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51228D03-41C1-4A6A-AE17-4D7282A50DAD}" xr6:coauthVersionLast="47" xr6:coauthVersionMax="47" xr10:uidLastSave="{00000000-0000-0000-0000-000000000000}"/>
  <bookViews>
    <workbookView xWindow="-110" yWindow="-110" windowWidth="19420" windowHeight="1042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CO34" i="10"/>
  <c r="CO35" i="10" s="1"/>
  <c r="BW34" i="10"/>
  <c r="BW35" i="10" s="1"/>
  <c r="BW36" i="10" s="1"/>
  <c r="BW37" i="10" s="1"/>
  <c r="BW38" i="10" s="1"/>
  <c r="BW39" i="10" s="1"/>
  <c r="BW40" i="10" s="1"/>
  <c r="BW41" i="10" s="1"/>
  <c r="BW42" i="10" s="1"/>
  <c r="BW43"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<sst xmlns="http://schemas.openxmlformats.org/spreadsheetml/2006/main" count="1107" uniqueCount="609">
  <si>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</si>
  <si>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</si>
  <si>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</si>
  <si>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</si>
  <si>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</si>
  <si>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</si>
  <si>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</si>
  <si>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</si>
  <si>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</si>
  <si>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</si>
  <si>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</si>
  <si>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</si>
  <si>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</si>
  <si>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</si>
  <si>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</si>
  <si>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</si>
  <si>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</si>
  <si>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</si>
  <si>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</si>
  <si>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</si>
  <si>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</si>
  <si>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</si>
  <si>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</si>
  <si>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</si>
  <si>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</si>
  <si>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</si>
  <si>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</si>
  <si>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</si>
  <si>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</si>
  <si>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</si>
  <si>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</si>
  <si>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</si>
  <si>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</si>
  <si>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</si>
  <si>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</si>
  <si>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</si>
  <si>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</si>
  <si>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</si>
  <si>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</si>
  <si>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</si>
  <si>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</si>
  <si>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</si>
  <si>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</si>
  <si>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</si>
  <si>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</si>
  <si>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</si>
  <si>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</si>
  <si>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</si>
  <si>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</si>
  <si>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</si>
  <si>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</si>
  <si>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</si>
  <si>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</si>
  <si>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</si>
  <si>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</si>
  <si>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</si>
  <si>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</si>
  <si>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</si>
  <si>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</si>
  <si>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</si>
  <si>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</si>
  <si>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</si>
  <si>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</si>
  <si>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</si>
  <si>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</si>
  <si>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</si>
  <si>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</si>
  <si>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</si>
  <si>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</si>
  <si>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</si>
  <si>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</si>
  <si>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</si>
  <si>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</si>
  <si>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</si>
  <si>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</si>
  <si>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</si>
  <si>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</si>
  <si>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</si>
  <si>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</si>
  <si>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</si>
  <si>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</si>
  <si>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</si>
  <si>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</si>
  <si>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</si>
  <si>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</si>
  <si>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</si>
  <si>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</si>
  <si>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</si>
  <si>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</si>
  <si>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</si>
  <si>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</si>
  <si>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</si>
  <si>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</si>
  <si>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</si>
  <si>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</si>
  <si>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</si>
  <si>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</si>
  <si>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</si>
  <si>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</si>
  <si>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</si>
  <si>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</si>
  <si>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</si>
  <si>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</si>
  <si>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</si>
  <si>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</si>
  <si>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</si>
  <si>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</si>
  <si>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</si>
  <si>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</si>
  <si>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</si>
  <si>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</si>
  <si>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</si>
  <si>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</si>
  <si>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</si>
  <si>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</si>
  <si>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</si>
  <si>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</si>
  <si>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</si>
  <si>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</si>
  <si>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</si>
  <si>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</si>
  <si>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</si>
  <si>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</si>
  <si>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</si>
  <si>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</si>
  <si>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</si>
  <si>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</si>
  <si>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</si>
  <si>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</si>
  <si>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</si>
  <si>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</si>
  <si>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</si>
  <si>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</si>
  <si>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</si>
  <si>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</si>
  <si>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</si>
  <si>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</si>
  <si>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</si>
  <si>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</si>
  <si>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</si>
  <si>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</si>
  <si>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</si>
  <si>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</si>
  <si>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</si>
  <si>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</si>
  <si>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</si>
  <si>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</si>
  <si>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</si>
  <si>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</si>
  <si>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</si>
  <si>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</si>
  <si>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</si>
  <si>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</si>
  <si>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</si>
  <si>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</si>
  <si>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</si>
  <si>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</si>
  <si>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</si>
  <si>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</si>
  <si>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</si>
  <si>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</si>
  <si>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</si>
  <si>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</si>
  <si>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</si>
  <si>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</si>
  <si>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</si>
  <si>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</si>
  <si>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</si>
  <si>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</si>
  <si>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</si>
  <si>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</si>
  <si>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</si>
  <si>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</si>
  <si>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</si>
  <si>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</si>
  <si>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</si>
  <si>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</si>
  <si>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</si>
  <si>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</si>
  <si>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</si>
  <si>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</si>
  <si>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</si>
  <si>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</si>
  <si>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</si>
  <si>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</si>
  <si>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</si>
  <si>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</si>
  <si>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</si>
  <si>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</si>
  <si>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</si>
  <si>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</si>
  <si>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</si>
  <si>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</si>
  <si>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</si>
  <si>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</si>
  <si>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</si>
  <si>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</si>
  <si>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</si>
  <si>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</si>
  <si>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</si>
  <si>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</si>
  <si>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</si>
  <si>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</si>
  <si>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</si>
  <si>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</si>
  <si>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</si>
  <si>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</si>
  <si>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</si>
  <si>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</si>
  <si>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</si>
  <si>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</si>
  <si>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</si>
  <si>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</si>
  <si>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</si>
  <si>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</si>
  <si>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</si>
  <si>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</si>
  <si>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</si>
  <si>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</si>
  <si>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</si>
  <si>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</si>
  <si>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石川県加賀市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</si>
  <si>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</si>
  <si>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</si>
  <si>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</si>
  <si>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</si>
  <si>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</si>
  <si>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</si>
  <si>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</si>
  <si>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</si>
  <si>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</si>
  <si>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</si>
  <si>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</si>
  <si>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</si>
  <si>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</si>
  <si>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</si>
  <si>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</si>
  <si>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</si>
  <si>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</si>
  <si>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</si>
  <si>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</si>
  <si>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</si>
  <si>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</si>
  <si>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</si>
  <si>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</si>
  <si>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</si>
  <si>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</si>
  <si>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</si>
  <si>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</si>
  <si>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</si>
  <si>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</si>
  <si>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</si>
  <si>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</si>
  <si>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</si>
  <si>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</si>
  <si>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</si>
  <si>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</si>
  <si>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</si>
  <si>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</si>
  <si>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</si>
  <si>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</si>
  <si>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</si>
  <si>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</si>
  <si>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</si>
  <si>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</si>
  <si>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</si>
  <si>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</si>
  <si>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</si>
  <si>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</si>
  <si>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</si>
  <si>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</si>
  <si>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</si>
  <si>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</si>
  <si>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</si>
  <si>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</si>
  <si>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</si>
  <si>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</si>
  <si>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</si>
  <si>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</si>
  <si>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</si>
  <si>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</si>
  <si>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</si>
  <si>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</si>
  <si>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</si>
  <si>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</si>
  <si>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</si>
  <si>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</si>
  <si>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</si>
  <si>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</si>
  <si>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</si>
  <si>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</si>
  <si>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</si>
  <si>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</si>
  <si>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</si>
  <si>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</si>
  <si>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</si>
  <si>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</si>
  <si>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</si>
  <si>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</si>
  <si>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</si>
  <si>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</si>
  <si>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</si>
  <si>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</si>
  <si>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</si>
  <si>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</si>
  <si>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</si>
  <si>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</si>
  <si>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</si>
  <si>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</si>
  <si>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</si>
  <si>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</si>
  <si>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</si>
  <si>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</si>
  <si>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</si>
  <si>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</si>
  <si>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</si>
  <si>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</si>
  <si>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</si>
  <si>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</si>
  <si>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</si>
  <si>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</si>
  <si>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</si>
  <si>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</si>
  <si>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</si>
  <si>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</si>
  <si>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</si>
  <si>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</si>
  <si>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</si>
  <si>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</si>
  <si>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</si>
  <si>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</si>
  <si>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</si>
  <si>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</si>
  <si>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</si>
  <si>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</si>
  <si>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</si>
  <si>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</si>
  <si>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</si>
  <si>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</si>
  <si>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</si>
  <si>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</si>
  <si>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</si>
  <si>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</si>
  <si>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</si>
  <si>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</si>
  <si>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</si>
  <si>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</si>
  <si>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</si>
  <si>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</si>
  <si>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</si>
  <si>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</si>
  <si>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</si>
  <si>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</si>
  <si>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</si>
  <si>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</si>
  <si>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</si>
  <si>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</si>
  <si>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</si>
  <si>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</si>
  <si>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</si>
  <si>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</si>
  <si>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</si>
  <si>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</si>
  <si>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</si>
  <si>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</si>
  <si>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</si>
  <si>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</si>
  <si>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</si>
  <si>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</si>
  <si>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</si>
  <si>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</si>
  <si>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</si>
  <si>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</si>
  <si>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</si>
  <si>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石川県加賀市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</si>
  <si>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</si>
  <si>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</si>
  <si>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</si>
  <si>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</si>
  <si>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</si>
  <si>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</si>
  <si>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</si>
  <si>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</si>
  <si>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</si>
  <si>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</si>
  <si>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</si>
  <si>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</si>
  <si>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</si>
  <si>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</si>
  <si>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</si>
  <si>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</si>
  <si>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</si>
  <si>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</si>
  <si>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</si>
  <si>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</si>
  <si>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</si>
  <si>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</si>
  <si>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</si>
  <si>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</si>
  <si>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</si>
  <si>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</si>
  <si>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</si>
  <si>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</si>
  <si>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</si>
  <si>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</si>
  <si>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</si>
  <si>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</si>
  <si>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</si>
  <si>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</si>
  <si>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</si>
  <si>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</si>
  <si>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</si>
  <si>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</si>
  <si>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</si>
  <si>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加賀市下水道事業会計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</si>
  <si>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</si>
  <si>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</si>
  <si>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</si>
  <si>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</si>
  <si>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</si>
  <si>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</si>
  <si>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</si>
  <si>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</si>
  <si>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</si>
  <si>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</si>
  <si>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</si>
  <si>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</si>
  <si>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</si>
  <si>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</si>
  <si>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</si>
  <si>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</si>
  <si>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</si>
  <si>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</si>
  <si>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</si>
  <si>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</si>
  <si>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</si>
  <si>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</si>
  <si>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</si>
  <si>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</si>
  <si>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</si>
  <si>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</si>
  <si>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</si>
  <si>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</si>
  <si>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</si>
  <si>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</si>
  <si>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</si>
  <si>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</si>
  <si>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</si>
  <si>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</si>
  <si>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</si>
  <si>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</si>
  <si>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</si>
  <si>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</si>
  <si>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</si>
  <si>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</si>
  <si>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</si>
  <si>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</si>
  <si>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</si>
  <si>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</si>
  <si>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</si>
  <si>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</si>
  <si>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</si>
  <si>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</si>
  <si>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</si>
  <si>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</si>
  <si>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</si>
  <si>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</si>
  <si>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</si>
  <si>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</si>
  <si>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</si>
  <si>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</si>
  <si>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</si>
  <si>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</si>
  <si>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</si>
  <si>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</si>
  <si>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</si>
  <si>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</si>
  <si>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</si>
  <si>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</si>
  <si>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</si>
  <si>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</si>
  <si>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</si>
  <si>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</si>
  <si>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</si>
  <si>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</si>
  <si>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</si>
  <si>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</si>
  <si>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</si>
  <si>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</si>
  <si>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</si>
  <si>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</si>
  <si>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</si>
  <si>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</si>
  <si>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</si>
  <si>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</si>
  <si>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</si>
  <si>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</si>
  <si>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</si>
  <si>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</si>
  <si>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</si>
  <si>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</si>
  <si>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</si>
  <si>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</si>
  <si>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</si>
  <si>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</si>
  <si>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</si>
  <si>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</si>
  <si>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</si>
  <si>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</si>
  <si>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</si>
  <si>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</si>
  <si>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</si>
  <si>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</si>
  <si>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</si>
  <si>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</si>
  <si>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</si>
  <si>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</si>
  <si>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</si>
  <si>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</si>
  <si>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</si>
  <si>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</si>
  <si>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</si>
  <si>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</si>
  <si>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</si>
  <si>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</si>
  <si>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</si>
  <si>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</si>
  <si>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</si>
  <si>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</si>
  <si>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</si>
  <si>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</si>
  <si>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</si>
  <si>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</si>
  <si>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</si>
  <si>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</si>
  <si>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</si>
  <si>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</si>
  <si>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</si>
  <si>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</si>
  <si>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</si>
  <si>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</si>
  <si>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</si>
  <si>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</si>
  <si>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</si>
  <si>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</si>
  <si>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</si>
  <si>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</si>
  <si>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</si>
  <si>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</si>
  <si>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</si>
  <si>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</si>
  <si>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</si>
  <si>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</si>
  <si>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</si>
  <si>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</si>
  <si>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</si>
  <si>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</si>
  <si>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</si>
  <si>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</si>
  <si>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2.81</t>
  </si>
  <si>
    <t>▲ 5.87</t>
  </si>
  <si>
    <t>▲ 5.18</t>
  </si>
  <si>
    <t>▲ 3.12</t>
  </si>
  <si>
    <t>▲ 2.20</t>
  </si>
  <si>
    <t>加賀市水道事業会計</t>
  </si>
  <si>
    <t>一般会計</t>
  </si>
  <si>
    <t>加賀市病院事業会計</t>
  </si>
  <si>
    <t>加賀市介護保険特別会計</t>
  </si>
  <si>
    <t>加賀市後期高齢者医療特別会計</t>
  </si>
  <si>
    <t>加賀市国民健康保険特別会計</t>
  </si>
  <si>
    <t>加賀市下水道事業会計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</si>
  <si>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</si>
  <si>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</si>
  <si>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</si>
  <si>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</si>
  <si>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</si>
  <si>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</si>
  <si>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</si>
  <si>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</si>
  <si>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南加賀広域圏事務組合（一般会計）</t>
  </si>
  <si>
    <t>南加賀広域圏事務組合（公設卸売市場事業）</t>
  </si>
  <si>
    <t>南加賀広域圏事務組合（ふるさと振興事業）</t>
  </si>
  <si>
    <t>南加賀広域圏事務組合（急病センター事業）</t>
  </si>
  <si>
    <t>南加賀広域圏事務組合（獣肉処理加工施設事業）</t>
  </si>
  <si>
    <t>南加賀広域圏事務組合（し尿処理事業）</t>
  </si>
  <si>
    <t>南加賀広域圏事務組合（斎場事業）</t>
  </si>
  <si>
    <t>石川県市町村消防団員等公務災害補償等組合</t>
  </si>
  <si>
    <t>石川県市町村消防賞じゅつ金組合</t>
  </si>
  <si>
    <t>石川県後期高齢者医療広域連合（一般会計）</t>
  </si>
  <si>
    <t>石川県後期高齢者医療広域連合（後期高齢者医療特別会計）</t>
  </si>
  <si>
    <t>加賀市土地開発公社</t>
  </si>
  <si>
    <t>加賀市総合サービス株式会社</t>
  </si>
  <si>
    <t>○</t>
  </si>
  <si>
    <t>まちづくり振興基金</t>
  </si>
  <si>
    <t>重点事業推進基金</t>
  </si>
  <si>
    <t>職員退職手当基金</t>
  </si>
  <si>
    <t>三森良二郎奨学基金</t>
  </si>
  <si>
    <t>環境美化センター施設整備基金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</si>
  <si>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</si>
  <si>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</si>
  <si>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</si>
  <si>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</si>
  <si>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</si>
  <si>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</si>
  <si>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</si>
  <si>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</si>
  <si>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</si>
  <si>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市債残高が増加傾向にあること及び市債残高総額のうち合併特例債や臨時財政対策債等の交付税措置率の高い市債残高の比率が減少したこと並びに財政調整基金をはじめとする各基金の活用により基金の残高が減少したことにより、増加している。
　有形固定資産減価償却率は類似団体よりやや高い傾向にある。主な要因としては、公共施設の老朽化が進んでいることが挙げられる。今後は「公共施設マネジメント」に基づく施設の更新、廃止、統合及び複合化を進めていく必要性が高まると考えられる。</t>
    <rPh sb="1" eb="3">
      <t>ショウライ</t>
    </rPh>
    <rPh sb="3" eb="5">
      <t>フタン</t>
    </rPh>
    <rPh sb="5" eb="7">
      <t>ヒリツ</t>
    </rPh>
    <rPh sb="9" eb="11">
      <t>シサイ</t>
    </rPh>
    <rPh sb="11" eb="13">
      <t>ザンダカ</t>
    </rPh>
    <rPh sb="14" eb="16">
      <t>ゾウカ</t>
    </rPh>
    <rPh sb="16" eb="18">
      <t>ケイコウ</t>
    </rPh>
    <rPh sb="23" eb="24">
      <t>オヨ</t>
    </rPh>
    <rPh sb="25" eb="27">
      <t>シサイ</t>
    </rPh>
    <rPh sb="27" eb="29">
      <t>ザンダカ</t>
    </rPh>
    <rPh sb="29" eb="31">
      <t>ソウガク</t>
    </rPh>
    <rPh sb="63" eb="65">
      <t>ヒリツ</t>
    </rPh>
    <rPh sb="66" eb="68">
      <t>ゲンショウ</t>
    </rPh>
    <rPh sb="72" eb="73">
      <t>ナラ</t>
    </rPh>
    <phoneticPr fontId="5"/>
  </si>
  <si>
    <t>　実質公債費比率は、病院事業会計への公債費繰出が減少したこと等により単年度数値においては8.6％と前年度より1.2ポイント減少したが、当該数値は令和元年度の単年度数値(8.3％)よりも0.3ポイント高かったため、比率の算定に用いる直近の3か年平均数値においては、前年度から0.1ポイント増加している(R4年度の実質公債費比率　9.2％(R2 9.4％、R3 9.8％、R4 8.6％の3か年平均により算出)。将来負担比率は、市債残高が増加傾向にあること及び市債残高総額のうち合併特例債や臨時財政対策債等の交付税措置率の高い市債残高の比率が減少したこと並びに財政調整基金をはじめとする各基金の活用により基金の残高が減少したことにより、6.1ポイント増加している。
　実質公債費比率及び将来負担比率ともに類似団体平均値を上回っているため、今後はより一層の投資事業の選択と集中を進め、市債残高を抑制しながら両比率の改善を図る。</t>
    <rPh sb="67" eb="69">
      <t>トウガイ</t>
    </rPh>
    <rPh sb="69" eb="71">
      <t>スウチ</t>
    </rPh>
    <rPh sb="78" eb="81">
      <t>タンネンド</t>
    </rPh>
    <rPh sb="106" eb="108">
      <t>ヒリツ</t>
    </rPh>
    <rPh sb="109" eb="111">
      <t>サンテイ</t>
    </rPh>
    <rPh sb="112" eb="113">
      <t>モチ</t>
    </rPh>
    <rPh sb="115" eb="117">
      <t>チョッキン</t>
    </rPh>
    <rPh sb="152" eb="154">
      <t>ネンド</t>
    </rPh>
    <rPh sb="155" eb="157">
      <t>ジッシツ</t>
    </rPh>
    <rPh sb="157" eb="160">
      <t>コウサイヒ</t>
    </rPh>
    <rPh sb="160" eb="162">
      <t>ヒリツ</t>
    </rPh>
    <rPh sb="194" eb="195">
      <t>ネン</t>
    </rPh>
    <rPh sb="195" eb="197">
      <t>ヘイキン</t>
    </rPh>
    <rPh sb="367" eb="369">
      <t>コンゴ</t>
    </rPh>
    <rPh sb="372" eb="374">
      <t>イッソウ</t>
    </rPh>
    <rPh sb="375" eb="377">
      <t>トウシ</t>
    </rPh>
    <rPh sb="377" eb="379">
      <t>ジギョウ</t>
    </rPh>
    <rPh sb="380" eb="382">
      <t>センタク</t>
    </rPh>
    <rPh sb="383" eb="385">
      <t>シュウチュウ</t>
    </rPh>
    <rPh sb="386" eb="387">
      <t>スス</t>
    </rPh>
    <rPh sb="389" eb="390">
      <t>シ</t>
    </rPh>
    <rPh sb="390" eb="391">
      <t>サイ</t>
    </rPh>
    <rPh sb="404" eb="406">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</si>
</sst>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BIZ UDゴシック"/>
      <family val="3"/>
      <charset val="128"/>
    </font>
    <font>
      <sz val="11"/>
      <color indexed="8"/>
      <name val="BIZ UDゴシック"/>
      <family val="3"/>
      <charset val="128"/>
    </font>
    <font>
      <sz val="14"/>
      <color indexed="8"/>
      <name val="BIZ UDゴシック"/>
      <family val="3"/>
      <charset val="128"/>
    </font>
    <font>
      <sz val="14"/>
      <color theme="1"/>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
      <patternFill patternType="solid">
        <fgColor rgb="FFCCECFF"/>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4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41" fillId="6" borderId="34" xfId="17" applyNumberFormat="1" applyFont="1" applyFill="1" applyBorder="1" applyAlignment="1">
      <alignment horizontal="center" vertical="center" wrapText="1"/>
    </xf>
    <xf numFmtId="0" fontId="41" fillId="0" borderId="34" xfId="16" applyFont="1" applyBorder="1" applyAlignment="1">
      <alignment horizontal="center" vertical="center"/>
    </xf>
    <xf numFmtId="187" fontId="41" fillId="10"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41" fillId="10" borderId="34" xfId="17" applyNumberFormat="1" applyFont="1" applyFill="1" applyBorder="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41" fillId="9" borderId="34" xfId="16" applyFont="1" applyFill="1" applyBorder="1" applyAlignment="1">
      <alignment horizontal="center" vertical="center"/>
    </xf>
    <xf numFmtId="179" fontId="1" fillId="6" borderId="0" xfId="17" applyNumberFormat="1" applyFont="1" applyFill="1" applyAlignment="1">
      <alignment horizontal="center" vertical="center" wrapText="1"/>
    </xf>
    <xf numFmtId="0" fontId="41" fillId="9" borderId="39" xfId="16" applyFont="1" applyFill="1" applyBorder="1" applyAlignment="1">
      <alignment horizontal="center" vertical="center"/>
    </xf>
    <xf numFmtId="0" fontId="41" fillId="9" borderId="31" xfId="16" applyFont="1" applyFill="1" applyBorder="1" applyAlignment="1">
      <alignment horizontal="center" vertical="center"/>
    </xf>
    <xf numFmtId="0" fontId="41" fillId="9" borderId="42" xfId="16" applyFont="1" applyFill="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E87027-F0B8-4B68-926E-B53E966FC76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49A4-432B-9DDB-30414BA9D1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51914</c:v>
                </c:pt>
                <c:pt idx="1">
                  <c:v>63433</c:v>
                </c:pt>
                <c:pt idx="2">
                  <c:v>103401</c:v>
                </c:pt>
                <c:pt idx="3">
                  <c:v>81209</c:v>
                </c:pt>
                <c:pt idx="4">
                  <c:v>71450</c:v>
                </c:pt>
              </c:numCache>
            </c:numRef>
          </c:val>
          <c:smooth val="0"/>
          <c:extLst>
            <c:ext xmlns:c16="http://schemas.microsoft.com/office/drawing/2014/chart" uri="{C3380CC4-5D6E-409C-BE32-E72D297353CC}">
              <c16:uniqueId val="{00000001-49A4-432B-9DDB-30414BA9D1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4.9800000000000004</c:v>
                </c:pt>
                <c:pt idx="1">
                  <c:v>3.72</c:v>
                </c:pt>
                <c:pt idx="2">
                  <c:v>4.38</c:v>
                </c:pt>
                <c:pt idx="3">
                  <c:v>5.67</c:v>
                </c:pt>
                <c:pt idx="4">
                  <c:v>6.39</c:v>
                </c:pt>
              </c:numCache>
            </c:numRef>
          </c:val>
          <c:extLst>
            <c:ext xmlns:c16="http://schemas.microsoft.com/office/drawing/2014/chart" uri="{C3380CC4-5D6E-409C-BE32-E72D297353CC}">
              <c16:uniqueId val="{00000000-D3BB-4D90-93BA-6838C79967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19.02</c:v>
                </c:pt>
                <c:pt idx="1">
                  <c:v>17.190000000000001</c:v>
                </c:pt>
                <c:pt idx="2">
                  <c:v>12.77</c:v>
                </c:pt>
                <c:pt idx="3">
                  <c:v>10</c:v>
                </c:pt>
                <c:pt idx="4">
                  <c:v>10.45</c:v>
                </c:pt>
              </c:numCache>
            </c:numRef>
          </c:val>
          <c:extLst>
            <c:ext xmlns:c16="http://schemas.microsoft.com/office/drawing/2014/chart" uri="{C3380CC4-5D6E-409C-BE32-E72D297353CC}">
              <c16:uniqueId val="{00000001-D3BB-4D90-93BA-6838C79967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-2.81</c:v>
                </c:pt>
                <c:pt idx="1">
                  <c:v>-5.87</c:v>
                </c:pt>
                <c:pt idx="2">
                  <c:v>-5.18</c:v>
                </c:pt>
                <c:pt idx="3">
                  <c:v>-3.12</c:v>
                </c:pt>
                <c:pt idx="4">
                  <c:v>-2.2000000000000002</c:v>
                </c:pt>
              </c:numCache>
            </c:numRef>
          </c:val>
          <c:smooth val="0"/>
          <c:extLst>
            <c:ext xmlns:c16="http://schemas.microsoft.com/office/drawing/2014/chart" uri="{C3380CC4-5D6E-409C-BE32-E72D297353CC}">
              <c16:uniqueId val="{00000002-D3BB-4D90-93BA-6838C79967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B7-4FA5-935E-56CDAD1AD7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B7-4FA5-935E-56CDAD1AD7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B7-4FA5-935E-56CDAD1AD7BB}"/>
            </c:ext>
          </c:extLst>
        </c:ser>
        <c:ser>
          <c:idx val="3"/>
          <c:order val="3"/>
          <c:tx>
            <c:strRef>
              <c:f>データシート!$A$30</c:f>
              <c:strCache>
                <c:ptCount val="1"/>
                <c:pt idx="0">
                  <c:v>加賀市下水道事業会計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0.52</c:v>
                </c:pt>
                <c:pt idx="2">
                  <c:v>#N/A</c:v>
                </c:pt>
                <c:pt idx="3">
                  <c:v>0.1</c:v>
                </c:pt>
                <c:pt idx="4">
                  <c:v>#N/A</c:v>
                </c:pt>
                <c:pt idx="5">
                  <c:v>0.46</c:v>
                </c:pt>
                <c:pt idx="6">
                  <c:v>#N/A</c:v>
                </c:pt>
                <c:pt idx="7">
                  <c:v>0.21</c:v>
                </c:pt>
                <c:pt idx="8">
                  <c:v>#N/A</c:v>
                </c:pt>
                <c:pt idx="9">
                  <c:v>0</c:v>
                </c:pt>
              </c:numCache>
            </c:numRef>
          </c:val>
          <c:extLst>
            <c:ext xmlns:c16="http://schemas.microsoft.com/office/drawing/2014/chart" uri="{C3380CC4-5D6E-409C-BE32-E72D297353CC}">
              <c16:uniqueId val="{00000003-47B7-4FA5-935E-56CDAD1AD7BB}"/>
            </c:ext>
          </c:extLst>
        </c:ser>
        <c:ser>
          <c:idx val="4"/>
          <c:order val="4"/>
          <c:tx>
            <c:strRef>
              <c:f>データシート!$A$31</c:f>
              <c:strCache>
                <c:ptCount val="1"/>
                <c:pt idx="0">
                  <c:v>加賀市国民健康保険特別会計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0.56999999999999995</c:v>
                </c:pt>
                <c:pt idx="2">
                  <c:v>#N/A</c:v>
                </c:pt>
                <c:pt idx="3">
                  <c:v>0.11</c:v>
                </c:pt>
                <c:pt idx="4">
                  <c:v>#N/A</c:v>
                </c:pt>
                <c:pt idx="5">
                  <c:v>0.21</c:v>
                </c:pt>
                <c:pt idx="6">
                  <c:v>#N/A</c:v>
                </c:pt>
                <c:pt idx="7">
                  <c:v>0.28999999999999998</c:v>
                </c:pt>
                <c:pt idx="8">
                  <c:v>#N/A</c:v>
                </c:pt>
                <c:pt idx="9">
                  <c:v>0</c:v>
                </c:pt>
              </c:numCache>
            </c:numRef>
          </c:val>
          <c:extLst>
            <c:ext xmlns:c16="http://schemas.microsoft.com/office/drawing/2014/chart" uri="{C3380CC4-5D6E-409C-BE32-E72D297353CC}">
              <c16:uniqueId val="{00000004-47B7-4FA5-935E-56CDAD1AD7BB}"/>
            </c:ext>
          </c:extLst>
        </c:ser>
        <c:ser>
          <c:idx val="5"/>
          <c:order val="5"/>
          <c:tx>
            <c:strRef>
              <c:f>データシート!$A$32</c:f>
              <c:strCache>
                <c:ptCount val="1"/>
                <c:pt idx="0">
                  <c:v>加賀市後期高齢者医療特別会計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5-47B7-4FA5-935E-56CDAD1AD7BB}"/>
            </c:ext>
          </c:extLst>
        </c:ser>
        <c:ser>
          <c:idx val="6"/>
          <c:order val="6"/>
          <c:tx>
            <c:strRef>
              <c:f>データシート!$A$33</c:f>
              <c:strCache>
                <c:ptCount val="1"/>
                <c:pt idx="0">
                  <c:v>加賀市介護保険特別会計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1.19</c:v>
                </c:pt>
                <c:pt idx="2">
                  <c:v>#N/A</c:v>
                </c:pt>
                <c:pt idx="3">
                  <c:v>1.02</c:v>
                </c:pt>
                <c:pt idx="4">
                  <c:v>#N/A</c:v>
                </c:pt>
                <c:pt idx="5">
                  <c:v>1.1100000000000001</c:v>
                </c:pt>
                <c:pt idx="6">
                  <c:v>#N/A</c:v>
                </c:pt>
                <c:pt idx="7">
                  <c:v>1.29</c:v>
                </c:pt>
                <c:pt idx="8">
                  <c:v>#N/A</c:v>
                </c:pt>
                <c:pt idx="9">
                  <c:v>1.57</c:v>
                </c:pt>
              </c:numCache>
            </c:numRef>
          </c:val>
          <c:extLst>
            <c:ext xmlns:c16="http://schemas.microsoft.com/office/drawing/2014/chart" uri="{C3380CC4-5D6E-409C-BE32-E72D297353CC}">
              <c16:uniqueId val="{00000006-47B7-4FA5-935E-56CDAD1AD7BB}"/>
            </c:ext>
          </c:extLst>
        </c:ser>
        <c:ser>
          <c:idx val="7"/>
          <c:order val="7"/>
          <c:tx>
            <c:strRef>
              <c:f>データシート!$A$34</c:f>
              <c:strCache>
                <c:ptCount val="1"/>
                <c:pt idx="0">
                  <c:v>加賀市病院事業会計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4.4800000000000004</c:v>
                </c:pt>
                <c:pt idx="2">
                  <c:v>#N/A</c:v>
                </c:pt>
                <c:pt idx="3">
                  <c:v>3.67</c:v>
                </c:pt>
                <c:pt idx="4">
                  <c:v>#N/A</c:v>
                </c:pt>
                <c:pt idx="5">
                  <c:v>0.7</c:v>
                </c:pt>
                <c:pt idx="6">
                  <c:v>#N/A</c:v>
                </c:pt>
                <c:pt idx="7">
                  <c:v>0.76</c:v>
                </c:pt>
                <c:pt idx="8">
                  <c:v>#N/A</c:v>
                </c:pt>
                <c:pt idx="9">
                  <c:v>3.06</c:v>
                </c:pt>
              </c:numCache>
            </c:numRef>
          </c:val>
          <c:extLst>
            <c:ext xmlns:c16="http://schemas.microsoft.com/office/drawing/2014/chart" uri="{C3380CC4-5D6E-409C-BE32-E72D297353CC}">
              <c16:uniqueId val="{00000007-47B7-4FA5-935E-56CDAD1AD7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4.97</c:v>
                </c:pt>
                <c:pt idx="2">
                  <c:v>#N/A</c:v>
                </c:pt>
                <c:pt idx="3">
                  <c:v>3.72</c:v>
                </c:pt>
                <c:pt idx="4">
                  <c:v>#N/A</c:v>
                </c:pt>
                <c:pt idx="5">
                  <c:v>4.37</c:v>
                </c:pt>
                <c:pt idx="6">
                  <c:v>#N/A</c:v>
                </c:pt>
                <c:pt idx="7">
                  <c:v>5.66</c:v>
                </c:pt>
                <c:pt idx="8">
                  <c:v>#N/A</c:v>
                </c:pt>
                <c:pt idx="9">
                  <c:v>6.38</c:v>
                </c:pt>
              </c:numCache>
            </c:numRef>
          </c:val>
          <c:extLst>
            <c:ext xmlns:c16="http://schemas.microsoft.com/office/drawing/2014/chart" uri="{C3380CC4-5D6E-409C-BE32-E72D297353CC}">
              <c16:uniqueId val="{00000008-47B7-4FA5-935E-56CDAD1AD7BB}"/>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13.99</c:v>
                </c:pt>
                <c:pt idx="2">
                  <c:v>#N/A</c:v>
                </c:pt>
                <c:pt idx="3">
                  <c:v>15.64</c:v>
                </c:pt>
                <c:pt idx="4">
                  <c:v>#N/A</c:v>
                </c:pt>
                <c:pt idx="5">
                  <c:v>13.87</c:v>
                </c:pt>
                <c:pt idx="6">
                  <c:v>#N/A</c:v>
                </c:pt>
                <c:pt idx="7">
                  <c:v>12.9</c:v>
                </c:pt>
                <c:pt idx="8">
                  <c:v>#N/A</c:v>
                </c:pt>
                <c:pt idx="9">
                  <c:v>13.02</c:v>
                </c:pt>
              </c:numCache>
            </c:numRef>
          </c:val>
          <c:extLst>
            <c:ext xmlns:c16="http://schemas.microsoft.com/office/drawing/2014/chart" uri="{C3380CC4-5D6E-409C-BE32-E72D297353CC}">
              <c16:uniqueId val="{00000009-47B7-4FA5-935E-56CDAD1AD7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3580</c:v>
                </c:pt>
                <c:pt idx="5">
                  <c:v>3579</c:v>
                </c:pt>
                <c:pt idx="8">
                  <c:v>3539</c:v>
                </c:pt>
                <c:pt idx="11">
                  <c:v>3988</c:v>
                </c:pt>
                <c:pt idx="14">
                  <c:v>3601</c:v>
                </c:pt>
              </c:numCache>
            </c:numRef>
          </c:val>
          <c:extLst>
            <c:ext xmlns:c16="http://schemas.microsoft.com/office/drawing/2014/chart" uri="{C3380CC4-5D6E-409C-BE32-E72D297353CC}">
              <c16:uniqueId val="{00000000-110E-40AF-AA41-A970DAA41A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0E-40AF-AA41-A970DAA41A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20</c:v>
                </c:pt>
                <c:pt idx="6">
                  <c:v>20</c:v>
                </c:pt>
                <c:pt idx="9">
                  <c:v>18</c:v>
                </c:pt>
                <c:pt idx="12">
                  <c:v>18</c:v>
                </c:pt>
              </c:numCache>
            </c:numRef>
          </c:val>
          <c:extLst>
            <c:ext xmlns:c16="http://schemas.microsoft.com/office/drawing/2014/chart" uri="{C3380CC4-5D6E-409C-BE32-E72D297353CC}">
              <c16:uniqueId val="{00000002-110E-40AF-AA41-A970DAA41A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110E-40AF-AA41-A970DAA41A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1581</c:v>
                </c:pt>
                <c:pt idx="3">
                  <c:v>1604</c:v>
                </c:pt>
                <c:pt idx="6">
                  <c:v>1662</c:v>
                </c:pt>
                <c:pt idx="9">
                  <c:v>1711</c:v>
                </c:pt>
                <c:pt idx="12">
                  <c:v>1424</c:v>
                </c:pt>
              </c:numCache>
            </c:numRef>
          </c:val>
          <c:extLst>
            <c:ext xmlns:c16="http://schemas.microsoft.com/office/drawing/2014/chart" uri="{C3380CC4-5D6E-409C-BE32-E72D297353CC}">
              <c16:uniqueId val="{00000004-110E-40AF-AA41-A970DAA41A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0E-40AF-AA41-A970DAA41A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0E-40AF-AA41-A970DAA41A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3231</c:v>
                </c:pt>
                <c:pt idx="3">
                  <c:v>3175</c:v>
                </c:pt>
                <c:pt idx="6">
                  <c:v>3273</c:v>
                </c:pt>
                <c:pt idx="9">
                  <c:v>3777</c:v>
                </c:pt>
                <c:pt idx="12">
                  <c:v>3443</c:v>
                </c:pt>
              </c:numCache>
            </c:numRef>
          </c:val>
          <c:extLst>
            <c:ext xmlns:c16="http://schemas.microsoft.com/office/drawing/2014/chart" uri="{C3380CC4-5D6E-409C-BE32-E72D297353CC}">
              <c16:uniqueId val="{00000007-110E-40AF-AA41-A970DAA41A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1257</c:v>
                </c:pt>
                <c:pt idx="2">
                  <c:v>#N/A</c:v>
                </c:pt>
                <c:pt idx="3">
                  <c:v>#N/A</c:v>
                </c:pt>
                <c:pt idx="4">
                  <c:v>1220</c:v>
                </c:pt>
                <c:pt idx="5">
                  <c:v>#N/A</c:v>
                </c:pt>
                <c:pt idx="6">
                  <c:v>#N/A</c:v>
                </c:pt>
                <c:pt idx="7">
                  <c:v>1416</c:v>
                </c:pt>
                <c:pt idx="8">
                  <c:v>#N/A</c:v>
                </c:pt>
                <c:pt idx="9">
                  <c:v>#N/A</c:v>
                </c:pt>
                <c:pt idx="10">
                  <c:v>1518</c:v>
                </c:pt>
                <c:pt idx="11">
                  <c:v>#N/A</c:v>
                </c:pt>
                <c:pt idx="12">
                  <c:v>#N/A</c:v>
                </c:pt>
                <c:pt idx="13">
                  <c:v>1285</c:v>
                </c:pt>
                <c:pt idx="14">
                  <c:v>#N/A</c:v>
                </c:pt>
              </c:numCache>
            </c:numRef>
          </c:val>
          <c:smooth val="0"/>
          <c:extLst>
            <c:ext xmlns:c16="http://schemas.microsoft.com/office/drawing/2014/chart" uri="{C3380CC4-5D6E-409C-BE32-E72D297353CC}">
              <c16:uniqueId val="{00000008-110E-40AF-AA41-A970DAA41A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38009</c:v>
                </c:pt>
                <c:pt idx="5">
                  <c:v>37666</c:v>
                </c:pt>
                <c:pt idx="8">
                  <c:v>37283</c:v>
                </c:pt>
                <c:pt idx="11">
                  <c:v>36725</c:v>
                </c:pt>
                <c:pt idx="14">
                  <c:v>34973</c:v>
                </c:pt>
              </c:numCache>
            </c:numRef>
          </c:val>
          <c:extLst>
            <c:ext xmlns:c16="http://schemas.microsoft.com/office/drawing/2014/chart" uri="{C3380CC4-5D6E-409C-BE32-E72D297353CC}">
              <c16:uniqueId val="{00000000-FE1F-4002-ADD1-A9AD7E045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4639</c:v>
                </c:pt>
                <c:pt idx="5">
                  <c:v>4763</c:v>
                </c:pt>
                <c:pt idx="8">
                  <c:v>4761</c:v>
                </c:pt>
                <c:pt idx="11">
                  <c:v>4733</c:v>
                </c:pt>
                <c:pt idx="14">
                  <c:v>4289</c:v>
                </c:pt>
              </c:numCache>
            </c:numRef>
          </c:val>
          <c:extLst>
            <c:ext xmlns:c16="http://schemas.microsoft.com/office/drawing/2014/chart" uri="{C3380CC4-5D6E-409C-BE32-E72D297353CC}">
              <c16:uniqueId val="{00000001-FE1F-4002-ADD1-A9AD7E045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8312</c:v>
                </c:pt>
                <c:pt idx="5">
                  <c:v>7476</c:v>
                </c:pt>
                <c:pt idx="8">
                  <c:v>6394</c:v>
                </c:pt>
                <c:pt idx="11">
                  <c:v>6205</c:v>
                </c:pt>
                <c:pt idx="14">
                  <c:v>6246</c:v>
                </c:pt>
              </c:numCache>
            </c:numRef>
          </c:val>
          <c:extLst>
            <c:ext xmlns:c16="http://schemas.microsoft.com/office/drawing/2014/chart" uri="{C3380CC4-5D6E-409C-BE32-E72D297353CC}">
              <c16:uniqueId val="{00000002-FE1F-4002-ADD1-A9AD7E045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1F-4002-ADD1-A9AD7E045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1F-4002-ADD1-A9AD7E045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455</c:v>
                </c:pt>
                <c:pt idx="6">
                  <c:v>453</c:v>
                </c:pt>
                <c:pt idx="9">
                  <c:v>450</c:v>
                </c:pt>
                <c:pt idx="12">
                  <c:v>0</c:v>
                </c:pt>
              </c:numCache>
            </c:numRef>
          </c:val>
          <c:extLst>
            <c:ext xmlns:c16="http://schemas.microsoft.com/office/drawing/2014/chart" uri="{C3380CC4-5D6E-409C-BE32-E72D297353CC}">
              <c16:uniqueId val="{00000005-FE1F-4002-ADD1-A9AD7E045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3895</c:v>
                </c:pt>
                <c:pt idx="3">
                  <c:v>3803</c:v>
                </c:pt>
                <c:pt idx="6">
                  <c:v>3743</c:v>
                </c:pt>
                <c:pt idx="9">
                  <c:v>3838</c:v>
                </c:pt>
                <c:pt idx="12">
                  <c:v>4150</c:v>
                </c:pt>
              </c:numCache>
            </c:numRef>
          </c:val>
          <c:extLst>
            <c:ext xmlns:c16="http://schemas.microsoft.com/office/drawing/2014/chart" uri="{C3380CC4-5D6E-409C-BE32-E72D297353CC}">
              <c16:uniqueId val="{00000006-FE1F-4002-ADD1-A9AD7E045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93</c:v>
                </c:pt>
                <c:pt idx="6">
                  <c:v>580</c:v>
                </c:pt>
                <c:pt idx="9">
                  <c:v>647</c:v>
                </c:pt>
                <c:pt idx="12">
                  <c:v>647</c:v>
                </c:pt>
              </c:numCache>
            </c:numRef>
          </c:val>
          <c:extLst>
            <c:ext xmlns:c16="http://schemas.microsoft.com/office/drawing/2014/chart" uri="{C3380CC4-5D6E-409C-BE32-E72D297353CC}">
              <c16:uniqueId val="{00000007-FE1F-4002-ADD1-A9AD7E045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19982</c:v>
                </c:pt>
                <c:pt idx="3">
                  <c:v>18907</c:v>
                </c:pt>
                <c:pt idx="6">
                  <c:v>19193</c:v>
                </c:pt>
                <c:pt idx="9">
                  <c:v>18307</c:v>
                </c:pt>
                <c:pt idx="12">
                  <c:v>17154</c:v>
                </c:pt>
              </c:numCache>
            </c:numRef>
          </c:val>
          <c:extLst>
            <c:ext xmlns:c16="http://schemas.microsoft.com/office/drawing/2014/chart" uri="{C3380CC4-5D6E-409C-BE32-E72D297353CC}">
              <c16:uniqueId val="{00000008-FE1F-4002-ADD1-A9AD7E045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419</c:v>
                </c:pt>
                <c:pt idx="3">
                  <c:v>351</c:v>
                </c:pt>
                <c:pt idx="6">
                  <c:v>217</c:v>
                </c:pt>
                <c:pt idx="9">
                  <c:v>324</c:v>
                </c:pt>
                <c:pt idx="12">
                  <c:v>222</c:v>
                </c:pt>
              </c:numCache>
            </c:numRef>
          </c:val>
          <c:extLst>
            <c:ext xmlns:c16="http://schemas.microsoft.com/office/drawing/2014/chart" uri="{C3380CC4-5D6E-409C-BE32-E72D297353CC}">
              <c16:uniqueId val="{00000009-FE1F-4002-ADD1-A9AD7E045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36379</c:v>
                </c:pt>
                <c:pt idx="3">
                  <c:v>36948</c:v>
                </c:pt>
                <c:pt idx="6">
                  <c:v>38186</c:v>
                </c:pt>
                <c:pt idx="9">
                  <c:v>39112</c:v>
                </c:pt>
                <c:pt idx="12">
                  <c:v>38729</c:v>
                </c:pt>
              </c:numCache>
            </c:numRef>
          </c:val>
          <c:extLst>
            <c:ext xmlns:c16="http://schemas.microsoft.com/office/drawing/2014/chart" uri="{C3380CC4-5D6E-409C-BE32-E72D297353CC}">
              <c16:uniqueId val="{0000000A-FE1F-4002-ADD1-A9AD7E0459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9715</c:v>
                </c:pt>
                <c:pt idx="2">
                  <c:v>#N/A</c:v>
                </c:pt>
                <c:pt idx="3">
                  <c:v>#N/A</c:v>
                </c:pt>
                <c:pt idx="4">
                  <c:v>10651</c:v>
                </c:pt>
                <c:pt idx="5">
                  <c:v>#N/A</c:v>
                </c:pt>
                <c:pt idx="6">
                  <c:v>#N/A</c:v>
                </c:pt>
                <c:pt idx="7">
                  <c:v>13933</c:v>
                </c:pt>
                <c:pt idx="8">
                  <c:v>#N/A</c:v>
                </c:pt>
                <c:pt idx="9">
                  <c:v>#N/A</c:v>
                </c:pt>
                <c:pt idx="10">
                  <c:v>15016</c:v>
                </c:pt>
                <c:pt idx="11">
                  <c:v>#N/A</c:v>
                </c:pt>
                <c:pt idx="12">
                  <c:v>#N/A</c:v>
                </c:pt>
                <c:pt idx="13">
                  <c:v>15394</c:v>
                </c:pt>
                <c:pt idx="14">
                  <c:v>#N/A</c:v>
                </c:pt>
              </c:numCache>
            </c:numRef>
          </c:val>
          <c:smooth val="0"/>
          <c:extLst>
            <c:ext xmlns:c16="http://schemas.microsoft.com/office/drawing/2014/chart" uri="{C3380CC4-5D6E-409C-BE32-E72D297353CC}">
              <c16:uniqueId val="{0000000B-FE1F-4002-ADD1-A9AD7E0459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2311</c:v>
                </c:pt>
                <c:pt idx="1">
                  <c:v>1864</c:v>
                </c:pt>
                <c:pt idx="2">
                  <c:v>1893</c:v>
                </c:pt>
              </c:numCache>
            </c:numRef>
          </c:val>
          <c:extLst>
            <c:ext xmlns:c16="http://schemas.microsoft.com/office/drawing/2014/chart" uri="{C3380CC4-5D6E-409C-BE32-E72D297353CC}">
              <c16:uniqueId val="{00000000-9950-476C-BC57-FAC9AAD45B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1015</c:v>
                </c:pt>
                <c:pt idx="1">
                  <c:v>1192</c:v>
                </c:pt>
                <c:pt idx="2">
                  <c:v>1152</c:v>
                </c:pt>
              </c:numCache>
            </c:numRef>
          </c:val>
          <c:extLst>
            <c:ext xmlns:c16="http://schemas.microsoft.com/office/drawing/2014/chart" uri="{C3380CC4-5D6E-409C-BE32-E72D297353CC}">
              <c16:uniqueId val="{00000001-9950-476C-BC57-FAC9AAD45B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2612</c:v>
                </c:pt>
                <c:pt idx="1">
                  <c:v>2423</c:v>
                </c:pt>
                <c:pt idx="2">
                  <c:v>2078</c:v>
                </c:pt>
              </c:numCache>
            </c:numRef>
          </c:val>
          <c:extLst>
            <c:ext xmlns:c16="http://schemas.microsoft.com/office/drawing/2014/chart" uri="{C3380CC4-5D6E-409C-BE32-E72D297353CC}">
              <c16:uniqueId val="{00000002-9950-476C-BC57-FAC9AAD45B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{15A151B9-2DD3-4B99-B581-E6DE6AB1A8FF}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8D-4C0B-A64D-77816AD724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{709A77BB-06DC-4A58-B53E-A6B0C0EF135E}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8D-4C0B-A64D-77816AD724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{0F8504C4-A547-479F-AB6F-6337DAC1057A}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8D-4C0B-A64D-77816AD724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{F5EF28E2-77D2-4B5F-9E4E-4D1E1B4F5DAB}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8D-4C0B-A64D-77816AD724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{46933FEB-5B1C-4904-9160-B661AECE3888}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8D-4C0B-A64D-77816AD724F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{949A0F81-15DC-46C8-A193-12EC8BA39C3B}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8D-4C0B-A64D-77816AD724F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{170743B6-8622-4917-8C0F-1996967A1DAD}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8D-4C0B-A64D-77816AD724FD}"/>
                </c:ext>
              </c:extLst>
            </c:dLbl>
            <c:dLbl>
              <c:idx val="24"/>
              <c:layout>
                <c:manualLayout>
                  <c:x val="-4.2679488945509637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{C5053F6F-B88E-46FC-9218-F1A4D84B0B21}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8D-4C0B-A64D-77816AD724FD}"/>
                </c:ext>
              </c:extLst>
            </c:dLbl>
            <c:dLbl>
              <c:idx val="32"/>
              <c:layout>
                <c:manualLayout>
                  <c:x val="-2.1352012354958684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{6E3FB395-29F0-4579-AAEA-2CC9F52BAC2A}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8D-4C0B-A64D-77816AD724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68.400000000000006</c:v>
                </c:pt>
                <c:pt idx="16">
                  <c:v>70.5</c:v>
                </c:pt>
                <c:pt idx="24">
                  <c:v>68.5</c:v>
                </c:pt>
                <c:pt idx="32">
                  <c:v>68.3</c:v>
                </c:pt>
              </c:numCache>
            </c:numRef>
          </c:xVal>
          <c:yVal>
            <c:numRef>
              <c:f>公会計指標分析・財政指標組合せ分析表!$BP$51:$DC$51</c:f>
              <c:numCache>
                <c:formatCode>#,##0.0;"▲ "#,##0.0</c:formatCode>
                <c:ptCount val="40"/>
                <c:pt idx="0">
                  <c:v>65.400000000000006</c:v>
                </c:pt>
                <c:pt idx="8">
                  <c:v>72.599999999999994</c:v>
                </c:pt>
                <c:pt idx="16">
                  <c:v>92.7</c:v>
                </c:pt>
                <c:pt idx="24">
                  <c:v>96.6</c:v>
                </c:pt>
                <c:pt idx="32">
                  <c:v>102.7</c:v>
                </c:pt>
              </c:numCache>
            </c:numRef>
          </c:yVal>
          <c:smooth val="0"/>
          <c:extLst>
            <c:ext xmlns:c16="http://schemas.microsoft.com/office/drawing/2014/chart" uri="{C3380CC4-5D6E-409C-BE32-E72D297353CC}">
              <c16:uniqueId val="{00000009-648D-4C0B-A64D-77816AD724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9196155923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{FA764DCF-D7E6-46A4-ACA1-84D51FFC8083}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8D-4C0B-A64D-77816AD724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{9107F2FF-9465-4F55-A54A-1386BDE50A2A}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8D-4C0B-A64D-77816AD724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{5B2D103A-19EC-4FC9-9329-1D8832685741}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8D-4C0B-A64D-77816AD724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{9A88A5C5-6C11-47D1-84F6-D28D05D1802A}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8D-4C0B-A64D-77816AD724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{07717858-EA60-4A88-8825-A521FE6127F9}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8D-4C0B-A64D-77816AD724FD}"/>
                </c:ext>
              </c:extLst>
            </c:dLbl>
            <c:dLbl>
              <c:idx val="8"/>
              <c:layout>
                <c:manualLayout>
                  <c:x val="-2.253096675571364E-2"/>
                  <c:y val="-4.253889155904064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{FF52AD0E-2EFA-4315-B6C1-90B10980811A}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8D-4C0B-A64D-77816AD724FD}"/>
                </c:ext>
              </c:extLst>
            </c:dLbl>
            <c:dLbl>
              <c:idx val="16"/>
              <c:layout>
                <c:manualLayout>
                  <c:x val="-4.410911585919005E-2"/>
                  <c:y val="-7.750266334312706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{341677F8-AE64-440D-A672-6E9B2375C64E}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8D-4C0B-A64D-77816AD724FD}"/>
                </c:ext>
              </c:extLst>
            </c:dLbl>
            <c:dLbl>
              <c:idx val="24"/>
              <c:layout>
                <c:manualLayout>
                  <c:x val="-3.2015750650234161E-2"/>
                  <c:y val="-7.417557141542788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{D1D108AD-9902-4A51-BE3B-F4253CDCEB0D}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8D-4C0B-A64D-77816AD724F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{5400CED5-5291-4EC2-A6EE-B81EAF6F93A9}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8D-4C0B-A64D-77816AD724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648D-4C0B-A64D-77816AD724F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{60A1E9E9-CB6E-4275-971A-6BBD68888A83}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2B9-4FFF-9C91-815C8C829F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{A2CFACDF-D60C-4F97-BDFB-83F3202851CB}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9-4FFF-9C91-815C8C829F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{088E5EFB-F0F1-4E92-9D0B-CEEE273B9F97}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9-4FFF-9C91-815C8C829F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{C0EF217A-987E-4A48-A9A5-2B814E203201}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9-4FFF-9C91-815C8C829F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{693803E2-8B9B-4A62-AF90-30CB487F7386}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9-4FFF-9C91-815C8C829FA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{9630FF95-67C2-4D55-9BF7-DEB22BCBD862}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2B9-4FFF-9C91-815C8C829FA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{56397D8C-1971-4E74-952F-D452532022D2}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2B9-4FFF-9C91-815C8C829FAD}"/>
                </c:ext>
              </c:extLst>
            </c:dLbl>
            <c:dLbl>
              <c:idx val="24"/>
              <c:layout>
                <c:manualLayout>
                  <c:x val="-2.8829768353872028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{841D81D2-8D5D-4095-BCE2-9EBED03F63BA}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2B9-4FFF-9C91-815C8C829FAD}"/>
                </c:ext>
              </c:extLst>
            </c:dLbl>
            <c:dLbl>
              <c:idx val="32"/>
              <c:layout>
                <c:manualLayout>
                  <c:x val="-3.4310917096279141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{03775DE8-B7FC-4E51-BE7F-04B23693E0AA}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2B9-4FFF-9C91-815C8C829F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8.5</c:v>
                </c:pt>
                <c:pt idx="16">
                  <c:v>8.6999999999999993</c:v>
                </c:pt>
                <c:pt idx="24">
                  <c:v>9.1</c:v>
                </c:pt>
                <c:pt idx="32">
                  <c:v>9.1999999999999993</c:v>
                </c:pt>
              </c:numCache>
            </c:numRef>
          </c:xVal>
          <c:yVal>
            <c:numRef>
              <c:f>公会計指標分析・財政指標組合せ分析表!$BP$73:$DC$73</c:f>
              <c:numCache>
                <c:formatCode>#,##0.0;"▲ "#,##0.0</c:formatCode>
                <c:ptCount val="40"/>
                <c:pt idx="0">
                  <c:v>65.400000000000006</c:v>
                </c:pt>
                <c:pt idx="8">
                  <c:v>72.599999999999994</c:v>
                </c:pt>
                <c:pt idx="16">
                  <c:v>92.7</c:v>
                </c:pt>
                <c:pt idx="24">
                  <c:v>96.6</c:v>
                </c:pt>
                <c:pt idx="32">
                  <c:v>102.7</c:v>
                </c:pt>
              </c:numCache>
            </c:numRef>
          </c:yVal>
          <c:smooth val="0"/>
          <c:extLst>
            <c:ext xmlns:c16="http://schemas.microsoft.com/office/drawing/2014/chart" uri="{C3380CC4-5D6E-409C-BE32-E72D297353CC}">
              <c16:uniqueId val="{00000009-52B9-4FFF-9C91-815C8C829F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{791BAFA9-4869-45C6-AA6E-567B071838CB}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2B9-4FFF-9C91-815C8C829F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{EE106D81-10FF-4545-B4D6-84401B59CC1A}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9-4FFF-9C91-815C8C829F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{E7BD3E96-02EE-4F8B-99D8-AC5A8C34213C}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9-4FFF-9C91-815C8C829F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{FBC233F8-9B46-4E6C-B710-93305089F2C2}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9-4FFF-9C91-815C8C829F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{6C06E3C2-2E8B-4F4F-AD19-A05BAA538295}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9-4FFF-9C91-815C8C829FA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{DCB8050A-800C-49F4-B697-E29932F3A85B}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2B9-4FFF-9C91-815C8C829FA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{E4933834-2233-47F6-B1C7-2519A72A26E9}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2B9-4FFF-9C91-815C8C829FAD}"/>
                </c:ext>
              </c:extLst>
            </c:dLbl>
            <c:dLbl>
              <c:idx val="24"/>
              <c:layout>
                <c:manualLayout>
                  <c:x val="-4.4905057365901176E-2"/>
                  <c:y val="-5.937826861574058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{D69AC807-4436-48B4-8CBE-62E480A95AFD}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2B9-4FFF-9C91-815C8C829FAD}"/>
                </c:ext>
              </c:extLst>
            </c:dLbl>
            <c:dLbl>
              <c:idx val="32"/>
              <c:layout>
                <c:manualLayout>
                  <c:x val="-1.8235628084250128E-2"/>
                  <c:y val="-6.545502555984732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{F9CF65FB-7990-49F4-9C59-EECAE490DFBE}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2B9-4FFF-9C91-815C8C829F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52B9-4FFF-9C91-815C8C829FAD}"/>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C766ED5-D920-43D4-958A-8C03014C465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1558B77-B936-4F3A-81B4-771DC6B4869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02FBA38-0483-4203-9DB0-F3D9F138439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18B04AD-94F0-4717-A927-61D6EB1483D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1B4A15B-F7CD-4678-BF3C-6A2E525E606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B9C5CA0-26C0-40D1-A644-9CCB049CFEB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DD45DFA-A1C1-4554-9CEA-38046B80FF7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2DFE2F9-3E0B-413D-A93D-30D198540A5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4006E7D-B8B8-4DC0-83B4-6B2A5B65CCC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074064A-B2C9-4FAD-BE42-E13E535BA20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63,486
62,232
305.87
35,399,425
34,059,021
1,157,488
18,117,884
38,728,958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6AF7C82-38B8-4F2F-99A5-7EA41F4BDC4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9CCED3D-5E1E-41E4-8FDC-6895E421A0F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C17D062-1841-4259-AEB4-E5F93340EA1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6B3BB65-77BE-4829-89DC-4AAE30DB141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A64EB39-2C3E-4111-A8F1-B84F1928126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37CF6E7-994F-4574-804D-E762E6B0A51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EC4C008-EA1C-4839-8073-76F1CC69BB8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263CB97-5ABD-4F05-A993-ABBC12839D0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A950701-487E-4425-AEDD-73A45929A39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0B888FA-BB66-4772-84F0-F388EC7DCD1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07ED9BF-2BBE-41AB-9D26-418146F2C2A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70A360B-0791-4EC5-B980-D34025E31CC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65F7BD-DFF1-4481-84F5-5B37FE41E7A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1D87A7D-FDF5-4D72-9C86-5C955757E8C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04CD83E-D304-43A9-994A-A9292693A06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FDC9EEB-EB45-4691-9747-268B9A02D6A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7885C9B-EBCC-4BAF-853C-A11E32A616B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C0896D7-372A-4470-ACC0-0EECAA198CB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D0B6406-596E-45C8-903B-F5BA0927814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0101C4E-5BE7-4D19-A5BA-79020945AA0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B760DC4-D2DC-40CF-BF42-F4140620BDC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FF46D20-13BF-4469-BC51-2F6009197D4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163EF31-7F40-4A69-AC19-2D2C4683A59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8540CAD-E51D-4719-818B-AFB327A7CFD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262F769-61A0-4B50-99BA-91F62C0BD6B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A861CE9-B27F-4DFB-BC81-F570EBDF304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CC09D61-F76B-40FA-9900-149CA11CB62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0EF2E85-C5CA-4115-8D7C-DD8BA55527E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3B28F18-DA61-4992-B233-FD9CDFC1B14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7FC5F7B-59F3-4CB7-AAD2-B744C9A8BA7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896F16A-47EB-407D-8494-DFEBD937E5C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385C609-0F3C-4F1A-8914-FBDB67E1CD4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8A965EF-1E9D-4F44-9E29-EFF9C14E9C3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F28A335-097E-440D-B030-098974D2C87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608DF70-E05A-48AC-9F8A-DB52DFE050A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642C97A-28B3-4099-B47D-A8A543392DB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CEFEC23-53B9-42F4-A7C0-2093952272E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令和４年度の基準財政収入額（分子）は、法人事業税交付金の増等により前年度比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増、また基準財政需要額（分母）は臨時財政対策債発行可能額の減等に伴い前年度比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増となったことから、単年度数値が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か年平均数値では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今後、人口減少対策等による税収の確保や公共施設の適正な維持管理など将来を見据えた効率的な行財政で支えるまちづくりを展開し、歳出の削減に努める。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8BDD571-85DF-4806-ACEE-E7E20986934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21C3DAD-DDC8-407E-925A-2C217AAC84E4}"/>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97C7737-A288-400B-9107-BBAD4440543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11B75234-7A33-4AA8-8535-C1C4CCA3CE6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9C341C3-22CA-480B-8B77-DF378544C41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1E56532-B842-4C73-84A0-99EDB7140C8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31CDEB1-3CE0-4E41-A3F7-81CB17F7B92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847ECCC-3E70-44B7-920A-8A75ABCDE81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686CAA2-C35F-4AD1-BE01-F7C43606FDE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6F35C8F-1F33-4D41-BBDE-75738E4C518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9E4FEBF-F490-4F3A-9B15-D1C8DE261E2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CFA09C9-A50B-41A2-A03C-DB243A81566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2494243-9F3A-4E97-BEEF-DD2CFF2C170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FFCC218-4C52-47B7-B851-A5CE7000242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FFAEDCC-F598-41F7-8431-5020AAE681C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63C80783-0B67-49CF-8667-A96564340AD6}"/>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EAE3076F-F26E-4CC3-9425-79DB94D995F2}"/>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295CE2B7-ABED-4AE1-B08B-6D199CAD51A4}"/>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80FE9B8E-369C-4D53-9574-ED96A8087E5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6D4B703-8A92-43D4-9033-E0BED4C21C2B}"/>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353A6830-39DE-4024-9578-D9C20B00B3B0}"/>
            </a:ext>
          </a:extLst>
        </xdr:cNvPr>
        <xdr:cNvCxnSpPr/>
      </xdr:nvCxnSpPr>
      <xdr:spPr>
        <a:xfrm>
          <a:off x="4114800" y="74273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8277E2ED-4051-41E1-B9C6-8C172C46044A}"/>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21FFC6A0-589F-4399-B44A-75469F43096B}"/>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89A8931-0D3A-4102-9794-4F12FFD35014}"/>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5943D56A-DF03-41D9-8FCF-2CA967B12B2E}"/>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4D28C10F-46BC-431F-B6A2-B6FE21CC4768}"/>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B9F1D86C-C3BF-4C2B-B784-E0B443E8FD23}"/>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317EBE95-24F2-462A-9A1E-B5A6B129DD13}"/>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C0749824-F698-48A6-A7D0-A68C268922C8}"/>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6B0F9F3C-0A9F-4EBB-B0E8-C9150EB49495}"/>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861452B8-B7B8-4008-B4C1-3C774E256524}"/>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2A08FC4-64ED-49D7-B78B-7360F87723CA}"/>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769AD172-149A-4535-97DF-758BE8206B74}"/>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D8D8FA81-02C1-4308-9397-E59FFD975479}"/>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206772F-037F-49C2-BFA9-6793DFDB925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B8E3AB8-82B2-420D-9247-C354D27751A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D38C5E1-CE94-4F0D-B6EE-4E57578016C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BEEC4A3-2E89-4B08-8EB5-1726EFF3A34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A4AB4FD-7B46-4657-8AE3-08F65DD5B14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9AB212-DF2D-462D-83F2-560A213161FF}"/>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284626B1-2492-4568-B50C-B7C036CCF4F7}"/>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3F45C86A-4A6C-4DD3-983F-E91DE6906CD3}"/>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69AFF6AA-A8DD-4135-AC59-3BA54CC398A5}"/>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6749C30B-3BD9-41E3-9590-CD06BAC0BA8A}"/>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6A71D750-A485-4F28-AE6F-6B3D9A179E2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F2CAFBA0-F59A-46B7-A486-8D10893C71F5}"/>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7B08BCAB-90E3-404B-83A2-48BFB6C19E63}"/>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A986C701-36D0-4920-B341-CC8A496E7B8D}"/>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192E12D9-CEC7-456F-AFAE-130CB3A17D66}"/>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958C6AD-BD3F-43E5-A0C8-6F37A6C2B90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5D4864F3-ADA7-436A-A838-CA4C9406AC0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645AAB0-7D63-4791-B539-D3D39E1D458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262A49D-C671-4EA8-952F-DCA64EBF168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5704FEA-43AB-461D-889E-EB28522F369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5AC7E44-C934-4D60-BFDF-48191A66307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1A9D4EF-3D4B-4C2E-8F28-9D462B01F87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8BCFDF9-7CD9-49D5-9446-33DD85E0A64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336E17D-8B3F-40CE-B617-46136CE700B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AAA7671-2C54-4688-9704-4619097EDA3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FE8D3D3-5F70-4756-A842-D322775492F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80754B1-0498-4EE7-8E71-20E3C9EF06F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4B5AD40-9788-46A0-9820-C96C6D98960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主な要因としては、臨時財政対策債の減による経常一般財源収入（比率算定における分母）の減と、人事院勧告による基本給の引き上げ等に伴う人件費の増や、原油価格の高騰に伴う光熱水費の増などによる経常経費充当一般財源（比率算定における分子）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今後、公共施設マネジメント基本方針による施設の再配置や、歳出のさらなる精査によるムダの排除などにより、経常経費の抑制に努める。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A3596EC-F14B-4F78-838A-96AF0F21B22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7BD28A9A-7035-43FA-985F-D20C4B38B4C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1483E51-F9BC-4FFC-853A-FA2DDE6CDA1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F1ED6EC-BBDA-44FB-B076-65717EAD0A63}"/>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CE059E73-E94C-496D-A98A-A06B8AE289DB}"/>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163676B-8D5F-433D-BEA9-584D17BEB75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716D8274-D6F1-447D-A8A1-FC0D44AC8AF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9FE38C4B-8161-4589-A952-2FF180E60C49}"/>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63865265-E8F8-484D-8E43-582C5BC8172E}"/>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BC7CB250-158C-4E89-8C25-5CEA522162B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7B6578FA-2E88-4CEE-A84E-FF3A1DFFE60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F80C1C22-3EC7-48B6-91BC-CBE36E6C449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4D015C54-EE83-4C19-96A1-2C83B1DC3EC9}"/>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727A06F4-4812-4DF1-80E2-CF833FC66B48}"/>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319F7C06-E8FD-4529-9E48-EF125E794ED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50F9B5B6-A91B-4030-8A64-7338E7882488}"/>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D6F4F273-2A61-4426-81B3-EDBDFD3786A3}"/>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27305</xdr:rowOff>
    </xdr:to>
    <xdr:cxnSp macro="">
      <xdr:nvCxnSpPr>
        <xdr:cNvPr id="128" name="直線コネクタ 127">
          <a:extLst>
            <a:ext uri="{FF2B5EF4-FFF2-40B4-BE49-F238E27FC236}">
              <a16:creationId xmlns:a16="http://schemas.microsoft.com/office/drawing/2014/main" id="{A0182B03-539D-4B5C-A9CD-479A25D51C66}"/>
            </a:ext>
          </a:extLst>
        </xdr:cNvPr>
        <xdr:cNvCxnSpPr/>
      </xdr:nvCxnSpPr>
      <xdr:spPr>
        <a:xfrm>
          <a:off x="4114800" y="1074674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2BA0D89B-F308-42E9-8A12-B4F63E5CA83C}"/>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6E6798D7-F978-4BD3-A0D9-5921CF4A2C12}"/>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81597</xdr:rowOff>
    </xdr:to>
    <xdr:cxnSp macro="">
      <xdr:nvCxnSpPr>
        <xdr:cNvPr id="131" name="直線コネクタ 130">
          <a:extLst>
            <a:ext uri="{FF2B5EF4-FFF2-40B4-BE49-F238E27FC236}">
              <a16:creationId xmlns:a16="http://schemas.microsoft.com/office/drawing/2014/main" id="{2B170399-8F9C-4259-B7AA-0D432B4A2631}"/>
            </a:ext>
          </a:extLst>
        </xdr:cNvPr>
        <xdr:cNvCxnSpPr/>
      </xdr:nvCxnSpPr>
      <xdr:spPr>
        <a:xfrm flipV="1">
          <a:off x="3225800" y="1074674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44F500A1-6CCE-4277-949E-00A4C03696C1}"/>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646A25CC-B67D-4C03-B5C7-DF97446A3405}"/>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81597</xdr:rowOff>
    </xdr:to>
    <xdr:cxnSp macro="">
      <xdr:nvCxnSpPr>
        <xdr:cNvPr id="134" name="直線コネクタ 133">
          <a:extLst>
            <a:ext uri="{FF2B5EF4-FFF2-40B4-BE49-F238E27FC236}">
              <a16:creationId xmlns:a16="http://schemas.microsoft.com/office/drawing/2014/main" id="{B8482690-3478-4ED5-B68F-91B5BED6B2FE}"/>
            </a:ext>
          </a:extLst>
        </xdr:cNvPr>
        <xdr:cNvCxnSpPr/>
      </xdr:nvCxnSpPr>
      <xdr:spPr>
        <a:xfrm>
          <a:off x="2336800" y="1095184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A0D8ED83-C797-424F-B0D2-7F162A4E07A5}"/>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4306895A-AEAB-43DB-85D7-04BF02C8E4F7}"/>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150495</xdr:rowOff>
    </xdr:to>
    <xdr:cxnSp macro="">
      <xdr:nvCxnSpPr>
        <xdr:cNvPr id="137" name="直線コネクタ 136">
          <a:extLst>
            <a:ext uri="{FF2B5EF4-FFF2-40B4-BE49-F238E27FC236}">
              <a16:creationId xmlns:a16="http://schemas.microsoft.com/office/drawing/2014/main" id="{8A8F75CA-F749-40D8-95AC-4C8701FD7EB8}"/>
            </a:ext>
          </a:extLst>
        </xdr:cNvPr>
        <xdr:cNvCxnSpPr/>
      </xdr:nvCxnSpPr>
      <xdr:spPr>
        <a:xfrm>
          <a:off x="1447800" y="108311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3B900A9-DACE-472E-BDF7-4BD7D69CFC6F}"/>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50CA9A9E-4EC5-409A-9163-4A33D5663F2E}"/>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55006719-6080-486B-B973-08E499D8FC99}"/>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475FF0E3-7EEA-457C-BD8A-F62D523574AB}"/>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4F3F65EB-7BF6-4F91-B256-E4456B2D4D4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66E16C60-B5BD-49DE-8187-37CDFD2DC1A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830C019-9899-42FD-B819-440185179DC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5172BE9-EB8A-41B4-B022-5CB1F32C8EF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5A34E58-EC28-4BDB-B2B9-C9EF2CA26E2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a:extLst>
            <a:ext uri="{FF2B5EF4-FFF2-40B4-BE49-F238E27FC236}">
              <a16:creationId xmlns:a16="http://schemas.microsoft.com/office/drawing/2014/main" id="{7339C9D4-2D14-4F60-BB54-5F953DC4EBA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a:extLst>
            <a:ext uri="{FF2B5EF4-FFF2-40B4-BE49-F238E27FC236}">
              <a16:creationId xmlns:a16="http://schemas.microsoft.com/office/drawing/2014/main" id="{FAF84741-6FA2-4CDA-98FC-93B423258881}"/>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a:extLst>
            <a:ext uri="{FF2B5EF4-FFF2-40B4-BE49-F238E27FC236}">
              <a16:creationId xmlns:a16="http://schemas.microsoft.com/office/drawing/2014/main" id="{2934DEE6-D5B7-4756-8B8A-D47556EA8067}"/>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0" name="テキスト ボックス 149">
          <a:extLst>
            <a:ext uri="{FF2B5EF4-FFF2-40B4-BE49-F238E27FC236}">
              <a16:creationId xmlns:a16="http://schemas.microsoft.com/office/drawing/2014/main" id="{5E12C0D2-76F5-48E6-A299-7AD3E7A7DF2E}"/>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1" name="楕円 150">
          <a:extLst>
            <a:ext uri="{FF2B5EF4-FFF2-40B4-BE49-F238E27FC236}">
              <a16:creationId xmlns:a16="http://schemas.microsoft.com/office/drawing/2014/main" id="{057160FD-807D-4F32-8AD9-B4B5AFC92246}"/>
            </a:ext>
          </a:extLst>
        </xdr:cNvPr>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2" name="テキスト ボックス 151">
          <a:extLst>
            <a:ext uri="{FF2B5EF4-FFF2-40B4-BE49-F238E27FC236}">
              <a16:creationId xmlns:a16="http://schemas.microsoft.com/office/drawing/2014/main" id="{19B9E8D0-74EB-4A01-A0A0-7280E966807B}"/>
            </a:ext>
          </a:extLst>
        </xdr:cNvPr>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3" name="楕円 152">
          <a:extLst>
            <a:ext uri="{FF2B5EF4-FFF2-40B4-BE49-F238E27FC236}">
              <a16:creationId xmlns:a16="http://schemas.microsoft.com/office/drawing/2014/main" id="{CA1D25D5-BE83-4734-824B-B376AF874285}"/>
            </a:ext>
          </a:extLst>
        </xdr:cNvPr>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4" name="テキスト ボックス 153">
          <a:extLst>
            <a:ext uri="{FF2B5EF4-FFF2-40B4-BE49-F238E27FC236}">
              <a16:creationId xmlns:a16="http://schemas.microsoft.com/office/drawing/2014/main" id="{51C56362-8C05-4625-96B5-F6BE90C417C3}"/>
            </a:ext>
          </a:extLst>
        </xdr:cNvPr>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5" name="楕円 154">
          <a:extLst>
            <a:ext uri="{FF2B5EF4-FFF2-40B4-BE49-F238E27FC236}">
              <a16:creationId xmlns:a16="http://schemas.microsoft.com/office/drawing/2014/main" id="{DD8C809D-1BC5-48ED-9C20-F36F6C192CDD}"/>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6" name="テキスト ボックス 155">
          <a:extLst>
            <a:ext uri="{FF2B5EF4-FFF2-40B4-BE49-F238E27FC236}">
              <a16:creationId xmlns:a16="http://schemas.microsoft.com/office/drawing/2014/main" id="{934541B6-67A9-40CD-AAE2-712F18EFB448}"/>
            </a:ext>
          </a:extLst>
        </xdr:cNvPr>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4C3E7461-63BD-4758-B5C5-DE38BB943C7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168F1176-A517-4081-834B-FF3817FF027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B1D6776B-5C34-4628-BD91-8077F7BE7CD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F045ACB2-A00E-4239-A7B5-0A561DFA5D5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83913D3D-E0D5-4331-A2E5-ABA05970621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5E196CC7-8885-410B-BB77-668E827C7B9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834342C3-E4BA-40D6-BD7E-6E2D1FCDCB1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2313CA97-61FC-43B4-AA10-DA1088C28FF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C8319001-5FEC-4F2B-A6BD-9F634D002F7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AB693385-A5C5-4C7C-8EA3-F9755405B83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E29CE285-458A-4BCC-932D-2E5AA290983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B629787D-FCB7-43CF-9933-F1321A3C493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AE2FDB48-BAC2-4767-9ED8-CFFEE44518F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人事院勧告による基本給の引き上げや委員等報酬額の見直し、職員の退職者増等に伴い増加した。物件費については、原油価格の高騰に伴い光熱水費が増加したものの、新型コロナウイルスワクチン接種にかかる委託料の減少等により、全体として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全国平均と比較すると平均を上回っており、今後、公共施設マネジメント基本方針による施設の再配置とともに、職員の適正な配置や行政経費の削減に努める。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C819B84-A51A-4BD0-BB36-B24881F71CD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52BF8958-E947-40FE-AA3E-7E55B8A5A53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7C7DFD8B-6412-4821-B77F-9E5A0A8601D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FE196773-34DC-4822-AE27-991EE57F2F3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172B6385-2C59-4A92-AE15-3B00837558D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4E3F35FF-7E2D-42C4-ACA9-E4E32516026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D29C3597-C3EE-45A6-A9EA-862F6DC80A5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1D45F7DA-CF1A-464E-BFA3-AA8D6967DD2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5B63193F-4640-49B4-8BCC-36F12674BB8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B5B85D-0988-4763-BACD-5F2BC8EA6CE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1BD29938-3A19-43D4-80C4-F8B690CEEE58}"/>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A9E8F5FF-C109-4623-8ADA-69ED3FD8821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A9592A73-C83C-46DB-BB25-95D66F4E8C1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7D3D5A63-E082-482A-96DD-0912A24E0C8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71C7A5FB-31A8-4092-AC6F-F33937C3510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9D24AB44-0A63-45E6-BF3B-7CA9D39D1A2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82BB65A7-EB44-43D9-8786-F3271C06E2CD}"/>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154732DD-B837-43FB-810B-0AF2219EDC79}"/>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72B6B59C-BD80-4AFA-9055-425CC44E5A07}"/>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4AE655C3-0A61-4DDF-B551-2E52C95B1CFD}"/>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52BBC489-CF55-42DF-8CB2-D3164C35418D}"/>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166787</xdr:rowOff>
    </xdr:from>
    <xdr:to>
      <xdr:col>23</xdr:col>
      <xdr:colOff>133350</xdr:colOff>
      <xdr:row>84</xdr:row>
      <xdr:rowOff>5776</xdr:rowOff>
    </xdr:to>
    <xdr:cxnSp macro="">
      <xdr:nvCxnSpPr>
        <xdr:cNvPr id="191" name="直線コネクタ 190">
          <a:extLst>
            <a:ext uri="{FF2B5EF4-FFF2-40B4-BE49-F238E27FC236}">
              <a16:creationId xmlns:a16="http://schemas.microsoft.com/office/drawing/2014/main" id="{8D78D173-4F5D-49E5-8515-85640CC69ACB}"/>
            </a:ext>
          </a:extLst>
        </xdr:cNvPr>
        <xdr:cNvCxnSpPr/>
      </xdr:nvCxnSpPr>
      <xdr:spPr>
        <a:xfrm>
          <a:off x="4114800" y="14397137"/>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B148A1BF-A044-4615-9604-6379809A6A05}"/>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A43882BE-1E42-4EEC-B718-5FA9B9F69F24}"/>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48340</xdr:rowOff>
    </xdr:from>
    <xdr:to>
      <xdr:col>19</xdr:col>
      <xdr:colOff>133350</xdr:colOff>
      <xdr:row>83</xdr:row>
      <xdr:rowOff>166787</xdr:rowOff>
    </xdr:to>
    <xdr:cxnSp macro="">
      <xdr:nvCxnSpPr>
        <xdr:cNvPr id="194" name="直線コネクタ 193">
          <a:extLst>
            <a:ext uri="{FF2B5EF4-FFF2-40B4-BE49-F238E27FC236}">
              <a16:creationId xmlns:a16="http://schemas.microsoft.com/office/drawing/2014/main" id="{A8219A5E-E792-48AB-A665-0686D3EE63C0}"/>
            </a:ext>
          </a:extLst>
        </xdr:cNvPr>
        <xdr:cNvCxnSpPr/>
      </xdr:nvCxnSpPr>
      <xdr:spPr>
        <a:xfrm>
          <a:off x="3225800" y="14278690"/>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BCF07B22-11AF-42D0-9104-4D8BA1616F15}"/>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DBFD7399-B213-48B2-8FF6-43ECDB79006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69693</xdr:rowOff>
    </xdr:from>
    <xdr:to>
      <xdr:col>15</xdr:col>
      <xdr:colOff>82550</xdr:colOff>
      <xdr:row>83</xdr:row>
      <xdr:rowOff>48340</xdr:rowOff>
    </xdr:to>
    <xdr:cxnSp macro="">
      <xdr:nvCxnSpPr>
        <xdr:cNvPr id="197" name="直線コネクタ 196">
          <a:extLst>
            <a:ext uri="{FF2B5EF4-FFF2-40B4-BE49-F238E27FC236}">
              <a16:creationId xmlns:a16="http://schemas.microsoft.com/office/drawing/2014/main" id="{F8489613-9B12-4C08-B5FD-7271A562F44F}"/>
            </a:ext>
          </a:extLst>
        </xdr:cNvPr>
        <xdr:cNvCxnSpPr/>
      </xdr:nvCxnSpPr>
      <xdr:spPr>
        <a:xfrm>
          <a:off x="2336800" y="14128593"/>
          <a:ext cx="889000" cy="1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94958DAD-B01F-4968-B48C-846F746A9A27}"/>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507A90A3-3A96-4D3B-B366-134A9A0188D3}"/>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33973</xdr:rowOff>
    </xdr:from>
    <xdr:to>
      <xdr:col>11</xdr:col>
      <xdr:colOff>31750</xdr:colOff>
      <xdr:row>82</xdr:row>
      <xdr:rowOff>69693</xdr:rowOff>
    </xdr:to>
    <xdr:cxnSp macro="">
      <xdr:nvCxnSpPr>
        <xdr:cNvPr id="200" name="直線コネクタ 199">
          <a:extLst>
            <a:ext uri="{FF2B5EF4-FFF2-40B4-BE49-F238E27FC236}">
              <a16:creationId xmlns:a16="http://schemas.microsoft.com/office/drawing/2014/main" id="{313C3154-2333-427D-8750-66DEC6F26305}"/>
            </a:ext>
          </a:extLst>
        </xdr:cNvPr>
        <xdr:cNvCxnSpPr/>
      </xdr:nvCxnSpPr>
      <xdr:spPr>
        <a:xfrm>
          <a:off x="1447800" y="14092873"/>
          <a:ext cx="889000" cy="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9888338C-46E3-4ED0-9015-277C190D04D2}"/>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EFA86C86-29D2-4162-80A0-08AC90759F32}"/>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DFC80B6C-CBDD-400E-AC02-150A71CA9DD3}"/>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27A7B56D-81E3-4DB7-A89D-8278D14A235C}"/>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73C7B53-AFE6-4645-A894-D987818BFC8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1848CB5-0643-42A8-962C-E84EAFA7BF3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B22F338-9FED-47F4-934F-1175C4C1973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88F587C-C048-4485-9E0D-E3F12F0F1EB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204B800-78B9-4DE1-B5AC-960D55D70FE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126426</xdr:rowOff>
    </xdr:from>
    <xdr:to>
      <xdr:col>23</xdr:col>
      <xdr:colOff>184150</xdr:colOff>
      <xdr:row>84</xdr:row>
      <xdr:rowOff>56576</xdr:rowOff>
    </xdr:to>
    <xdr:sp macro="" textlink="">
      <xdr:nvSpPr>
        <xdr:cNvPr id="210" name="楕円 209">
          <a:extLst>
            <a:ext uri="{FF2B5EF4-FFF2-40B4-BE49-F238E27FC236}">
              <a16:creationId xmlns:a16="http://schemas.microsoft.com/office/drawing/2014/main" id="{740BC05B-6C5F-4BE0-8FA7-2AE00282C8AA}"/>
            </a:ext>
          </a:extLst>
        </xdr:cNvPr>
        <xdr:cNvSpPr/>
      </xdr:nvSpPr>
      <xdr:spPr>
        <a:xfrm>
          <a:off x="4902200" y="143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98503</xdr:rowOff>
    </xdr:from>
    <xdr:ext cx="762000" cy="259045"/>
    <xdr:sp macro="" textlink="">
      <xdr:nvSpPr>
        <xdr:cNvPr id="211" name="人件費・物件費等の状況該当値テキスト">
          <a:extLst>
            <a:ext uri="{FF2B5EF4-FFF2-40B4-BE49-F238E27FC236}">
              <a16:creationId xmlns:a16="http://schemas.microsoft.com/office/drawing/2014/main" id="{2CF7A818-F833-4A95-AA6D-9F230CB458AB}"/>
            </a:ext>
          </a:extLst>
        </xdr:cNvPr>
        <xdr:cNvSpPr txBox="1"/>
      </xdr:nvSpPr>
      <xdr:spPr>
        <a:xfrm>
          <a:off x="5041900" y="1432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115987</xdr:rowOff>
    </xdr:from>
    <xdr:to>
      <xdr:col>19</xdr:col>
      <xdr:colOff>184150</xdr:colOff>
      <xdr:row>84</xdr:row>
      <xdr:rowOff>46137</xdr:rowOff>
    </xdr:to>
    <xdr:sp macro="" textlink="">
      <xdr:nvSpPr>
        <xdr:cNvPr id="212" name="楕円 211">
          <a:extLst>
            <a:ext uri="{FF2B5EF4-FFF2-40B4-BE49-F238E27FC236}">
              <a16:creationId xmlns:a16="http://schemas.microsoft.com/office/drawing/2014/main" id="{5ED7DF7F-7FA5-425D-9293-84C0B31DE3EB}"/>
            </a:ext>
          </a:extLst>
        </xdr:cNvPr>
        <xdr:cNvSpPr/>
      </xdr:nvSpPr>
      <xdr:spPr>
        <a:xfrm>
          <a:off x="4064000" y="143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30914</xdr:rowOff>
    </xdr:from>
    <xdr:ext cx="736600" cy="259045"/>
    <xdr:sp macro="" textlink="">
      <xdr:nvSpPr>
        <xdr:cNvPr id="213" name="テキスト ボックス 212">
          <a:extLst>
            <a:ext uri="{FF2B5EF4-FFF2-40B4-BE49-F238E27FC236}">
              <a16:creationId xmlns:a16="http://schemas.microsoft.com/office/drawing/2014/main" id="{F1695AEF-7634-4409-96CB-33A83B783E36}"/>
            </a:ext>
          </a:extLst>
        </xdr:cNvPr>
        <xdr:cNvSpPr txBox="1"/>
      </xdr:nvSpPr>
      <xdr:spPr>
        <a:xfrm>
          <a:off x="3733800" y="14432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168990</xdr:rowOff>
    </xdr:from>
    <xdr:to>
      <xdr:col>15</xdr:col>
      <xdr:colOff>133350</xdr:colOff>
      <xdr:row>83</xdr:row>
      <xdr:rowOff>99140</xdr:rowOff>
    </xdr:to>
    <xdr:sp macro="" textlink="">
      <xdr:nvSpPr>
        <xdr:cNvPr id="214" name="楕円 213">
          <a:extLst>
            <a:ext uri="{FF2B5EF4-FFF2-40B4-BE49-F238E27FC236}">
              <a16:creationId xmlns:a16="http://schemas.microsoft.com/office/drawing/2014/main" id="{1CB69978-9FF5-4DCF-A9B7-E49204E7EC85}"/>
            </a:ext>
          </a:extLst>
        </xdr:cNvPr>
        <xdr:cNvSpPr/>
      </xdr:nvSpPr>
      <xdr:spPr>
        <a:xfrm>
          <a:off x="3175000" y="142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83917</xdr:rowOff>
    </xdr:from>
    <xdr:ext cx="762000" cy="259045"/>
    <xdr:sp macro="" textlink="">
      <xdr:nvSpPr>
        <xdr:cNvPr id="215" name="テキスト ボックス 214">
          <a:extLst>
            <a:ext uri="{FF2B5EF4-FFF2-40B4-BE49-F238E27FC236}">
              <a16:creationId xmlns:a16="http://schemas.microsoft.com/office/drawing/2014/main" id="{5930FF79-D9A5-44D1-8D6C-9DFBC4E7C2C1}"/>
            </a:ext>
          </a:extLst>
        </xdr:cNvPr>
        <xdr:cNvSpPr txBox="1"/>
      </xdr:nvSpPr>
      <xdr:spPr>
        <a:xfrm>
          <a:off x="2844800" y="143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18893</xdr:rowOff>
    </xdr:from>
    <xdr:to>
      <xdr:col>11</xdr:col>
      <xdr:colOff>82550</xdr:colOff>
      <xdr:row>82</xdr:row>
      <xdr:rowOff>120493</xdr:rowOff>
    </xdr:to>
    <xdr:sp macro="" textlink="">
      <xdr:nvSpPr>
        <xdr:cNvPr id="216" name="楕円 215">
          <a:extLst>
            <a:ext uri="{FF2B5EF4-FFF2-40B4-BE49-F238E27FC236}">
              <a16:creationId xmlns:a16="http://schemas.microsoft.com/office/drawing/2014/main" id="{C77E6C79-226F-4705-BFD8-E930DEEE0DE0}"/>
            </a:ext>
          </a:extLst>
        </xdr:cNvPr>
        <xdr:cNvSpPr/>
      </xdr:nvSpPr>
      <xdr:spPr>
        <a:xfrm>
          <a:off x="2286000" y="140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105270</xdr:rowOff>
    </xdr:from>
    <xdr:ext cx="762000" cy="259045"/>
    <xdr:sp macro="" textlink="">
      <xdr:nvSpPr>
        <xdr:cNvPr id="217" name="テキスト ボックス 216">
          <a:extLst>
            <a:ext uri="{FF2B5EF4-FFF2-40B4-BE49-F238E27FC236}">
              <a16:creationId xmlns:a16="http://schemas.microsoft.com/office/drawing/2014/main" id="{6F2D190C-4F87-4C94-B0C0-7F36AF5223A5}"/>
            </a:ext>
          </a:extLst>
        </xdr:cNvPr>
        <xdr:cNvSpPr txBox="1"/>
      </xdr:nvSpPr>
      <xdr:spPr>
        <a:xfrm>
          <a:off x="1955800" y="141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154623</xdr:rowOff>
    </xdr:from>
    <xdr:to>
      <xdr:col>7</xdr:col>
      <xdr:colOff>31750</xdr:colOff>
      <xdr:row>82</xdr:row>
      <xdr:rowOff>84773</xdr:rowOff>
    </xdr:to>
    <xdr:sp macro="" textlink="">
      <xdr:nvSpPr>
        <xdr:cNvPr id="218" name="楕円 217">
          <a:extLst>
            <a:ext uri="{FF2B5EF4-FFF2-40B4-BE49-F238E27FC236}">
              <a16:creationId xmlns:a16="http://schemas.microsoft.com/office/drawing/2014/main" id="{265B172F-E498-4B61-97CB-11917DBBF97F}"/>
            </a:ext>
          </a:extLst>
        </xdr:cNvPr>
        <xdr:cNvSpPr/>
      </xdr:nvSpPr>
      <xdr:spPr>
        <a:xfrm>
          <a:off x="1397000" y="140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69550</xdr:rowOff>
    </xdr:from>
    <xdr:ext cx="762000" cy="259045"/>
    <xdr:sp macro="" textlink="">
      <xdr:nvSpPr>
        <xdr:cNvPr id="219" name="テキスト ボックス 218">
          <a:extLst>
            <a:ext uri="{FF2B5EF4-FFF2-40B4-BE49-F238E27FC236}">
              <a16:creationId xmlns:a16="http://schemas.microsoft.com/office/drawing/2014/main" id="{F9639886-7C50-4540-9720-D8CEAB026553}"/>
            </a:ext>
          </a:extLst>
        </xdr:cNvPr>
        <xdr:cNvSpPr txBox="1"/>
      </xdr:nvSpPr>
      <xdr:spPr>
        <a:xfrm>
          <a:off x="1066800" y="141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5D0F97F-A1F3-47CB-B2C0-88A142A7B91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9711FD1-CD33-40D4-82F6-754CEAE3891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6BD9A3EF-DF99-47A8-BAB6-E0B57705A0A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1C76FC9F-6F43-49E8-BAC9-64425C33A6E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333B4236-C0E0-477B-B9E8-3238F2FD3B7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972DAF9C-ED50-420C-89B4-C255336DBCB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84B03C5E-344F-41F6-9F04-93E527B0A8C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B6FCE8B1-30B8-44FA-924B-A59CC6C7739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73D3C309-3E9E-4BFC-80F0-B885F8983E6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E499F3E2-3625-4B25-9BF8-4D036C4C4F0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D595A1BB-0C22-4F61-95E0-BBEF425351D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2BB21871-19A1-4091-8873-48374982707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45D49FB1-3365-4620-9493-4440780B2A3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全国市平均、類似団体内平均を下回っている。引き続き国の制度に合わせた見直しを行いながら、給与の適正化に努める。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9F3EAA4-28FE-4018-AE82-912E206473F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25F8652D-5624-4C2E-8E30-8A45B0E1A22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CB8F662C-4B0C-4F96-B0CF-CE5BC69B88D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6CBF5109-141D-46CE-BE6F-4EC6A0F652D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8C087A9E-E1BF-4A87-9BE3-85224936248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22487A92-4B3D-4D77-9842-AAD1B636780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F318AE1A-49F3-4844-B232-F41F85344AD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1C4C9A6-9CE7-494F-BDCC-1D7F26914EB5}"/>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41A6392D-1998-43BF-87BD-768FD5380A5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C65185A0-B667-48A6-B809-DDAC0B150E3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4957099F-5C93-48FF-A092-C89026ECB4D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A11126AC-305C-4668-A120-5994A2CB586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31B48076-C2A5-4C6F-84DE-459A16634F0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947BF452-329B-40DB-BCFA-676F0BF8315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13BF3B9A-920A-498B-B0F1-4DFFE08C384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87380B6F-AC9C-401E-9EA7-9E86E41AA3D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1A43788D-A1EA-40E4-A3E0-F82F0FCF9BA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57AA9E2D-91BE-4216-B788-F81C72519D7A}"/>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7E27A7C3-29C4-48CB-A461-4CA845F457B4}"/>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877F8802-DA4C-4E09-B2B3-FB1111E24097}"/>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370698D7-EE2A-4155-A99E-CEA51CD3285B}"/>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C39CD4C-4908-48F1-811F-B1338439781E}"/>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100693</xdr:rowOff>
    </xdr:to>
    <xdr:cxnSp macro="">
      <xdr:nvCxnSpPr>
        <xdr:cNvPr id="255" name="直線コネクタ 254">
          <a:extLst>
            <a:ext uri="{FF2B5EF4-FFF2-40B4-BE49-F238E27FC236}">
              <a16:creationId xmlns:a16="http://schemas.microsoft.com/office/drawing/2014/main" id="{C700CB61-94D2-4E09-9C86-2B7A01694385}"/>
            </a:ext>
          </a:extLst>
        </xdr:cNvPr>
        <xdr:cNvCxnSpPr/>
      </xdr:nvCxnSpPr>
      <xdr:spPr>
        <a:xfrm>
          <a:off x="16179800" y="1465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BDF3C9F3-21E1-41DD-A975-2865C45EE5D4}"/>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65F4800F-6CAB-4F1F-B0AA-5CE0A1535F5B}"/>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id="{B6A80C6A-AAE1-42DA-9252-C6D8335C5BFF}"/>
            </a:ext>
          </a:extLst>
        </xdr:cNvPr>
        <xdr:cNvCxnSpPr/>
      </xdr:nvCxnSpPr>
      <xdr:spPr>
        <a:xfrm flipV="1">
          <a:off x="15290800" y="146567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3494033C-97C1-42D8-AA41-66F326F5D8F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2CBA3E9E-B847-4484-BBBF-5973499414AA}"/>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118836</xdr:rowOff>
    </xdr:to>
    <xdr:cxnSp macro="">
      <xdr:nvCxnSpPr>
        <xdr:cNvPr id="261" name="直線コネクタ 260">
          <a:extLst>
            <a:ext uri="{FF2B5EF4-FFF2-40B4-BE49-F238E27FC236}">
              <a16:creationId xmlns:a16="http://schemas.microsoft.com/office/drawing/2014/main" id="{12BC90C4-5DFB-44D2-923E-B36625817411}"/>
            </a:ext>
          </a:extLst>
        </xdr:cNvPr>
        <xdr:cNvCxnSpPr/>
      </xdr:nvCxnSpPr>
      <xdr:spPr>
        <a:xfrm flipV="1">
          <a:off x="14401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8B12AFB3-6D40-4E06-B497-79CF9CBA8351}"/>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34289084-546F-4D9D-ABCC-CD427F2E1D37}"/>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118836</xdr:rowOff>
    </xdr:to>
    <xdr:cxnSp macro="">
      <xdr:nvCxnSpPr>
        <xdr:cNvPr id="264" name="直線コネクタ 263">
          <a:extLst>
            <a:ext uri="{FF2B5EF4-FFF2-40B4-BE49-F238E27FC236}">
              <a16:creationId xmlns:a16="http://schemas.microsoft.com/office/drawing/2014/main" id="{B3577DB0-6E95-4C04-8B31-5DEA1E760FE6}"/>
            </a:ext>
          </a:extLst>
        </xdr:cNvPr>
        <xdr:cNvCxnSpPr/>
      </xdr:nvCxnSpPr>
      <xdr:spPr>
        <a:xfrm>
          <a:off x="13512800" y="1465670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2B103A32-374E-4003-97A3-8F26575932CE}"/>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CB5BD95A-6BA3-404A-AC2C-42F139D84B17}"/>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D75E44FA-373A-41BB-A7FE-2311596B7848}"/>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922C95C1-6FCF-438B-9645-80563B5CC99B}"/>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AAF2C07-22AE-4EDA-8092-DFF63F0E613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FFA4C35-712E-4224-AF2C-D05F959983B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8D42E32-3B52-4CB3-AC9C-61338DF27EC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516B7C1-F945-4E03-9890-B42B451AEF8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08DC283-14CE-4295-BD71-4C605A16E26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a:extLst>
            <a:ext uri="{FF2B5EF4-FFF2-40B4-BE49-F238E27FC236}">
              <a16:creationId xmlns:a16="http://schemas.microsoft.com/office/drawing/2014/main" id="{ECF65576-1577-452D-8D91-F222B6D5A891}"/>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5" name="給与水準   （国との比較）該当値テキスト">
          <a:extLst>
            <a:ext uri="{FF2B5EF4-FFF2-40B4-BE49-F238E27FC236}">
              <a16:creationId xmlns:a16="http://schemas.microsoft.com/office/drawing/2014/main" id="{413A80DE-02AA-4241-8E34-BA04A390DAC6}"/>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a:extLst>
            <a:ext uri="{FF2B5EF4-FFF2-40B4-BE49-F238E27FC236}">
              <a16:creationId xmlns:a16="http://schemas.microsoft.com/office/drawing/2014/main" id="{D9C2E189-A64F-4881-8978-D66740FF2726}"/>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a:extLst>
            <a:ext uri="{FF2B5EF4-FFF2-40B4-BE49-F238E27FC236}">
              <a16:creationId xmlns:a16="http://schemas.microsoft.com/office/drawing/2014/main" id="{3E243965-F06A-48B0-9D52-47A9D8F85CBB}"/>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a:extLst>
            <a:ext uri="{FF2B5EF4-FFF2-40B4-BE49-F238E27FC236}">
              <a16:creationId xmlns:a16="http://schemas.microsoft.com/office/drawing/2014/main" id="{D8072DE8-A8A5-47E1-8522-21BFD3299CD3}"/>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79" name="テキスト ボックス 278">
          <a:extLst>
            <a:ext uri="{FF2B5EF4-FFF2-40B4-BE49-F238E27FC236}">
              <a16:creationId xmlns:a16="http://schemas.microsoft.com/office/drawing/2014/main" id="{6CACCB7C-B9F7-418C-8B6D-4CF60562D6F9}"/>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a:extLst>
            <a:ext uri="{FF2B5EF4-FFF2-40B4-BE49-F238E27FC236}">
              <a16:creationId xmlns:a16="http://schemas.microsoft.com/office/drawing/2014/main" id="{3A9B0663-2EDB-4816-BEFF-9BF25669ECA7}"/>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81" name="テキスト ボックス 280">
          <a:extLst>
            <a:ext uri="{FF2B5EF4-FFF2-40B4-BE49-F238E27FC236}">
              <a16:creationId xmlns:a16="http://schemas.microsoft.com/office/drawing/2014/main" id="{7E61F4D3-1443-4E9E-8B2F-C33DFD33FBBD}"/>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a:extLst>
            <a:ext uri="{FF2B5EF4-FFF2-40B4-BE49-F238E27FC236}">
              <a16:creationId xmlns:a16="http://schemas.microsoft.com/office/drawing/2014/main" id="{9794225B-8884-43CA-8943-CEAFC9B997B3}"/>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138CEBAD-F0B1-4088-B6C8-8AF88BFAFC8A}"/>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E64248A5-E090-403C-8DFB-BC039F6B21F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FA3BF7D-195F-4A01-8CCE-CFBBA7F02A5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92724182-9A66-4DF1-AED0-954A62D6884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57FD17ED-A283-43D8-8960-1A3AD695BD4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1892BF3C-4718-4A06-A1F5-16DA12E2B3D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809AC6FD-8D44-4EA4-AAAD-E85D4DB89D0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73A3FFD-94A9-4186-8651-C50A6AC4772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6B595A93-BBB2-4224-A920-C8EF31BA48A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9762C58B-60B5-4EF6-A8FE-DAFE153B923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1DFF273-A9B8-448E-9F15-0F2D8C9DA22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4D6CEE9-7805-4A46-B7CB-42249496F06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5291713-FA67-417D-9B83-63C12801A22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E3FD7A2-78E2-42E6-B888-963B13DD16A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消防業務が広域ではなく市単独で構成されていることや、公立保育園数が比較的多いため、保育士の配置人数が増えること等から、類似団体の平均値を超えている。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引き続き、施設の統廃合、指定管理者制度の活用、業務の民間委託、計画的な人員配置等により職員定員の適正化を図る。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C3A0D5B-7286-4FD2-A449-CDCE1879C73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DFE08ED8-E46D-46A6-92D2-9CE123DE49B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5941B058-CC39-4E07-A50E-EB9B7E6E279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C9AEC56D-427B-48CD-90D4-9B4DDC6C6D0E}"/>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9E3CBCD8-DFB4-4A34-B932-BA04D5EDAF0C}"/>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7077900E-29AC-4507-8EAC-35EAE149BE3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C66E4FDD-18C1-4F60-8FF2-63B5662DEED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7D2B81B-0369-4632-9170-9FB02C8CDC7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A8B12D9E-2419-4BC3-BCCF-084F1A20B2D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AFC3497-FED9-4077-9C8A-45A20023FCC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D246B03-3084-456D-B57F-2E3295ED8EB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650B7A07-E1B4-4B6E-B720-ACE86B6894CD}"/>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88EDDEC7-883E-426C-AD1D-436A84F39E75}"/>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19E397A9-D396-4959-8F49-03FF50317CF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C9EC54D-7F97-4613-8434-1A7EE6B5ACA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D591F76-3DA7-484E-9249-A8FCF4B1B78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60D7D821-2625-44DD-820E-6B88D6A5283D}"/>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B599F789-E2D2-41DE-B0EA-2617D724EFC4}"/>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975C51EF-AA7B-4B7F-BD55-5ADB47700B2B}"/>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BC0DEDAF-ED52-4E37-9F52-90053D56C8A8}"/>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3E339593-218C-4851-BC35-F7F17B79D253}"/>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5186</xdr:rowOff>
    </xdr:from>
    <xdr:to>
      <xdr:col>81</xdr:col>
      <xdr:colOff>44450</xdr:colOff>
      <xdr:row>64</xdr:row>
      <xdr:rowOff>25294</xdr:rowOff>
    </xdr:to>
    <xdr:cxnSp macro="">
      <xdr:nvCxnSpPr>
        <xdr:cNvPr id="318" name="直線コネクタ 317">
          <a:extLst>
            <a:ext uri="{FF2B5EF4-FFF2-40B4-BE49-F238E27FC236}">
              <a16:creationId xmlns:a16="http://schemas.microsoft.com/office/drawing/2014/main" id="{4E99AB2C-3E47-498E-9155-C336E30BB53C}"/>
            </a:ext>
          </a:extLst>
        </xdr:cNvPr>
        <xdr:cNvCxnSpPr/>
      </xdr:nvCxnSpPr>
      <xdr:spPr>
        <a:xfrm>
          <a:off x="16179800" y="1097798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FF3440C0-D35E-42FC-8E11-3BB26DCE0896}"/>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AC58B615-A7E1-4283-93EF-E1B68BAEFAF6}"/>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148484</xdr:rowOff>
    </xdr:from>
    <xdr:to>
      <xdr:col>77</xdr:col>
      <xdr:colOff>44450</xdr:colOff>
      <xdr:row>64</xdr:row>
      <xdr:rowOff>5186</xdr:rowOff>
    </xdr:to>
    <xdr:cxnSp macro="">
      <xdr:nvCxnSpPr>
        <xdr:cNvPr id="321" name="直線コネクタ 320">
          <a:extLst>
            <a:ext uri="{FF2B5EF4-FFF2-40B4-BE49-F238E27FC236}">
              <a16:creationId xmlns:a16="http://schemas.microsoft.com/office/drawing/2014/main" id="{BAA580C2-729F-41D3-9C3B-ACB9033EF96A}"/>
            </a:ext>
          </a:extLst>
        </xdr:cNvPr>
        <xdr:cNvCxnSpPr/>
      </xdr:nvCxnSpPr>
      <xdr:spPr>
        <a:xfrm>
          <a:off x="15290800" y="1094983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4CA4D61A-C504-4686-94F3-8D16537D0A37}"/>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13A2E12E-CFF3-4AA9-A6E4-501E70B4B1DA}"/>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104246</xdr:rowOff>
    </xdr:from>
    <xdr:to>
      <xdr:col>72</xdr:col>
      <xdr:colOff>203200</xdr:colOff>
      <xdr:row>63</xdr:row>
      <xdr:rowOff>148484</xdr:rowOff>
    </xdr:to>
    <xdr:cxnSp macro="">
      <xdr:nvCxnSpPr>
        <xdr:cNvPr id="324" name="直線コネクタ 323">
          <a:extLst>
            <a:ext uri="{FF2B5EF4-FFF2-40B4-BE49-F238E27FC236}">
              <a16:creationId xmlns:a16="http://schemas.microsoft.com/office/drawing/2014/main" id="{9D2D7AC1-20EE-4686-B6F1-DEFE547E8432}"/>
            </a:ext>
          </a:extLst>
        </xdr:cNvPr>
        <xdr:cNvCxnSpPr/>
      </xdr:nvCxnSpPr>
      <xdr:spPr>
        <a:xfrm>
          <a:off x="14401800" y="109055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AB67F91E-F617-420F-962F-29D25CB759B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5333BBB1-D2EC-4274-A4C1-E44C33BF8C7B}"/>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80116</xdr:rowOff>
    </xdr:from>
    <xdr:to>
      <xdr:col>68</xdr:col>
      <xdr:colOff>152400</xdr:colOff>
      <xdr:row>63</xdr:row>
      <xdr:rowOff>104246</xdr:rowOff>
    </xdr:to>
    <xdr:cxnSp macro="">
      <xdr:nvCxnSpPr>
        <xdr:cNvPr id="327" name="直線コネクタ 326">
          <a:extLst>
            <a:ext uri="{FF2B5EF4-FFF2-40B4-BE49-F238E27FC236}">
              <a16:creationId xmlns:a16="http://schemas.microsoft.com/office/drawing/2014/main" id="{17F61DD1-991D-439F-923E-7BDE55C3016C}"/>
            </a:ext>
          </a:extLst>
        </xdr:cNvPr>
        <xdr:cNvCxnSpPr/>
      </xdr:nvCxnSpPr>
      <xdr:spPr>
        <a:xfrm>
          <a:off x="13512800" y="108814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2623ABDA-0B22-40A8-9F37-9EC7325DAB2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56FF796C-4BBB-425A-B2F2-E2C43B1A3F04}"/>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180323C7-BBC1-4E33-8470-2C35D1A28514}"/>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4641DDF8-4160-4FB1-B029-0543CFB4513F}"/>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DEE02DF-4637-4548-AB78-9B1317B7135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05680E1-7886-4D97-BDFC-CADE3B5AE5C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E15B083-5418-4BCD-B206-41AA3D2E7E2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D3F4486-1B94-467A-8ADE-127C156BBC1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42AD30D-4A59-479B-B3A2-6E59B0D3A46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145944</xdr:rowOff>
    </xdr:from>
    <xdr:to>
      <xdr:col>81</xdr:col>
      <xdr:colOff>95250</xdr:colOff>
      <xdr:row>64</xdr:row>
      <xdr:rowOff>76094</xdr:rowOff>
    </xdr:to>
    <xdr:sp macro="" textlink="">
      <xdr:nvSpPr>
        <xdr:cNvPr id="337" name="楕円 336">
          <a:extLst>
            <a:ext uri="{FF2B5EF4-FFF2-40B4-BE49-F238E27FC236}">
              <a16:creationId xmlns:a16="http://schemas.microsoft.com/office/drawing/2014/main" id="{2503B08A-3B84-45C9-97F9-B1192BB8E79E}"/>
            </a:ext>
          </a:extLst>
        </xdr:cNvPr>
        <xdr:cNvSpPr/>
      </xdr:nvSpPr>
      <xdr:spPr>
        <a:xfrm>
          <a:off x="169672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118021</xdr:rowOff>
    </xdr:from>
    <xdr:ext cx="762000" cy="259045"/>
    <xdr:sp macro="" textlink="">
      <xdr:nvSpPr>
        <xdr:cNvPr id="338" name="定員管理の状況該当値テキスト">
          <a:extLst>
            <a:ext uri="{FF2B5EF4-FFF2-40B4-BE49-F238E27FC236}">
              <a16:creationId xmlns:a16="http://schemas.microsoft.com/office/drawing/2014/main" id="{F2D7B171-1E16-433A-A5E0-9F12DDE1B2DD}"/>
            </a:ext>
          </a:extLst>
        </xdr:cNvPr>
        <xdr:cNvSpPr txBox="1"/>
      </xdr:nvSpPr>
      <xdr:spPr>
        <a:xfrm>
          <a:off x="17106900" y="109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125836</xdr:rowOff>
    </xdr:from>
    <xdr:to>
      <xdr:col>77</xdr:col>
      <xdr:colOff>95250</xdr:colOff>
      <xdr:row>64</xdr:row>
      <xdr:rowOff>55986</xdr:rowOff>
    </xdr:to>
    <xdr:sp macro="" textlink="">
      <xdr:nvSpPr>
        <xdr:cNvPr id="339" name="楕円 338">
          <a:extLst>
            <a:ext uri="{FF2B5EF4-FFF2-40B4-BE49-F238E27FC236}">
              <a16:creationId xmlns:a16="http://schemas.microsoft.com/office/drawing/2014/main" id="{20F90CF3-3F03-4DB8-951E-B7FD0DB88E46}"/>
            </a:ext>
          </a:extLst>
        </xdr:cNvPr>
        <xdr:cNvSpPr/>
      </xdr:nvSpPr>
      <xdr:spPr>
        <a:xfrm>
          <a:off x="16129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40763</xdr:rowOff>
    </xdr:from>
    <xdr:ext cx="736600" cy="259045"/>
    <xdr:sp macro="" textlink="">
      <xdr:nvSpPr>
        <xdr:cNvPr id="340" name="テキスト ボックス 339">
          <a:extLst>
            <a:ext uri="{FF2B5EF4-FFF2-40B4-BE49-F238E27FC236}">
              <a16:creationId xmlns:a16="http://schemas.microsoft.com/office/drawing/2014/main" id="{7857B79B-26DF-4FE9-8724-23616A3BD2B5}"/>
            </a:ext>
          </a:extLst>
        </xdr:cNvPr>
        <xdr:cNvSpPr txBox="1"/>
      </xdr:nvSpPr>
      <xdr:spPr>
        <a:xfrm>
          <a:off x="15798800" y="1101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97684</xdr:rowOff>
    </xdr:from>
    <xdr:to>
      <xdr:col>73</xdr:col>
      <xdr:colOff>44450</xdr:colOff>
      <xdr:row>64</xdr:row>
      <xdr:rowOff>27834</xdr:rowOff>
    </xdr:to>
    <xdr:sp macro="" textlink="">
      <xdr:nvSpPr>
        <xdr:cNvPr id="341" name="楕円 340">
          <a:extLst>
            <a:ext uri="{FF2B5EF4-FFF2-40B4-BE49-F238E27FC236}">
              <a16:creationId xmlns:a16="http://schemas.microsoft.com/office/drawing/2014/main" id="{8DF1E66B-E95A-4764-8214-0E7C8F9AAFF5}"/>
            </a:ext>
          </a:extLst>
        </xdr:cNvPr>
        <xdr:cNvSpPr/>
      </xdr:nvSpPr>
      <xdr:spPr>
        <a:xfrm>
          <a:off x="15240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12611</xdr:rowOff>
    </xdr:from>
    <xdr:ext cx="762000" cy="259045"/>
    <xdr:sp macro="" textlink="">
      <xdr:nvSpPr>
        <xdr:cNvPr id="342" name="テキスト ボックス 341">
          <a:extLst>
            <a:ext uri="{FF2B5EF4-FFF2-40B4-BE49-F238E27FC236}">
              <a16:creationId xmlns:a16="http://schemas.microsoft.com/office/drawing/2014/main" id="{C114921F-F6B5-4D6B-841B-A4D0FA938E59}"/>
            </a:ext>
          </a:extLst>
        </xdr:cNvPr>
        <xdr:cNvSpPr txBox="1"/>
      </xdr:nvSpPr>
      <xdr:spPr>
        <a:xfrm>
          <a:off x="14909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53446</xdr:rowOff>
    </xdr:from>
    <xdr:to>
      <xdr:col>68</xdr:col>
      <xdr:colOff>203200</xdr:colOff>
      <xdr:row>63</xdr:row>
      <xdr:rowOff>155046</xdr:rowOff>
    </xdr:to>
    <xdr:sp macro="" textlink="">
      <xdr:nvSpPr>
        <xdr:cNvPr id="343" name="楕円 342">
          <a:extLst>
            <a:ext uri="{FF2B5EF4-FFF2-40B4-BE49-F238E27FC236}">
              <a16:creationId xmlns:a16="http://schemas.microsoft.com/office/drawing/2014/main" id="{012D40F8-C159-49CC-98BA-C211E69BFC28}"/>
            </a:ext>
          </a:extLst>
        </xdr:cNvPr>
        <xdr:cNvSpPr/>
      </xdr:nvSpPr>
      <xdr:spPr>
        <a:xfrm>
          <a:off x="14351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139823</xdr:rowOff>
    </xdr:from>
    <xdr:ext cx="762000" cy="259045"/>
    <xdr:sp macro="" textlink="">
      <xdr:nvSpPr>
        <xdr:cNvPr id="344" name="テキスト ボックス 343">
          <a:extLst>
            <a:ext uri="{FF2B5EF4-FFF2-40B4-BE49-F238E27FC236}">
              <a16:creationId xmlns:a16="http://schemas.microsoft.com/office/drawing/2014/main" id="{58E7C49E-D280-46A1-A5CD-F2C84D50DCC1}"/>
            </a:ext>
          </a:extLst>
        </xdr:cNvPr>
        <xdr:cNvSpPr txBox="1"/>
      </xdr:nvSpPr>
      <xdr:spPr>
        <a:xfrm>
          <a:off x="14020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29316</xdr:rowOff>
    </xdr:from>
    <xdr:to>
      <xdr:col>64</xdr:col>
      <xdr:colOff>152400</xdr:colOff>
      <xdr:row>63</xdr:row>
      <xdr:rowOff>130916</xdr:rowOff>
    </xdr:to>
    <xdr:sp macro="" textlink="">
      <xdr:nvSpPr>
        <xdr:cNvPr id="345" name="楕円 344">
          <a:extLst>
            <a:ext uri="{FF2B5EF4-FFF2-40B4-BE49-F238E27FC236}">
              <a16:creationId xmlns:a16="http://schemas.microsoft.com/office/drawing/2014/main" id="{2973564B-3D48-43B5-B98D-8EDF9564168C}"/>
            </a:ext>
          </a:extLst>
        </xdr:cNvPr>
        <xdr:cNvSpPr/>
      </xdr:nvSpPr>
      <xdr:spPr>
        <a:xfrm>
          <a:off x="13462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115693</xdr:rowOff>
    </xdr:from>
    <xdr:ext cx="762000" cy="259045"/>
    <xdr:sp macro="" textlink="">
      <xdr:nvSpPr>
        <xdr:cNvPr id="346" name="テキスト ボックス 345">
          <a:extLst>
            <a:ext uri="{FF2B5EF4-FFF2-40B4-BE49-F238E27FC236}">
              <a16:creationId xmlns:a16="http://schemas.microsoft.com/office/drawing/2014/main" id="{5417D3F1-26B8-4586-B0DF-AC8AB20825CF}"/>
            </a:ext>
          </a:extLst>
        </xdr:cNvPr>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5F8FA42D-4CF5-4388-B7A7-514D5C6BE02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2249A48B-954D-403A-AF78-DA22D2C2F3C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7A599B2A-D0E0-460F-977D-7FE9DB621A3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C9734CD-1E87-4E70-8B52-A7776B8C9A2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1D8F0C5-04CE-46BE-B944-72F1F7EC584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8E9968BE-00B5-45B5-9729-E3027AFE8FA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2E7945B8-DC61-4108-A27D-00B3B92E239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1E656E04-CE2D-4C35-863A-5CEB85003E6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A4F44898-2684-405B-812B-27B1F78D63E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9B0B06B0-DCB2-4B0D-B7DE-470CFE704D9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6047D525-B623-40D7-97D4-9E4F11E68F8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F8DFBC3-B576-4AEA-9F0E-3B5318DDEA2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02E4351-A678-4C00-ABEC-58654EBA3DF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数値において、繰上償還額及び借換債額を除いた市債の償還額が減少（比率の算定における分子の減少）しているものの、標準財政規模の減少（比率の算定における分母の減少）が大きかったため、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か年平均数値においては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ポイント上回っており、今後も交付税措置率の高い市債を活用し、また、起債事業を厳選することで、比率の低下を図る。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95820D13-9773-4D3A-A88D-22C6ED78E51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B028593-898C-452C-BB34-F4525003B93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250F1E93-6C75-4076-A96D-C00DCE447FF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C3343321-0094-4A07-AA2A-41B1E6C69A39}"/>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F0B66144-23F0-4649-9915-98F8B036A962}"/>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8FD12763-F836-4941-9954-E5864831CDEF}"/>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11E8217A-766E-402A-8A55-FCA64BF79752}"/>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368FB051-3D33-4431-81C9-AFC40CE5A185}"/>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F6D5D9CF-2A13-44AF-A263-F09CFB25EFBD}"/>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204FB203-F792-4C53-AB0D-374D55C02A4C}"/>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5A3128B-7ED1-4ADA-9238-8B8740F04426}"/>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EED798BB-726E-40D8-AEAC-12EB1D09F83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BB466275-3A8C-46C7-9E65-1100D065F0A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3FCF7932-9DC2-4DDC-9FE5-7862F482B091}"/>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77376717-9F38-4A7D-B17B-58168B14CAF2}"/>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609C01E4-E58C-4B8B-B196-462651760BF7}"/>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E81CC7B-0C22-48FF-90E0-0721888CBB0B}"/>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EE498ADB-DF60-4E87-986F-F33C43E53327}"/>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119634</xdr:rowOff>
    </xdr:to>
    <xdr:cxnSp macro="">
      <xdr:nvCxnSpPr>
        <xdr:cNvPr id="378" name="直線コネクタ 377">
          <a:extLst>
            <a:ext uri="{FF2B5EF4-FFF2-40B4-BE49-F238E27FC236}">
              <a16:creationId xmlns:a16="http://schemas.microsoft.com/office/drawing/2014/main" id="{E636F430-3E9D-4FA4-AF81-3FCCDE3DDAE5}"/>
            </a:ext>
          </a:extLst>
        </xdr:cNvPr>
        <xdr:cNvCxnSpPr/>
      </xdr:nvCxnSpPr>
      <xdr:spPr>
        <a:xfrm>
          <a:off x="16179800" y="71394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BEE44A6F-C3FD-4D1B-BCEF-346F3DE496EE}"/>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5FD4A4C1-FD86-445E-8176-C6AA6828B212}"/>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109982</xdr:rowOff>
    </xdr:to>
    <xdr:cxnSp macro="">
      <xdr:nvCxnSpPr>
        <xdr:cNvPr id="381" name="直線コネクタ 380">
          <a:extLst>
            <a:ext uri="{FF2B5EF4-FFF2-40B4-BE49-F238E27FC236}">
              <a16:creationId xmlns:a16="http://schemas.microsoft.com/office/drawing/2014/main" id="{F3C71320-A628-46BD-A29E-88E593651EDE}"/>
            </a:ext>
          </a:extLst>
        </xdr:cNvPr>
        <xdr:cNvCxnSpPr/>
      </xdr:nvCxnSpPr>
      <xdr:spPr>
        <a:xfrm>
          <a:off x="15290800" y="710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B5B93F74-9A5C-4440-9CBF-437468123E0A}"/>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29015FB1-0194-4D56-B2C4-06A6AE69A3D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71374</xdr:rowOff>
    </xdr:to>
    <xdr:cxnSp macro="">
      <xdr:nvCxnSpPr>
        <xdr:cNvPr id="384" name="直線コネクタ 383">
          <a:extLst>
            <a:ext uri="{FF2B5EF4-FFF2-40B4-BE49-F238E27FC236}">
              <a16:creationId xmlns:a16="http://schemas.microsoft.com/office/drawing/2014/main" id="{E765A632-E533-4876-BA24-D38D8D912601}"/>
            </a:ext>
          </a:extLst>
        </xdr:cNvPr>
        <xdr:cNvCxnSpPr/>
      </xdr:nvCxnSpPr>
      <xdr:spPr>
        <a:xfrm>
          <a:off x="14401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47BE3994-9FB9-4C98-8021-C7F01E6E9763}"/>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20096315-973A-41B1-B31B-AC2589B6320F}"/>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52070</xdr:rowOff>
    </xdr:to>
    <xdr:cxnSp macro="">
      <xdr:nvCxnSpPr>
        <xdr:cNvPr id="387" name="直線コネクタ 386">
          <a:extLst>
            <a:ext uri="{FF2B5EF4-FFF2-40B4-BE49-F238E27FC236}">
              <a16:creationId xmlns:a16="http://schemas.microsoft.com/office/drawing/2014/main" id="{AB467E07-05E8-49C1-BA5A-C407A1BE1C91}"/>
            </a:ext>
          </a:extLst>
        </xdr:cNvPr>
        <xdr:cNvCxnSpPr/>
      </xdr:nvCxnSpPr>
      <xdr:spPr>
        <a:xfrm>
          <a:off x="13512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833F56DC-0030-49A5-82B0-833C0E561CAC}"/>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64E40C4F-E5BC-4C2E-8506-0B0A8C2E069C}"/>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D475B229-12CD-4E27-BE54-0763F65F6A2A}"/>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7AECD86A-BCE1-40AE-96B5-EB8F88D5309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9F77CA8-0942-42EA-B67A-E54E187D420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0C055A8-F3AD-4233-A471-DEE0B26FC24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0BFC92A-A805-4273-8E6D-4B6F97AABB6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D81D676-065F-4056-AB31-2E6D285559E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0CDC13B-89BC-46EE-9651-C0F66A9069D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7" name="楕円 396">
          <a:extLst>
            <a:ext uri="{FF2B5EF4-FFF2-40B4-BE49-F238E27FC236}">
              <a16:creationId xmlns:a16="http://schemas.microsoft.com/office/drawing/2014/main" id="{EB4FD181-A56D-4F97-9DC2-757CF4669B16}"/>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8" name="公債費負担の状況該当値テキスト">
          <a:extLst>
            <a:ext uri="{FF2B5EF4-FFF2-40B4-BE49-F238E27FC236}">
              <a16:creationId xmlns:a16="http://schemas.microsoft.com/office/drawing/2014/main" id="{608CFC40-C2C1-4A2F-8626-5EDCFCE8B83C}"/>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9" name="楕円 398">
          <a:extLst>
            <a:ext uri="{FF2B5EF4-FFF2-40B4-BE49-F238E27FC236}">
              <a16:creationId xmlns:a16="http://schemas.microsoft.com/office/drawing/2014/main" id="{CDBD1827-CCA6-4AB6-A38E-3B39585053C7}"/>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0" name="テキスト ボックス 399">
          <a:extLst>
            <a:ext uri="{FF2B5EF4-FFF2-40B4-BE49-F238E27FC236}">
              <a16:creationId xmlns:a16="http://schemas.microsoft.com/office/drawing/2014/main" id="{CEFBF293-1F57-4274-8F8C-15F5891ECC42}"/>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1" name="楕円 400">
          <a:extLst>
            <a:ext uri="{FF2B5EF4-FFF2-40B4-BE49-F238E27FC236}">
              <a16:creationId xmlns:a16="http://schemas.microsoft.com/office/drawing/2014/main" id="{D4A3A0C7-99EE-4422-BE8B-D4F668C0C4A8}"/>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2" name="テキスト ボックス 401">
          <a:extLst>
            <a:ext uri="{FF2B5EF4-FFF2-40B4-BE49-F238E27FC236}">
              <a16:creationId xmlns:a16="http://schemas.microsoft.com/office/drawing/2014/main" id="{DAB8C03F-FEE1-4710-8E1C-1DCEC3C5B6E1}"/>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3" name="楕円 402">
          <a:extLst>
            <a:ext uri="{FF2B5EF4-FFF2-40B4-BE49-F238E27FC236}">
              <a16:creationId xmlns:a16="http://schemas.microsoft.com/office/drawing/2014/main" id="{C6D8FF06-49A8-4054-B22C-4FA1D6E4B979}"/>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4" name="テキスト ボックス 403">
          <a:extLst>
            <a:ext uri="{FF2B5EF4-FFF2-40B4-BE49-F238E27FC236}">
              <a16:creationId xmlns:a16="http://schemas.microsoft.com/office/drawing/2014/main" id="{FAC09978-B615-42E0-BACC-DB50BA618A95}"/>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5" name="楕円 404">
          <a:extLst>
            <a:ext uri="{FF2B5EF4-FFF2-40B4-BE49-F238E27FC236}">
              <a16:creationId xmlns:a16="http://schemas.microsoft.com/office/drawing/2014/main" id="{1C2BB9C0-CEA1-4055-AD00-1401D7E632C5}"/>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68343</xdr:rowOff>
    </xdr:from>
    <xdr:ext cx="762000" cy="259045"/>
    <xdr:sp macro="" textlink="">
      <xdr:nvSpPr>
        <xdr:cNvPr id="406" name="テキスト ボックス 405">
          <a:extLst>
            <a:ext uri="{FF2B5EF4-FFF2-40B4-BE49-F238E27FC236}">
              <a16:creationId xmlns:a16="http://schemas.microsoft.com/office/drawing/2014/main" id="{1B42DDF6-D33A-4D51-92D2-DE4F8F16BD03}"/>
            </a:ext>
          </a:extLst>
        </xdr:cNvPr>
        <xdr:cNvSpPr txBox="1"/>
      </xdr:nvSpPr>
      <xdr:spPr>
        <a:xfrm>
          <a:off x="13131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A7943FCA-B8E3-42AD-9538-2E1E694C207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46B40D63-E102-4585-9324-F683B24C703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586A5C4D-676A-442D-A6C2-B786FEABEA2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C11E763-E294-450E-AFB1-95C61EF939D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547D1A-66AF-43B0-A7FD-758EBA2BBE6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74F5F232-3A25-45D6-B21B-FB5E6A9B228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DB51975B-A7F4-4BAE-9FA2-2CBD3BE7D32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80E52556-155C-486D-AD73-274238F0C2A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BC53B994-BB66-4F63-BCDC-83A3078E4A4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19AF296B-BD3E-4C05-90ED-69914C2ECDB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FCAB6582-4745-49C5-9B02-95D1AB257A3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2E5BC366-C779-4F27-8A66-80CBE9E8F41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D762C9F3-B710-4852-9632-C62DE705E86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ポイント増加している。これは臨時財政対策債発行可能額の減少に伴い、標準財政規模が減少（比率の算定における分母が減少）したことなどによるものである。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類似団体と比較すると依然高い水準であることから、今後は、中期財政計画に基づき、地方債残高を視野に入れた起債の運用を行うとともに、特定目的基金の積増し・活用を図り、財政の健全化に努める。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EAF9DE9B-5890-4C3B-9D98-F19F215BF9F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17DDAB93-5290-4FE3-A76E-A603FCBF67F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61AA4A12-EE48-41A9-8B37-25A7089A843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FDB85405-BD08-4A78-B0F7-8131C787AAE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83571482-B2BA-4793-B41D-B61D1F6CC39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CA9650A0-FC77-4C9A-A3F4-9432A1BF47B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C716B0FA-7115-425D-B4CC-CECC35E4DDEF}"/>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AFD31C32-7519-4CD3-AFCE-F25B2F5814C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5745A5B1-226D-4FB7-9CC0-D0596AE1BB2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F7807A99-BD8B-4DC7-A221-A82EACB159E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74F73F02-B21B-4605-9CB9-7BE8BFC0732D}"/>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A6B473E3-E33C-4AEC-8D08-EB143B6B062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C63FF26A-EE86-4E29-98D0-37056EBE61E5}"/>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49A05948-CDE4-4D61-BC47-D959C3B6EB7E}"/>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42FAC502-1E81-4609-90CD-F93111CF299D}"/>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2521DFD2-FDC4-4760-9EC3-B85D2C7035B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E5E54172-7893-4B93-9935-07714C0B490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1108990D-651B-4BE6-BEE5-D67D4B05595E}"/>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227BF0CC-9BA4-4603-9B03-022F3FC4AB2B}"/>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69AE7CC7-9585-4D49-AE48-F63BAB82B6AB}"/>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5D06F2B8-68C6-49B3-8068-6DF81FB80246}"/>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35D660C2-4F03-4651-9752-EA8D8345D67D}"/>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165644</xdr:rowOff>
    </xdr:from>
    <xdr:to>
      <xdr:col>81</xdr:col>
      <xdr:colOff>44450</xdr:colOff>
      <xdr:row>20</xdr:row>
      <xdr:rowOff>64286</xdr:rowOff>
    </xdr:to>
    <xdr:cxnSp macro="">
      <xdr:nvCxnSpPr>
        <xdr:cNvPr id="442" name="直線コネクタ 441">
          <a:extLst>
            <a:ext uri="{FF2B5EF4-FFF2-40B4-BE49-F238E27FC236}">
              <a16:creationId xmlns:a16="http://schemas.microsoft.com/office/drawing/2014/main" id="{8952029C-D7BB-4C6D-BD8B-DDB0A253B2D6}"/>
            </a:ext>
          </a:extLst>
        </xdr:cNvPr>
        <xdr:cNvCxnSpPr/>
      </xdr:nvCxnSpPr>
      <xdr:spPr>
        <a:xfrm>
          <a:off x="16179800" y="3423194"/>
          <a:ext cx="8382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A0617AC0-A191-4CBA-978F-7310721909AF}"/>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B4016B30-DA0D-4D64-A0E6-77803F6C014C}"/>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120831</xdr:rowOff>
    </xdr:from>
    <xdr:to>
      <xdr:col>77</xdr:col>
      <xdr:colOff>44450</xdr:colOff>
      <xdr:row>19</xdr:row>
      <xdr:rowOff>165644</xdr:rowOff>
    </xdr:to>
    <xdr:cxnSp macro="">
      <xdr:nvCxnSpPr>
        <xdr:cNvPr id="445" name="直線コネクタ 444">
          <a:extLst>
            <a:ext uri="{FF2B5EF4-FFF2-40B4-BE49-F238E27FC236}">
              <a16:creationId xmlns:a16="http://schemas.microsoft.com/office/drawing/2014/main" id="{9B2D968E-C224-4BAD-9FC8-7DEC55F54B47}"/>
            </a:ext>
          </a:extLst>
        </xdr:cNvPr>
        <xdr:cNvCxnSpPr/>
      </xdr:nvCxnSpPr>
      <xdr:spPr>
        <a:xfrm>
          <a:off x="15290800" y="33783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74E96387-2448-42FE-BA8F-B21C75A318D2}"/>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B5327CF0-B061-4108-9732-6F15C76FF7C1}"/>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61323</xdr:rowOff>
    </xdr:from>
    <xdr:to>
      <xdr:col>72</xdr:col>
      <xdr:colOff>203200</xdr:colOff>
      <xdr:row>19</xdr:row>
      <xdr:rowOff>120831</xdr:rowOff>
    </xdr:to>
    <xdr:cxnSp macro="">
      <xdr:nvCxnSpPr>
        <xdr:cNvPr id="448" name="直線コネクタ 447">
          <a:extLst>
            <a:ext uri="{FF2B5EF4-FFF2-40B4-BE49-F238E27FC236}">
              <a16:creationId xmlns:a16="http://schemas.microsoft.com/office/drawing/2014/main" id="{D8BE476A-A8B8-4885-B6EF-D7F5BDAA46EC}"/>
            </a:ext>
          </a:extLst>
        </xdr:cNvPr>
        <xdr:cNvCxnSpPr/>
      </xdr:nvCxnSpPr>
      <xdr:spPr>
        <a:xfrm>
          <a:off x="14401800" y="3147423"/>
          <a:ext cx="8890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B7AB8C62-20D0-4363-9911-9822F19A6FAB}"/>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FD161CDC-E1D1-42F0-9B7D-FE575CBE0671}"/>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150041</xdr:rowOff>
    </xdr:from>
    <xdr:to>
      <xdr:col>68</xdr:col>
      <xdr:colOff>152400</xdr:colOff>
      <xdr:row>18</xdr:row>
      <xdr:rowOff>61323</xdr:rowOff>
    </xdr:to>
    <xdr:cxnSp macro="">
      <xdr:nvCxnSpPr>
        <xdr:cNvPr id="451" name="直線コネクタ 450">
          <a:extLst>
            <a:ext uri="{FF2B5EF4-FFF2-40B4-BE49-F238E27FC236}">
              <a16:creationId xmlns:a16="http://schemas.microsoft.com/office/drawing/2014/main" id="{A16EF5E6-C815-4F77-8DAA-03DF5A24E9F8}"/>
            </a:ext>
          </a:extLst>
        </xdr:cNvPr>
        <xdr:cNvCxnSpPr/>
      </xdr:nvCxnSpPr>
      <xdr:spPr>
        <a:xfrm>
          <a:off x="13512800" y="30646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DBB301D1-DC6D-480E-8541-278F6B6DC9B4}"/>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3ED7EE0C-C2C9-404F-B1BD-C299074B78D1}"/>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6A9DA207-EBDE-44E2-BBC7-B4878A1D647F}"/>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3BDA9B4F-7C81-4FC7-9DED-AF08B1867247}"/>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2A42AF96-920A-4241-A137-513FA90A760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D127B70-242B-4030-82B1-7637B4FE79C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F4CEC2F-08B7-4B9C-9708-A9DB2B5083D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3909653-0920-47B5-BFF1-46087A3F42C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FDF7C4C-D32A-4C12-A340-FC58A12E64C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13486</xdr:rowOff>
    </xdr:from>
    <xdr:to>
      <xdr:col>81</xdr:col>
      <xdr:colOff>95250</xdr:colOff>
      <xdr:row>20</xdr:row>
      <xdr:rowOff>115086</xdr:rowOff>
    </xdr:to>
    <xdr:sp macro="" textlink="">
      <xdr:nvSpPr>
        <xdr:cNvPr id="461" name="楕円 460">
          <a:extLst>
            <a:ext uri="{FF2B5EF4-FFF2-40B4-BE49-F238E27FC236}">
              <a16:creationId xmlns:a16="http://schemas.microsoft.com/office/drawing/2014/main" id="{EE4FE4B5-AD56-4288-B71B-2058629C6EF6}"/>
            </a:ext>
          </a:extLst>
        </xdr:cNvPr>
        <xdr:cNvSpPr/>
      </xdr:nvSpPr>
      <xdr:spPr>
        <a:xfrm>
          <a:off x="169672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157013</xdr:rowOff>
    </xdr:from>
    <xdr:ext cx="762000" cy="259045"/>
    <xdr:sp macro="" textlink="">
      <xdr:nvSpPr>
        <xdr:cNvPr id="462" name="将来負担の状況該当値テキスト">
          <a:extLst>
            <a:ext uri="{FF2B5EF4-FFF2-40B4-BE49-F238E27FC236}">
              <a16:creationId xmlns:a16="http://schemas.microsoft.com/office/drawing/2014/main" id="{9D13E2D1-2201-4459-8D31-46719DD87F19}"/>
            </a:ext>
          </a:extLst>
        </xdr:cNvPr>
        <xdr:cNvSpPr txBox="1"/>
      </xdr:nvSpPr>
      <xdr:spPr>
        <a:xfrm>
          <a:off x="17106900" y="341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114844</xdr:rowOff>
    </xdr:from>
    <xdr:to>
      <xdr:col>77</xdr:col>
      <xdr:colOff>95250</xdr:colOff>
      <xdr:row>20</xdr:row>
      <xdr:rowOff>44994</xdr:rowOff>
    </xdr:to>
    <xdr:sp macro="" textlink="">
      <xdr:nvSpPr>
        <xdr:cNvPr id="463" name="楕円 462">
          <a:extLst>
            <a:ext uri="{FF2B5EF4-FFF2-40B4-BE49-F238E27FC236}">
              <a16:creationId xmlns:a16="http://schemas.microsoft.com/office/drawing/2014/main" id="{8F5C6FC3-A5A4-49C1-9E98-AAC0E3AB5A13}"/>
            </a:ext>
          </a:extLst>
        </xdr:cNvPr>
        <xdr:cNvSpPr/>
      </xdr:nvSpPr>
      <xdr:spPr>
        <a:xfrm>
          <a:off x="16129000" y="33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29771</xdr:rowOff>
    </xdr:from>
    <xdr:ext cx="736600" cy="259045"/>
    <xdr:sp macro="" textlink="">
      <xdr:nvSpPr>
        <xdr:cNvPr id="464" name="テキスト ボックス 463">
          <a:extLst>
            <a:ext uri="{FF2B5EF4-FFF2-40B4-BE49-F238E27FC236}">
              <a16:creationId xmlns:a16="http://schemas.microsoft.com/office/drawing/2014/main" id="{86FEB66A-6D6F-44A4-8700-8CBFBE7B75B3}"/>
            </a:ext>
          </a:extLst>
        </xdr:cNvPr>
        <xdr:cNvSpPr txBox="1"/>
      </xdr:nvSpPr>
      <xdr:spPr>
        <a:xfrm>
          <a:off x="15798800" y="345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70031</xdr:rowOff>
    </xdr:from>
    <xdr:to>
      <xdr:col>73</xdr:col>
      <xdr:colOff>44450</xdr:colOff>
      <xdr:row>20</xdr:row>
      <xdr:rowOff>181</xdr:rowOff>
    </xdr:to>
    <xdr:sp macro="" textlink="">
      <xdr:nvSpPr>
        <xdr:cNvPr id="465" name="楕円 464">
          <a:extLst>
            <a:ext uri="{FF2B5EF4-FFF2-40B4-BE49-F238E27FC236}">
              <a16:creationId xmlns:a16="http://schemas.microsoft.com/office/drawing/2014/main" id="{5F52A259-C05B-4215-9DD5-047C5F3B38D8}"/>
            </a:ext>
          </a:extLst>
        </xdr:cNvPr>
        <xdr:cNvSpPr/>
      </xdr:nvSpPr>
      <xdr:spPr>
        <a:xfrm>
          <a:off x="15240000" y="33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156408</xdr:rowOff>
    </xdr:from>
    <xdr:ext cx="762000" cy="259045"/>
    <xdr:sp macro="" textlink="">
      <xdr:nvSpPr>
        <xdr:cNvPr id="466" name="テキスト ボックス 465">
          <a:extLst>
            <a:ext uri="{FF2B5EF4-FFF2-40B4-BE49-F238E27FC236}">
              <a16:creationId xmlns:a16="http://schemas.microsoft.com/office/drawing/2014/main" id="{7063A3A9-1F25-48F2-B363-81845ED0BAF2}"/>
            </a:ext>
          </a:extLst>
        </xdr:cNvPr>
        <xdr:cNvSpPr txBox="1"/>
      </xdr:nvSpPr>
      <xdr:spPr>
        <a:xfrm>
          <a:off x="14909800" y="34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10523</xdr:rowOff>
    </xdr:from>
    <xdr:to>
      <xdr:col>68</xdr:col>
      <xdr:colOff>203200</xdr:colOff>
      <xdr:row>18</xdr:row>
      <xdr:rowOff>112123</xdr:rowOff>
    </xdr:to>
    <xdr:sp macro="" textlink="">
      <xdr:nvSpPr>
        <xdr:cNvPr id="467" name="楕円 466">
          <a:extLst>
            <a:ext uri="{FF2B5EF4-FFF2-40B4-BE49-F238E27FC236}">
              <a16:creationId xmlns:a16="http://schemas.microsoft.com/office/drawing/2014/main" id="{6DE36194-7DDD-4493-A541-3B5299CD359A}"/>
            </a:ext>
          </a:extLst>
        </xdr:cNvPr>
        <xdr:cNvSpPr/>
      </xdr:nvSpPr>
      <xdr:spPr>
        <a:xfrm>
          <a:off x="14351000" y="30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96900</xdr:rowOff>
    </xdr:from>
    <xdr:ext cx="762000" cy="259045"/>
    <xdr:sp macro="" textlink="">
      <xdr:nvSpPr>
        <xdr:cNvPr id="468" name="テキスト ボックス 467">
          <a:extLst>
            <a:ext uri="{FF2B5EF4-FFF2-40B4-BE49-F238E27FC236}">
              <a16:creationId xmlns:a16="http://schemas.microsoft.com/office/drawing/2014/main" id="{CC03DCD7-B764-486B-A22A-AFF1BE95BAE8}"/>
            </a:ext>
          </a:extLst>
        </xdr:cNvPr>
        <xdr:cNvSpPr txBox="1"/>
      </xdr:nvSpPr>
      <xdr:spPr>
        <a:xfrm>
          <a:off x="14020800" y="31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99241</xdr:rowOff>
    </xdr:from>
    <xdr:to>
      <xdr:col>64</xdr:col>
      <xdr:colOff>152400</xdr:colOff>
      <xdr:row>18</xdr:row>
      <xdr:rowOff>29391</xdr:rowOff>
    </xdr:to>
    <xdr:sp macro="" textlink="">
      <xdr:nvSpPr>
        <xdr:cNvPr id="469" name="楕円 468">
          <a:extLst>
            <a:ext uri="{FF2B5EF4-FFF2-40B4-BE49-F238E27FC236}">
              <a16:creationId xmlns:a16="http://schemas.microsoft.com/office/drawing/2014/main" id="{84C393B8-2A49-4C78-B35A-149CEEF4E628}"/>
            </a:ext>
          </a:extLst>
        </xdr:cNvPr>
        <xdr:cNvSpPr/>
      </xdr:nvSpPr>
      <xdr:spPr>
        <a:xfrm>
          <a:off x="13462000" y="30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14168</xdr:rowOff>
    </xdr:from>
    <xdr:ext cx="762000" cy="259045"/>
    <xdr:sp macro="" textlink="">
      <xdr:nvSpPr>
        <xdr:cNvPr id="470" name="テキスト ボックス 469">
          <a:extLst>
            <a:ext uri="{FF2B5EF4-FFF2-40B4-BE49-F238E27FC236}">
              <a16:creationId xmlns:a16="http://schemas.microsoft.com/office/drawing/2014/main" id="{2C9A8B73-462B-437A-BD79-C192DADF89C0}"/>
            </a:ext>
          </a:extLst>
        </xdr:cNvPr>
        <xdr:cNvSpPr txBox="1"/>
      </xdr:nvSpPr>
      <xdr:spPr>
        <a:xfrm>
          <a:off x="13131800" y="310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63,486
62,232
305.87
35,399,425
34,059,021
1,157,488
18,117,884
38,728,958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人事院勧告による基本給の引き上げや委員等報酬額の見直し、職員の退職者増等に伴う増</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により、経常経費充当一般財源（比率算定における分子）は</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した。また、経常一般財源収入（比率算定における分母）については、</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景気回復・中小企業者のコロナ減免措置の終了の影響による市税の増や</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・法人事業税</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交付金</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増があったものの、新型コロナウイルス感染症対策地方税減収補填特別交付金や臨時財政対策債の減が大きいことから減少し、人件費の比率としては</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事業実施の見直しや、人事配置の適正化等により人件費の抑制に努める。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油価格の高騰に伴う光熱水費の増や、人件費・原油価格高騰による各施設の管理委託費の増などにより、経常経費充当一般財源（比率算定における分子）は増加し、経常一般財源収入（比率算定における分母）も減少したことから、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ポイントの増加となった。　</a:t>
          </a:r>
        </a:p>
        <a:p>
          <a:r>
            <a:rPr kumimoji="1" lang="ja-JP" altLang="en-US" sz="1300">
              <a:latin typeface="ＭＳ Ｐゴシック" panose="020B0600070205080204" pitchFamily="50" charset="-128"/>
              <a:ea typeface="ＭＳ Ｐゴシック" panose="020B0600070205080204" pitchFamily="50" charset="-128"/>
            </a:rPr>
            <a:t>　類似団体平均よりも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ポイント上回っており、引き続き各施設の管理経費や一般行政経費において、無駄の排除・節減等により、経費削減を図る。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9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9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医療扶助費の減等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により、経常経費充当一般財源（比率算定における分子）は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しているが、経常一般財源収入（比率算定における分母）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の減少が大きいことから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、比率としては前年度比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類似団体平均との比較では、生活保護費が大きく上回って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ることが比率を引き上げる要因と考えられる。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8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59</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751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20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舗装等に係る維持補修費は減となっており、経常経費充当一般財源（比率算定における分子）も減少はしているものの、昨年度と比較すると比率としては同一となった。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148772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148772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84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特別保育助成費補助金・子育て応援事業費補助金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等で増加があり、経常経費充当一般財源（比率算定における分子）は増加し、経常一般財源収入（比率算定における分母）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類似団体と比較すると、当市は一部事務組合に対する負担金が小さいことなどにより平均を下回っている。引き続き、費用対効果や経費負担の在り方を精査し、補助金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の縮小、廃止等の見直しを行っていく。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年度に起債した臨時財政対策債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の元金償還が開始するため公債費は前年度から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、経常一般財源収入（比率算定における分母）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していることから、比率としては前年度比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類似団体と比較すると高い水準になっており、今後も中期財政計画に基づき、公債費の抑制に努める。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58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583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8128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その他（維持補修費等）で充当一般財源は減少しているが、人件費、物件費、補助費では充当一般財源は増加しており、トータルでは充当一般財源（比率算定における分子）は増加している。経常一般財源収入（比率算定における分母）は減少しており、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類似団体と比較すると、平均を下回ったが、引き続き人事配置の適正化、行政事務の民間委託の活用等により、経常経費の抑制を図る。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4805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48056"/>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806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78994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153433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18814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56172</xdr:rowOff>
    </xdr:from>
    <xdr:to>
      <xdr:col>29</xdr:col>
      <xdr:colOff>127000</xdr:colOff>
      <xdr:row>15</xdr:row>
      <xdr:rowOff>109588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5547"/>
          <a:ext cx="6477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109588</xdr:rowOff>
    </xdr:from>
    <xdr:to>
      <xdr:col>26</xdr:col>
      <xdr:colOff>50800</xdr:colOff>
      <xdr:row>15</xdr:row>
      <xdr:rowOff>158585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8963"/>
          <a:ext cx="698500" cy="4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158585</xdr:rowOff>
    </xdr:from>
    <xdr:to>
      <xdr:col>22</xdr:col>
      <xdr:colOff>114300</xdr:colOff>
      <xdr:row>16</xdr:row>
      <xdr:rowOff>105473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7960"/>
          <a:ext cx="698500" cy="1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105473</xdr:rowOff>
    </xdr:from>
    <xdr:to>
      <xdr:col>18</xdr:col>
      <xdr:colOff>177800</xdr:colOff>
      <xdr:row>16</xdr:row>
      <xdr:rowOff>129229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6298"/>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5372</xdr:rowOff>
    </xdr:from>
    <xdr:to>
      <xdr:col>29</xdr:col>
      <xdr:colOff>177800</xdr:colOff>
      <xdr:row>15</xdr:row>
      <xdr:rowOff>106972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21899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58788</xdr:rowOff>
    </xdr:from>
    <xdr:to>
      <xdr:col>26</xdr:col>
      <xdr:colOff>101600</xdr:colOff>
      <xdr:row>15</xdr:row>
      <xdr:rowOff>160388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170565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107785</xdr:rowOff>
    </xdr:from>
    <xdr:to>
      <xdr:col>22</xdr:col>
      <xdr:colOff>165100</xdr:colOff>
      <xdr:row>16</xdr:row>
      <xdr:rowOff>37935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48112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54673</xdr:rowOff>
    </xdr:from>
    <xdr:to>
      <xdr:col>19</xdr:col>
      <xdr:colOff>38100</xdr:colOff>
      <xdr:row>16</xdr:row>
      <xdr:rowOff>156273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141050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78429</xdr:rowOff>
    </xdr:from>
    <xdr:to>
      <xdr:col>15</xdr:col>
      <xdr:colOff>101600</xdr:colOff>
      <xdr:row>17</xdr:row>
      <xdr:rowOff>8579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164806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47409</xdr:rowOff>
    </xdr:from>
    <xdr:to>
      <xdr:col>29</xdr:col>
      <xdr:colOff>127000</xdr:colOff>
      <xdr:row>35</xdr:row>
      <xdr:rowOff>175120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57759"/>
          <a:ext cx="647700" cy="12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47409</xdr:rowOff>
    </xdr:from>
    <xdr:to>
      <xdr:col>26</xdr:col>
      <xdr:colOff>50800</xdr:colOff>
      <xdr:row>35</xdr:row>
      <xdr:rowOff>119914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57759"/>
          <a:ext cx="698500" cy="72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119914</xdr:rowOff>
    </xdr:from>
    <xdr:to>
      <xdr:col>22</xdr:col>
      <xdr:colOff>114300</xdr:colOff>
      <xdr:row>35</xdr:row>
      <xdr:rowOff>245225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30264"/>
          <a:ext cx="698500" cy="12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233261</xdr:rowOff>
    </xdr:from>
    <xdr:to>
      <xdr:col>18</xdr:col>
      <xdr:colOff>177800</xdr:colOff>
      <xdr:row>35</xdr:row>
      <xdr:rowOff>245225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43611"/>
          <a:ext cx="698500" cy="1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124320</xdr:rowOff>
    </xdr:from>
    <xdr:to>
      <xdr:col>29</xdr:col>
      <xdr:colOff>177800</xdr:colOff>
      <xdr:row>35</xdr:row>
      <xdr:rowOff>225920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312297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339509</xdr:rowOff>
    </xdr:from>
    <xdr:to>
      <xdr:col>26</xdr:col>
      <xdr:colOff>101600</xdr:colOff>
      <xdr:row>35</xdr:row>
      <xdr:rowOff>98209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0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108386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7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69114</xdr:rowOff>
    </xdr:from>
    <xdr:to>
      <xdr:col>22</xdr:col>
      <xdr:colOff>165100</xdr:colOff>
      <xdr:row>35</xdr:row>
      <xdr:rowOff>170714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7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180891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194425</xdr:rowOff>
    </xdr:from>
    <xdr:to>
      <xdr:col>19</xdr:col>
      <xdr:colOff>38100</xdr:colOff>
      <xdr:row>35</xdr:row>
      <xdr:rowOff>296025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306202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182461</xdr:rowOff>
    </xdr:from>
    <xdr:to>
      <xdr:col>15</xdr:col>
      <xdr:colOff>101600</xdr:colOff>
      <xdr:row>35</xdr:row>
      <xdr:rowOff>284061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9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294238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6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63,486
62,232
305.87
35,399,425
34,059,021
1,157,488
18,117,884
38,728,958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116802</xdr:rowOff>
    </xdr:from>
    <xdr:to>
      <xdr:col>24</xdr:col>
      <xdr:colOff>63500</xdr:colOff>
      <xdr:row>35</xdr:row>
      <xdr:rowOff>11417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46102"/>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11417</xdr:rowOff>
    </xdr:from>
    <xdr:to>
      <xdr:col>19</xdr:col>
      <xdr:colOff>177800</xdr:colOff>
      <xdr:row>35</xdr:row>
      <xdr:rowOff>27096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2167"/>
          <a:ext cx="8890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27096</xdr:rowOff>
    </xdr:from>
    <xdr:to>
      <xdr:col>15</xdr:col>
      <xdr:colOff>50800</xdr:colOff>
      <xdr:row>36</xdr:row>
      <xdr:rowOff>13360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7846"/>
          <a:ext cx="889000" cy="15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9684</xdr:rowOff>
    </xdr:from>
    <xdr:to>
      <xdr:col>10</xdr:col>
      <xdr:colOff>114300</xdr:colOff>
      <xdr:row>36</xdr:row>
      <xdr:rowOff>13360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188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66002</xdr:rowOff>
    </xdr:from>
    <xdr:to>
      <xdr:col>24</xdr:col>
      <xdr:colOff>114300</xdr:colOff>
      <xdr:row>34</xdr:row>
      <xdr:rowOff>167602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88879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132067</xdr:rowOff>
    </xdr:from>
    <xdr:to>
      <xdr:col>20</xdr:col>
      <xdr:colOff>38100</xdr:colOff>
      <xdr:row>35</xdr:row>
      <xdr:rowOff>62217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78744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147746</xdr:rowOff>
    </xdr:from>
    <xdr:to>
      <xdr:col>15</xdr:col>
      <xdr:colOff>101600</xdr:colOff>
      <xdr:row>35</xdr:row>
      <xdr:rowOff>77896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94423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134010</xdr:rowOff>
    </xdr:from>
    <xdr:to>
      <xdr:col>10</xdr:col>
      <xdr:colOff>165100</xdr:colOff>
      <xdr:row>36</xdr:row>
      <xdr:rowOff>64160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80687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130334</xdr:rowOff>
    </xdr:from>
    <xdr:to>
      <xdr:col>6</xdr:col>
      <xdr:colOff>38100</xdr:colOff>
      <xdr:row>36</xdr:row>
      <xdr:rowOff>60484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77011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141181</xdr:rowOff>
    </xdr:from>
    <xdr:to>
      <xdr:col>24</xdr:col>
      <xdr:colOff>63500</xdr:colOff>
      <xdr:row>56</xdr:row>
      <xdr:rowOff>1474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70931"/>
          <a:ext cx="8382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141181</xdr:rowOff>
    </xdr:from>
    <xdr:to>
      <xdr:col>19</xdr:col>
      <xdr:colOff>177800</xdr:colOff>
      <xdr:row>56</xdr:row>
      <xdr:rowOff>88047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70931"/>
          <a:ext cx="889000" cy="1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88047</xdr:rowOff>
    </xdr:from>
    <xdr:to>
      <xdr:col>15</xdr:col>
      <xdr:colOff>50800</xdr:colOff>
      <xdr:row>56</xdr:row>
      <xdr:rowOff>139819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89247"/>
          <a:ext cx="8890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139819</xdr:rowOff>
    </xdr:from>
    <xdr:to>
      <xdr:col>10</xdr:col>
      <xdr:colOff>114300</xdr:colOff>
      <xdr:row>57</xdr:row>
      <xdr:rowOff>18324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41019"/>
          <a:ext cx="8890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122124</xdr:rowOff>
    </xdr:from>
    <xdr:to>
      <xdr:col>24</xdr:col>
      <xdr:colOff>114300</xdr:colOff>
      <xdr:row>56</xdr:row>
      <xdr:rowOff>52274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145001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0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90381</xdr:rowOff>
    </xdr:from>
    <xdr:to>
      <xdr:col>20</xdr:col>
      <xdr:colOff>38100</xdr:colOff>
      <xdr:row>56</xdr:row>
      <xdr:rowOff>20531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37058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37247</xdr:rowOff>
    </xdr:from>
    <xdr:to>
      <xdr:col>15</xdr:col>
      <xdr:colOff>101600</xdr:colOff>
      <xdr:row>56</xdr:row>
      <xdr:rowOff>138847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155374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89019</xdr:rowOff>
    </xdr:from>
    <xdr:to>
      <xdr:col>10</xdr:col>
      <xdr:colOff>165100</xdr:colOff>
      <xdr:row>57</xdr:row>
      <xdr:rowOff>19169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35696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138974</xdr:rowOff>
    </xdr:from>
    <xdr:to>
      <xdr:col>6</xdr:col>
      <xdr:colOff>38100</xdr:colOff>
      <xdr:row>57</xdr:row>
      <xdr:rowOff>69124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85651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138595</xdr:rowOff>
    </xdr:from>
    <xdr:to>
      <xdr:col>24</xdr:col>
      <xdr:colOff>63500</xdr:colOff>
      <xdr:row>77</xdr:row>
      <xdr:rowOff>54318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68795"/>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54318</xdr:rowOff>
    </xdr:from>
    <xdr:to>
      <xdr:col>19</xdr:col>
      <xdr:colOff>177800</xdr:colOff>
      <xdr:row>77</xdr:row>
      <xdr:rowOff>107468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55968"/>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107468</xdr:rowOff>
    </xdr:from>
    <xdr:to>
      <xdr:col>15</xdr:col>
      <xdr:colOff>50800</xdr:colOff>
      <xdr:row>78</xdr:row>
      <xdr:rowOff>33058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09118"/>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23457</xdr:rowOff>
    </xdr:from>
    <xdr:to>
      <xdr:col>10</xdr:col>
      <xdr:colOff>114300</xdr:colOff>
      <xdr:row>78</xdr:row>
      <xdr:rowOff>33058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655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87795</xdr:rowOff>
    </xdr:from>
    <xdr:to>
      <xdr:col>24</xdr:col>
      <xdr:colOff>114300</xdr:colOff>
      <xdr:row>77</xdr:row>
      <xdr:rowOff>17945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110672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3518</xdr:rowOff>
    </xdr:from>
    <xdr:to>
      <xdr:col>20</xdr:col>
      <xdr:colOff>38100</xdr:colOff>
      <xdr:row>77</xdr:row>
      <xdr:rowOff>105118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56668</xdr:rowOff>
    </xdr:from>
    <xdr:to>
      <xdr:col>15</xdr:col>
      <xdr:colOff>101600</xdr:colOff>
      <xdr:row>77</xdr:row>
      <xdr:rowOff>158268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3345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153708</xdr:rowOff>
    </xdr:from>
    <xdr:to>
      <xdr:col>10</xdr:col>
      <xdr:colOff>165100</xdr:colOff>
      <xdr:row>78</xdr:row>
      <xdr:rowOff>83858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100385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144107</xdr:rowOff>
    </xdr:from>
    <xdr:to>
      <xdr:col>6</xdr:col>
      <xdr:colOff>38100</xdr:colOff>
      <xdr:row>78</xdr:row>
      <xdr:rowOff>74257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90784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3274</xdr:rowOff>
    </xdr:from>
    <xdr:to>
      <xdr:col>24</xdr:col>
      <xdr:colOff>63500</xdr:colOff>
      <xdr:row>94</xdr:row>
      <xdr:rowOff>46039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19574"/>
          <a:ext cx="838200" cy="4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3274</xdr:rowOff>
    </xdr:from>
    <xdr:to>
      <xdr:col>19</xdr:col>
      <xdr:colOff>177800</xdr:colOff>
      <xdr:row>95</xdr:row>
      <xdr:rowOff>61061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19574"/>
          <a:ext cx="889000" cy="2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42104</xdr:rowOff>
    </xdr:from>
    <xdr:to>
      <xdr:col>15</xdr:col>
      <xdr:colOff>50800</xdr:colOff>
      <xdr:row>95</xdr:row>
      <xdr:rowOff>61061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329854"/>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42104</xdr:rowOff>
    </xdr:from>
    <xdr:to>
      <xdr:col>10</xdr:col>
      <xdr:colOff>114300</xdr:colOff>
      <xdr:row>95</xdr:row>
      <xdr:rowOff>55918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29854"/>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166689</xdr:rowOff>
    </xdr:from>
    <xdr:to>
      <xdr:col>24</xdr:col>
      <xdr:colOff>114300</xdr:colOff>
      <xdr:row>94</xdr:row>
      <xdr:rowOff>96839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18116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6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123924</xdr:rowOff>
    </xdr:from>
    <xdr:to>
      <xdr:col>20</xdr:col>
      <xdr:colOff>38100</xdr:colOff>
      <xdr:row>94</xdr:row>
      <xdr:rowOff>54074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70601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4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10261</xdr:rowOff>
    </xdr:from>
    <xdr:to>
      <xdr:col>15</xdr:col>
      <xdr:colOff>101600</xdr:colOff>
      <xdr:row>95</xdr:row>
      <xdr:rowOff>111861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128388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7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162754</xdr:rowOff>
    </xdr:from>
    <xdr:to>
      <xdr:col>10</xdr:col>
      <xdr:colOff>165100</xdr:colOff>
      <xdr:row>95</xdr:row>
      <xdr:rowOff>92904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109431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5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5118</xdr:rowOff>
    </xdr:from>
    <xdr:to>
      <xdr:col>6</xdr:col>
      <xdr:colOff>38100</xdr:colOff>
      <xdr:row>95</xdr:row>
      <xdr:rowOff>106718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123245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163268</xdr:rowOff>
    </xdr:from>
    <xdr:to>
      <xdr:col>55</xdr:col>
      <xdr:colOff>0</xdr:colOff>
      <xdr:row>37</xdr:row>
      <xdr:rowOff>115033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335468"/>
          <a:ext cx="8382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14329</xdr:rowOff>
    </xdr:from>
    <xdr:to>
      <xdr:col>50</xdr:col>
      <xdr:colOff>114300</xdr:colOff>
      <xdr:row>36</xdr:row>
      <xdr:rowOff>163268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29279"/>
          <a:ext cx="889000" cy="10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14329</xdr:rowOff>
    </xdr:from>
    <xdr:to>
      <xdr:col>45</xdr:col>
      <xdr:colOff>177800</xdr:colOff>
      <xdr:row>38</xdr:row>
      <xdr:rowOff>66842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29279"/>
          <a:ext cx="889000" cy="12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66842</xdr:rowOff>
    </xdr:from>
    <xdr:to>
      <xdr:col>41</xdr:col>
      <xdr:colOff>50800</xdr:colOff>
      <xdr:row>38</xdr:row>
      <xdr:rowOff>85783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8194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64233</xdr:rowOff>
    </xdr:from>
    <xdr:to>
      <xdr:col>55</xdr:col>
      <xdr:colOff>50800</xdr:colOff>
      <xdr:row>37</xdr:row>
      <xdr:rowOff>165833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42660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8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112468</xdr:rowOff>
    </xdr:from>
    <xdr:to>
      <xdr:col>50</xdr:col>
      <xdr:colOff>165100</xdr:colOff>
      <xdr:row>37</xdr:row>
      <xdr:rowOff>42618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59145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5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134979</xdr:rowOff>
    </xdr:from>
    <xdr:to>
      <xdr:col>46</xdr:col>
      <xdr:colOff>38100</xdr:colOff>
      <xdr:row>31</xdr:row>
      <xdr:rowOff>65129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81656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5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16042</xdr:rowOff>
    </xdr:from>
    <xdr:to>
      <xdr:col>41</xdr:col>
      <xdr:colOff>101600</xdr:colOff>
      <xdr:row>38</xdr:row>
      <xdr:rowOff>117642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108769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34983</xdr:rowOff>
    </xdr:from>
    <xdr:to>
      <xdr:col>36</xdr:col>
      <xdr:colOff>165100</xdr:colOff>
      <xdr:row>38</xdr:row>
      <xdr:rowOff>136583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153110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72110</xdr:rowOff>
    </xdr:from>
    <xdr:to>
      <xdr:col>55</xdr:col>
      <xdr:colOff>0</xdr:colOff>
      <xdr:row>55</xdr:row>
      <xdr:rowOff>6894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330410"/>
          <a:ext cx="838200" cy="1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1985</xdr:rowOff>
    </xdr:from>
    <xdr:to>
      <xdr:col>50</xdr:col>
      <xdr:colOff>114300</xdr:colOff>
      <xdr:row>54</xdr:row>
      <xdr:rowOff>72110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088835"/>
          <a:ext cx="889000" cy="24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1985</xdr:rowOff>
    </xdr:from>
    <xdr:to>
      <xdr:col>45</xdr:col>
      <xdr:colOff>177800</xdr:colOff>
      <xdr:row>55</xdr:row>
      <xdr:rowOff>94165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088835"/>
          <a:ext cx="889000" cy="4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94165</xdr:rowOff>
    </xdr:from>
    <xdr:to>
      <xdr:col>41</xdr:col>
      <xdr:colOff>50800</xdr:colOff>
      <xdr:row>56</xdr:row>
      <xdr:rowOff>48108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23915"/>
          <a:ext cx="889000" cy="1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127544</xdr:rowOff>
    </xdr:from>
    <xdr:to>
      <xdr:col>55</xdr:col>
      <xdr:colOff>50800</xdr:colOff>
      <xdr:row>55</xdr:row>
      <xdr:rowOff>57694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150421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2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21310</xdr:rowOff>
    </xdr:from>
    <xdr:to>
      <xdr:col>50</xdr:col>
      <xdr:colOff>165100</xdr:colOff>
      <xdr:row>54</xdr:row>
      <xdr:rowOff>122910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2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139437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122635</xdr:rowOff>
    </xdr:from>
    <xdr:to>
      <xdr:col>46</xdr:col>
      <xdr:colOff>38100</xdr:colOff>
      <xdr:row>53</xdr:row>
      <xdr:rowOff>52785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0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69312</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50795" y="881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43365</xdr:rowOff>
    </xdr:from>
    <xdr:to>
      <xdr:col>41</xdr:col>
      <xdr:colOff>101600</xdr:colOff>
      <xdr:row>55</xdr:row>
      <xdr:rowOff>144965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161492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2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168758</xdr:rowOff>
    </xdr:from>
    <xdr:to>
      <xdr:col>36</xdr:col>
      <xdr:colOff>165100</xdr:colOff>
      <xdr:row>56</xdr:row>
      <xdr:rowOff>98908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90035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96746</xdr:rowOff>
    </xdr:from>
    <xdr:to>
      <xdr:col>55</xdr:col>
      <xdr:colOff>0</xdr:colOff>
      <xdr:row>77</xdr:row>
      <xdr:rowOff>93089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26946"/>
          <a:ext cx="8382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119538</xdr:rowOff>
    </xdr:from>
    <xdr:to>
      <xdr:col>50</xdr:col>
      <xdr:colOff>114300</xdr:colOff>
      <xdr:row>76</xdr:row>
      <xdr:rowOff>96746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806838"/>
          <a:ext cx="889000" cy="3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119538</xdr:rowOff>
    </xdr:from>
    <xdr:to>
      <xdr:col>45</xdr:col>
      <xdr:colOff>177800</xdr:colOff>
      <xdr:row>76</xdr:row>
      <xdr:rowOff>156594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806838"/>
          <a:ext cx="889000" cy="3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156594</xdr:rowOff>
    </xdr:from>
    <xdr:to>
      <xdr:col>41</xdr:col>
      <xdr:colOff>50800</xdr:colOff>
      <xdr:row>77</xdr:row>
      <xdr:rowOff>9970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8679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42289</xdr:rowOff>
    </xdr:from>
    <xdr:to>
      <xdr:col>55</xdr:col>
      <xdr:colOff>50800</xdr:colOff>
      <xdr:row>77</xdr:row>
      <xdr:rowOff>143889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20716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45946</xdr:rowOff>
    </xdr:from>
    <xdr:to>
      <xdr:col>50</xdr:col>
      <xdr:colOff>165100</xdr:colOff>
      <xdr:row>76</xdr:row>
      <xdr:rowOff>147546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164073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68738</xdr:rowOff>
    </xdr:from>
    <xdr:to>
      <xdr:col>46</xdr:col>
      <xdr:colOff>38100</xdr:colOff>
      <xdr:row>74</xdr:row>
      <xdr:rowOff>170338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7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15415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5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105794</xdr:rowOff>
    </xdr:from>
    <xdr:to>
      <xdr:col>41</xdr:col>
      <xdr:colOff>101600</xdr:colOff>
      <xdr:row>77</xdr:row>
      <xdr:rowOff>35944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27071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2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130620</xdr:rowOff>
    </xdr:from>
    <xdr:to>
      <xdr:col>36</xdr:col>
      <xdr:colOff>165100</xdr:colOff>
      <xdr:row>77</xdr:row>
      <xdr:rowOff>60770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51897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37156</xdr:rowOff>
    </xdr:from>
    <xdr:to>
      <xdr:col>55</xdr:col>
      <xdr:colOff>0</xdr:colOff>
      <xdr:row>94</xdr:row>
      <xdr:rowOff>136468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153456"/>
          <a:ext cx="838200" cy="9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149661</xdr:rowOff>
    </xdr:from>
    <xdr:to>
      <xdr:col>50</xdr:col>
      <xdr:colOff>114300</xdr:colOff>
      <xdr:row>94</xdr:row>
      <xdr:rowOff>37156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094511"/>
          <a:ext cx="889000" cy="5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149661</xdr:rowOff>
    </xdr:from>
    <xdr:to>
      <xdr:col>45</xdr:col>
      <xdr:colOff>177800</xdr:colOff>
      <xdr:row>95</xdr:row>
      <xdr:rowOff>104969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094511"/>
          <a:ext cx="889000" cy="29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104969</xdr:rowOff>
    </xdr:from>
    <xdr:to>
      <xdr:col>41</xdr:col>
      <xdr:colOff>50800</xdr:colOff>
      <xdr:row>96</xdr:row>
      <xdr:rowOff>162054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392719"/>
          <a:ext cx="889000" cy="2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85668</xdr:rowOff>
    </xdr:from>
    <xdr:to>
      <xdr:col>55</xdr:col>
      <xdr:colOff>50800</xdr:colOff>
      <xdr:row>95</xdr:row>
      <xdr:rowOff>15818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2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108545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0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157806</xdr:rowOff>
    </xdr:from>
    <xdr:to>
      <xdr:col>50</xdr:col>
      <xdr:colOff>165100</xdr:colOff>
      <xdr:row>94</xdr:row>
      <xdr:rowOff>87956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104483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8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98861</xdr:rowOff>
    </xdr:from>
    <xdr:to>
      <xdr:col>46</xdr:col>
      <xdr:colOff>38100</xdr:colOff>
      <xdr:row>94</xdr:row>
      <xdr:rowOff>29011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0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45538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8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54169</xdr:rowOff>
    </xdr:from>
    <xdr:to>
      <xdr:col>41</xdr:col>
      <xdr:colOff>101600</xdr:colOff>
      <xdr:row>95</xdr:row>
      <xdr:rowOff>155769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111254</xdr:rowOff>
    </xdr:from>
    <xdr:to>
      <xdr:col>36</xdr:col>
      <xdr:colOff>165100</xdr:colOff>
      <xdr:row>97</xdr:row>
      <xdr:rowOff>41404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32531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125801</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40901"/>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138260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336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75001</xdr:rowOff>
    </xdr:from>
    <xdr:to>
      <xdr:col>85</xdr:col>
      <xdr:colOff>177800</xdr:colOff>
      <xdr:row>39</xdr:row>
      <xdr:rowOff>5151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87460</xdr:rowOff>
    </xdr:from>
    <xdr:to>
      <xdr:col>67</xdr:col>
      <xdr:colOff>101600</xdr:colOff>
      <xdr:row>39</xdr:row>
      <xdr:rowOff>17610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8737</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167932</xdr:rowOff>
    </xdr:from>
    <xdr:to>
      <xdr:col>85</xdr:col>
      <xdr:colOff>127000</xdr:colOff>
      <xdr:row>74</xdr:row>
      <xdr:rowOff>70500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683782"/>
          <a:ext cx="838200" cy="7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167932</xdr:rowOff>
    </xdr:from>
    <xdr:to>
      <xdr:col>81</xdr:col>
      <xdr:colOff>50800</xdr:colOff>
      <xdr:row>74</xdr:row>
      <xdr:rowOff>110782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837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110782</xdr:rowOff>
    </xdr:from>
    <xdr:to>
      <xdr:col>76</xdr:col>
      <xdr:colOff>114300</xdr:colOff>
      <xdr:row>75</xdr:row>
      <xdr:rowOff>3209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980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169712</xdr:rowOff>
    </xdr:from>
    <xdr:to>
      <xdr:col>71</xdr:col>
      <xdr:colOff>177800</xdr:colOff>
      <xdr:row>75</xdr:row>
      <xdr:rowOff>3209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57012"/>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19700</xdr:rowOff>
    </xdr:from>
    <xdr:to>
      <xdr:col>85</xdr:col>
      <xdr:colOff>177800</xdr:colOff>
      <xdr:row>74</xdr:row>
      <xdr:rowOff>121300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42577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5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117132</xdr:rowOff>
    </xdr:from>
    <xdr:to>
      <xdr:col>81</xdr:col>
      <xdr:colOff>101600</xdr:colOff>
      <xdr:row>74</xdr:row>
      <xdr:rowOff>47282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63809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59982</xdr:rowOff>
    </xdr:from>
    <xdr:to>
      <xdr:col>76</xdr:col>
      <xdr:colOff>165100</xdr:colOff>
      <xdr:row>74</xdr:row>
      <xdr:rowOff>161582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6659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123859</xdr:rowOff>
    </xdr:from>
    <xdr:to>
      <xdr:col>72</xdr:col>
      <xdr:colOff>38100</xdr:colOff>
      <xdr:row>75</xdr:row>
      <xdr:rowOff>54009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70536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118912</xdr:rowOff>
    </xdr:from>
    <xdr:to>
      <xdr:col>67</xdr:col>
      <xdr:colOff>101600</xdr:colOff>
      <xdr:row>75</xdr:row>
      <xdr:rowOff>49062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65589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80214</xdr:rowOff>
    </xdr:from>
    <xdr:to>
      <xdr:col>85</xdr:col>
      <xdr:colOff>127000</xdr:colOff>
      <xdr:row>99</xdr:row>
      <xdr:rowOff>5665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82314"/>
          <a:ext cx="838200" cy="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80214</xdr:rowOff>
    </xdr:from>
    <xdr:to>
      <xdr:col>81</xdr:col>
      <xdr:colOff>50800</xdr:colOff>
      <xdr:row>98</xdr:row>
      <xdr:rowOff>163779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82314"/>
          <a:ext cx="8890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163779</xdr:rowOff>
    </xdr:from>
    <xdr:to>
      <xdr:col>76</xdr:col>
      <xdr:colOff>114300</xdr:colOff>
      <xdr:row>99</xdr:row>
      <xdr:rowOff>33198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65879"/>
          <a:ext cx="889000" cy="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31890</xdr:rowOff>
    </xdr:from>
    <xdr:to>
      <xdr:col>71</xdr:col>
      <xdr:colOff>177800</xdr:colOff>
      <xdr:row>99</xdr:row>
      <xdr:rowOff>33198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7005440"/>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126315</xdr:rowOff>
    </xdr:from>
    <xdr:to>
      <xdr:col>85</xdr:col>
      <xdr:colOff>177800</xdr:colOff>
      <xdr:row>99</xdr:row>
      <xdr:rowOff>56465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9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41242</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4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29414</xdr:rowOff>
    </xdr:from>
    <xdr:to>
      <xdr:col>81</xdr:col>
      <xdr:colOff>101600</xdr:colOff>
      <xdr:row>98</xdr:row>
      <xdr:rowOff>131014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122141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9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112979</xdr:rowOff>
    </xdr:from>
    <xdr:to>
      <xdr:col>76</xdr:col>
      <xdr:colOff>165100</xdr:colOff>
      <xdr:row>99</xdr:row>
      <xdr:rowOff>43129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34256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0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153848</xdr:rowOff>
    </xdr:from>
    <xdr:to>
      <xdr:col>72</xdr:col>
      <xdr:colOff>38100</xdr:colOff>
      <xdr:row>99</xdr:row>
      <xdr:rowOff>83998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75125</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704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152540</xdr:rowOff>
    </xdr:from>
    <xdr:to>
      <xdr:col>67</xdr:col>
      <xdr:colOff>101600</xdr:colOff>
      <xdr:row>99</xdr:row>
      <xdr:rowOff>82690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73817</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625017" y="1704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82733</xdr:rowOff>
    </xdr:from>
    <xdr:to>
      <xdr:col>116</xdr:col>
      <xdr:colOff>63500</xdr:colOff>
      <xdr:row>36</xdr:row>
      <xdr:rowOff>115240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083483"/>
          <a:ext cx="838200" cy="20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82733</xdr:rowOff>
    </xdr:from>
    <xdr:to>
      <xdr:col>111</xdr:col>
      <xdr:colOff>177800</xdr:colOff>
      <xdr:row>35</xdr:row>
      <xdr:rowOff>134991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083483"/>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134991</xdr:rowOff>
    </xdr:from>
    <xdr:to>
      <xdr:col>107</xdr:col>
      <xdr:colOff>50800</xdr:colOff>
      <xdr:row>36</xdr:row>
      <xdr:rowOff>27640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135741"/>
          <a:ext cx="889000" cy="6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17170</xdr:rowOff>
    </xdr:from>
    <xdr:to>
      <xdr:col>102</xdr:col>
      <xdr:colOff>114300</xdr:colOff>
      <xdr:row>36</xdr:row>
      <xdr:rowOff>27640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18937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64440</xdr:rowOff>
    </xdr:from>
    <xdr:to>
      <xdr:col>116</xdr:col>
      <xdr:colOff>114300</xdr:colOff>
      <xdr:row>36</xdr:row>
      <xdr:rowOff>166040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87317</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0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31933</xdr:rowOff>
    </xdr:from>
    <xdr:to>
      <xdr:col>112</xdr:col>
      <xdr:colOff>38100</xdr:colOff>
      <xdr:row>35</xdr:row>
      <xdr:rowOff>133533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0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150060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8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84191</xdr:rowOff>
    </xdr:from>
    <xdr:to>
      <xdr:col>107</xdr:col>
      <xdr:colOff>101600</xdr:colOff>
      <xdr:row>36</xdr:row>
      <xdr:rowOff>14341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0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30868</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8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148290</xdr:rowOff>
    </xdr:from>
    <xdr:to>
      <xdr:col>102</xdr:col>
      <xdr:colOff>165100</xdr:colOff>
      <xdr:row>36</xdr:row>
      <xdr:rowOff>78440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1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94967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137820</xdr:rowOff>
    </xdr:from>
    <xdr:to>
      <xdr:col>98</xdr:col>
      <xdr:colOff>38100</xdr:colOff>
      <xdr:row>36</xdr:row>
      <xdr:rowOff>67970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84497</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59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108001</xdr:rowOff>
    </xdr:from>
    <xdr:to>
      <xdr:col>116</xdr:col>
      <xdr:colOff>63500</xdr:colOff>
      <xdr:row>59</xdr:row>
      <xdr:rowOff>42278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880651"/>
          <a:ext cx="8382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108001</xdr:rowOff>
    </xdr:from>
    <xdr:to>
      <xdr:col>111</xdr:col>
      <xdr:colOff>177800</xdr:colOff>
      <xdr:row>59</xdr:row>
      <xdr:rowOff>11341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880651"/>
          <a:ext cx="889000" cy="2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11341</xdr:rowOff>
    </xdr:from>
    <xdr:to>
      <xdr:col>107</xdr:col>
      <xdr:colOff>50800</xdr:colOff>
      <xdr:row>59</xdr:row>
      <xdr:rowOff>41440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2689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37935</xdr:rowOff>
    </xdr:from>
    <xdr:to>
      <xdr:col>102</xdr:col>
      <xdr:colOff>114300</xdr:colOff>
      <xdr:row>59</xdr:row>
      <xdr:rowOff>41440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348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162928</xdr:rowOff>
    </xdr:from>
    <xdr:to>
      <xdr:col>116</xdr:col>
      <xdr:colOff>114300</xdr:colOff>
      <xdr:row>59</xdr:row>
      <xdr:rowOff>93078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77855</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1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57201</xdr:rowOff>
    </xdr:from>
    <xdr:to>
      <xdr:col>112</xdr:col>
      <xdr:colOff>38100</xdr:colOff>
      <xdr:row>57</xdr:row>
      <xdr:rowOff>158801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3878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60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131991</xdr:rowOff>
    </xdr:from>
    <xdr:to>
      <xdr:col>107</xdr:col>
      <xdr:colOff>101600</xdr:colOff>
      <xdr:row>59</xdr:row>
      <xdr:rowOff>62141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53268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6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162090</xdr:rowOff>
    </xdr:from>
    <xdr:to>
      <xdr:col>102</xdr:col>
      <xdr:colOff>165100</xdr:colOff>
      <xdr:row>59</xdr:row>
      <xdr:rowOff>92240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83367</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158585</xdr:rowOff>
    </xdr:from>
    <xdr:to>
      <xdr:col>98</xdr:col>
      <xdr:colOff>38100</xdr:colOff>
      <xdr:row>59</xdr:row>
      <xdr:rowOff>88735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79862</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85751</xdr:rowOff>
    </xdr:from>
    <xdr:to>
      <xdr:col>116</xdr:col>
      <xdr:colOff>63500</xdr:colOff>
      <xdr:row>75</xdr:row>
      <xdr:rowOff>112679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44501"/>
          <a:ext cx="8382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112679</xdr:rowOff>
    </xdr:from>
    <xdr:to>
      <xdr:col>111</xdr:col>
      <xdr:colOff>177800</xdr:colOff>
      <xdr:row>75</xdr:row>
      <xdr:rowOff>148044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71429"/>
          <a:ext cx="8890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148044</xdr:rowOff>
    </xdr:from>
    <xdr:to>
      <xdr:col>107</xdr:col>
      <xdr:colOff>50800</xdr:colOff>
      <xdr:row>75</xdr:row>
      <xdr:rowOff>156274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0679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156274</xdr:rowOff>
    </xdr:from>
    <xdr:to>
      <xdr:col>102</xdr:col>
      <xdr:colOff>114300</xdr:colOff>
      <xdr:row>76</xdr:row>
      <xdr:rowOff>871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15024"/>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34951</xdr:rowOff>
    </xdr:from>
    <xdr:to>
      <xdr:col>116</xdr:col>
      <xdr:colOff>114300</xdr:colOff>
      <xdr:row>75</xdr:row>
      <xdr:rowOff>136551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57828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61879</xdr:rowOff>
    </xdr:from>
    <xdr:to>
      <xdr:col>112</xdr:col>
      <xdr:colOff>38100</xdr:colOff>
      <xdr:row>75</xdr:row>
      <xdr:rowOff>163478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20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8556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97244</xdr:rowOff>
    </xdr:from>
    <xdr:to>
      <xdr:col>107</xdr:col>
      <xdr:colOff>101600</xdr:colOff>
      <xdr:row>76</xdr:row>
      <xdr:rowOff>27394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43921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105473</xdr:rowOff>
    </xdr:from>
    <xdr:to>
      <xdr:col>102</xdr:col>
      <xdr:colOff>165100</xdr:colOff>
      <xdr:row>76</xdr:row>
      <xdr:rowOff>35623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52150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121521</xdr:rowOff>
    </xdr:from>
    <xdr:to>
      <xdr:col>98</xdr:col>
      <xdr:colOff>38100</xdr:colOff>
      <xdr:row>76</xdr:row>
      <xdr:rowOff>51671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42798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歳出決算額総額は、住民一人当たり</a:t>
          </a:r>
          <a:r>
            <a:rPr kumimoji="1" lang="en-US" altLang="ja-JP" sz="1300">
              <a:latin typeface="ＭＳ Ｐゴシック" panose="020B0600070205080204" pitchFamily="50" charset="-128"/>
              <a:ea typeface="ＭＳ Ｐゴシック" panose="020B0600070205080204" pitchFamily="50" charset="-128"/>
            </a:rPr>
            <a:t>536,480</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42,973</a:t>
          </a:r>
          <a:r>
            <a:rPr kumimoji="1" lang="ja-JP" altLang="en-US" sz="1300">
              <a:latin typeface="ＭＳ Ｐゴシック" panose="020B0600070205080204" pitchFamily="50" charset="-128"/>
              <a:ea typeface="ＭＳ Ｐゴシック" panose="020B0600070205080204" pitchFamily="50" charset="-128"/>
            </a:rPr>
            <a:t>円の減となっている。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主な構成項目である人件費は、人事院勧告による基本給の引き上げや委員等報酬額の見直し、職員の退職者増等に伴う増などにより、住民一人当たり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81,202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円の増となっている。物件費では、原油価格の高騰に伴い光熱水費が増加したものの、新型コロナウイルスワクチン接種にかかる委託料の減などにより全体としては減少し、住民一人当たり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86,198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円の減となった。扶助費では、子育て世帯臨時特別給付金給付事業費の減などにより、住民一人当たり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円の減となった。補助費等では、臨時特別給付金給付事業費の減などにより、住民一人当たり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円の減となった。普通建設事業では、住民一人当たり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71,450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円の減となっている。これは環境美化センター整備費、一般道路新設改良費の減などが主な要因である。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63,486
62,232
305.87
35,399,425
34,059,021
1,157,488
18,117,884
38,728,958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149758</xdr:rowOff>
    </xdr:from>
    <xdr:to>
      <xdr:col>24</xdr:col>
      <xdr:colOff>63500</xdr:colOff>
      <xdr:row>33</xdr:row>
      <xdr:rowOff>115925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36158"/>
          <a:ext cx="8382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115925</xdr:rowOff>
    </xdr:from>
    <xdr:to>
      <xdr:col>19</xdr:col>
      <xdr:colOff>177800</xdr:colOff>
      <xdr:row>33</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7377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47803</xdr:rowOff>
    </xdr:from>
    <xdr:to>
      <xdr:col>15</xdr:col>
      <xdr:colOff>50800</xdr:colOff>
      <xdr:row>33</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0565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47803</xdr:rowOff>
    </xdr:from>
    <xdr:to>
      <xdr:col>10</xdr:col>
      <xdr:colOff>114300</xdr:colOff>
      <xdr:row>34</xdr:row>
      <xdr:rowOff>51003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05653"/>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98958</xdr:rowOff>
    </xdr:from>
    <xdr:to>
      <xdr:col>24</xdr:col>
      <xdr:colOff>114300</xdr:colOff>
      <xdr:row>33</xdr:row>
      <xdr:rowOff>29108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121835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65125</xdr:rowOff>
    </xdr:from>
    <xdr:to>
      <xdr:col>20</xdr:col>
      <xdr:colOff>38100</xdr:colOff>
      <xdr:row>33</xdr:row>
      <xdr:rowOff>166725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11802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76556</xdr:rowOff>
    </xdr:from>
    <xdr:to>
      <xdr:col>15</xdr:col>
      <xdr:colOff>101600</xdr:colOff>
      <xdr:row>34</xdr:row>
      <xdr:rowOff>6706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23233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168453</xdr:rowOff>
    </xdr:from>
    <xdr:to>
      <xdr:col>10</xdr:col>
      <xdr:colOff>165100</xdr:colOff>
      <xdr:row>33</xdr:row>
      <xdr:rowOff>98603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115130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xdr:rowOff>
    </xdr:from>
    <xdr:to>
      <xdr:col>6</xdr:col>
      <xdr:colOff>38100</xdr:colOff>
      <xdr:row>34</xdr:row>
      <xdr:rowOff>101803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101121</xdr:rowOff>
    </xdr:from>
    <xdr:to>
      <xdr:col>24</xdr:col>
      <xdr:colOff>63500</xdr:colOff>
      <xdr:row>58</xdr:row>
      <xdr:rowOff>8331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73771"/>
          <a:ext cx="838200" cy="7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1528</xdr:rowOff>
    </xdr:from>
    <xdr:to>
      <xdr:col>19</xdr:col>
      <xdr:colOff>177800</xdr:colOff>
      <xdr:row>57</xdr:row>
      <xdr:rowOff>101121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16928"/>
          <a:ext cx="889000" cy="9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1528</xdr:rowOff>
    </xdr:from>
    <xdr:to>
      <xdr:col>15</xdr:col>
      <xdr:colOff>50800</xdr:colOff>
      <xdr:row>58</xdr:row>
      <xdr:rowOff>94154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16928"/>
          <a:ext cx="889000" cy="11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79556</xdr:rowOff>
    </xdr:from>
    <xdr:to>
      <xdr:col>10</xdr:col>
      <xdr:colOff>114300</xdr:colOff>
      <xdr:row>58</xdr:row>
      <xdr:rowOff>94154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23656"/>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128981</xdr:rowOff>
    </xdr:from>
    <xdr:to>
      <xdr:col>24</xdr:col>
      <xdr:colOff>114300</xdr:colOff>
      <xdr:row>58</xdr:row>
      <xdr:rowOff>59131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107408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50321</xdr:rowOff>
    </xdr:from>
    <xdr:to>
      <xdr:col>20</xdr:col>
      <xdr:colOff>38100</xdr:colOff>
      <xdr:row>57</xdr:row>
      <xdr:rowOff>151921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143048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1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122178</xdr:rowOff>
    </xdr:from>
    <xdr:to>
      <xdr:col>15</xdr:col>
      <xdr:colOff>101600</xdr:colOff>
      <xdr:row>52</xdr:row>
      <xdr:rowOff>52328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43455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43354</xdr:rowOff>
    </xdr:from>
    <xdr:to>
      <xdr:col>10</xdr:col>
      <xdr:colOff>165100</xdr:colOff>
      <xdr:row>58</xdr:row>
      <xdr:rowOff>144954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136081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28756</xdr:rowOff>
    </xdr:from>
    <xdr:to>
      <xdr:col>6</xdr:col>
      <xdr:colOff>38100</xdr:colOff>
      <xdr:row>58</xdr:row>
      <xdr:rowOff>130356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121483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22975</xdr:rowOff>
    </xdr:from>
    <xdr:to>
      <xdr:col>24</xdr:col>
      <xdr:colOff>63500</xdr:colOff>
      <xdr:row>73</xdr:row>
      <xdr:rowOff>165036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538825"/>
          <a:ext cx="838200" cy="1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22975</xdr:rowOff>
    </xdr:from>
    <xdr:to>
      <xdr:col>19</xdr:col>
      <xdr:colOff>177800</xdr:colOff>
      <xdr:row>74</xdr:row>
      <xdr:rowOff>89751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38825"/>
          <a:ext cx="889000" cy="2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89751</xdr:rowOff>
    </xdr:from>
    <xdr:to>
      <xdr:col>15</xdr:col>
      <xdr:colOff>50800</xdr:colOff>
      <xdr:row>75</xdr:row>
      <xdr:rowOff>68021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77051"/>
          <a:ext cx="889000" cy="1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68021</xdr:rowOff>
    </xdr:from>
    <xdr:to>
      <xdr:col>10</xdr:col>
      <xdr:colOff>114300</xdr:colOff>
      <xdr:row>75</xdr:row>
      <xdr:rowOff>86398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26771"/>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114236</xdr:rowOff>
    </xdr:from>
    <xdr:to>
      <xdr:col>24</xdr:col>
      <xdr:colOff>114300</xdr:colOff>
      <xdr:row>74</xdr:row>
      <xdr:rowOff>44386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137113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8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143625</xdr:rowOff>
    </xdr:from>
    <xdr:to>
      <xdr:col>20</xdr:col>
      <xdr:colOff>38100</xdr:colOff>
      <xdr:row>73</xdr:row>
      <xdr:rowOff>73775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90302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6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38951</xdr:rowOff>
    </xdr:from>
    <xdr:to>
      <xdr:col>15</xdr:col>
      <xdr:colOff>101600</xdr:colOff>
      <xdr:row>74</xdr:row>
      <xdr:rowOff>140551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157078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0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17221</xdr:rowOff>
    </xdr:from>
    <xdr:to>
      <xdr:col>10</xdr:col>
      <xdr:colOff>165100</xdr:colOff>
      <xdr:row>75</xdr:row>
      <xdr:rowOff>118821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135348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5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35598</xdr:rowOff>
    </xdr:from>
    <xdr:to>
      <xdr:col>6</xdr:col>
      <xdr:colOff>38100</xdr:colOff>
      <xdr:row>75</xdr:row>
      <xdr:rowOff>137198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153725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6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167703</xdr:rowOff>
    </xdr:from>
    <xdr:to>
      <xdr:col>24</xdr:col>
      <xdr:colOff>63500</xdr:colOff>
      <xdr:row>95</xdr:row>
      <xdr:rowOff>81407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769653"/>
          <a:ext cx="838200" cy="5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167703</xdr:rowOff>
    </xdr:from>
    <xdr:to>
      <xdr:col>19</xdr:col>
      <xdr:colOff>177800</xdr:colOff>
      <xdr:row>92</xdr:row>
      <xdr:rowOff>54871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769653"/>
          <a:ext cx="889000" cy="5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54871</xdr:rowOff>
    </xdr:from>
    <xdr:to>
      <xdr:col>15</xdr:col>
      <xdr:colOff>50800</xdr:colOff>
      <xdr:row>95</xdr:row>
      <xdr:rowOff>131299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828271"/>
          <a:ext cx="889000" cy="59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131299</xdr:rowOff>
    </xdr:from>
    <xdr:to>
      <xdr:col>10</xdr:col>
      <xdr:colOff>114300</xdr:colOff>
      <xdr:row>96</xdr:row>
      <xdr:rowOff>63157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19049"/>
          <a:ext cx="889000" cy="10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30607</xdr:rowOff>
    </xdr:from>
    <xdr:to>
      <xdr:col>24</xdr:col>
      <xdr:colOff>114300</xdr:colOff>
      <xdr:row>95</xdr:row>
      <xdr:rowOff>132207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53484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116903</xdr:rowOff>
    </xdr:from>
    <xdr:to>
      <xdr:col>20</xdr:col>
      <xdr:colOff>38100</xdr:colOff>
      <xdr:row>92</xdr:row>
      <xdr:rowOff>47053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63580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4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4071</xdr:rowOff>
    </xdr:from>
    <xdr:to>
      <xdr:col>15</xdr:col>
      <xdr:colOff>101600</xdr:colOff>
      <xdr:row>92</xdr:row>
      <xdr:rowOff>105671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7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122198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5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80499</xdr:rowOff>
    </xdr:from>
    <xdr:to>
      <xdr:col>10</xdr:col>
      <xdr:colOff>165100</xdr:colOff>
      <xdr:row>96</xdr:row>
      <xdr:rowOff>10649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12357</xdr:rowOff>
    </xdr:from>
    <xdr:to>
      <xdr:col>6</xdr:col>
      <xdr:colOff>38100</xdr:colOff>
      <xdr:row>96</xdr:row>
      <xdr:rowOff>113957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130484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37744</xdr:rowOff>
    </xdr:from>
    <xdr:to>
      <xdr:col>55</xdr:col>
      <xdr:colOff>0</xdr:colOff>
      <xdr:row>39</xdr:row>
      <xdr:rowOff>38659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429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38659</xdr:rowOff>
    </xdr:from>
    <xdr:to>
      <xdr:col>50</xdr:col>
      <xdr:colOff>114300</xdr:colOff>
      <xdr:row>39</xdr:row>
      <xdr:rowOff>39725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5209"/>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39039</xdr:rowOff>
    </xdr:from>
    <xdr:to>
      <xdr:col>45</xdr:col>
      <xdr:colOff>177800</xdr:colOff>
      <xdr:row>39</xdr:row>
      <xdr:rowOff>39725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55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36602</xdr:rowOff>
    </xdr:from>
    <xdr:to>
      <xdr:col>41</xdr:col>
      <xdr:colOff>50800</xdr:colOff>
      <xdr:row>39</xdr:row>
      <xdr:rowOff>39039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3152"/>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158394</xdr:rowOff>
    </xdr:from>
    <xdr:to>
      <xdr:col>55</xdr:col>
      <xdr:colOff>50800</xdr:colOff>
      <xdr:row>39</xdr:row>
      <xdr:rowOff>88544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73321</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8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159309</xdr:rowOff>
    </xdr:from>
    <xdr:to>
      <xdr:col>50</xdr:col>
      <xdr:colOff>165100</xdr:colOff>
      <xdr:row>39</xdr:row>
      <xdr:rowOff>89459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80586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7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160375</xdr:rowOff>
    </xdr:from>
    <xdr:to>
      <xdr:col>46</xdr:col>
      <xdr:colOff>38100</xdr:colOff>
      <xdr:row>39</xdr:row>
      <xdr:rowOff>90525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81652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8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159689</xdr:rowOff>
    </xdr:from>
    <xdr:to>
      <xdr:col>41</xdr:col>
      <xdr:colOff>101600</xdr:colOff>
      <xdr:row>39</xdr:row>
      <xdr:rowOff>89839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80966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157252</xdr:rowOff>
    </xdr:from>
    <xdr:to>
      <xdr:col>36</xdr:col>
      <xdr:colOff>165100</xdr:colOff>
      <xdr:row>39</xdr:row>
      <xdr:rowOff>87402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78529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147146</xdr:rowOff>
    </xdr:from>
    <xdr:to>
      <xdr:col>55</xdr:col>
      <xdr:colOff>0</xdr:colOff>
      <xdr:row>58</xdr:row>
      <xdr:rowOff>154167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1246"/>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66140</xdr:rowOff>
    </xdr:from>
    <xdr:to>
      <xdr:col>50</xdr:col>
      <xdr:colOff>114300</xdr:colOff>
      <xdr:row>58</xdr:row>
      <xdr:rowOff>154167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10240"/>
          <a:ext cx="889000" cy="8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66140</xdr:rowOff>
    </xdr:from>
    <xdr:to>
      <xdr:col>45</xdr:col>
      <xdr:colOff>177800</xdr:colOff>
      <xdr:row>58</xdr:row>
      <xdr:rowOff>147227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10240"/>
          <a:ext cx="889000" cy="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142672</xdr:rowOff>
    </xdr:from>
    <xdr:to>
      <xdr:col>41</xdr:col>
      <xdr:colOff>50800</xdr:colOff>
      <xdr:row>58</xdr:row>
      <xdr:rowOff>147227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86772"/>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96346</xdr:rowOff>
    </xdr:from>
    <xdr:to>
      <xdr:col>55</xdr:col>
      <xdr:colOff>50800</xdr:colOff>
      <xdr:row>59</xdr:row>
      <xdr:rowOff>26496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11273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5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103367</xdr:rowOff>
    </xdr:from>
    <xdr:to>
      <xdr:col>50</xdr:col>
      <xdr:colOff>165100</xdr:colOff>
      <xdr:row>59</xdr:row>
      <xdr:rowOff>33517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24644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4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15340</xdr:rowOff>
    </xdr:from>
    <xdr:to>
      <xdr:col>46</xdr:col>
      <xdr:colOff>38100</xdr:colOff>
      <xdr:row>58</xdr:row>
      <xdr:rowOff>116940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108067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5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96427</xdr:rowOff>
    </xdr:from>
    <xdr:to>
      <xdr:col>41</xdr:col>
      <xdr:colOff>101600</xdr:colOff>
      <xdr:row>59</xdr:row>
      <xdr:rowOff>26577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17704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91872</xdr:rowOff>
    </xdr:from>
    <xdr:to>
      <xdr:col>36</xdr:col>
      <xdr:colOff>165100</xdr:colOff>
      <xdr:row>59</xdr:row>
      <xdr:rowOff>22022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13149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52489</xdr:rowOff>
    </xdr:from>
    <xdr:to>
      <xdr:col>55</xdr:col>
      <xdr:colOff>0</xdr:colOff>
      <xdr:row>76</xdr:row>
      <xdr:rowOff>51536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11239"/>
          <a:ext cx="838200" cy="1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52489</xdr:rowOff>
    </xdr:from>
    <xdr:to>
      <xdr:col>50</xdr:col>
      <xdr:colOff>114300</xdr:colOff>
      <xdr:row>76</xdr:row>
      <xdr:rowOff>2921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11239"/>
          <a:ext cx="889000" cy="1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2921</xdr:rowOff>
    </xdr:from>
    <xdr:to>
      <xdr:col>45</xdr:col>
      <xdr:colOff>177800</xdr:colOff>
      <xdr:row>77</xdr:row>
      <xdr:rowOff>121565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033121"/>
          <a:ext cx="889000" cy="2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104533</xdr:rowOff>
    </xdr:from>
    <xdr:to>
      <xdr:col>41</xdr:col>
      <xdr:colOff>50800</xdr:colOff>
      <xdr:row>77</xdr:row>
      <xdr:rowOff>121565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06183"/>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736</xdr:rowOff>
    </xdr:from>
    <xdr:to>
      <xdr:col>55</xdr:col>
      <xdr:colOff>50800</xdr:colOff>
      <xdr:row>76</xdr:row>
      <xdr:rowOff>102336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23613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1689</xdr:rowOff>
    </xdr:from>
    <xdr:to>
      <xdr:col>50</xdr:col>
      <xdr:colOff>165100</xdr:colOff>
      <xdr:row>75</xdr:row>
      <xdr:rowOff>103289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119816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123571</xdr:rowOff>
    </xdr:from>
    <xdr:to>
      <xdr:col>46</xdr:col>
      <xdr:colOff>38100</xdr:colOff>
      <xdr:row>76</xdr:row>
      <xdr:rowOff>53721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70248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7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70765</xdr:rowOff>
    </xdr:from>
    <xdr:to>
      <xdr:col>41</xdr:col>
      <xdr:colOff>101600</xdr:colOff>
      <xdr:row>78</xdr:row>
      <xdr:rowOff>915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17442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53733</xdr:rowOff>
    </xdr:from>
    <xdr:to>
      <xdr:col>36</xdr:col>
      <xdr:colOff>165100</xdr:colOff>
      <xdr:row>77</xdr:row>
      <xdr:rowOff>155333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41897</xdr:rowOff>
    </xdr:from>
    <xdr:to>
      <xdr:col>55</xdr:col>
      <xdr:colOff>0</xdr:colOff>
      <xdr:row>95</xdr:row>
      <xdr:rowOff>53175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58197"/>
          <a:ext cx="838200" cy="18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23019</xdr:rowOff>
    </xdr:from>
    <xdr:to>
      <xdr:col>50</xdr:col>
      <xdr:colOff>114300</xdr:colOff>
      <xdr:row>95</xdr:row>
      <xdr:rowOff>53175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310769"/>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23019</xdr:rowOff>
    </xdr:from>
    <xdr:to>
      <xdr:col>45</xdr:col>
      <xdr:colOff>177800</xdr:colOff>
      <xdr:row>95</xdr:row>
      <xdr:rowOff>125585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10769"/>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125585</xdr:rowOff>
    </xdr:from>
    <xdr:to>
      <xdr:col>41</xdr:col>
      <xdr:colOff>50800</xdr:colOff>
      <xdr:row>96</xdr:row>
      <xdr:rowOff>68357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13335"/>
          <a:ext cx="889000" cy="1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162547</xdr:rowOff>
    </xdr:from>
    <xdr:to>
      <xdr:col>55</xdr:col>
      <xdr:colOff>50800</xdr:colOff>
      <xdr:row>94</xdr:row>
      <xdr:rowOff>92697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13974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2375</xdr:rowOff>
    </xdr:from>
    <xdr:to>
      <xdr:col>50</xdr:col>
      <xdr:colOff>165100</xdr:colOff>
      <xdr:row>95</xdr:row>
      <xdr:rowOff>103975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120502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143669</xdr:rowOff>
    </xdr:from>
    <xdr:to>
      <xdr:col>46</xdr:col>
      <xdr:colOff>38100</xdr:colOff>
      <xdr:row>95</xdr:row>
      <xdr:rowOff>73819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90346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74785</xdr:rowOff>
    </xdr:from>
    <xdr:to>
      <xdr:col>41</xdr:col>
      <xdr:colOff>101600</xdr:colOff>
      <xdr:row>96</xdr:row>
      <xdr:rowOff>4935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21462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17557</xdr:rowOff>
    </xdr:from>
    <xdr:to>
      <xdr:col>36</xdr:col>
      <xdr:colOff>165100</xdr:colOff>
      <xdr:row>96</xdr:row>
      <xdr:rowOff>119157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135684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94723</xdr:rowOff>
    </xdr:from>
    <xdr:to>
      <xdr:col>85</xdr:col>
      <xdr:colOff>127000</xdr:colOff>
      <xdr:row>34</xdr:row>
      <xdr:rowOff>73406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752573"/>
          <a:ext cx="838200" cy="15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94723</xdr:rowOff>
    </xdr:from>
    <xdr:to>
      <xdr:col>81</xdr:col>
      <xdr:colOff>50800</xdr:colOff>
      <xdr:row>34</xdr:row>
      <xdr:rowOff>56947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752573"/>
          <a:ext cx="889000" cy="1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56947</xdr:rowOff>
    </xdr:from>
    <xdr:to>
      <xdr:col>76</xdr:col>
      <xdr:colOff>114300</xdr:colOff>
      <xdr:row>35</xdr:row>
      <xdr:rowOff>20999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886247"/>
          <a:ext cx="889000" cy="1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160960</xdr:rowOff>
    </xdr:from>
    <xdr:to>
      <xdr:col>71</xdr:col>
      <xdr:colOff>177800</xdr:colOff>
      <xdr:row>35</xdr:row>
      <xdr:rowOff>20999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990260"/>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22606</xdr:rowOff>
    </xdr:from>
    <xdr:to>
      <xdr:col>85</xdr:col>
      <xdr:colOff>177800</xdr:colOff>
      <xdr:row>34</xdr:row>
      <xdr:rowOff>124206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45483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43923</xdr:rowOff>
    </xdr:from>
    <xdr:to>
      <xdr:col>81</xdr:col>
      <xdr:colOff>101600</xdr:colOff>
      <xdr:row>33</xdr:row>
      <xdr:rowOff>145523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7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162050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4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6147</xdr:rowOff>
    </xdr:from>
    <xdr:to>
      <xdr:col>76</xdr:col>
      <xdr:colOff>165100</xdr:colOff>
      <xdr:row>34</xdr:row>
      <xdr:rowOff>107747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8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124274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1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141649</xdr:rowOff>
    </xdr:from>
    <xdr:to>
      <xdr:col>72</xdr:col>
      <xdr:colOff>38100</xdr:colOff>
      <xdr:row>35</xdr:row>
      <xdr:rowOff>71799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88326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110160</xdr:rowOff>
    </xdr:from>
    <xdr:to>
      <xdr:col>67</xdr:col>
      <xdr:colOff>101600</xdr:colOff>
      <xdr:row>35</xdr:row>
      <xdr:rowOff>40310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56837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41643</xdr:rowOff>
    </xdr:from>
    <xdr:to>
      <xdr:col>85</xdr:col>
      <xdr:colOff>127000</xdr:colOff>
      <xdr:row>58</xdr:row>
      <xdr:rowOff>23558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14293"/>
          <a:ext cx="838200" cy="1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99720</xdr:rowOff>
    </xdr:from>
    <xdr:to>
      <xdr:col>81</xdr:col>
      <xdr:colOff>50800</xdr:colOff>
      <xdr:row>58</xdr:row>
      <xdr:rowOff>23558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72370"/>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99720</xdr:rowOff>
    </xdr:from>
    <xdr:to>
      <xdr:col>76</xdr:col>
      <xdr:colOff>114300</xdr:colOff>
      <xdr:row>57</xdr:row>
      <xdr:rowOff>120803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72370"/>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120803</xdr:rowOff>
    </xdr:from>
    <xdr:to>
      <xdr:col>71</xdr:col>
      <xdr:colOff>177800</xdr:colOff>
      <xdr:row>58</xdr:row>
      <xdr:rowOff>55728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93453"/>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162293</xdr:rowOff>
    </xdr:from>
    <xdr:to>
      <xdr:col>85</xdr:col>
      <xdr:colOff>177800</xdr:colOff>
      <xdr:row>57</xdr:row>
      <xdr:rowOff>92443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13720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144208</xdr:rowOff>
    </xdr:from>
    <xdr:to>
      <xdr:col>81</xdr:col>
      <xdr:colOff>101600</xdr:colOff>
      <xdr:row>58</xdr:row>
      <xdr:rowOff>74358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65485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48920</xdr:rowOff>
    </xdr:from>
    <xdr:to>
      <xdr:col>76</xdr:col>
      <xdr:colOff>165100</xdr:colOff>
      <xdr:row>57</xdr:row>
      <xdr:rowOff>150520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141647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70003</xdr:rowOff>
    </xdr:from>
    <xdr:to>
      <xdr:col>72</xdr:col>
      <xdr:colOff>38100</xdr:colOff>
      <xdr:row>58</xdr:row>
      <xdr:rowOff>153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162730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4928</xdr:rowOff>
    </xdr:from>
    <xdr:to>
      <xdr:col>67</xdr:col>
      <xdr:colOff>101600</xdr:colOff>
      <xdr:row>58</xdr:row>
      <xdr:rowOff>106528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97655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125802</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98902"/>
          <a:ext cx="8382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138260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136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75002</xdr:rowOff>
    </xdr:from>
    <xdr:to>
      <xdr:col>85</xdr:col>
      <xdr:colOff>177800</xdr:colOff>
      <xdr:row>79</xdr:row>
      <xdr:rowOff>5152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87460</xdr:rowOff>
    </xdr:from>
    <xdr:to>
      <xdr:col>67</xdr:col>
      <xdr:colOff>101600</xdr:colOff>
      <xdr:row>79</xdr:row>
      <xdr:rowOff>17610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8737</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55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167932</xdr:rowOff>
    </xdr:from>
    <xdr:to>
      <xdr:col>85</xdr:col>
      <xdr:colOff>127000</xdr:colOff>
      <xdr:row>94</xdr:row>
      <xdr:rowOff>70500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112782"/>
          <a:ext cx="838200" cy="7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167932</xdr:rowOff>
    </xdr:from>
    <xdr:to>
      <xdr:col>81</xdr:col>
      <xdr:colOff>50800</xdr:colOff>
      <xdr:row>94</xdr:row>
      <xdr:rowOff>110782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1127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110782</xdr:rowOff>
    </xdr:from>
    <xdr:to>
      <xdr:col>76</xdr:col>
      <xdr:colOff>114300</xdr:colOff>
      <xdr:row>95</xdr:row>
      <xdr:rowOff>3209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2270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169712</xdr:rowOff>
    </xdr:from>
    <xdr:to>
      <xdr:col>71</xdr:col>
      <xdr:colOff>177800</xdr:colOff>
      <xdr:row>95</xdr:row>
      <xdr:rowOff>3209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86012"/>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19700</xdr:rowOff>
    </xdr:from>
    <xdr:to>
      <xdr:col>85</xdr:col>
      <xdr:colOff>177800</xdr:colOff>
      <xdr:row>94</xdr:row>
      <xdr:rowOff>121300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42577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117132</xdr:rowOff>
    </xdr:from>
    <xdr:to>
      <xdr:col>81</xdr:col>
      <xdr:colOff>101600</xdr:colOff>
      <xdr:row>94</xdr:row>
      <xdr:rowOff>47282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63809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59982</xdr:rowOff>
    </xdr:from>
    <xdr:to>
      <xdr:col>76</xdr:col>
      <xdr:colOff>165100</xdr:colOff>
      <xdr:row>94</xdr:row>
      <xdr:rowOff>161582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9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123859</xdr:rowOff>
    </xdr:from>
    <xdr:to>
      <xdr:col>72</xdr:col>
      <xdr:colOff>38100</xdr:colOff>
      <xdr:row>95</xdr:row>
      <xdr:rowOff>54009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70536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118912</xdr:rowOff>
    </xdr:from>
    <xdr:to>
      <xdr:col>67</xdr:col>
      <xdr:colOff>101600</xdr:colOff>
      <xdr:row>95</xdr:row>
      <xdr:rowOff>49062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65589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民生費では、子育て世帯臨時特別給付金給付事業費の減などにより、住民一人当たり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191,505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円の減となっている。衛生費では、環境美化センター整備費の減などにより、住民一人当たり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54,060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31,470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円の減となっている。商工費では、観光振興推進事業費の減などにより、住民一人当たり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26,628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円の減となっている。土木費では、加賀温泉駅周辺施設整備事業費、橋梁長寿命化対策費の増などにより、住民一人当たり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円の増となっている。教育費では、校舎等整備費、加賀市美術館整備事業費の増などにより、住民一人当たり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57,221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円の増となっている。公債費では、平成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年度に起債した臨時財政対策債等の元金償還が開始されるが、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年度に起債したほっと石川観光プラン推進ファンド出資分の一括償還が前年度に終了したため、住民一人当たり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歳入面では、市税において、景気回復・中小企業者のコロナ減免措置の終了等の影響により見込みを上回る収入額となっていること、また繰入金では、年度間の財源調整のため財政調整基金からの繰入を行ったこと、歳出面においては、入札差金の執行凍結、経常的な歳出削減の取り組みなどにより、実質収支は黒字を維持している。</a:t>
          </a:r>
        </a:p>
        <a:p>
          <a:r>
            <a:rPr kumimoji="1" lang="ja-JP" altLang="en-US" sz="1100">
              <a:solidFill>
                <a:sysClr val="windowText" lastClr="000000"/>
              </a:solidFill>
              <a:latin typeface="ＭＳ ゴシック" pitchFamily="49" charset="-128"/>
              <a:ea typeface="ＭＳ ゴシック" pitchFamily="49" charset="-128"/>
            </a:rPr>
            <a:t>　財政調整基金残高については、年度間の財政調整のため取り崩しを行ったが、実質収支額の一部の基金への積み立て額のほうが上回ったため、増加している。</a:t>
          </a:r>
        </a:p>
        <a:p>
          <a:r>
            <a:rPr kumimoji="1" lang="ja-JP" altLang="en-US" sz="1100">
              <a:solidFill>
                <a:sysClr val="windowText" lastClr="000000"/>
              </a:solidFill>
              <a:latin typeface="ＭＳ ゴシック" pitchFamily="49" charset="-128"/>
              <a:ea typeface="ＭＳ ゴシック" pitchFamily="49" charset="-128"/>
            </a:rPr>
            <a:t>　今後とも、将来の財政需要に備えた財政運営に努める。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黒字額は、主に一般会計、介護保険特別会計の実質黒字額、病院事業会計、水道事業会計、下水道事業会計の資金剰余額で構成している。</a:t>
          </a:r>
        </a:p>
        <a:p>
          <a:r>
            <a:rPr kumimoji="1" lang="ja-JP" altLang="en-US" sz="1400">
              <a:latin typeface="ＭＳ ゴシック" pitchFamily="49" charset="-128"/>
              <a:ea typeface="ＭＳ ゴシック" pitchFamily="49" charset="-128"/>
            </a:rPr>
            <a:t>　一般会計については、市税において、景気回復・中小企業者のコロナ減免措置の終了等の影響により見込みを上回る収入額となっていること、また繰入金では、年度間の財源調整のため財政調整基金からの繰入を行ったこと、歳出面においては、入札差金の執行凍結、経常的な歳出削減の取り組みなどにより、実質収支は黒字を維持してい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介護保険特別会計では、令和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年度歳入について、低所得者層への保険料軽減や被保険者数の減少等により、介護保険料収入は前年度より減少しているため、歳入全体では前年度比</a:t>
          </a:r>
          <a:r>
            <a:rPr kumimoji="1" lang="en-US" altLang="ja-JP" sz="1400">
              <a:solidFill>
                <a:sysClr val="windowText" lastClr="000000"/>
              </a:solidFill>
              <a:latin typeface="ＭＳ ゴシック" pitchFamily="49" charset="-128"/>
              <a:ea typeface="ＭＳ ゴシック" pitchFamily="49" charset="-128"/>
            </a:rPr>
            <a:t>0.6%</a:t>
          </a:r>
          <a:r>
            <a:rPr kumimoji="1" lang="ja-JP" altLang="en-US" sz="1400">
              <a:solidFill>
                <a:sysClr val="windowText" lastClr="000000"/>
              </a:solidFill>
              <a:latin typeface="ＭＳ ゴシック" pitchFamily="49" charset="-128"/>
              <a:ea typeface="ＭＳ ゴシック" pitchFamily="49" charset="-128"/>
            </a:rPr>
            <a:t>減となっているものの、歳出では保険給付費が減少し、歳出全体では前年度比</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減となった。これらのことから歳入が歳出を上回り、実質収支は黒字となっている。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病院事業会計、水道事業会計及び下水道事業会計では、現金及び預金等の流動資産が、未払い金等の流動負債を上回っているため、資金剰余額を計上している。</a:t>
          </a:r>
        </a:p>
        <a:p>
          <a:r>
            <a:rPr kumimoji="1" lang="ja-JP" altLang="en-US" sz="1400">
              <a:latin typeface="ＭＳ ゴシック" pitchFamily="49" charset="-128"/>
              <a:ea typeface="ＭＳ ゴシック" pitchFamily="49" charset="-128"/>
            </a:rPr>
            <a:t>　赤字額は、平成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年度以降、すべての会計で黒字、歳入歳出同額または資金不足無しとなっている。</a:t>
          </a:r>
        </a:p>
        <a:p>
          <a:r>
            <a:rPr kumimoji="1" lang="ja-JP" altLang="en-US" sz="1400">
              <a:latin typeface="ＭＳ ゴシック" pitchFamily="49" charset="-128"/>
              <a:ea typeface="ＭＳ ゴシック" pitchFamily="49" charset="-128"/>
            </a:rPr>
            <a:t>　今後も各会計の健全性を高め、全会計を通じてバランスの取れた財政運営に努める。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年度について、元利償還金は、</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年度借入分の臨時財政対策債及び合併特例債等の償還が開始されたが、</a:t>
          </a:r>
          <a:r>
            <a:rPr kumimoji="1" lang="en-US" altLang="ja-JP" sz="1400">
              <a:solidFill>
                <a:sysClr val="windowText" lastClr="000000"/>
              </a:solidFill>
              <a:latin typeface="ＭＳ ゴシック" pitchFamily="49" charset="-128"/>
              <a:ea typeface="ＭＳ ゴシック" pitchFamily="49" charset="-128"/>
            </a:rPr>
            <a:t>H28</a:t>
          </a:r>
          <a:r>
            <a:rPr kumimoji="1" lang="ja-JP" altLang="en-US" sz="1400">
              <a:solidFill>
                <a:sysClr val="windowText" lastClr="000000"/>
              </a:solidFill>
              <a:latin typeface="ＭＳ ゴシック" pitchFamily="49" charset="-128"/>
              <a:ea typeface="ＭＳ ゴシック" pitchFamily="49" charset="-128"/>
            </a:rPr>
            <a:t>年度に起債したほっと石川観光プラン推進ファンド出資分の一括償還が前年度に終了したことなどにより、前年度に比べると減少した。公営企業債の元利償還金に対する繰入金は、病院事業・下水道事業に係る元金償還額が減少したことなどにより減少し、実質公債比率の分子は前年度と比較して減少した。</a:t>
          </a:r>
        </a:p>
        <a:p>
          <a:r>
            <a:rPr kumimoji="1" lang="ja-JP" altLang="en-US" sz="1400">
              <a:solidFill>
                <a:sysClr val="windowText" lastClr="000000"/>
              </a:solidFill>
              <a:latin typeface="ＭＳ ゴシック" pitchFamily="49" charset="-128"/>
              <a:ea typeface="ＭＳ ゴシック" pitchFamily="49" charset="-128"/>
            </a:rPr>
            <a:t>今後も、起債事業の厳選などにより実質公債比率の抑制に努める。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一般会計等に係る地方債の残高は、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 </a:t>
          </a:r>
          <a:r>
            <a:rPr lang="ja-JP" altLang="en-US" sz="1100">
              <a:solidFill>
                <a:schemeClr val="dk1"/>
              </a:solidFill>
              <a:effectLst/>
              <a:latin typeface="+mn-lt"/>
              <a:ea typeface="+mn-ea"/>
              <a:cs typeface="+mn-cs"/>
            </a:rPr>
            <a:t>年度臨時財政対策債や過疎対策事業債（除雪機整備事業）等の償還を開始したことなどにより、</a:t>
          </a:r>
          <a:r>
            <a:rPr lang="ja-JP" altLang="ja-JP" sz="1100">
              <a:solidFill>
                <a:schemeClr val="dk1"/>
              </a:solidFill>
              <a:effectLst/>
              <a:latin typeface="+mn-lt"/>
              <a:ea typeface="+mn-ea"/>
              <a:cs typeface="+mn-cs"/>
            </a:rPr>
            <a:t>地方債残高は令和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年度より</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effectLst/>
          </a:endParaRPr>
        </a:p>
        <a:p>
          <a:r>
            <a:rPr lang="ja-JP" altLang="ja-JP" sz="1100">
              <a:solidFill>
                <a:schemeClr val="dk1"/>
              </a:solidFill>
              <a:effectLst/>
              <a:latin typeface="+mn-lt"/>
              <a:ea typeface="+mn-ea"/>
              <a:cs typeface="+mn-cs"/>
            </a:rPr>
            <a:t>　公営企業債等繰入見込額は、病院事業会計、下水道事業会計で減少したことにより公営企業債等繰入見込額は減少している。</a:t>
          </a:r>
          <a:endParaRPr lang="ja-JP" altLang="ja-JP" sz="1400">
            <a:effectLst/>
          </a:endParaRPr>
        </a:p>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退職手当負担見込額は、</a:t>
          </a:r>
          <a:r>
            <a:rPr lang="ja-JP" altLang="en-US" sz="1100">
              <a:solidFill>
                <a:sysClr val="windowText" lastClr="000000"/>
              </a:solidFill>
              <a:effectLst/>
              <a:latin typeface="+mn-lt"/>
              <a:ea typeface="+mn-ea"/>
              <a:cs typeface="+mn-cs"/>
            </a:rPr>
            <a:t>退職者増により大きく</a:t>
          </a:r>
          <a:r>
            <a:rPr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将来負担額への充当可能財源である</a:t>
          </a:r>
          <a:r>
            <a:rPr lang="ja-JP" altLang="en-US" sz="1100">
              <a:solidFill>
                <a:sysClr val="windowText" lastClr="000000"/>
              </a:solidFill>
              <a:effectLst/>
              <a:latin typeface="+mn-lt"/>
              <a:ea typeface="+mn-ea"/>
              <a:cs typeface="+mn-cs"/>
            </a:rPr>
            <a:t>充当可能特定歳入は</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都市計画事業費の増に伴う都市計画税充当可能額の減により</a:t>
          </a:r>
          <a:r>
            <a:rPr lang="ja-JP" altLang="ja-JP" sz="1100">
              <a:solidFill>
                <a:sysClr val="windowText" lastClr="000000"/>
              </a:solidFill>
              <a:effectLst/>
              <a:latin typeface="+mn-lt"/>
              <a:ea typeface="+mn-ea"/>
              <a:cs typeface="+mn-cs"/>
            </a:rPr>
            <a:t>減少し</a:t>
          </a:r>
          <a:r>
            <a:rPr lang="ja-JP" altLang="en-US" sz="1100">
              <a:solidFill>
                <a:sysClr val="windowText" lastClr="000000"/>
              </a:solidFill>
              <a:effectLst/>
              <a:latin typeface="+mn-lt"/>
              <a:ea typeface="+mn-ea"/>
              <a:cs typeface="+mn-cs"/>
            </a:rPr>
            <a:t>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以上のことなどから、将来負</a:t>
          </a:r>
          <a:r>
            <a:rPr lang="ja-JP" altLang="ja-JP" sz="1100">
              <a:solidFill>
                <a:schemeClr val="dk1"/>
              </a:solidFill>
              <a:effectLst/>
              <a:latin typeface="+mn-lt"/>
              <a:ea typeface="+mn-ea"/>
              <a:cs typeface="+mn-cs"/>
            </a:rPr>
            <a:t>担比率の分子は令和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年度より増加した。今後も、地方債残高を視野に入れた起債の運用を行うとともに、基金の積み増し等を図り、将来負担の抑制に努める。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計画に基づき、まちづくり振興基金から約</a:t>
          </a:r>
          <a:r>
            <a:rPr kumimoji="1" lang="en-US" altLang="ja-JP" sz="1100">
              <a:solidFill>
                <a:schemeClr val="dk1"/>
              </a:solidFill>
              <a:effectLst/>
              <a:latin typeface="+mn-lt"/>
              <a:ea typeface="+mn-ea"/>
              <a:cs typeface="+mn-cs"/>
            </a:rPr>
            <a:t>317.7</a:t>
          </a:r>
          <a:r>
            <a:rPr kumimoji="1" lang="ja-JP" altLang="ja-JP" sz="1100">
              <a:solidFill>
                <a:schemeClr val="dk1"/>
              </a:solidFill>
              <a:effectLst/>
              <a:latin typeface="+mn-lt"/>
              <a:ea typeface="+mn-ea"/>
              <a:cs typeface="+mn-cs"/>
            </a:rPr>
            <a:t>百万円、重点事業推進基金から約</a:t>
          </a:r>
          <a:r>
            <a:rPr kumimoji="1" lang="en-US" altLang="ja-JP" sz="1100">
              <a:solidFill>
                <a:schemeClr val="dk1"/>
              </a:solidFill>
              <a:effectLst/>
              <a:latin typeface="+mn-lt"/>
              <a:ea typeface="+mn-ea"/>
              <a:cs typeface="+mn-cs"/>
            </a:rPr>
            <a:t>166.3</a:t>
          </a:r>
          <a:r>
            <a:rPr kumimoji="1" lang="ja-JP" altLang="ja-JP" sz="1100">
              <a:solidFill>
                <a:schemeClr val="dk1"/>
              </a:solidFill>
              <a:effectLst/>
              <a:latin typeface="+mn-lt"/>
              <a:ea typeface="+mn-ea"/>
              <a:cs typeface="+mn-cs"/>
            </a:rPr>
            <a:t>百万円を取り崩したこと、また、財政調整基金に歳計剰余金を</a:t>
          </a:r>
          <a:r>
            <a:rPr kumimoji="1" lang="en-US" altLang="ja-JP" sz="1100">
              <a:solidFill>
                <a:schemeClr val="dk1"/>
              </a:solidFill>
              <a:effectLst/>
              <a:latin typeface="+mn-lt"/>
              <a:ea typeface="+mn-ea"/>
              <a:cs typeface="+mn-cs"/>
            </a:rPr>
            <a:t>529</a:t>
          </a:r>
          <a:r>
            <a:rPr kumimoji="1" lang="ja-JP" altLang="ja-JP" sz="1100">
              <a:solidFill>
                <a:schemeClr val="dk1"/>
              </a:solidFill>
              <a:effectLst/>
              <a:latin typeface="+mn-lt"/>
              <a:ea typeface="+mn-ea"/>
              <a:cs typeface="+mn-cs"/>
            </a:rPr>
            <a:t>百万円積み立て、年度間の財政調整のため</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百万円を取り崩したことなどにより、基金全体として</a:t>
          </a:r>
          <a:r>
            <a:rPr kumimoji="1" lang="ja-JP" altLang="ja-JP" sz="1100">
              <a:solidFill>
                <a:sysClr val="windowText" lastClr="000000"/>
              </a:solidFill>
              <a:effectLst/>
              <a:latin typeface="+mn-lt"/>
              <a:ea typeface="+mn-ea"/>
              <a:cs typeface="+mn-cs"/>
            </a:rPr>
            <a:t>は約</a:t>
          </a:r>
          <a:r>
            <a:rPr kumimoji="1" lang="en-US" altLang="ja-JP" sz="1100">
              <a:solidFill>
                <a:sysClr val="windowText" lastClr="000000"/>
              </a:solidFill>
              <a:effectLst/>
              <a:latin typeface="+mn-lt"/>
              <a:ea typeface="+mn-ea"/>
              <a:cs typeface="+mn-cs"/>
            </a:rPr>
            <a:t>357</a:t>
          </a:r>
          <a:r>
            <a:rPr kumimoji="1" lang="ja-JP" altLang="ja-JP" sz="1100">
              <a:solidFill>
                <a:sysClr val="windowText" lastClr="000000"/>
              </a:solidFill>
              <a:effectLst/>
              <a:latin typeface="+mn-lt"/>
              <a:ea typeface="+mn-ea"/>
              <a:cs typeface="+mn-cs"/>
            </a:rPr>
            <a:t>百万円の</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人口減少に伴う市税収入の減少や、物価高騰、新型コロナウイルスの影響を受ける厳しい財政環境において、令和</a:t>
          </a:r>
          <a:r>
            <a:rPr lang="en-US" altLang="ja-JP" sz="1100">
              <a:solidFill>
                <a:sysClr val="windowText" lastClr="000000"/>
              </a:solidFill>
              <a:effectLst/>
              <a:latin typeface="+mn-lt"/>
              <a:ea typeface="+mn-ea"/>
              <a:cs typeface="+mn-cs"/>
            </a:rPr>
            <a:t>4</a:t>
          </a:r>
          <a:r>
            <a:rPr lang="ja-JP" altLang="en-US" sz="1100">
              <a:solidFill>
                <a:sysClr val="windowText" lastClr="000000"/>
              </a:solidFill>
              <a:effectLst/>
              <a:latin typeface="+mn-lt"/>
              <a:ea typeface="+mn-ea"/>
              <a:cs typeface="+mn-cs"/>
            </a:rPr>
            <a:t>年度以降の財政運営は極めて厳しく、一般財源の収入不足は長期となることが予想される。その一方で、「第</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次加賀市総合計画の中期実施計画（令和</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年度～令和</a:t>
          </a:r>
          <a:r>
            <a:rPr lang="en-US" altLang="ja-JP" sz="1100">
              <a:solidFill>
                <a:sysClr val="windowText" lastClr="000000"/>
              </a:solidFill>
              <a:effectLst/>
              <a:latin typeface="+mn-lt"/>
              <a:ea typeface="+mn-ea"/>
              <a:cs typeface="+mn-cs"/>
            </a:rPr>
            <a:t>6</a:t>
          </a:r>
          <a:r>
            <a:rPr lang="ja-JP" altLang="en-US" sz="1100">
              <a:solidFill>
                <a:sysClr val="windowText" lastClr="000000"/>
              </a:solidFill>
              <a:effectLst/>
              <a:latin typeface="+mn-lt"/>
              <a:ea typeface="+mn-ea"/>
              <a:cs typeface="+mn-cs"/>
            </a:rPr>
            <a:t>年度）」や、「第２期加賀市まち・ひと・しごと総合戦略（令和</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年度～令和</a:t>
          </a:r>
          <a:r>
            <a:rPr lang="en-US" altLang="ja-JP" sz="1100">
              <a:solidFill>
                <a:sysClr val="windowText" lastClr="000000"/>
              </a:solidFill>
              <a:effectLst/>
              <a:latin typeface="+mn-lt"/>
              <a:ea typeface="+mn-ea"/>
              <a:cs typeface="+mn-cs"/>
            </a:rPr>
            <a:t>6</a:t>
          </a:r>
          <a:r>
            <a:rPr lang="ja-JP" altLang="en-US" sz="1100">
              <a:solidFill>
                <a:sysClr val="windowText" lastClr="000000"/>
              </a:solidFill>
              <a:effectLst/>
              <a:latin typeface="+mn-lt"/>
              <a:ea typeface="+mn-ea"/>
              <a:cs typeface="+mn-cs"/>
            </a:rPr>
            <a:t>年度）」、「加賀市スマートシティ構想」などを踏まえるとともに「未来への夢と希望の投資戦略」により、人への投資や先進的な施策を推進するためには、事業実施に係る財源を確保するとともに、民間活力を積極的に取り入れるなど、事業実施方法を工夫することが必要となる。</a:t>
          </a:r>
        </a:p>
        <a:p>
          <a:r>
            <a:rPr kumimoji="1" lang="ja-JP" altLang="ja-JP" sz="1100">
              <a:solidFill>
                <a:sysClr val="windowText" lastClr="000000"/>
              </a:solidFill>
              <a:effectLst/>
              <a:latin typeface="+mn-lt"/>
              <a:ea typeface="+mn-ea"/>
              <a:cs typeface="+mn-cs"/>
            </a:rPr>
            <a:t>　こうした状況から、事業の優先順位を付けて取捨選択をすることで歳出の抑制を図り、それでも不足する財源については、年度間の財源調整として基金残高に留意しながら財政調整基金を活用する。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また、北陸新幹線加賀温泉駅関連施設整備事業など大型事業が本格的な実施段階に入っており、</a:t>
          </a:r>
          <a:r>
            <a:rPr kumimoji="1" lang="ja-JP" altLang="ja-JP" sz="1100">
              <a:solidFill>
                <a:sysClr val="windowText" lastClr="000000"/>
              </a:solidFill>
              <a:effectLst/>
              <a:latin typeface="+mn-lt"/>
              <a:ea typeface="+mn-ea"/>
              <a:cs typeface="+mn-cs"/>
            </a:rPr>
            <a:t>その実施に係る所要一般財源を確保する必要があることに加え、今後、事業の実施に伴う市債の元利償還費が増加することが見込まれる。こうした将来の財政運営上の課題に対しては、基金を活用し各年度の財政負担の軽減・平準化を図っ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・重点事業推進基金：加賀市総合計画に基づき実施する重点事業の推進を図る。</a:t>
          </a:r>
          <a:endParaRPr lang="ja-JP" altLang="ja-JP" sz="1400">
            <a:effectLst/>
          </a:endParaRPr>
        </a:p>
        <a:p>
          <a:r>
            <a:rPr kumimoji="1" lang="ja-JP" altLang="ja-JP" sz="1100">
              <a:solidFill>
                <a:schemeClr val="dk1"/>
              </a:solidFill>
              <a:effectLst/>
              <a:latin typeface="+mn-lt"/>
              <a:ea typeface="+mn-ea"/>
              <a:cs typeface="+mn-cs"/>
            </a:rPr>
            <a:t>　・職員退職手当基金：職員の退職手当の財源に充てる。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・重点事業推進基金：①</a:t>
          </a:r>
          <a:r>
            <a:rPr lang="ja-JP" altLang="ja-JP" sz="1100">
              <a:solidFill>
                <a:schemeClr val="dk1"/>
              </a:solidFill>
              <a:effectLst/>
              <a:latin typeface="+mn-lt"/>
              <a:ea typeface="+mn-ea"/>
              <a:cs typeface="+mn-cs"/>
            </a:rPr>
            <a:t>北陸新幹線加賀温泉駅</a:t>
          </a:r>
          <a:r>
            <a:rPr lang="ja-JP" altLang="en-US" sz="1100">
              <a:solidFill>
                <a:schemeClr val="dk1"/>
              </a:solidFill>
              <a:effectLst/>
              <a:latin typeface="+mn-lt"/>
              <a:ea typeface="+mn-ea"/>
              <a:cs typeface="+mn-cs"/>
            </a:rPr>
            <a:t>関連</a:t>
          </a:r>
          <a:r>
            <a:rPr lang="ja-JP" altLang="ja-JP" sz="1100">
              <a:solidFill>
                <a:schemeClr val="dk1"/>
              </a:solidFill>
              <a:effectLst/>
              <a:latin typeface="+mn-lt"/>
              <a:ea typeface="+mn-ea"/>
              <a:cs typeface="+mn-cs"/>
            </a:rPr>
            <a:t>施設整備事業、②地方創生推進交付金を活用する事業、</a:t>
          </a:r>
          <a:endParaRPr lang="ja-JP" altLang="ja-JP" sz="1400">
            <a:effectLst/>
          </a:endParaRPr>
        </a:p>
        <a:p>
          <a:r>
            <a:rPr lang="ja-JP" altLang="ja-JP" sz="1100">
              <a:solidFill>
                <a:schemeClr val="dk1"/>
              </a:solidFill>
              <a:effectLst/>
              <a:latin typeface="+mn-lt"/>
              <a:ea typeface="+mn-ea"/>
              <a:cs typeface="+mn-cs"/>
            </a:rPr>
            <a:t>　③公共施設マネジメントの方針に基づく施設の統合・複合化などに取り組む事業、④</a:t>
          </a:r>
          <a:r>
            <a:rPr lang="en-US" altLang="ja-JP" sz="1100">
              <a:solidFill>
                <a:schemeClr val="dk1"/>
              </a:solidFill>
              <a:effectLst/>
              <a:latin typeface="+mn-lt"/>
              <a:ea typeface="+mn-ea"/>
              <a:cs typeface="+mn-cs"/>
            </a:rPr>
            <a:t>AI</a:t>
          </a:r>
          <a:r>
            <a:rPr lang="ja-JP" altLang="ja-JP" sz="1100">
              <a:solidFill>
                <a:schemeClr val="dk1"/>
              </a:solidFill>
              <a:effectLst/>
              <a:latin typeface="+mn-lt"/>
              <a:ea typeface="+mn-ea"/>
              <a:cs typeface="+mn-cs"/>
            </a:rPr>
            <a:t>や</a:t>
          </a:r>
          <a:r>
            <a:rPr lang="en-US" altLang="ja-JP" sz="1100">
              <a:solidFill>
                <a:schemeClr val="dk1"/>
              </a:solidFill>
              <a:effectLst/>
              <a:latin typeface="+mn-lt"/>
              <a:ea typeface="+mn-ea"/>
              <a:cs typeface="+mn-cs"/>
            </a:rPr>
            <a:t>IoT</a:t>
          </a:r>
          <a:r>
            <a:rPr lang="ja-JP" altLang="ja-JP" sz="1100">
              <a:solidFill>
                <a:schemeClr val="dk1"/>
              </a:solidFill>
              <a:effectLst/>
              <a:latin typeface="+mn-lt"/>
              <a:ea typeface="+mn-ea"/>
              <a:cs typeface="+mn-cs"/>
            </a:rPr>
            <a:t>等の最先端技術を活用したスマートシティの実現</a:t>
          </a:r>
          <a:endParaRPr lang="ja-JP" altLang="ja-JP" sz="1400">
            <a:effectLst/>
          </a:endParaRPr>
        </a:p>
        <a:p>
          <a:r>
            <a:rPr lang="ja-JP" altLang="ja-JP" sz="1100">
              <a:solidFill>
                <a:schemeClr val="dk1"/>
              </a:solidFill>
              <a:effectLst/>
              <a:latin typeface="+mn-lt"/>
              <a:ea typeface="+mn-ea"/>
              <a:cs typeface="+mn-cs"/>
            </a:rPr>
            <a:t>　に係る事業に、</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166.3</a:t>
          </a:r>
          <a:r>
            <a:rPr lang="ja-JP" altLang="ja-JP" sz="1100">
              <a:solidFill>
                <a:schemeClr val="dk1"/>
              </a:solidFill>
              <a:effectLst/>
              <a:latin typeface="+mn-lt"/>
              <a:ea typeface="+mn-ea"/>
              <a:cs typeface="+mn-cs"/>
            </a:rPr>
            <a:t>百万円を充当したことによる減。</a:t>
          </a:r>
          <a:endParaRPr lang="ja-JP" altLang="ja-JP" sz="1400">
            <a:effectLst/>
          </a:endParaRPr>
        </a:p>
        <a:p>
          <a:r>
            <a:rPr lang="ja-JP" altLang="ja-JP" sz="1100">
              <a:solidFill>
                <a:schemeClr val="dk1"/>
              </a:solidFill>
              <a:effectLst/>
              <a:latin typeface="+mn-lt"/>
              <a:ea typeface="+mn-ea"/>
              <a:cs typeface="+mn-cs"/>
            </a:rPr>
            <a:t>　積立分及び利子分あわせて</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41.1</a:t>
          </a:r>
          <a:r>
            <a:rPr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　・退職手当基金：退職手当基金活用計画に基づき、約</a:t>
          </a:r>
          <a:r>
            <a:rPr kumimoji="1" lang="en-US" altLang="ja-JP" sz="1100">
              <a:solidFill>
                <a:schemeClr val="dk1"/>
              </a:solidFill>
              <a:effectLst/>
              <a:latin typeface="+mn-lt"/>
              <a:ea typeface="+mn-ea"/>
              <a:cs typeface="+mn-cs"/>
            </a:rPr>
            <a:t>52.3</a:t>
          </a:r>
          <a:r>
            <a:rPr kumimoji="1" lang="ja-JP" altLang="ja-JP" sz="1100">
              <a:solidFill>
                <a:schemeClr val="dk1"/>
              </a:solidFill>
              <a:effectLst/>
              <a:latin typeface="+mn-lt"/>
              <a:ea typeface="+mn-ea"/>
              <a:cs typeface="+mn-cs"/>
            </a:rPr>
            <a:t>百万円を積み立てたことによる増加。令和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年度は取崩しはなし。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・重点事業推進基金：①北陸新幹線加賀温泉駅関連施設整備事業の実施年度において、所要一般財源相当額を取崩し、事業費に充当。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②国からの地方創生推進交付金を活用して推進する事業（</a:t>
          </a:r>
          <a:r>
            <a:rPr kumimoji="1" lang="en-US" altLang="ja-JP" sz="1100">
              <a:solidFill>
                <a:sysClr val="windowText" lastClr="000000"/>
              </a:solidFill>
              <a:effectLst/>
              <a:latin typeface="+mn-lt"/>
              <a:ea typeface="+mn-ea"/>
              <a:cs typeface="+mn-cs"/>
            </a:rPr>
            <a:t>Society5.0</a:t>
          </a:r>
          <a:r>
            <a:rPr kumimoji="1" lang="ja-JP" altLang="ja-JP" sz="1100">
              <a:solidFill>
                <a:sysClr val="windowText" lastClr="000000"/>
              </a:solidFill>
              <a:effectLst/>
              <a:latin typeface="+mn-lt"/>
              <a:ea typeface="+mn-ea"/>
              <a:cs typeface="+mn-cs"/>
            </a:rPr>
            <a:t>等）の実施年度において、所要一般財源相当額を取崩し、事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業費に充当。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③「公共施設マネジメント」の基本方針に基づく施設の統合・複合化などに取組む事業の実施年度において、所要一般財源相当額</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を取崩し、事業費に充当。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④</a:t>
          </a:r>
          <a:r>
            <a:rPr kumimoji="1" lang="ja-JP" altLang="en-US" sz="1100">
              <a:solidFill>
                <a:sysClr val="windowText" lastClr="000000"/>
              </a:solidFill>
              <a:effectLst/>
              <a:latin typeface="+mn-lt"/>
              <a:ea typeface="+mn-ea"/>
              <a:cs typeface="+mn-cs"/>
            </a:rPr>
            <a:t>スマートシティ関連</a:t>
          </a:r>
          <a:r>
            <a:rPr kumimoji="1" lang="ja-JP" altLang="ja-JP" sz="1100">
              <a:solidFill>
                <a:sysClr val="windowText" lastClr="000000"/>
              </a:solidFill>
              <a:effectLst/>
              <a:latin typeface="+mn-lt"/>
              <a:ea typeface="+mn-ea"/>
              <a:cs typeface="+mn-cs"/>
            </a:rPr>
            <a:t>事業の実施年度において所要一般財源相当額を取崩し、事業費に充当。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・職員退職手当基金：「退職手当基金活用計画」により積増しを継続するとともに、退職手当所要額が各年度で</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億円を超える場合に、</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その超えた部分について取崩し、退職手当費に充当。 </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年度間の財政調整のため</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百万を取り崩したことによる減少。</a:t>
          </a:r>
          <a:endParaRPr lang="ja-JP" altLang="ja-JP" sz="1400">
            <a:effectLst/>
          </a:endParaRPr>
        </a:p>
        <a:p>
          <a:r>
            <a:rPr kumimoji="1" lang="ja-JP" altLang="ja-JP" sz="1100">
              <a:solidFill>
                <a:schemeClr val="dk1"/>
              </a:solidFill>
              <a:effectLst/>
              <a:latin typeface="+mn-lt"/>
              <a:ea typeface="+mn-ea"/>
              <a:cs typeface="+mn-cs"/>
            </a:rPr>
            <a:t>　歳計剰余金を</a:t>
          </a:r>
          <a:r>
            <a:rPr kumimoji="1" lang="en-US" altLang="ja-JP" sz="1100">
              <a:solidFill>
                <a:schemeClr val="dk1"/>
              </a:solidFill>
              <a:effectLst/>
              <a:latin typeface="+mn-lt"/>
              <a:ea typeface="+mn-ea"/>
              <a:cs typeface="+mn-cs"/>
            </a:rPr>
            <a:t>529</a:t>
          </a:r>
          <a:r>
            <a:rPr kumimoji="1" lang="ja-JP" altLang="ja-JP" sz="1100">
              <a:solidFill>
                <a:schemeClr val="dk1"/>
              </a:solidFill>
              <a:effectLst/>
              <a:latin typeface="+mn-lt"/>
              <a:ea typeface="+mn-ea"/>
              <a:cs typeface="+mn-cs"/>
            </a:rPr>
            <a:t>百万円を積み立てたことによる増加。利子分約</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百万積み立てたことによる増加。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財政調整基金は、年度間の財源の不均衡を調整するため、また災害発生時などの不測の財政需要が生じたときの財源として積み立てるものであり、本市の標準財政規模（令和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181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百万円）の少なくとも</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％以上の残高を確保することとし、</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億円以上の残高を維持する。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経済の状況は</a:t>
          </a:r>
          <a:r>
            <a:rPr kumimoji="1" lang="ja-JP" altLang="en-US" sz="1100">
              <a:solidFill>
                <a:sysClr val="windowText" lastClr="000000"/>
              </a:solidFill>
              <a:effectLst/>
              <a:latin typeface="+mn-lt"/>
              <a:ea typeface="+mn-ea"/>
              <a:cs typeface="+mn-cs"/>
            </a:rPr>
            <a:t>、コロナ禍や物価高騰の影響が当面の間は残ると予想されることや、</a:t>
          </a:r>
          <a:r>
            <a:rPr kumimoji="1" lang="ja-JP" altLang="ja-JP" sz="1100">
              <a:solidFill>
                <a:sysClr val="windowText" lastClr="000000"/>
              </a:solidFill>
              <a:effectLst/>
              <a:latin typeface="+mn-lt"/>
              <a:ea typeface="+mn-ea"/>
              <a:cs typeface="+mn-cs"/>
            </a:rPr>
            <a:t>人口減少に伴い市税の増加を見込んでいくことは難しい状況である。こうした状況から、事業の優先順位をつけて取捨選択することで歳出の抑制を図り、それでも不足する財源については、年度間の財源調整として、基金残高に留意して財政調整基金を活用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加賀市医療センター建設事業及び北陸新幹線加賀温泉駅</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施設整備事業に係る市債の元利償還のため、</a:t>
          </a:r>
          <a:r>
            <a:rPr kumimoji="1" lang="en-US" altLang="ja-JP" sz="1100">
              <a:solidFill>
                <a:schemeClr val="dk1"/>
              </a:solidFill>
              <a:effectLst/>
              <a:latin typeface="+mn-lt"/>
              <a:ea typeface="+mn-ea"/>
              <a:cs typeface="+mn-cs"/>
            </a:rPr>
            <a:t>60.5</a:t>
          </a:r>
          <a:r>
            <a:rPr kumimoji="1" lang="ja-JP" altLang="ja-JP" sz="1100">
              <a:solidFill>
                <a:schemeClr val="dk1"/>
              </a:solidFill>
              <a:effectLst/>
              <a:latin typeface="+mn-lt"/>
              <a:ea typeface="+mn-ea"/>
              <a:cs typeface="+mn-cs"/>
            </a:rPr>
            <a:t>百万円取り崩したことによる減少。</a:t>
          </a:r>
          <a:endParaRPr lang="ja-JP" altLang="ja-JP" sz="1400">
            <a:effectLst/>
          </a:endParaRPr>
        </a:p>
        <a:p>
          <a:r>
            <a:rPr kumimoji="1" lang="ja-JP" altLang="ja-JP" sz="1100">
              <a:solidFill>
                <a:schemeClr val="dk1"/>
              </a:solidFill>
              <a:effectLst/>
              <a:latin typeface="+mn-lt"/>
              <a:ea typeface="+mn-ea"/>
              <a:cs typeface="+mn-cs"/>
            </a:rPr>
            <a:t>中期財政計画に基づき</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百万円積み立てたこと及び利子分</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ysClr val="windowText" lastClr="000000"/>
              </a:solidFill>
              <a:effectLst/>
              <a:latin typeface="+mn-lt"/>
              <a:ea typeface="+mn-ea"/>
              <a:cs typeface="+mn-cs"/>
            </a:rPr>
            <a:t>①平成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開院した加賀市医療センターの整備に係る病院事業会計への繰出し</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年度まで）に伴う一般財源負担の平準化所要額（地方交付税措置を除く実質負担額</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年）を超える額</a:t>
          </a:r>
          <a:r>
            <a:rPr kumimoji="1" lang="ja-JP" altLang="ja-JP" sz="1100">
              <a:solidFill>
                <a:sysClr val="windowText" lastClr="000000"/>
              </a:solidFill>
              <a:effectLst/>
              <a:latin typeface="+mn-lt"/>
              <a:ea typeface="+mn-ea"/>
              <a:cs typeface="+mn-cs"/>
            </a:rPr>
            <a:t>を取崩し、償還費に充当。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②北陸新幹線加賀温泉駅</a:t>
          </a:r>
          <a:r>
            <a:rPr kumimoji="1" lang="ja-JP" altLang="en-US" sz="1100">
              <a:solidFill>
                <a:sysClr val="windowText" lastClr="000000"/>
              </a:solidFill>
              <a:effectLst/>
              <a:latin typeface="+mn-lt"/>
              <a:ea typeface="+mn-ea"/>
              <a:cs typeface="+mn-cs"/>
            </a:rPr>
            <a:t>関連</a:t>
          </a:r>
          <a:r>
            <a:rPr kumimoji="1" lang="ja-JP" altLang="ja-JP" sz="1100">
              <a:solidFill>
                <a:sysClr val="windowText" lastClr="000000"/>
              </a:solidFill>
              <a:effectLst/>
              <a:latin typeface="+mn-lt"/>
              <a:ea typeface="+mn-ea"/>
              <a:cs typeface="+mn-cs"/>
            </a:rPr>
            <a:t>施設整備事業に係る市債の元利償還費の備えとして、今後の各年度の決算剰余金等を活用し、</a:t>
          </a:r>
          <a:r>
            <a:rPr kumimoji="1" lang="ja-JP" altLang="en-US" sz="1100">
              <a:solidFill>
                <a:sysClr val="windowText" lastClr="000000"/>
              </a:solidFill>
              <a:effectLst/>
              <a:latin typeface="+mn-lt"/>
              <a:ea typeface="+mn-ea"/>
              <a:cs typeface="+mn-cs"/>
            </a:rPr>
            <a:t>毎年度</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億円を積増すとともに、各年度の償還費</a:t>
          </a:r>
          <a:r>
            <a:rPr kumimoji="1" lang="en-US" altLang="ja-JP" sz="1100">
              <a:solidFill>
                <a:sysClr val="windowText" lastClr="000000"/>
              </a:solidFill>
              <a:effectLst/>
              <a:latin typeface="+mn-lt"/>
              <a:ea typeface="+mn-ea"/>
              <a:cs typeface="+mn-cs"/>
            </a:rPr>
            <a:t>0.54</a:t>
          </a:r>
          <a:r>
            <a:rPr kumimoji="1" lang="ja-JP" altLang="en-US" sz="1100">
              <a:solidFill>
                <a:sysClr val="windowText" lastClr="000000"/>
              </a:solidFill>
              <a:effectLst/>
              <a:latin typeface="+mn-lt"/>
              <a:ea typeface="+mn-ea"/>
              <a:cs typeface="+mn-cs"/>
            </a:rPr>
            <a:t>億円（償還費が最大となる年度の半額）を超える額に充当。</a:t>
          </a:r>
        </a:p>
        <a:p>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51D0C06-1A96-433D-A533-2796622AB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CDD0E5-3228-4440-9D6E-CD019E735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0BAE422-82C7-43E8-8E14-FAF7643DC1E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A0062B-1279-4D97-9E64-8F41B9F1476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193A8F0-2F60-4048-9FDF-EAB154D04A2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00AF1B9-A93B-4182-AE11-C0CFE58695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FFA80C3-0FC3-40C9-98C1-954479721E9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A9C2D3A-30EA-47C2-9D61-C967C57F441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2D5DD43-EFDA-4A4E-A1E0-4ADCFC2C13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1FB6460-B9D6-4405-AE9B-422BCC9DC9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A467C66-6C49-4A14-BA4C-57567E084C3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B28E28-B29C-491A-A4D3-0F69DBCC55F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63,486
62,232
305.87
35,399,425
34,059,021
1,157,488
18,117,884
38,728,958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D61C8B0-4251-4BA1-9C4B-142BC9035B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637CAB7-0DE2-4A92-967A-172E7169782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A124F7D-5806-448B-B86A-B532535E53D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A40F28E-69FC-4049-A4FD-573B753C32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647154D-D77F-4B55-B193-34D9E8B385D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F3CD613-BA6C-4260-93C1-EB51E13CC66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7F3F641-693D-4195-BF58-3F9891B5C5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302BB79-D9E0-4075-BB7D-B8E07D010D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A53EB13-DC12-444F-AAA3-EDEC22B517B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4F82848-D7DE-49A2-8D2D-731417A1B60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86642AF-A102-46C9-8D3C-4EF4A658EA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8D53FD0-45B5-4D44-A19C-7348926D0AC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B7FD6EF-B51D-4AE5-A2EF-E53594564B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F6204B3-8E62-4EBC-8121-2C7DD94A161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3BCCE3-C9FA-4330-BFBA-E4DB785E4E1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71A3C88-9BF8-4F92-A7A0-641EE671B6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428844F-5B21-430E-9C62-8907C4F89E5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7A40FB0-E11F-4474-AFBB-850C9DB7C5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B350C23-2393-4A7B-AFEA-A07D06931B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428806-19FA-4F5A-870A-38396D21808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3353B02-0A55-4C82-934F-FEE718C73F2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275FF46-ABEE-4306-A536-743C9C14A56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AFBF34E-41F9-4FE6-8B0C-EA4B73D66F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582B172-B95B-4A47-82C6-44FA862AF9B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9D30B20-2431-4891-AA65-7FD5CD093DE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04BF54C-D191-4CC7-AEF8-BB7A06A4AA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E7B3394-7D3D-4C95-8248-365FA8A7EDD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3BD14E1-877E-4343-9702-C6FDF0DC6A6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27789A7-0CC9-4812-B016-A96BF75776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B4C498-312E-4877-A245-37323D856E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C399094-3E01-44E4-A794-ABB845E8CE6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FCC3E20-59D8-43BC-97A5-CCDC072C58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0A64CB0-2515-4D3A-947A-7EFFCD47A92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5AE147-170E-4566-8AA5-AB4E0728E41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C60560F-25F2-428D-BB15-265DD933CB5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u="none" strike="noStrike" baseline="0">
              <a:solidFill>
                <a:schemeClr val="dk1"/>
              </a:solidFill>
              <a:latin typeface="BIZ UDゴシック" panose="020B0400000000000000" pitchFamily="49" charset="-128"/>
              <a:ea typeface="BIZ UDゴシック" panose="020B0400000000000000" pitchFamily="49" charset="-128"/>
              <a:cs typeface="+mn-cs"/>
            </a:rPr>
            <a:t>　有形固定資産減価償却率は、類似団体平均より高い水準にあり、施設・設備等の老朽化が進んでいる。今後は「公共施設マネジメント」に基づく施設の更新、廃止、統合及び複合化を進めていく必要性が高まると考えらえ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2D5C7A7-9588-491B-8F10-D568324F358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D4FB900-3AFC-45B9-A093-C299FD94D94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B4F7CE2-08EF-451F-8A6B-A3803018297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B5DC9CF-16ED-4702-B813-CEF45DEFB61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13B7E3A-0B23-4E67-969D-48AD0EA5C37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F1508FD-1C3A-4830-8DE2-82FEBE073A3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3E19198-D659-43FA-94EA-D7817658354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1160F91-756D-4E1F-87DA-0DBCDF70CB8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8F853DB-02E7-4606-8073-28DB8199634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D62644F-1029-4D77-8ECB-F71D6228B36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53562BF-EF9A-4C27-B874-8F3491C9ACB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2D9DC9A-B6A8-4027-81F3-399AC8187FB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40AA834-C769-455B-9073-EF40242236E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E5189A0-E500-4B12-B223-22F55280FA9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E568F6B-5BA6-46E0-927A-FC3B3592522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4933E96-4764-4EA1-B526-2D1FD19ED81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E2AFFD8C-1473-42A1-A1B6-A9E1933BAABF}"/>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2D7D3624-8466-4B15-91AE-70CAB3B305F4}"/>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7547B5D8-C5E4-4C8A-BD20-FAC8F1A58D40}"/>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A811B318-E12E-441F-B584-704EED965972}"/>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695BFDA5-A61A-4016-AA52-6B64A8DCC206}"/>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a:extLst>
            <a:ext uri="{FF2B5EF4-FFF2-40B4-BE49-F238E27FC236}">
              <a16:creationId xmlns:a16="http://schemas.microsoft.com/office/drawing/2014/main" id="{0AB87DEB-0B72-45AF-AC6C-EDB2AA170A19}"/>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E3819606-33C1-481F-8FD7-E692F9045AAC}"/>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780CB293-C49B-499C-8503-DA6B5508CC9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2B8C639D-F6B1-49E5-B201-B43835E5929D}"/>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758C9511-9031-4103-AA5B-5B6B616BC023}"/>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9F8E9AC3-A23B-4FB2-960A-E32C707A889F}"/>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E4A5460-4327-4A56-8F8A-E7611956768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70CC62C-366F-4633-AE0B-C93B013C9B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4D6EF06-10C7-4968-AFEC-0450A144FB8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490045-1D49-4AE5-ABE0-C8EAA9BA9E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F4B8239-6305-4C49-A8D9-15346573229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22437</xdr:rowOff>
    </xdr:from>
    <xdr:to>
      <xdr:col>23</xdr:col>
      <xdr:colOff>136525</xdr:colOff>
      <xdr:row>32</xdr:row>
      <xdr:rowOff>124037</xdr:rowOff>
    </xdr:to>
    <xdr:sp macro="" textlink="">
      <xdr:nvSpPr>
        <xdr:cNvPr id="81" name="楕円 80">
          <a:extLst>
            <a:ext uri="{FF2B5EF4-FFF2-40B4-BE49-F238E27FC236}">
              <a16:creationId xmlns:a16="http://schemas.microsoft.com/office/drawing/2014/main" id="{E84BCFF8-7FBB-4328-857C-CD93219FCBDB}"/>
            </a:ext>
          </a:extLst>
        </xdr:cNvPr>
        <xdr:cNvSpPr/>
      </xdr:nvSpPr>
      <xdr:spPr>
        <a:xfrm>
          <a:off x="47117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864</xdr:rowOff>
    </xdr:from>
    <xdr:ext cx="405111" cy="259045"/>
    <xdr:sp macro="" textlink="">
      <xdr:nvSpPr>
        <xdr:cNvPr id="82" name="有形固定資産減価償却率該当値テキスト">
          <a:extLst>
            <a:ext uri="{FF2B5EF4-FFF2-40B4-BE49-F238E27FC236}">
              <a16:creationId xmlns:a16="http://schemas.microsoft.com/office/drawing/2014/main" id="{DC73D965-FE2B-4F60-ADDA-207EA32DE510}"/>
            </a:ext>
          </a:extLst>
        </xdr:cNvPr>
        <xdr:cNvSpPr txBox="1"/>
      </xdr:nvSpPr>
      <xdr:spPr>
        <a:xfrm>
          <a:off x="4813300" y="625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3" name="楕円 82">
          <a:extLst>
            <a:ext uri="{FF2B5EF4-FFF2-40B4-BE49-F238E27FC236}">
              <a16:creationId xmlns:a16="http://schemas.microsoft.com/office/drawing/2014/main" id="{96E564C1-0E87-4E04-A2EF-E867CCE7E560}"/>
            </a:ext>
          </a:extLst>
        </xdr:cNvPr>
        <xdr:cNvSpPr/>
      </xdr:nvSpPr>
      <xdr:spPr>
        <a:xfrm>
          <a:off x="4000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80433</xdr:rowOff>
    </xdr:to>
    <xdr:cxnSp macro="">
      <xdr:nvCxnSpPr>
        <xdr:cNvPr id="84" name="直線コネクタ 83">
          <a:extLst>
            <a:ext uri="{FF2B5EF4-FFF2-40B4-BE49-F238E27FC236}">
              <a16:creationId xmlns:a16="http://schemas.microsoft.com/office/drawing/2014/main" id="{30A9D49F-8636-4420-896C-F1C0740B9EF0}"/>
            </a:ext>
          </a:extLst>
        </xdr:cNvPr>
        <xdr:cNvCxnSpPr/>
      </xdr:nvCxnSpPr>
      <xdr:spPr>
        <a:xfrm flipV="1">
          <a:off x="4051300" y="6331162"/>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101600</xdr:rowOff>
    </xdr:from>
    <xdr:to>
      <xdr:col>15</xdr:col>
      <xdr:colOff>187325</xdr:colOff>
      <xdr:row>33</xdr:row>
      <xdr:rowOff>31750</xdr:rowOff>
    </xdr:to>
    <xdr:sp macro="" textlink="">
      <xdr:nvSpPr>
        <xdr:cNvPr id="85" name="楕円 84">
          <a:extLst>
            <a:ext uri="{FF2B5EF4-FFF2-40B4-BE49-F238E27FC236}">
              <a16:creationId xmlns:a16="http://schemas.microsoft.com/office/drawing/2014/main" id="{62B1DCCD-8712-48A0-84D6-F3A4654691E5}"/>
            </a:ext>
          </a:extLst>
        </xdr:cNvPr>
        <xdr:cNvSpPr/>
      </xdr:nvSpPr>
      <xdr:spPr>
        <a:xfrm>
          <a:off x="323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80433</xdr:rowOff>
    </xdr:from>
    <xdr:to>
      <xdr:col>19</xdr:col>
      <xdr:colOff>136525</xdr:colOff>
      <xdr:row>32</xdr:row>
      <xdr:rowOff>152400</xdr:rowOff>
    </xdr:to>
    <xdr:cxnSp macro="">
      <xdr:nvCxnSpPr>
        <xdr:cNvPr id="86" name="直線コネクタ 85">
          <a:extLst>
            <a:ext uri="{FF2B5EF4-FFF2-40B4-BE49-F238E27FC236}">
              <a16:creationId xmlns:a16="http://schemas.microsoft.com/office/drawing/2014/main" id="{5D09B014-267D-4CE8-B955-4402A299986A}"/>
            </a:ext>
          </a:extLst>
        </xdr:cNvPr>
        <xdr:cNvCxnSpPr/>
      </xdr:nvCxnSpPr>
      <xdr:spPr>
        <a:xfrm flipV="1">
          <a:off x="3289300" y="633835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7" name="楕円 86">
          <a:extLst>
            <a:ext uri="{FF2B5EF4-FFF2-40B4-BE49-F238E27FC236}">
              <a16:creationId xmlns:a16="http://schemas.microsoft.com/office/drawing/2014/main" id="{7A5B208C-A367-4F25-BA2E-4C0669251626}"/>
            </a:ext>
          </a:extLst>
        </xdr:cNvPr>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152400</xdr:rowOff>
    </xdr:to>
    <xdr:cxnSp macro="">
      <xdr:nvCxnSpPr>
        <xdr:cNvPr id="88" name="直線コネクタ 87">
          <a:extLst>
            <a:ext uri="{FF2B5EF4-FFF2-40B4-BE49-F238E27FC236}">
              <a16:creationId xmlns:a16="http://schemas.microsoft.com/office/drawing/2014/main" id="{03598709-5E81-4720-9C4C-4B7C9632F8C5}"/>
            </a:ext>
          </a:extLst>
        </xdr:cNvPr>
        <xdr:cNvCxnSpPr/>
      </xdr:nvCxnSpPr>
      <xdr:spPr>
        <a:xfrm>
          <a:off x="2527300" y="6334760"/>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171027</xdr:rowOff>
    </xdr:from>
    <xdr:to>
      <xdr:col>7</xdr:col>
      <xdr:colOff>187325</xdr:colOff>
      <xdr:row>31</xdr:row>
      <xdr:rowOff>101177</xdr:rowOff>
    </xdr:to>
    <xdr:sp macro="" textlink="">
      <xdr:nvSpPr>
        <xdr:cNvPr id="89" name="楕円 88">
          <a:extLst>
            <a:ext uri="{FF2B5EF4-FFF2-40B4-BE49-F238E27FC236}">
              <a16:creationId xmlns:a16="http://schemas.microsoft.com/office/drawing/2014/main" id="{5F2ABB79-05C9-4A01-810D-603610F0268B}"/>
            </a:ext>
          </a:extLst>
        </xdr:cNvPr>
        <xdr:cNvSpPr/>
      </xdr:nvSpPr>
      <xdr:spPr>
        <a:xfrm>
          <a:off x="1714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32</xdr:row>
      <xdr:rowOff>76835</xdr:rowOff>
    </xdr:to>
    <xdr:cxnSp macro="">
      <xdr:nvCxnSpPr>
        <xdr:cNvPr id="90" name="直線コネクタ 89">
          <a:extLst>
            <a:ext uri="{FF2B5EF4-FFF2-40B4-BE49-F238E27FC236}">
              <a16:creationId xmlns:a16="http://schemas.microsoft.com/office/drawing/2014/main" id="{1D799018-7765-4ADC-AA1A-7D8A10D9D57A}"/>
            </a:ext>
          </a:extLst>
        </xdr:cNvPr>
        <xdr:cNvCxnSpPr/>
      </xdr:nvCxnSpPr>
      <xdr:spPr>
        <a:xfrm>
          <a:off x="1765300" y="6136852"/>
          <a:ext cx="7620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28E0E063-D64F-441C-A24D-E9B2FE48B6EF}"/>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8702A0C6-E82C-45DB-B672-72E366A78296}"/>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a:extLst>
            <a:ext uri="{FF2B5EF4-FFF2-40B4-BE49-F238E27FC236}">
              <a16:creationId xmlns:a16="http://schemas.microsoft.com/office/drawing/2014/main" id="{343E9306-3EEF-4A41-AF6B-398A1707AC84}"/>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4E42378C-4175-4327-BF44-FFD603EA8A0C}"/>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95" name="n_1mainValue有形固定資産減価償却率">
          <a:extLst>
            <a:ext uri="{FF2B5EF4-FFF2-40B4-BE49-F238E27FC236}">
              <a16:creationId xmlns:a16="http://schemas.microsoft.com/office/drawing/2014/main" id="{680F5BCB-C6F9-49AD-B621-C6D2C27C2B45}"/>
            </a:ext>
          </a:extLst>
        </xdr:cNvPr>
        <xdr:cNvSpPr txBox="1"/>
      </xdr:nvSpPr>
      <xdr:spPr>
        <a:xfrm>
          <a:off x="38360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22877</xdr:rowOff>
    </xdr:from>
    <xdr:ext cx="405111" cy="259045"/>
    <xdr:sp macro="" textlink="">
      <xdr:nvSpPr>
        <xdr:cNvPr id="96" name="n_2mainValue有形固定資産減価償却率">
          <a:extLst>
            <a:ext uri="{FF2B5EF4-FFF2-40B4-BE49-F238E27FC236}">
              <a16:creationId xmlns:a16="http://schemas.microsoft.com/office/drawing/2014/main" id="{73B1669F-4A61-46FC-AFF2-A8D04AF06B9E}"/>
            </a:ext>
          </a:extLst>
        </xdr:cNvPr>
        <xdr:cNvSpPr txBox="1"/>
      </xdr:nvSpPr>
      <xdr:spPr>
        <a:xfrm>
          <a:off x="3086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7" name="n_3mainValue有形固定資産減価償却率">
          <a:extLst>
            <a:ext uri="{FF2B5EF4-FFF2-40B4-BE49-F238E27FC236}">
              <a16:creationId xmlns:a16="http://schemas.microsoft.com/office/drawing/2014/main" id="{94DA882F-4E65-4524-9483-AFBE140ACB4F}"/>
            </a:ext>
          </a:extLst>
        </xdr:cNvPr>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92304</xdr:rowOff>
    </xdr:from>
    <xdr:ext cx="405111" cy="259045"/>
    <xdr:sp macro="" textlink="">
      <xdr:nvSpPr>
        <xdr:cNvPr id="98" name="n_4mainValue有形固定資産減価償却率">
          <a:extLst>
            <a:ext uri="{FF2B5EF4-FFF2-40B4-BE49-F238E27FC236}">
              <a16:creationId xmlns:a16="http://schemas.microsoft.com/office/drawing/2014/main" id="{D2DEA5CF-4554-4DBF-9E36-8602367A8070}"/>
            </a:ext>
          </a:extLst>
        </xdr:cNvPr>
        <xdr:cNvSpPr txBox="1"/>
      </xdr:nvSpPr>
      <xdr:spPr>
        <a:xfrm>
          <a:off x="1562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F2ACC94-F67F-42B3-BB7E-E36FEDB49E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DE92DA6-DA78-4ED6-ABD8-4EEFDAE68A3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A198CF5-7CFE-419A-9C73-F29730B4E3F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BB8D097-CB03-48E2-A50A-74E38A9D014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A90C6E8-2FA8-4890-A9BA-F7489DD830C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EE3CC75-1592-4FF5-B11D-5FDD731613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72D5FF7-546D-46A2-A2EE-84F719B2339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C64C5C6-4950-4E88-8CB7-48DCC42A54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F42E751-028B-4DA9-980C-5D265B7228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E1B4893-E08A-4F32-AF48-24A640A2268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E449C16-C675-4ACE-A259-710E370ABD0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0A2A1B3-2AAE-479E-B2B0-8ADE73427CD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0985FF9-40E7-46FB-90EA-4E7385C9E6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a:solidFill>
                <a:schemeClr val="dk1"/>
              </a:solidFill>
              <a:latin typeface="+mn-lt"/>
              <a:ea typeface="+mn-ea"/>
              <a:cs typeface="+mn-cs"/>
            </a:rPr>
            <a:t>　</a:t>
          </a:r>
          <a:r>
            <a:rPr lang="ja-JP" altLang="en-US" sz="1400" b="0" i="0" u="none" strike="noStrike" baseline="0">
              <a:solidFill>
                <a:schemeClr val="dk1"/>
              </a:solidFill>
              <a:latin typeface="BIZ UDゴシック" panose="020B0400000000000000" pitchFamily="49" charset="-128"/>
              <a:ea typeface="BIZ UDゴシック" panose="020B0400000000000000" pitchFamily="49" charset="-128"/>
              <a:cs typeface="+mn-cs"/>
            </a:rPr>
            <a:t>債務償還比率は、類似団体と比較し依然高い水準である。今後は中期財政計画に基づき、限られた財源を有効に活用するため、投資事業の選択と集中を進めながら、起債残高増加の抑制を図り、財政の健全化に努める。</a:t>
          </a:r>
          <a:endParaRPr lang="ja-JP" altLang="en-US" sz="1200" b="0" i="0" u="none" strike="noStrike" baseline="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0D98AA6-2728-469B-8CD2-3BA215EDD56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A6E63FE-2D59-4894-859F-E95DA73BFF3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0C26BEC-47F4-4FB1-923F-FF3B3652BCF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6B49A32-7450-4282-9940-9EDCB02F666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7665B42-401D-42D0-A660-DB37BB4DB6E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82360B7-177A-44A9-A464-DF99AE2835B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E694CA4-AF8E-4D3B-9462-711B94AA502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9458BA4-C5EE-473F-B299-E2B936B9116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4422167-AFD2-42B9-B90A-383C87D015C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745555A-058A-4CB0-9020-F7DB507C7A1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1150961-7207-4B3E-A70C-BB1CFF46B70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374895F-633F-47BD-99C3-0B0C87E178B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96999EE-8D0C-49AE-BD73-75BCDAD97A7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B49589E-8F24-4739-86AF-700D048008E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F139A46-4147-443F-9C37-9D18CF385C0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2FC297AE-FFD1-4006-9431-EC471941D5C0}"/>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A29DA1DC-C856-4A32-AE8B-3CEB8E457EFB}"/>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851BB390-80EB-4CE4-A0FA-21CE864F7534}"/>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769FEA8-3933-4737-82B5-5B0F006EE38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4FB0617-E3C7-4089-ACE4-1AB29351251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F8E01417-E667-43F1-B227-22189DBB5CB6}"/>
            </a:ext>
          </a:extLst>
        </xdr:cNvPr>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0B2AB424-104D-4BA6-AD78-B0049A061446}"/>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9460DFE8-5F5C-4D94-B734-B05C5892FAAE}"/>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30755E82-671F-45B5-9228-FE95AC8FCEBD}"/>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0B18190F-3EFD-4C45-99F8-311717549626}"/>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C18E3C7B-41B6-4E1A-8E37-CDA7FF0294B1}"/>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9A9C641-3BE4-4038-BE16-1C5C044766C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6002A6A-54B2-46ED-84BE-79E97C0CAB4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0605051-FFC9-4098-B756-6E15DBA64BE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36E343A-BD24-4B1F-BCFA-5DD831609DB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64C7983-57E9-4A4F-903A-60B27859AFA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18478</xdr:rowOff>
    </xdr:from>
    <xdr:to>
      <xdr:col>76</xdr:col>
      <xdr:colOff>73025</xdr:colOff>
      <xdr:row>32</xdr:row>
      <xdr:rowOff>120078</xdr:rowOff>
    </xdr:to>
    <xdr:sp macro="" textlink="">
      <xdr:nvSpPr>
        <xdr:cNvPr id="143" name="楕円 142">
          <a:extLst>
            <a:ext uri="{FF2B5EF4-FFF2-40B4-BE49-F238E27FC236}">
              <a16:creationId xmlns:a16="http://schemas.microsoft.com/office/drawing/2014/main" id="{88593F94-C534-4322-8357-5DBF3D6DD6CB}"/>
            </a:ext>
          </a:extLst>
        </xdr:cNvPr>
        <xdr:cNvSpPr/>
      </xdr:nvSpPr>
      <xdr:spPr>
        <a:xfrm>
          <a:off x="14744700" y="62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168355</xdr:rowOff>
    </xdr:from>
    <xdr:ext cx="469744" cy="259045"/>
    <xdr:sp macro="" textlink="">
      <xdr:nvSpPr>
        <xdr:cNvPr id="144" name="債務償還比率該当値テキスト">
          <a:extLst>
            <a:ext uri="{FF2B5EF4-FFF2-40B4-BE49-F238E27FC236}">
              <a16:creationId xmlns:a16="http://schemas.microsoft.com/office/drawing/2014/main" id="{B28EA0D8-1D28-4677-B9B3-B7D6EDAA9317}"/>
            </a:ext>
          </a:extLst>
        </xdr:cNvPr>
        <xdr:cNvSpPr txBox="1"/>
      </xdr:nvSpPr>
      <xdr:spPr>
        <a:xfrm>
          <a:off x="14846300" y="62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68545</xdr:rowOff>
    </xdr:from>
    <xdr:to>
      <xdr:col>72</xdr:col>
      <xdr:colOff>123825</xdr:colOff>
      <xdr:row>31</xdr:row>
      <xdr:rowOff>170145</xdr:rowOff>
    </xdr:to>
    <xdr:sp macro="" textlink="">
      <xdr:nvSpPr>
        <xdr:cNvPr id="145" name="楕円 144">
          <a:extLst>
            <a:ext uri="{FF2B5EF4-FFF2-40B4-BE49-F238E27FC236}">
              <a16:creationId xmlns:a16="http://schemas.microsoft.com/office/drawing/2014/main" id="{0088893B-5379-47B4-AE30-A95F8DA12A68}"/>
            </a:ext>
          </a:extLst>
        </xdr:cNvPr>
        <xdr:cNvSpPr/>
      </xdr:nvSpPr>
      <xdr:spPr>
        <a:xfrm>
          <a:off x="14033500" y="61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119345</xdr:rowOff>
    </xdr:from>
    <xdr:to>
      <xdr:col>76</xdr:col>
      <xdr:colOff>22225</xdr:colOff>
      <xdr:row>32</xdr:row>
      <xdr:rowOff>69278</xdr:rowOff>
    </xdr:to>
    <xdr:cxnSp macro="">
      <xdr:nvCxnSpPr>
        <xdr:cNvPr id="146" name="直線コネクタ 145">
          <a:extLst>
            <a:ext uri="{FF2B5EF4-FFF2-40B4-BE49-F238E27FC236}">
              <a16:creationId xmlns:a16="http://schemas.microsoft.com/office/drawing/2014/main" id="{86676647-58A8-4C1C-8D47-C6A401F92D97}"/>
            </a:ext>
          </a:extLst>
        </xdr:cNvPr>
        <xdr:cNvCxnSpPr/>
      </xdr:nvCxnSpPr>
      <xdr:spPr>
        <a:xfrm>
          <a:off x="14084300" y="6205820"/>
          <a:ext cx="711200" cy="12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74253</xdr:rowOff>
    </xdr:from>
    <xdr:to>
      <xdr:col>68</xdr:col>
      <xdr:colOff>123825</xdr:colOff>
      <xdr:row>33</xdr:row>
      <xdr:rowOff>4403</xdr:rowOff>
    </xdr:to>
    <xdr:sp macro="" textlink="">
      <xdr:nvSpPr>
        <xdr:cNvPr id="147" name="楕円 146">
          <a:extLst>
            <a:ext uri="{FF2B5EF4-FFF2-40B4-BE49-F238E27FC236}">
              <a16:creationId xmlns:a16="http://schemas.microsoft.com/office/drawing/2014/main" id="{685AC5E0-FE77-4997-8F71-C9DF21D4C463}"/>
            </a:ext>
          </a:extLst>
        </xdr:cNvPr>
        <xdr:cNvSpPr/>
      </xdr:nvSpPr>
      <xdr:spPr>
        <a:xfrm>
          <a:off x="13271500" y="63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119345</xdr:rowOff>
    </xdr:from>
    <xdr:to>
      <xdr:col>72</xdr:col>
      <xdr:colOff>73025</xdr:colOff>
      <xdr:row>32</xdr:row>
      <xdr:rowOff>125053</xdr:rowOff>
    </xdr:to>
    <xdr:cxnSp macro="">
      <xdr:nvCxnSpPr>
        <xdr:cNvPr id="148" name="直線コネクタ 147">
          <a:extLst>
            <a:ext uri="{FF2B5EF4-FFF2-40B4-BE49-F238E27FC236}">
              <a16:creationId xmlns:a16="http://schemas.microsoft.com/office/drawing/2014/main" id="{C3847FA3-61A2-4E9F-813D-2C1A0E0509B0}"/>
            </a:ext>
          </a:extLst>
        </xdr:cNvPr>
        <xdr:cNvCxnSpPr/>
      </xdr:nvCxnSpPr>
      <xdr:spPr>
        <a:xfrm flipV="1">
          <a:off x="13322300" y="6205820"/>
          <a:ext cx="762000" cy="1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161262</xdr:rowOff>
    </xdr:from>
    <xdr:to>
      <xdr:col>64</xdr:col>
      <xdr:colOff>123825</xdr:colOff>
      <xdr:row>32</xdr:row>
      <xdr:rowOff>91412</xdr:rowOff>
    </xdr:to>
    <xdr:sp macro="" textlink="">
      <xdr:nvSpPr>
        <xdr:cNvPr id="149" name="楕円 148">
          <a:extLst>
            <a:ext uri="{FF2B5EF4-FFF2-40B4-BE49-F238E27FC236}">
              <a16:creationId xmlns:a16="http://schemas.microsoft.com/office/drawing/2014/main" id="{C18AC51C-BFE4-4AA2-9DB5-CAA89C93A1B1}"/>
            </a:ext>
          </a:extLst>
        </xdr:cNvPr>
        <xdr:cNvSpPr/>
      </xdr:nvSpPr>
      <xdr:spPr>
        <a:xfrm>
          <a:off x="12509500" y="6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40612</xdr:rowOff>
    </xdr:from>
    <xdr:to>
      <xdr:col>68</xdr:col>
      <xdr:colOff>73025</xdr:colOff>
      <xdr:row>32</xdr:row>
      <xdr:rowOff>125053</xdr:rowOff>
    </xdr:to>
    <xdr:cxnSp macro="">
      <xdr:nvCxnSpPr>
        <xdr:cNvPr id="150" name="直線コネクタ 149">
          <a:extLst>
            <a:ext uri="{FF2B5EF4-FFF2-40B4-BE49-F238E27FC236}">
              <a16:creationId xmlns:a16="http://schemas.microsoft.com/office/drawing/2014/main" id="{5FECE9F0-10A1-4A97-A340-17C635171A8D}"/>
            </a:ext>
          </a:extLst>
        </xdr:cNvPr>
        <xdr:cNvCxnSpPr/>
      </xdr:nvCxnSpPr>
      <xdr:spPr>
        <a:xfrm>
          <a:off x="12560300" y="6298537"/>
          <a:ext cx="7620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88695</xdr:rowOff>
    </xdr:from>
    <xdr:to>
      <xdr:col>60</xdr:col>
      <xdr:colOff>123825</xdr:colOff>
      <xdr:row>32</xdr:row>
      <xdr:rowOff>18845</xdr:rowOff>
    </xdr:to>
    <xdr:sp macro="" textlink="">
      <xdr:nvSpPr>
        <xdr:cNvPr id="151" name="楕円 150">
          <a:extLst>
            <a:ext uri="{FF2B5EF4-FFF2-40B4-BE49-F238E27FC236}">
              <a16:creationId xmlns:a16="http://schemas.microsoft.com/office/drawing/2014/main" id="{7529865D-DD6C-44BF-97B7-DBCE6B65AEE0}"/>
            </a:ext>
          </a:extLst>
        </xdr:cNvPr>
        <xdr:cNvSpPr/>
      </xdr:nvSpPr>
      <xdr:spPr>
        <a:xfrm>
          <a:off x="11747500" y="61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139495</xdr:rowOff>
    </xdr:from>
    <xdr:to>
      <xdr:col>64</xdr:col>
      <xdr:colOff>73025</xdr:colOff>
      <xdr:row>32</xdr:row>
      <xdr:rowOff>40612</xdr:rowOff>
    </xdr:to>
    <xdr:cxnSp macro="">
      <xdr:nvCxnSpPr>
        <xdr:cNvPr id="152" name="直線コネクタ 151">
          <a:extLst>
            <a:ext uri="{FF2B5EF4-FFF2-40B4-BE49-F238E27FC236}">
              <a16:creationId xmlns:a16="http://schemas.microsoft.com/office/drawing/2014/main" id="{A5EB7A04-7E56-4D02-8030-9C7DBF803398}"/>
            </a:ext>
          </a:extLst>
        </xdr:cNvPr>
        <xdr:cNvCxnSpPr/>
      </xdr:nvCxnSpPr>
      <xdr:spPr>
        <a:xfrm>
          <a:off x="11798300" y="6225970"/>
          <a:ext cx="762000" cy="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5382E836-C904-4B6A-92DC-0F5A26270818}"/>
            </a:ext>
          </a:extLst>
        </xdr:cNvPr>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D5499EA1-3AA8-4E4D-8B40-915D61968167}"/>
            </a:ext>
          </a:extLst>
        </xdr:cNvPr>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7D94B7F8-E25E-4A0E-9F06-3129DBFFEB8E}"/>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a:extLst>
            <a:ext uri="{FF2B5EF4-FFF2-40B4-BE49-F238E27FC236}">
              <a16:creationId xmlns:a16="http://schemas.microsoft.com/office/drawing/2014/main" id="{35DE86A4-E3EA-4F60-8F4A-08DF441C3D60}"/>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161272</xdr:rowOff>
    </xdr:from>
    <xdr:ext cx="469744" cy="259045"/>
    <xdr:sp macro="" textlink="">
      <xdr:nvSpPr>
        <xdr:cNvPr id="157" name="n_1mainValue債務償還比率">
          <a:extLst>
            <a:ext uri="{FF2B5EF4-FFF2-40B4-BE49-F238E27FC236}">
              <a16:creationId xmlns:a16="http://schemas.microsoft.com/office/drawing/2014/main" id="{2E5D04EA-6206-4CBD-AC1B-8ED5285D3A86}"/>
            </a:ext>
          </a:extLst>
        </xdr:cNvPr>
        <xdr:cNvSpPr txBox="1"/>
      </xdr:nvSpPr>
      <xdr:spPr>
        <a:xfrm>
          <a:off x="13836727" y="624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166980</xdr:rowOff>
    </xdr:from>
    <xdr:ext cx="469744" cy="259045"/>
    <xdr:sp macro="" textlink="">
      <xdr:nvSpPr>
        <xdr:cNvPr id="158" name="n_2mainValue債務償還比率">
          <a:extLst>
            <a:ext uri="{FF2B5EF4-FFF2-40B4-BE49-F238E27FC236}">
              <a16:creationId xmlns:a16="http://schemas.microsoft.com/office/drawing/2014/main" id="{DB694BF3-10E8-4C2B-9325-49EAC4979340}"/>
            </a:ext>
          </a:extLst>
        </xdr:cNvPr>
        <xdr:cNvSpPr txBox="1"/>
      </xdr:nvSpPr>
      <xdr:spPr>
        <a:xfrm>
          <a:off x="13087427" y="64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82539</xdr:rowOff>
    </xdr:from>
    <xdr:ext cx="469744" cy="259045"/>
    <xdr:sp macro="" textlink="">
      <xdr:nvSpPr>
        <xdr:cNvPr id="159" name="n_3mainValue債務償還比率">
          <a:extLst>
            <a:ext uri="{FF2B5EF4-FFF2-40B4-BE49-F238E27FC236}">
              <a16:creationId xmlns:a16="http://schemas.microsoft.com/office/drawing/2014/main" id="{0E27A9CC-17E4-48ED-BCE1-DD32AAEE3C8C}"/>
            </a:ext>
          </a:extLst>
        </xdr:cNvPr>
        <xdr:cNvSpPr txBox="1"/>
      </xdr:nvSpPr>
      <xdr:spPr>
        <a:xfrm>
          <a:off x="12325427" y="634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9972</xdr:rowOff>
    </xdr:from>
    <xdr:ext cx="469744" cy="259045"/>
    <xdr:sp macro="" textlink="">
      <xdr:nvSpPr>
        <xdr:cNvPr id="160" name="n_4mainValue債務償還比率">
          <a:extLst>
            <a:ext uri="{FF2B5EF4-FFF2-40B4-BE49-F238E27FC236}">
              <a16:creationId xmlns:a16="http://schemas.microsoft.com/office/drawing/2014/main" id="{30C7891A-DF0A-4533-A429-3EB52FEF21E7}"/>
            </a:ext>
          </a:extLst>
        </xdr:cNvPr>
        <xdr:cNvSpPr txBox="1"/>
      </xdr:nvSpPr>
      <xdr:spPr>
        <a:xfrm>
          <a:off x="11563427" y="62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05305C6-3B95-468B-847E-57E86E1E85C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2873094-552D-490E-9DF0-C6185FE9B487}"/>
            </a:ext>
          </a:extLst>
        </xdr:cNvPr>
        <xdr:cNvSpPr/>
      </xdr:nvSpPr>
      <xdr:spPr>
        <a:xfrm>
          <a:off x="1270000" y="118491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83C4729-C3DF-42F2-A707-4245C3759EF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4AA1E57-8DCA-44B5-ACED-B7861D09673F}"/>
            </a:ext>
          </a:extLst>
        </xdr:cNvPr>
        <xdr:cNvSpPr txBox="1"/>
      </xdr:nvSpPr>
      <xdr:spPr>
        <a:xfrm>
          <a:off x="6985000" y="109601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C892D26-BDC5-48A8-81E6-708DE1767600}"/>
            </a:ext>
          </a:extLst>
        </xdr:cNvPr>
        <xdr:cNvSpPr txBox="1"/>
      </xdr:nvSpPr>
      <xdr:spPr>
        <a:xfrm>
          <a:off x="914400" y="12077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44A597F-82CC-427D-9A2C-2F28894FE8A0}"/>
            </a:ext>
          </a:extLst>
        </xdr:cNvPr>
        <xdr:cNvSpPr txBox="1"/>
      </xdr:nvSpPr>
      <xdr:spPr>
        <a:xfrm>
          <a:off x="6985000" y="14871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225D6B-FB48-4406-B054-7B30E6AC32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F22EE7-5686-4471-892E-4F67605357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A0C087-690B-4D06-8A66-13941B0541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7701DF-C756-4927-A805-5AF2F2A18F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F7B795-49B7-447A-8E2E-21AD0B3325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EB6600-FB8C-4E80-ADD3-AB58B34F2A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9D6477-3593-4DC0-90E0-32A2FFFB21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AF0669-DC64-4815-915E-91D509A0E9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B68E06-1649-41A2-A627-C99AD78D3A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DEFBA2-708E-4493-A217-FFEECCAB0D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63,486
62,232
305.87
35,399,425
34,059,021
1,157,488
18,117,884
38,728,958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D66EEA-5661-47A7-8803-BC22101549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C56EE4-B431-4068-833C-23188628B9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B6FB8B-6FC0-4A15-90E3-0A7115817E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C0C27F-2A5D-4460-9373-AE02D93C61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27AA83-3A8D-4B7F-B673-368291B9C4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8FA494-533D-4AEE-B138-B1320433D7F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D3D3A0-D20F-4024-A691-77CB258E76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2A360D-0C91-48B9-9B8A-BA15D66E95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D32A64-46D9-4AFE-B51F-A6B0031A80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3C36AB-CE02-47AF-9736-84B67042A0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6AC9AB-2D9E-4B26-A119-76C20F9478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78D864-1DD5-43E1-8CC5-71F63B7CCA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928B25-C339-4C4A-B674-982DC9DA26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3377D1-FD93-47A0-BB90-AC3381241F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1B96E1-48DE-495A-A78E-EA63BAC9DF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7642A4-161E-470C-B236-D3C5D9F174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EE96D3-E79D-427C-900D-C459168ED7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20502-AE2D-4F55-B118-D5D7F47667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D250C3-D9EB-410F-B187-6466D85906F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A2ABD9-C548-4442-85C1-ABC2E3DA35D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C2773A-D7D8-459A-B528-69083822EE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2751D6-E75F-4E63-919E-B7EC928380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A7EF0B-0201-4364-8947-4C1F3F9F79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5B56BD-71ED-4752-AE3D-D6F7A39550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119FE7-A9D3-429D-863C-83093DD658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34DE37-0BE5-4342-8B0F-A1C9BB2459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D4AA3B-6F0F-4433-9F50-AC17C44117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79449C-E5F9-4B43-8E6C-A7A42517F0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B43A3E-3812-4C20-B07F-FBC36A3E3C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66EB17-26AF-4533-8E0C-103938F6C2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E8716F-44E8-4D9F-B679-9507AE745B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3391B9-A3ED-4629-A964-3689B57AC1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7FDDE34-3C3B-4ADB-944B-26250DBEAB4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68BFB31-BDF5-4228-9E29-EF8B4EB8729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E920551-2A8A-4974-9244-D829E493253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9AF34A2-94B5-4384-8546-4B2916D067B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4AD004C-B25D-44C1-954D-3E883F96154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E5601C9-1C56-48A2-B356-C76CDDDCE9C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AAF50C1-9EC8-4892-A4E4-219E1B9B064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EA0D1F9-9D3B-4A7E-A05B-4F7DDF74F50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05D6547-B6D8-4338-89F1-7788BD08E1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5D7C622-EE17-4F97-B367-F51E10FA4FA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A6BA238-4581-4461-846D-62F0545658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9EFEE260-D4BA-4AA8-9D02-28A0D9036B95}"/>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B8D3E6C0-7DF9-4AE5-8A90-FBDBEAEE1B4D}"/>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25F2B0FE-7A04-4675-B991-5859102CF33B}"/>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9C64CE7C-960E-4391-8272-00C947BDCB88}"/>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A9CC4E81-A7B0-4501-B366-0D039BE62857}"/>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D6DF1901-0351-4636-B7FE-A9ACC62C159A}"/>
            </a:ext>
          </a:extLst>
        </xdr:cNvPr>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2110800C-D217-4C30-AFC7-D93672D25D04}"/>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409D620D-0016-4287-A391-C57968692C88}"/>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8A5EF4DD-1E60-4A67-933F-3BC138429682}"/>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162694A-A931-4BCB-8B0A-407536E7C21D}"/>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B158DB7C-8343-4483-B052-049EFE2FD4F7}"/>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AD66DE9-0FBC-4614-B29C-083DBDBD1EF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F871EA8-91EB-4C41-ABEB-003B7E5E9D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99B8C3F-7E52-428D-B914-EBFDBC681C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54B20E-5259-4A5E-ABAD-C84C249B6D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23F1B2-FE1F-4D3D-B73B-8088343FAA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77978</xdr:rowOff>
    </xdr:from>
    <xdr:to>
      <xdr:col>24</xdr:col>
      <xdr:colOff>114300</xdr:colOff>
      <xdr:row>38</xdr:row>
      <xdr:rowOff>8128</xdr:rowOff>
    </xdr:to>
    <xdr:sp macro="" textlink="">
      <xdr:nvSpPr>
        <xdr:cNvPr id="71" name="楕円 70">
          <a:extLst>
            <a:ext uri="{FF2B5EF4-FFF2-40B4-BE49-F238E27FC236}">
              <a16:creationId xmlns:a16="http://schemas.microsoft.com/office/drawing/2014/main" id="{65324EE9-6EB5-478A-877B-C7816E8547DD}"/>
            </a:ext>
          </a:extLst>
        </xdr:cNvPr>
        <xdr:cNvSpPr/>
      </xdr:nvSpPr>
      <xdr:spPr>
        <a:xfrm>
          <a:off x="45847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56405</xdr:rowOff>
    </xdr:from>
    <xdr:ext cx="405111" cy="259045"/>
    <xdr:sp macro="" textlink="">
      <xdr:nvSpPr>
        <xdr:cNvPr id="72" name="【道路】&#10;有形固定資産減価償却率該当値テキスト">
          <a:extLst>
            <a:ext uri="{FF2B5EF4-FFF2-40B4-BE49-F238E27FC236}">
              <a16:creationId xmlns:a16="http://schemas.microsoft.com/office/drawing/2014/main" id="{F2C29A44-1AF5-4B16-A4CF-828D6283F2BA}"/>
            </a:ext>
          </a:extLst>
        </xdr:cNvPr>
        <xdr:cNvSpPr txBox="1"/>
      </xdr:nvSpPr>
      <xdr:spPr>
        <a:xfrm>
          <a:off x="4673600"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41402</xdr:rowOff>
    </xdr:from>
    <xdr:to>
      <xdr:col>20</xdr:col>
      <xdr:colOff>38100</xdr:colOff>
      <xdr:row>37</xdr:row>
      <xdr:rowOff>143002</xdr:rowOff>
    </xdr:to>
    <xdr:sp macro="" textlink="">
      <xdr:nvSpPr>
        <xdr:cNvPr id="73" name="楕円 72">
          <a:extLst>
            <a:ext uri="{FF2B5EF4-FFF2-40B4-BE49-F238E27FC236}">
              <a16:creationId xmlns:a16="http://schemas.microsoft.com/office/drawing/2014/main" id="{DEA24210-CD16-4A0B-8F21-541FA833B180}"/>
            </a:ext>
          </a:extLst>
        </xdr:cNvPr>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92202</xdr:rowOff>
    </xdr:from>
    <xdr:to>
      <xdr:col>24</xdr:col>
      <xdr:colOff>63500</xdr:colOff>
      <xdr:row>37</xdr:row>
      <xdr:rowOff>128778</xdr:rowOff>
    </xdr:to>
    <xdr:cxnSp macro="">
      <xdr:nvCxnSpPr>
        <xdr:cNvPr id="74" name="直線コネクタ 73">
          <a:extLst>
            <a:ext uri="{FF2B5EF4-FFF2-40B4-BE49-F238E27FC236}">
              <a16:creationId xmlns:a16="http://schemas.microsoft.com/office/drawing/2014/main" id="{F98457F9-90EE-4821-9FF6-A28B26DCDE99}"/>
            </a:ext>
          </a:extLst>
        </xdr:cNvPr>
        <xdr:cNvCxnSpPr/>
      </xdr:nvCxnSpPr>
      <xdr:spPr>
        <a:xfrm>
          <a:off x="3797300" y="64358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xdr:rowOff>
    </xdr:from>
    <xdr:to>
      <xdr:col>15</xdr:col>
      <xdr:colOff>101600</xdr:colOff>
      <xdr:row>37</xdr:row>
      <xdr:rowOff>113284</xdr:rowOff>
    </xdr:to>
    <xdr:sp macro="" textlink="">
      <xdr:nvSpPr>
        <xdr:cNvPr id="75" name="楕円 74">
          <a:extLst>
            <a:ext uri="{FF2B5EF4-FFF2-40B4-BE49-F238E27FC236}">
              <a16:creationId xmlns:a16="http://schemas.microsoft.com/office/drawing/2014/main" id="{BE96CB49-76D1-45B4-8630-C7B5DD8076F3}"/>
            </a:ext>
          </a:extLst>
        </xdr:cNvPr>
        <xdr:cNvSpPr/>
      </xdr:nvSpPr>
      <xdr:spPr>
        <a:xfrm>
          <a:off x="2857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62484</xdr:rowOff>
    </xdr:from>
    <xdr:to>
      <xdr:col>19</xdr:col>
      <xdr:colOff>177800</xdr:colOff>
      <xdr:row>37</xdr:row>
      <xdr:rowOff>92202</xdr:rowOff>
    </xdr:to>
    <xdr:cxnSp macro="">
      <xdr:nvCxnSpPr>
        <xdr:cNvPr id="76" name="直線コネクタ 75">
          <a:extLst>
            <a:ext uri="{FF2B5EF4-FFF2-40B4-BE49-F238E27FC236}">
              <a16:creationId xmlns:a16="http://schemas.microsoft.com/office/drawing/2014/main" id="{004E6FF4-A2CE-4643-B419-92C68712D005}"/>
            </a:ext>
          </a:extLst>
        </xdr:cNvPr>
        <xdr:cNvCxnSpPr/>
      </xdr:nvCxnSpPr>
      <xdr:spPr>
        <a:xfrm>
          <a:off x="2908300" y="640613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153416</xdr:rowOff>
    </xdr:from>
    <xdr:to>
      <xdr:col>10</xdr:col>
      <xdr:colOff>165100</xdr:colOff>
      <xdr:row>37</xdr:row>
      <xdr:rowOff>83566</xdr:rowOff>
    </xdr:to>
    <xdr:sp macro="" textlink="">
      <xdr:nvSpPr>
        <xdr:cNvPr id="77" name="楕円 76">
          <a:extLst>
            <a:ext uri="{FF2B5EF4-FFF2-40B4-BE49-F238E27FC236}">
              <a16:creationId xmlns:a16="http://schemas.microsoft.com/office/drawing/2014/main" id="{1B142936-F804-4B7B-8578-3F6A4D6BAD2D}"/>
            </a:ext>
          </a:extLst>
        </xdr:cNvPr>
        <xdr:cNvSpPr/>
      </xdr:nvSpPr>
      <xdr:spPr>
        <a:xfrm>
          <a:off x="1968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32766</xdr:rowOff>
    </xdr:from>
    <xdr:to>
      <xdr:col>15</xdr:col>
      <xdr:colOff>50800</xdr:colOff>
      <xdr:row>37</xdr:row>
      <xdr:rowOff>62484</xdr:rowOff>
    </xdr:to>
    <xdr:cxnSp macro="">
      <xdr:nvCxnSpPr>
        <xdr:cNvPr id="78" name="直線コネクタ 77">
          <a:extLst>
            <a:ext uri="{FF2B5EF4-FFF2-40B4-BE49-F238E27FC236}">
              <a16:creationId xmlns:a16="http://schemas.microsoft.com/office/drawing/2014/main" id="{C61E4481-03B8-4337-ABC4-DA3709DEC879}"/>
            </a:ext>
          </a:extLst>
        </xdr:cNvPr>
        <xdr:cNvCxnSpPr/>
      </xdr:nvCxnSpPr>
      <xdr:spPr>
        <a:xfrm>
          <a:off x="2019300" y="63764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121412</xdr:rowOff>
    </xdr:from>
    <xdr:to>
      <xdr:col>6</xdr:col>
      <xdr:colOff>38100</xdr:colOff>
      <xdr:row>37</xdr:row>
      <xdr:rowOff>51562</xdr:rowOff>
    </xdr:to>
    <xdr:sp macro="" textlink="">
      <xdr:nvSpPr>
        <xdr:cNvPr id="79" name="楕円 78">
          <a:extLst>
            <a:ext uri="{FF2B5EF4-FFF2-40B4-BE49-F238E27FC236}">
              <a16:creationId xmlns:a16="http://schemas.microsoft.com/office/drawing/2014/main" id="{753F39D0-A22B-47F2-AFF1-B66D10F4127D}"/>
            </a:ext>
          </a:extLst>
        </xdr:cNvPr>
        <xdr:cNvSpPr/>
      </xdr:nvSpPr>
      <xdr:spPr>
        <a:xfrm>
          <a:off x="1079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xdr:rowOff>
    </xdr:from>
    <xdr:to>
      <xdr:col>10</xdr:col>
      <xdr:colOff>114300</xdr:colOff>
      <xdr:row>37</xdr:row>
      <xdr:rowOff>32766</xdr:rowOff>
    </xdr:to>
    <xdr:cxnSp macro="">
      <xdr:nvCxnSpPr>
        <xdr:cNvPr id="80" name="直線コネクタ 79">
          <a:extLst>
            <a:ext uri="{FF2B5EF4-FFF2-40B4-BE49-F238E27FC236}">
              <a16:creationId xmlns:a16="http://schemas.microsoft.com/office/drawing/2014/main" id="{FD29FE5E-1C07-484C-9205-526984027AAE}"/>
            </a:ext>
          </a:extLst>
        </xdr:cNvPr>
        <xdr:cNvCxnSpPr/>
      </xdr:nvCxnSpPr>
      <xdr:spPr>
        <a:xfrm>
          <a:off x="1130300" y="63444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AF9B47ED-84C7-42B0-B2FF-08223A48269E}"/>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D4CB23BA-C91B-479D-BE0A-B129B31ADABA}"/>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a:extLst>
            <a:ext uri="{FF2B5EF4-FFF2-40B4-BE49-F238E27FC236}">
              <a16:creationId xmlns:a16="http://schemas.microsoft.com/office/drawing/2014/main" id="{AE721E28-EDD1-475F-B833-14C670081F4D}"/>
            </a:ext>
          </a:extLst>
        </xdr:cNvPr>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73DFEA05-222D-4F6C-A9FC-7CB4282FF749}"/>
            </a:ext>
          </a:extLst>
        </xdr:cNvPr>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134129</xdr:rowOff>
    </xdr:from>
    <xdr:ext cx="405111" cy="259045"/>
    <xdr:sp macro="" textlink="">
      <xdr:nvSpPr>
        <xdr:cNvPr id="85" name="n_1mainValue【道路】&#10;有形固定資産減価償却率">
          <a:extLst>
            <a:ext uri="{FF2B5EF4-FFF2-40B4-BE49-F238E27FC236}">
              <a16:creationId xmlns:a16="http://schemas.microsoft.com/office/drawing/2014/main" id="{E8CD35B2-C19D-49C4-A620-83E10A79628B}"/>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104411</xdr:rowOff>
    </xdr:from>
    <xdr:ext cx="405111" cy="259045"/>
    <xdr:sp macro="" textlink="">
      <xdr:nvSpPr>
        <xdr:cNvPr id="86" name="n_2mainValue【道路】&#10;有形固定資産減価償却率">
          <a:extLst>
            <a:ext uri="{FF2B5EF4-FFF2-40B4-BE49-F238E27FC236}">
              <a16:creationId xmlns:a16="http://schemas.microsoft.com/office/drawing/2014/main" id="{2D6902E5-634C-406E-8FB0-99F36E359CC9}"/>
            </a:ext>
          </a:extLst>
        </xdr:cNvPr>
        <xdr:cNvSpPr txBox="1"/>
      </xdr:nvSpPr>
      <xdr:spPr>
        <a:xfrm>
          <a:off x="27057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74693</xdr:rowOff>
    </xdr:from>
    <xdr:ext cx="405111" cy="259045"/>
    <xdr:sp macro="" textlink="">
      <xdr:nvSpPr>
        <xdr:cNvPr id="87" name="n_3mainValue【道路】&#10;有形固定資産減価償却率">
          <a:extLst>
            <a:ext uri="{FF2B5EF4-FFF2-40B4-BE49-F238E27FC236}">
              <a16:creationId xmlns:a16="http://schemas.microsoft.com/office/drawing/2014/main" id="{D46730EC-5AD5-4DD0-8A80-9C3BAF3BBF57}"/>
            </a:ext>
          </a:extLst>
        </xdr:cNvPr>
        <xdr:cNvSpPr txBox="1"/>
      </xdr:nvSpPr>
      <xdr:spPr>
        <a:xfrm>
          <a:off x="1816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42689</xdr:rowOff>
    </xdr:from>
    <xdr:ext cx="405111" cy="259045"/>
    <xdr:sp macro="" textlink="">
      <xdr:nvSpPr>
        <xdr:cNvPr id="88" name="n_4mainValue【道路】&#10;有形固定資産減価償却率">
          <a:extLst>
            <a:ext uri="{FF2B5EF4-FFF2-40B4-BE49-F238E27FC236}">
              <a16:creationId xmlns:a16="http://schemas.microsoft.com/office/drawing/2014/main" id="{1F1F5338-D84E-4BD1-B710-72F8B874E5F7}"/>
            </a:ext>
          </a:extLst>
        </xdr:cNvPr>
        <xdr:cNvSpPr txBox="1"/>
      </xdr:nvSpPr>
      <xdr:spPr>
        <a:xfrm>
          <a:off x="927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805EF89-51AD-4016-9B47-C8BDF3F4F7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9215AF8-0E15-4817-BB58-562472711D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79486F6-8B63-482F-B827-23280BB84EE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CFDB532-6D40-4B59-A403-2886F34103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11E2D5C-C3C6-4E4E-BC12-65595FA99F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083E4F9-17B7-4823-8E41-56204F362E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D3313BC-6512-4D62-9BC3-BC30552B34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4F6B918-5971-4ECA-A92F-F7C1C593B0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C5012C2-F043-44FB-A9CD-208FA33E16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5C3A1A9-E593-4106-8EC6-EF4AF14C77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C8539A09-9518-4CA6-82D1-6A22F5A2E92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29EB0CA-A6E2-4B35-A7A4-CCF9C39821E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B2F043CF-C025-44A8-8831-AB00EE2A9A0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C39EB0B7-53DD-4DDF-BB0B-DFD9505FA68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F7EF279-1899-4AFD-B23D-CF3276FC9B4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C57346FF-C5D7-469C-B9C9-B0959014B26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13A768B7-478C-4D64-924B-7820133FF73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937575F2-F02D-48F8-B829-4D53B4167EA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37B22944-CC45-4475-81B3-B35A6F1CD5D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329E199E-4D7C-40A2-A7A2-E561E86EF9A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78CA844F-0FE3-4EF1-A9E3-2289DBD5E4F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DA02B22C-3961-4DFA-B138-F8DF200A2405}"/>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2FCADAC-6784-45A5-BAEA-4832C5A989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D59BAB3-ABE9-4C91-934D-B3C15389DC4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3E0E51C-BE63-48C6-B3C8-1BB6396957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9FCE536D-69E8-431F-BA73-0092F6836F23}"/>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4E668F5-6D61-45A3-A808-4CB4D49E3BB1}"/>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317A8730-9FC1-4FC4-B756-CAD8232A7FCA}"/>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51611F9E-BCE3-442A-83E7-22A1AAC735D2}"/>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A047B19F-9976-423D-81BD-FE45079F3B0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0A9EA77E-7288-4296-AC09-35B164249C69}"/>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67801209-FB70-4536-BB9F-72D79FF6D815}"/>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36B9D82D-3C61-4A2C-8A3F-912EEC4BAE69}"/>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A18F41D0-2B83-40A7-9D35-331C16DA369C}"/>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5ACD0A1A-FCD6-4BCA-B9E0-CD5735ABEF5F}"/>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08EAA06E-4E9F-4076-905B-36C9B78E6180}"/>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13B73F-2DFC-4D03-A61D-ECDE37AB1A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EBC46F-AE03-4281-BA29-34B7B6E874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72F31B-5BD0-495D-84D0-0BFF1C15EA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26803DB-4402-4299-B443-4C2BCC427B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190B60-DF5E-4B49-BA79-038D70513A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53028</xdr:rowOff>
    </xdr:from>
    <xdr:to>
      <xdr:col>55</xdr:col>
      <xdr:colOff>50800</xdr:colOff>
      <xdr:row>40</xdr:row>
      <xdr:rowOff>154628</xdr:rowOff>
    </xdr:to>
    <xdr:sp macro="" textlink="">
      <xdr:nvSpPr>
        <xdr:cNvPr id="130" name="楕円 129">
          <a:extLst>
            <a:ext uri="{FF2B5EF4-FFF2-40B4-BE49-F238E27FC236}">
              <a16:creationId xmlns:a16="http://schemas.microsoft.com/office/drawing/2014/main" id="{808D1168-9790-4062-9012-6A35202456D4}"/>
            </a:ext>
          </a:extLst>
        </xdr:cNvPr>
        <xdr:cNvSpPr/>
      </xdr:nvSpPr>
      <xdr:spPr>
        <a:xfrm>
          <a:off x="10426700" y="69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75905</xdr:rowOff>
    </xdr:from>
    <xdr:ext cx="534377" cy="259045"/>
    <xdr:sp macro="" textlink="">
      <xdr:nvSpPr>
        <xdr:cNvPr id="131" name="【道路】&#10;一人当たり延長該当値テキスト">
          <a:extLst>
            <a:ext uri="{FF2B5EF4-FFF2-40B4-BE49-F238E27FC236}">
              <a16:creationId xmlns:a16="http://schemas.microsoft.com/office/drawing/2014/main" id="{53760FC9-28D9-41A6-9DAC-5DFE80AA570A}"/>
            </a:ext>
          </a:extLst>
        </xdr:cNvPr>
        <xdr:cNvSpPr txBox="1"/>
      </xdr:nvSpPr>
      <xdr:spPr>
        <a:xfrm>
          <a:off x="10515600" y="67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57812</xdr:rowOff>
    </xdr:from>
    <xdr:to>
      <xdr:col>50</xdr:col>
      <xdr:colOff>165100</xdr:colOff>
      <xdr:row>40</xdr:row>
      <xdr:rowOff>159412</xdr:rowOff>
    </xdr:to>
    <xdr:sp macro="" textlink="">
      <xdr:nvSpPr>
        <xdr:cNvPr id="132" name="楕円 131">
          <a:extLst>
            <a:ext uri="{FF2B5EF4-FFF2-40B4-BE49-F238E27FC236}">
              <a16:creationId xmlns:a16="http://schemas.microsoft.com/office/drawing/2014/main" id="{6AB0E56C-F35C-40AF-BEEE-88F8AF2CD1A3}"/>
            </a:ext>
          </a:extLst>
        </xdr:cNvPr>
        <xdr:cNvSpPr/>
      </xdr:nvSpPr>
      <xdr:spPr>
        <a:xfrm>
          <a:off x="9588500" y="69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103828</xdr:rowOff>
    </xdr:from>
    <xdr:to>
      <xdr:col>55</xdr:col>
      <xdr:colOff>0</xdr:colOff>
      <xdr:row>40</xdr:row>
      <xdr:rowOff>108612</xdr:rowOff>
    </xdr:to>
    <xdr:cxnSp macro="">
      <xdr:nvCxnSpPr>
        <xdr:cNvPr id="133" name="直線コネクタ 132">
          <a:extLst>
            <a:ext uri="{FF2B5EF4-FFF2-40B4-BE49-F238E27FC236}">
              <a16:creationId xmlns:a16="http://schemas.microsoft.com/office/drawing/2014/main" id="{DE80A4D1-B742-4B81-8E11-7815A5B216E9}"/>
            </a:ext>
          </a:extLst>
        </xdr:cNvPr>
        <xdr:cNvCxnSpPr/>
      </xdr:nvCxnSpPr>
      <xdr:spPr>
        <a:xfrm flipV="1">
          <a:off x="9639300" y="6961828"/>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63102</xdr:rowOff>
    </xdr:from>
    <xdr:to>
      <xdr:col>46</xdr:col>
      <xdr:colOff>38100</xdr:colOff>
      <xdr:row>40</xdr:row>
      <xdr:rowOff>164702</xdr:rowOff>
    </xdr:to>
    <xdr:sp macro="" textlink="">
      <xdr:nvSpPr>
        <xdr:cNvPr id="134" name="楕円 133">
          <a:extLst>
            <a:ext uri="{FF2B5EF4-FFF2-40B4-BE49-F238E27FC236}">
              <a16:creationId xmlns:a16="http://schemas.microsoft.com/office/drawing/2014/main" id="{AB111E8D-B328-45AF-BBFA-CFE028F37A56}"/>
            </a:ext>
          </a:extLst>
        </xdr:cNvPr>
        <xdr:cNvSpPr/>
      </xdr:nvSpPr>
      <xdr:spPr>
        <a:xfrm>
          <a:off x="8699500" y="69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108612</xdr:rowOff>
    </xdr:from>
    <xdr:to>
      <xdr:col>50</xdr:col>
      <xdr:colOff>114300</xdr:colOff>
      <xdr:row>40</xdr:row>
      <xdr:rowOff>113902</xdr:rowOff>
    </xdr:to>
    <xdr:cxnSp macro="">
      <xdr:nvCxnSpPr>
        <xdr:cNvPr id="135" name="直線コネクタ 134">
          <a:extLst>
            <a:ext uri="{FF2B5EF4-FFF2-40B4-BE49-F238E27FC236}">
              <a16:creationId xmlns:a16="http://schemas.microsoft.com/office/drawing/2014/main" id="{1FF76B10-7AED-4C4B-9D28-2E1B989C7991}"/>
            </a:ext>
          </a:extLst>
        </xdr:cNvPr>
        <xdr:cNvCxnSpPr/>
      </xdr:nvCxnSpPr>
      <xdr:spPr>
        <a:xfrm flipV="1">
          <a:off x="8750300" y="6966612"/>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68132</xdr:rowOff>
    </xdr:from>
    <xdr:to>
      <xdr:col>41</xdr:col>
      <xdr:colOff>101600</xdr:colOff>
      <xdr:row>40</xdr:row>
      <xdr:rowOff>169732</xdr:rowOff>
    </xdr:to>
    <xdr:sp macro="" textlink="">
      <xdr:nvSpPr>
        <xdr:cNvPr id="136" name="楕円 135">
          <a:extLst>
            <a:ext uri="{FF2B5EF4-FFF2-40B4-BE49-F238E27FC236}">
              <a16:creationId xmlns:a16="http://schemas.microsoft.com/office/drawing/2014/main" id="{9253C6DA-0D99-4C83-B07F-2A39A180893E}"/>
            </a:ext>
          </a:extLst>
        </xdr:cNvPr>
        <xdr:cNvSpPr/>
      </xdr:nvSpPr>
      <xdr:spPr>
        <a:xfrm>
          <a:off x="7810500" y="69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113902</xdr:rowOff>
    </xdr:from>
    <xdr:to>
      <xdr:col>45</xdr:col>
      <xdr:colOff>177800</xdr:colOff>
      <xdr:row>40</xdr:row>
      <xdr:rowOff>118932</xdr:rowOff>
    </xdr:to>
    <xdr:cxnSp macro="">
      <xdr:nvCxnSpPr>
        <xdr:cNvPr id="137" name="直線コネクタ 136">
          <a:extLst>
            <a:ext uri="{FF2B5EF4-FFF2-40B4-BE49-F238E27FC236}">
              <a16:creationId xmlns:a16="http://schemas.microsoft.com/office/drawing/2014/main" id="{BEB73435-AA35-483F-AC83-DBE5682141AF}"/>
            </a:ext>
          </a:extLst>
        </xdr:cNvPr>
        <xdr:cNvCxnSpPr/>
      </xdr:nvCxnSpPr>
      <xdr:spPr>
        <a:xfrm flipV="1">
          <a:off x="7861300" y="697190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72279</xdr:rowOff>
    </xdr:from>
    <xdr:to>
      <xdr:col>36</xdr:col>
      <xdr:colOff>165100</xdr:colOff>
      <xdr:row>41</xdr:row>
      <xdr:rowOff>2429</xdr:rowOff>
    </xdr:to>
    <xdr:sp macro="" textlink="">
      <xdr:nvSpPr>
        <xdr:cNvPr id="138" name="楕円 137">
          <a:extLst>
            <a:ext uri="{FF2B5EF4-FFF2-40B4-BE49-F238E27FC236}">
              <a16:creationId xmlns:a16="http://schemas.microsoft.com/office/drawing/2014/main" id="{7387FE45-73D4-4FC4-ABC7-51B573A3A1FA}"/>
            </a:ext>
          </a:extLst>
        </xdr:cNvPr>
        <xdr:cNvSpPr/>
      </xdr:nvSpPr>
      <xdr:spPr>
        <a:xfrm>
          <a:off x="6921500" y="69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118932</xdr:rowOff>
    </xdr:from>
    <xdr:to>
      <xdr:col>41</xdr:col>
      <xdr:colOff>50800</xdr:colOff>
      <xdr:row>40</xdr:row>
      <xdr:rowOff>123079</xdr:rowOff>
    </xdr:to>
    <xdr:cxnSp macro="">
      <xdr:nvCxnSpPr>
        <xdr:cNvPr id="139" name="直線コネクタ 138">
          <a:extLst>
            <a:ext uri="{FF2B5EF4-FFF2-40B4-BE49-F238E27FC236}">
              <a16:creationId xmlns:a16="http://schemas.microsoft.com/office/drawing/2014/main" id="{C263D79A-BF94-4FCD-948C-95C1C88B2079}"/>
            </a:ext>
          </a:extLst>
        </xdr:cNvPr>
        <xdr:cNvCxnSpPr/>
      </xdr:nvCxnSpPr>
      <xdr:spPr>
        <a:xfrm flipV="1">
          <a:off x="6972300" y="6976932"/>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1E072AD1-6265-4A1D-9A4A-71A61EE3E3D2}"/>
            </a:ext>
          </a:extLst>
        </xdr:cNvPr>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2484D976-FB12-4DD6-A31B-CF8F53430F02}"/>
            </a:ext>
          </a:extLst>
        </xdr:cNvPr>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FBAB6CA3-5618-48F8-9246-0152CD58496A}"/>
            </a:ext>
          </a:extLst>
        </xdr:cNvPr>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B39435C3-3946-434F-94F5-B9976452DDB1}"/>
            </a:ext>
          </a:extLst>
        </xdr:cNvPr>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4489</xdr:rowOff>
    </xdr:from>
    <xdr:ext cx="534377" cy="259045"/>
    <xdr:sp macro="" textlink="">
      <xdr:nvSpPr>
        <xdr:cNvPr id="144" name="n_1mainValue【道路】&#10;一人当たり延長">
          <a:extLst>
            <a:ext uri="{FF2B5EF4-FFF2-40B4-BE49-F238E27FC236}">
              <a16:creationId xmlns:a16="http://schemas.microsoft.com/office/drawing/2014/main" id="{57A66C36-1330-4255-A271-5F3BC7755F88}"/>
            </a:ext>
          </a:extLst>
        </xdr:cNvPr>
        <xdr:cNvSpPr txBox="1"/>
      </xdr:nvSpPr>
      <xdr:spPr>
        <a:xfrm>
          <a:off x="9359411" y="669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9779</xdr:rowOff>
    </xdr:from>
    <xdr:ext cx="534377" cy="259045"/>
    <xdr:sp macro="" textlink="">
      <xdr:nvSpPr>
        <xdr:cNvPr id="145" name="n_2mainValue【道路】&#10;一人当たり延長">
          <a:extLst>
            <a:ext uri="{FF2B5EF4-FFF2-40B4-BE49-F238E27FC236}">
              <a16:creationId xmlns:a16="http://schemas.microsoft.com/office/drawing/2014/main" id="{A8D8ED9F-7A4C-47FB-9723-780534312572}"/>
            </a:ext>
          </a:extLst>
        </xdr:cNvPr>
        <xdr:cNvSpPr txBox="1"/>
      </xdr:nvSpPr>
      <xdr:spPr>
        <a:xfrm>
          <a:off x="8483111" y="66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14809</xdr:rowOff>
    </xdr:from>
    <xdr:ext cx="534377" cy="259045"/>
    <xdr:sp macro="" textlink="">
      <xdr:nvSpPr>
        <xdr:cNvPr id="146" name="n_3mainValue【道路】&#10;一人当たり延長">
          <a:extLst>
            <a:ext uri="{FF2B5EF4-FFF2-40B4-BE49-F238E27FC236}">
              <a16:creationId xmlns:a16="http://schemas.microsoft.com/office/drawing/2014/main" id="{C81244D4-9A87-4A86-8A2B-77487EC8E15F}"/>
            </a:ext>
          </a:extLst>
        </xdr:cNvPr>
        <xdr:cNvSpPr txBox="1"/>
      </xdr:nvSpPr>
      <xdr:spPr>
        <a:xfrm>
          <a:off x="7594111" y="67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18956</xdr:rowOff>
    </xdr:from>
    <xdr:ext cx="534377" cy="259045"/>
    <xdr:sp macro="" textlink="">
      <xdr:nvSpPr>
        <xdr:cNvPr id="147" name="n_4mainValue【道路】&#10;一人当たり延長">
          <a:extLst>
            <a:ext uri="{FF2B5EF4-FFF2-40B4-BE49-F238E27FC236}">
              <a16:creationId xmlns:a16="http://schemas.microsoft.com/office/drawing/2014/main" id="{0B3A43E6-2E42-44BE-B062-23F7912B592E}"/>
            </a:ext>
          </a:extLst>
        </xdr:cNvPr>
        <xdr:cNvSpPr txBox="1"/>
      </xdr:nvSpPr>
      <xdr:spPr>
        <a:xfrm>
          <a:off x="6705111" y="670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6E0EAA4-EDC7-4819-8FA8-AA482D47C2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9C784EF-218E-4D29-895D-A95070ABB9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4EB755C-6C04-4268-B357-52FC636A696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106DAE0-25E2-4619-90E3-AB768BF633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BD19C31-142A-462A-9EE3-1CF4B6CF37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3ECB7AB-F83E-45D6-A6DD-DB3A436573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74DC46B-107F-4E6E-AD3C-1FCE8E030F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0FCA1B2-CFCC-463F-B798-D63C4BDCA5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D139A34-79DA-4FC6-AE4F-41F96EDF9A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E735C2F-5F9A-43B9-85A2-7495E37EC9B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6531DEE-1498-42DC-A5DA-0139D66FCB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E28BDED-77D5-4285-AF27-A2D2E95CE65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1E2143E-1F6F-45ED-97C8-13B886DCCA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A354FBE-D13B-4478-A1FB-DD2F9F7D34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E0195C3-8B8A-4B58-AD4D-8DE16A41BF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4FA11B0-D27C-45A2-AE2B-8C41170A2F2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24837D1-CEC0-44D3-AB35-26924815A1F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40CE70B-3B93-43CF-83DF-062129FAE09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F87150D-45F1-4939-88CC-4C80C21F0F6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E229EEF-9AF4-4DAD-9B6B-8B8BB7CD340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5F599F5-1AB6-4E70-9064-6D11A85203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C2230E1-3C89-4E8E-AC22-7519825B6D3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514C957-2F21-4EBE-9AA8-209F5239282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B5ED94E-D00F-4709-A1DE-AEA0AEC68C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6C5E44E-F98C-497D-BBFE-EA513164D9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3753EF09-1519-4781-A787-F105A68913F7}"/>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E39520E-0AA4-42E5-9A0E-0BD0EE55A095}"/>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6BA75503-0CD4-43F1-A876-6A7F6BA641BB}"/>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B9BA6C9-509B-4F34-891D-DEFFC14383BD}"/>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349236DD-5433-42BF-AD90-CC738E637D46}"/>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692A5EB-A2E1-40AD-873F-B04725466BB3}"/>
            </a:ext>
          </a:extLst>
        </xdr:cNvPr>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CC96139C-FF8A-4DE4-9887-729754D9C6F9}"/>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38B867A6-C79F-4F0E-BF20-662F7AFD8191}"/>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14C0FCE9-5E7A-4B29-AADB-931F9395A674}"/>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EAE763BD-0E91-495D-AC93-06BBD3C013CE}"/>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175E178F-82B8-40EF-92F4-8CB1217848ED}"/>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466812-87B3-4606-92EB-06E68A823D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2192089-3D2E-4935-B4A1-4F27D265D8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A241A7-1BAB-42A9-BF39-A4523250E2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C323FB-21FA-4915-9B36-CE4A58F9E1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3C2BBDA-2029-44C1-BA4B-26DE194C54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9" name="楕円 188">
          <a:extLst>
            <a:ext uri="{FF2B5EF4-FFF2-40B4-BE49-F238E27FC236}">
              <a16:creationId xmlns:a16="http://schemas.microsoft.com/office/drawing/2014/main" id="{D486D7EC-5C60-4008-89DA-F51954D9D0CC}"/>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B12CC36-55F9-4150-8431-4BEA60E7B13F}"/>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91" name="楕円 190">
          <a:extLst>
            <a:ext uri="{FF2B5EF4-FFF2-40B4-BE49-F238E27FC236}">
              <a16:creationId xmlns:a16="http://schemas.microsoft.com/office/drawing/2014/main" id="{62D6A988-278E-4A0C-BC9D-982FED137541}"/>
            </a:ext>
          </a:extLst>
        </xdr:cNvPr>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161653</xdr:rowOff>
    </xdr:to>
    <xdr:cxnSp macro="">
      <xdr:nvCxnSpPr>
        <xdr:cNvPr id="192" name="直線コネクタ 191">
          <a:extLst>
            <a:ext uri="{FF2B5EF4-FFF2-40B4-BE49-F238E27FC236}">
              <a16:creationId xmlns:a16="http://schemas.microsoft.com/office/drawing/2014/main" id="{76D6810A-5E5C-4AB3-ACB3-33F1E8E73594}"/>
            </a:ext>
          </a:extLst>
        </xdr:cNvPr>
        <xdr:cNvCxnSpPr/>
      </xdr:nvCxnSpPr>
      <xdr:spPr>
        <a:xfrm>
          <a:off x="3797300" y="104257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3" name="楕円 192">
          <a:extLst>
            <a:ext uri="{FF2B5EF4-FFF2-40B4-BE49-F238E27FC236}">
              <a16:creationId xmlns:a16="http://schemas.microsoft.com/office/drawing/2014/main" id="{4DB56E81-1288-4A88-931F-45DFD7023C20}"/>
            </a:ext>
          </a:extLst>
        </xdr:cNvPr>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138793</xdr:rowOff>
    </xdr:to>
    <xdr:cxnSp macro="">
      <xdr:nvCxnSpPr>
        <xdr:cNvPr id="194" name="直線コネクタ 193">
          <a:extLst>
            <a:ext uri="{FF2B5EF4-FFF2-40B4-BE49-F238E27FC236}">
              <a16:creationId xmlns:a16="http://schemas.microsoft.com/office/drawing/2014/main" id="{79089188-73C8-40B6-B597-E8E3D10F50F8}"/>
            </a:ext>
          </a:extLst>
        </xdr:cNvPr>
        <xdr:cNvCxnSpPr/>
      </xdr:nvCxnSpPr>
      <xdr:spPr>
        <a:xfrm>
          <a:off x="2908300" y="104094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5" name="楕円 194">
          <a:extLst>
            <a:ext uri="{FF2B5EF4-FFF2-40B4-BE49-F238E27FC236}">
              <a16:creationId xmlns:a16="http://schemas.microsoft.com/office/drawing/2014/main" id="{AF2E8D43-172B-47EA-8A98-0A8EEA7F8AB4}"/>
            </a:ext>
          </a:extLst>
        </xdr:cNvPr>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122465</xdr:rowOff>
    </xdr:to>
    <xdr:cxnSp macro="">
      <xdr:nvCxnSpPr>
        <xdr:cNvPr id="196" name="直線コネクタ 195">
          <a:extLst>
            <a:ext uri="{FF2B5EF4-FFF2-40B4-BE49-F238E27FC236}">
              <a16:creationId xmlns:a16="http://schemas.microsoft.com/office/drawing/2014/main" id="{EC171E09-FE9C-4F06-9F35-F4A9199B92BF}"/>
            </a:ext>
          </a:extLst>
        </xdr:cNvPr>
        <xdr:cNvCxnSpPr/>
      </xdr:nvCxnSpPr>
      <xdr:spPr>
        <a:xfrm>
          <a:off x="2019300" y="103833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14515</xdr:rowOff>
    </xdr:from>
    <xdr:to>
      <xdr:col>6</xdr:col>
      <xdr:colOff>38100</xdr:colOff>
      <xdr:row>60</xdr:row>
      <xdr:rowOff>116115</xdr:rowOff>
    </xdr:to>
    <xdr:sp macro="" textlink="">
      <xdr:nvSpPr>
        <xdr:cNvPr id="197" name="楕円 196">
          <a:extLst>
            <a:ext uri="{FF2B5EF4-FFF2-40B4-BE49-F238E27FC236}">
              <a16:creationId xmlns:a16="http://schemas.microsoft.com/office/drawing/2014/main" id="{41ADEE3B-E73C-4F93-B4D7-633BE959A5B4}"/>
            </a:ext>
          </a:extLst>
        </xdr:cNvPr>
        <xdr:cNvSpPr/>
      </xdr:nvSpPr>
      <xdr:spPr>
        <a:xfrm>
          <a:off x="1079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65315</xdr:rowOff>
    </xdr:from>
    <xdr:to>
      <xdr:col>10</xdr:col>
      <xdr:colOff>114300</xdr:colOff>
      <xdr:row>60</xdr:row>
      <xdr:rowOff>96338</xdr:rowOff>
    </xdr:to>
    <xdr:cxnSp macro="">
      <xdr:nvCxnSpPr>
        <xdr:cNvPr id="198" name="直線コネクタ 197">
          <a:extLst>
            <a:ext uri="{FF2B5EF4-FFF2-40B4-BE49-F238E27FC236}">
              <a16:creationId xmlns:a16="http://schemas.microsoft.com/office/drawing/2014/main" id="{F8777FCD-7ABD-46E6-BFDB-A3311E1D030E}"/>
            </a:ext>
          </a:extLst>
        </xdr:cNvPr>
        <xdr:cNvCxnSpPr/>
      </xdr:nvCxnSpPr>
      <xdr:spPr>
        <a:xfrm>
          <a:off x="1130300" y="103523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F054DE8-E41A-4152-844C-42F4C5CAF46A}"/>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9617E7C-531E-4F50-9700-5EDC2EE99DAA}"/>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52E05B7-9311-4C6E-B894-A27EA3A2A595}"/>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989F00F-B218-411C-A099-A17901948AFC}"/>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4D9BE23-27C4-4A23-8D22-D074BEC2355E}"/>
            </a:ext>
          </a:extLst>
        </xdr:cNvPr>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1D5DEE5-B793-47D9-B309-2A763004ABF8}"/>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9955546-D30E-40FF-B828-EAA7B956DAC9}"/>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AE627AD-BC27-4B08-AEDC-52ABF1AD2503}"/>
            </a:ext>
          </a:extLst>
        </xdr:cNvPr>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EDDEE4A-7531-4A09-AE9F-6DADD2E384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5875B3B-FC9A-42A6-BFE2-435A4B993A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C0DE757-7689-4B1D-BD42-D2394A71E7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C2BE2E0-2727-422F-953E-2ED014C6AE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9057F0C-9485-495A-9EB1-81475E8522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3AC6347-4BD4-4D17-AFCB-E824304DCE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00726A0-BE54-4EBA-9920-552B4FEFC9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B5FCE20-EDF7-4B6D-995F-23F0A70843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73EB642-F251-4B6F-B29A-4D05EC97FF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612631F-FC7D-4A3E-A7BC-45DB9022DE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C00FB93-EE3D-43D8-B185-2777BE41C33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6A5030C-F083-42C0-A0D9-6F459F737E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E131E77-6F19-4B61-A420-2B80D962569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5A5DFB4-4967-4C30-9FC1-6799869A764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1724CBE-BEAF-42B3-A00D-BF62791C4C8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FA39013-A614-4A25-A7BC-402A0BB5D67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2C5A3D7-2367-4D63-94B2-FD3A829336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0E39D77-55B0-40D9-87BA-D5ECEAD3A60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004DF25-EEFC-477D-B386-6A32ABD4B5C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7498D85-6CC6-4ECA-8859-FD2667AA410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F02CBA6-5B3A-484A-9999-5680E8CBA6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B0BEE82-A429-457F-8A9C-1B089A381A6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922A3BB-E773-419B-9AF2-B0D7991AB8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D7E0581F-BE8E-4566-8DA5-69B5C5B26C06}"/>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6827AC7-8686-41AC-9ECE-E918C5358103}"/>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B87FC154-C706-4083-BAA7-5E691CBCD6D1}"/>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408C179-B421-434A-BE0C-4D5788AA823D}"/>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AE2EEECD-9E89-4A5A-AFFF-15A8631478F4}"/>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9843F80-3731-472F-AC6E-22723AADF0F6}"/>
            </a:ext>
          </a:extLst>
        </xdr:cNvPr>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1D966ED7-D401-4806-97B4-FAE1967FC186}"/>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524A07EF-22FA-46C5-8619-6ADFF5968050}"/>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AF19E6A4-3E6D-48FE-8A8D-0C11D85BD5C2}"/>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41D89FC6-C4C5-4ED1-83C0-8C1F4B31BF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1D93590B-B8F6-496D-8B4C-A4328D89CE4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EF5695D-7ADF-4AB4-B836-F923B4A7BA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478EAAF-F2D0-4352-82AC-909687BDD2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3BDB32-73D1-48BA-A00D-D0CB0E2A64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A9A3189-A028-4788-9946-397DAEB98F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0AFB8D1-53D2-4714-9818-936382CFAA8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147301</xdr:rowOff>
    </xdr:from>
    <xdr:to>
      <xdr:col>55</xdr:col>
      <xdr:colOff>50800</xdr:colOff>
      <xdr:row>61</xdr:row>
      <xdr:rowOff>77451</xdr:rowOff>
    </xdr:to>
    <xdr:sp macro="" textlink="">
      <xdr:nvSpPr>
        <xdr:cNvPr id="246" name="楕円 245">
          <a:extLst>
            <a:ext uri="{FF2B5EF4-FFF2-40B4-BE49-F238E27FC236}">
              <a16:creationId xmlns:a16="http://schemas.microsoft.com/office/drawing/2014/main" id="{99732F50-9774-4B72-8940-6E20651EF811}"/>
            </a:ext>
          </a:extLst>
        </xdr:cNvPr>
        <xdr:cNvSpPr/>
      </xdr:nvSpPr>
      <xdr:spPr>
        <a:xfrm>
          <a:off x="10426700" y="10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170178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16F972A-E2BA-4A3E-962D-5C4A8BE8C189}"/>
            </a:ext>
          </a:extLst>
        </xdr:cNvPr>
        <xdr:cNvSpPr txBox="1"/>
      </xdr:nvSpPr>
      <xdr:spPr>
        <a:xfrm>
          <a:off x="10515600" y="1028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156542</xdr:rowOff>
    </xdr:from>
    <xdr:to>
      <xdr:col>50</xdr:col>
      <xdr:colOff>165100</xdr:colOff>
      <xdr:row>61</xdr:row>
      <xdr:rowOff>86692</xdr:rowOff>
    </xdr:to>
    <xdr:sp macro="" textlink="">
      <xdr:nvSpPr>
        <xdr:cNvPr id="248" name="楕円 247">
          <a:extLst>
            <a:ext uri="{FF2B5EF4-FFF2-40B4-BE49-F238E27FC236}">
              <a16:creationId xmlns:a16="http://schemas.microsoft.com/office/drawing/2014/main" id="{057C215F-3775-45CD-908B-462110ACE2CC}"/>
            </a:ext>
          </a:extLst>
        </xdr:cNvPr>
        <xdr:cNvSpPr/>
      </xdr:nvSpPr>
      <xdr:spPr>
        <a:xfrm>
          <a:off x="9588500" y="104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26651</xdr:rowOff>
    </xdr:from>
    <xdr:to>
      <xdr:col>55</xdr:col>
      <xdr:colOff>0</xdr:colOff>
      <xdr:row>61</xdr:row>
      <xdr:rowOff>35892</xdr:rowOff>
    </xdr:to>
    <xdr:cxnSp macro="">
      <xdr:nvCxnSpPr>
        <xdr:cNvPr id="249" name="直線コネクタ 248">
          <a:extLst>
            <a:ext uri="{FF2B5EF4-FFF2-40B4-BE49-F238E27FC236}">
              <a16:creationId xmlns:a16="http://schemas.microsoft.com/office/drawing/2014/main" id="{BA871A54-343C-4EE5-A012-D29932723AC8}"/>
            </a:ext>
          </a:extLst>
        </xdr:cNvPr>
        <xdr:cNvCxnSpPr/>
      </xdr:nvCxnSpPr>
      <xdr:spPr>
        <a:xfrm flipV="1">
          <a:off x="9639300" y="10485101"/>
          <a:ext cx="8382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170438</xdr:rowOff>
    </xdr:from>
    <xdr:to>
      <xdr:col>46</xdr:col>
      <xdr:colOff>38100</xdr:colOff>
      <xdr:row>61</xdr:row>
      <xdr:rowOff>100588</xdr:rowOff>
    </xdr:to>
    <xdr:sp macro="" textlink="">
      <xdr:nvSpPr>
        <xdr:cNvPr id="250" name="楕円 249">
          <a:extLst>
            <a:ext uri="{FF2B5EF4-FFF2-40B4-BE49-F238E27FC236}">
              <a16:creationId xmlns:a16="http://schemas.microsoft.com/office/drawing/2014/main" id="{8EA292AA-D624-4C19-9FB7-3A4E4E8A5B20}"/>
            </a:ext>
          </a:extLst>
        </xdr:cNvPr>
        <xdr:cNvSpPr/>
      </xdr:nvSpPr>
      <xdr:spPr>
        <a:xfrm>
          <a:off x="8699500" y="104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35892</xdr:rowOff>
    </xdr:from>
    <xdr:to>
      <xdr:col>50</xdr:col>
      <xdr:colOff>114300</xdr:colOff>
      <xdr:row>61</xdr:row>
      <xdr:rowOff>49788</xdr:rowOff>
    </xdr:to>
    <xdr:cxnSp macro="">
      <xdr:nvCxnSpPr>
        <xdr:cNvPr id="251" name="直線コネクタ 250">
          <a:extLst>
            <a:ext uri="{FF2B5EF4-FFF2-40B4-BE49-F238E27FC236}">
              <a16:creationId xmlns:a16="http://schemas.microsoft.com/office/drawing/2014/main" id="{59EBB8D4-F531-4CC4-A8F7-EE0F2B6853C1}"/>
            </a:ext>
          </a:extLst>
        </xdr:cNvPr>
        <xdr:cNvCxnSpPr/>
      </xdr:nvCxnSpPr>
      <xdr:spPr>
        <a:xfrm flipV="1">
          <a:off x="8750300" y="10494342"/>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8142</xdr:rowOff>
    </xdr:from>
    <xdr:to>
      <xdr:col>41</xdr:col>
      <xdr:colOff>101600</xdr:colOff>
      <xdr:row>61</xdr:row>
      <xdr:rowOff>109742</xdr:rowOff>
    </xdr:to>
    <xdr:sp macro="" textlink="">
      <xdr:nvSpPr>
        <xdr:cNvPr id="252" name="楕円 251">
          <a:extLst>
            <a:ext uri="{FF2B5EF4-FFF2-40B4-BE49-F238E27FC236}">
              <a16:creationId xmlns:a16="http://schemas.microsoft.com/office/drawing/2014/main" id="{6D70E7FF-0247-42F8-86A0-E9F0F6CB0F41}"/>
            </a:ext>
          </a:extLst>
        </xdr:cNvPr>
        <xdr:cNvSpPr/>
      </xdr:nvSpPr>
      <xdr:spPr>
        <a:xfrm>
          <a:off x="7810500" y="104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49788</xdr:rowOff>
    </xdr:from>
    <xdr:to>
      <xdr:col>45</xdr:col>
      <xdr:colOff>177800</xdr:colOff>
      <xdr:row>61</xdr:row>
      <xdr:rowOff>58942</xdr:rowOff>
    </xdr:to>
    <xdr:cxnSp macro="">
      <xdr:nvCxnSpPr>
        <xdr:cNvPr id="253" name="直線コネクタ 252">
          <a:extLst>
            <a:ext uri="{FF2B5EF4-FFF2-40B4-BE49-F238E27FC236}">
              <a16:creationId xmlns:a16="http://schemas.microsoft.com/office/drawing/2014/main" id="{78BAFFF5-A494-4C33-8BB9-F5C4A15BD18E}"/>
            </a:ext>
          </a:extLst>
        </xdr:cNvPr>
        <xdr:cNvCxnSpPr/>
      </xdr:nvCxnSpPr>
      <xdr:spPr>
        <a:xfrm flipV="1">
          <a:off x="7861300" y="10508238"/>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32001</xdr:rowOff>
    </xdr:from>
    <xdr:to>
      <xdr:col>36</xdr:col>
      <xdr:colOff>165100</xdr:colOff>
      <xdr:row>61</xdr:row>
      <xdr:rowOff>133601</xdr:rowOff>
    </xdr:to>
    <xdr:sp macro="" textlink="">
      <xdr:nvSpPr>
        <xdr:cNvPr id="254" name="楕円 253">
          <a:extLst>
            <a:ext uri="{FF2B5EF4-FFF2-40B4-BE49-F238E27FC236}">
              <a16:creationId xmlns:a16="http://schemas.microsoft.com/office/drawing/2014/main" id="{87636E75-56A9-4890-A75A-E159220E55E8}"/>
            </a:ext>
          </a:extLst>
        </xdr:cNvPr>
        <xdr:cNvSpPr/>
      </xdr:nvSpPr>
      <xdr:spPr>
        <a:xfrm>
          <a:off x="6921500" y="104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58942</xdr:rowOff>
    </xdr:from>
    <xdr:to>
      <xdr:col>41</xdr:col>
      <xdr:colOff>50800</xdr:colOff>
      <xdr:row>61</xdr:row>
      <xdr:rowOff>82801</xdr:rowOff>
    </xdr:to>
    <xdr:cxnSp macro="">
      <xdr:nvCxnSpPr>
        <xdr:cNvPr id="255" name="直線コネクタ 254">
          <a:extLst>
            <a:ext uri="{FF2B5EF4-FFF2-40B4-BE49-F238E27FC236}">
              <a16:creationId xmlns:a16="http://schemas.microsoft.com/office/drawing/2014/main" id="{891DFF08-A501-44EB-89EB-868237A074D9}"/>
            </a:ext>
          </a:extLst>
        </xdr:cNvPr>
        <xdr:cNvCxnSpPr/>
      </xdr:nvCxnSpPr>
      <xdr:spPr>
        <a:xfrm flipV="1">
          <a:off x="6972300" y="10517392"/>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37B3F4C-7BE6-43DB-84C6-FD1C8B86E4F6}"/>
            </a:ext>
          </a:extLst>
        </xdr:cNvPr>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57D5763-98A1-404A-9F89-248F5DDB41A0}"/>
            </a:ext>
          </a:extLst>
        </xdr:cNvPr>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3EF914D-3EE6-4FEF-8800-CD9BEF09AD60}"/>
            </a:ext>
          </a:extLst>
        </xdr:cNvPr>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2CC0923-0AE0-4540-81B5-D4F6FA58D71E}"/>
            </a:ext>
          </a:extLst>
        </xdr:cNvPr>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103219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66E44E0-1398-40A6-B057-84CD205D6A63}"/>
            </a:ext>
          </a:extLst>
        </xdr:cNvPr>
        <xdr:cNvSpPr txBox="1"/>
      </xdr:nvSpPr>
      <xdr:spPr>
        <a:xfrm>
          <a:off x="9327095" y="1021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117115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BBD0250-46D6-4924-9AEE-D50E95D7228C}"/>
            </a:ext>
          </a:extLst>
        </xdr:cNvPr>
        <xdr:cNvSpPr txBox="1"/>
      </xdr:nvSpPr>
      <xdr:spPr>
        <a:xfrm>
          <a:off x="8450795" y="1023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126269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BC1D385-13AD-461F-95CA-9A6F67A9D99B}"/>
            </a:ext>
          </a:extLst>
        </xdr:cNvPr>
        <xdr:cNvSpPr txBox="1"/>
      </xdr:nvSpPr>
      <xdr:spPr>
        <a:xfrm>
          <a:off x="7561795" y="1024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150128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43EFB86-87F3-4B28-9245-592FEE2AA25C}"/>
            </a:ext>
          </a:extLst>
        </xdr:cNvPr>
        <xdr:cNvSpPr txBox="1"/>
      </xdr:nvSpPr>
      <xdr:spPr>
        <a:xfrm>
          <a:off x="6672795" y="1026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A4892B0-31D6-4CB7-BDAA-CD749B605D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5CC8E28-87E2-488D-A133-A1EB89FC81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729AD47-BAFD-4744-A1F6-C4155D7E41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B1AA7DF-79ED-478D-8B5F-56FF616CD3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D1C7866-61EF-4237-ACC8-F682CB57D7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41014AC-EFD2-46FA-A724-CA321CBC3A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55A2848-4DFA-4E99-94FD-55F609A4A3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76A159A-3E36-4910-A077-E6FF1F7B9F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150D136-F723-4E3D-BA78-4A04AAA177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79433CB-01F4-40F4-8DF5-8B07764BF9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AB8C00C-0F46-4574-ACF7-8E64D186C3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A5054758-E2CC-4D3C-A771-42ABBDAAA74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1BF240C9-299E-4229-8046-C816B3B9FE5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32CEF0A6-B912-4F22-A400-CD1852BEF6D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1122327-FCBF-44DF-B63C-33E6BE60F0E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7ED1931B-4F30-4F99-BCE1-A7B30BC9503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71C84414-99A8-4DB7-BBE6-7DAA62075E9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BF2527B8-AA97-48AD-AD76-1E5F8E8787C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283B33E8-0E40-49F3-9075-CE462C84CF5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AAEF335-67B3-491A-8F55-51A8B179B8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9FE8909-C859-47D0-BAD1-4980C90ADBF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6BE68F5-8FD2-4C4E-8DE4-091BDCF279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257EE28C-A7D0-4A7C-ABEF-EED9D7CDC5A7}"/>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0872BAB-925E-42B9-9E6B-5CC94402C49A}"/>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35498F01-E96C-4C54-995F-4088CFD8D323}"/>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7BA8C9-CE1C-47DE-91B5-9845CA4638DE}"/>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5BF58987-319A-4DB7-B5ED-E4B82C2AAAAE}"/>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BFE3348-217A-4426-B223-0161766CEC04}"/>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64A05171-DAB0-4ADB-9EF9-72F3C565E167}"/>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FED78CB8-FB8B-4E74-A129-10C4E3C20951}"/>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361CC5B3-B60D-4A32-9784-62F488EB9679}"/>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B761566D-321B-4EBE-9668-7FE8AC1DFED0}"/>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32EEE68E-0D32-47CF-BFCB-6929BFBE6E20}"/>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CCA6DAD-8BE5-41D0-8D43-F2C0A1A062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D378A4B-CDF8-400B-933D-46633E8ACD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2A50F95-C63B-445B-A1E7-C3DFCA6677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ED852DF-4568-4E84-9ED7-EE85BF26A6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C87F3A7-7A86-4AA7-B5C8-2A3CE0F0A6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302" name="楕円 301">
          <a:extLst>
            <a:ext uri="{FF2B5EF4-FFF2-40B4-BE49-F238E27FC236}">
              <a16:creationId xmlns:a16="http://schemas.microsoft.com/office/drawing/2014/main" id="{D8BCDC40-FD90-47EC-8600-BABAFFCA2941}"/>
            </a:ext>
          </a:extLst>
        </xdr:cNvPr>
        <xdr:cNvSpPr/>
      </xdr:nvSpPr>
      <xdr:spPr>
        <a:xfrm>
          <a:off x="4584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150892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C087DE7-284B-437E-8FBB-8B5DC90FC1D2}"/>
            </a:ext>
          </a:extLst>
        </xdr:cNvPr>
        <xdr:cNvSpPr txBox="1"/>
      </xdr:nvSpPr>
      <xdr:spPr>
        <a:xfrm>
          <a:off x="4673600"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04" name="楕円 303">
          <a:extLst>
            <a:ext uri="{FF2B5EF4-FFF2-40B4-BE49-F238E27FC236}">
              <a16:creationId xmlns:a16="http://schemas.microsoft.com/office/drawing/2014/main" id="{B8B88961-9E0C-4B60-8476-7FD9F3E58B8F}"/>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51815</xdr:rowOff>
    </xdr:to>
    <xdr:cxnSp macro="">
      <xdr:nvCxnSpPr>
        <xdr:cNvPr id="305" name="直線コネクタ 304">
          <a:extLst>
            <a:ext uri="{FF2B5EF4-FFF2-40B4-BE49-F238E27FC236}">
              <a16:creationId xmlns:a16="http://schemas.microsoft.com/office/drawing/2014/main" id="{C00C89E3-FCFE-4D53-9EE8-D1DACC269FF1}"/>
            </a:ext>
          </a:extLst>
        </xdr:cNvPr>
        <xdr:cNvCxnSpPr/>
      </xdr:nvCxnSpPr>
      <xdr:spPr>
        <a:xfrm>
          <a:off x="3797300" y="1424558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129032</xdr:rowOff>
    </xdr:from>
    <xdr:to>
      <xdr:col>15</xdr:col>
      <xdr:colOff>101600</xdr:colOff>
      <xdr:row>83</xdr:row>
      <xdr:rowOff>59182</xdr:rowOff>
    </xdr:to>
    <xdr:sp macro="" textlink="">
      <xdr:nvSpPr>
        <xdr:cNvPr id="306" name="楕円 305">
          <a:extLst>
            <a:ext uri="{FF2B5EF4-FFF2-40B4-BE49-F238E27FC236}">
              <a16:creationId xmlns:a16="http://schemas.microsoft.com/office/drawing/2014/main" id="{ADAFD0F6-673F-42BF-B4DB-7F96AF091444}"/>
            </a:ext>
          </a:extLst>
        </xdr:cNvPr>
        <xdr:cNvSpPr/>
      </xdr:nvSpPr>
      <xdr:spPr>
        <a:xfrm>
          <a:off x="2857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xdr:rowOff>
    </xdr:from>
    <xdr:to>
      <xdr:col>19</xdr:col>
      <xdr:colOff>177800</xdr:colOff>
      <xdr:row>83</xdr:row>
      <xdr:rowOff>15239</xdr:rowOff>
    </xdr:to>
    <xdr:cxnSp macro="">
      <xdr:nvCxnSpPr>
        <xdr:cNvPr id="307" name="直線コネクタ 306">
          <a:extLst>
            <a:ext uri="{FF2B5EF4-FFF2-40B4-BE49-F238E27FC236}">
              <a16:creationId xmlns:a16="http://schemas.microsoft.com/office/drawing/2014/main" id="{A2174872-57BF-447D-8CEA-4C822DCF7110}"/>
            </a:ext>
          </a:extLst>
        </xdr:cNvPr>
        <xdr:cNvCxnSpPr/>
      </xdr:nvCxnSpPr>
      <xdr:spPr>
        <a:xfrm>
          <a:off x="2908300" y="142387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60452</xdr:rowOff>
    </xdr:from>
    <xdr:to>
      <xdr:col>10</xdr:col>
      <xdr:colOff>165100</xdr:colOff>
      <xdr:row>82</xdr:row>
      <xdr:rowOff>162052</xdr:rowOff>
    </xdr:to>
    <xdr:sp macro="" textlink="">
      <xdr:nvSpPr>
        <xdr:cNvPr id="308" name="楕円 307">
          <a:extLst>
            <a:ext uri="{FF2B5EF4-FFF2-40B4-BE49-F238E27FC236}">
              <a16:creationId xmlns:a16="http://schemas.microsoft.com/office/drawing/2014/main" id="{8CAF7C9B-68DA-4442-8C14-21974341A3EB}"/>
            </a:ext>
          </a:extLst>
        </xdr:cNvPr>
        <xdr:cNvSpPr/>
      </xdr:nvSpPr>
      <xdr:spPr>
        <a:xfrm>
          <a:off x="1968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111252</xdr:rowOff>
    </xdr:from>
    <xdr:to>
      <xdr:col>15</xdr:col>
      <xdr:colOff>50800</xdr:colOff>
      <xdr:row>83</xdr:row>
      <xdr:rowOff>8382</xdr:rowOff>
    </xdr:to>
    <xdr:cxnSp macro="">
      <xdr:nvCxnSpPr>
        <xdr:cNvPr id="309" name="直線コネクタ 308">
          <a:extLst>
            <a:ext uri="{FF2B5EF4-FFF2-40B4-BE49-F238E27FC236}">
              <a16:creationId xmlns:a16="http://schemas.microsoft.com/office/drawing/2014/main" id="{1970CC37-8EEF-4FE5-81A6-D681B2FED505}"/>
            </a:ext>
          </a:extLst>
        </xdr:cNvPr>
        <xdr:cNvCxnSpPr/>
      </xdr:nvCxnSpPr>
      <xdr:spPr>
        <a:xfrm>
          <a:off x="2019300" y="141701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103887</xdr:rowOff>
    </xdr:from>
    <xdr:to>
      <xdr:col>6</xdr:col>
      <xdr:colOff>38100</xdr:colOff>
      <xdr:row>83</xdr:row>
      <xdr:rowOff>34037</xdr:rowOff>
    </xdr:to>
    <xdr:sp macro="" textlink="">
      <xdr:nvSpPr>
        <xdr:cNvPr id="310" name="楕円 309">
          <a:extLst>
            <a:ext uri="{FF2B5EF4-FFF2-40B4-BE49-F238E27FC236}">
              <a16:creationId xmlns:a16="http://schemas.microsoft.com/office/drawing/2014/main" id="{C3060F1B-C8A1-4877-A4DB-F0E64A13220D}"/>
            </a:ext>
          </a:extLst>
        </xdr:cNvPr>
        <xdr:cNvSpPr/>
      </xdr:nvSpPr>
      <xdr:spPr>
        <a:xfrm>
          <a:off x="1079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111252</xdr:rowOff>
    </xdr:from>
    <xdr:to>
      <xdr:col>10</xdr:col>
      <xdr:colOff>114300</xdr:colOff>
      <xdr:row>82</xdr:row>
      <xdr:rowOff>154687</xdr:rowOff>
    </xdr:to>
    <xdr:cxnSp macro="">
      <xdr:nvCxnSpPr>
        <xdr:cNvPr id="311" name="直線コネクタ 310">
          <a:extLst>
            <a:ext uri="{FF2B5EF4-FFF2-40B4-BE49-F238E27FC236}">
              <a16:creationId xmlns:a16="http://schemas.microsoft.com/office/drawing/2014/main" id="{7649196B-7A82-4D9A-BA2E-1EFDE64E5F26}"/>
            </a:ext>
          </a:extLst>
        </xdr:cNvPr>
        <xdr:cNvCxnSpPr/>
      </xdr:nvCxnSpPr>
      <xdr:spPr>
        <a:xfrm flipV="1">
          <a:off x="1130300" y="1417015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72C6AB1F-97ED-4D26-B2C9-43B8D69B9945}"/>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CF63E094-4559-48D8-B6A5-413E499864FD}"/>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EBACE118-978F-4EDD-BD9D-CADB736E8003}"/>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E9EFDAB8-DD7B-412C-9C21-B139265C0A7E}"/>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16" name="n_1mainValue【公営住宅】&#10;有形固定資産減価償却率">
          <a:extLst>
            <a:ext uri="{FF2B5EF4-FFF2-40B4-BE49-F238E27FC236}">
              <a16:creationId xmlns:a16="http://schemas.microsoft.com/office/drawing/2014/main" id="{0FD11955-0BD7-4609-B0D5-E89C34C90692}"/>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50309</xdr:rowOff>
    </xdr:from>
    <xdr:ext cx="405111" cy="259045"/>
    <xdr:sp macro="" textlink="">
      <xdr:nvSpPr>
        <xdr:cNvPr id="317" name="n_2mainValue【公営住宅】&#10;有形固定資産減価償却率">
          <a:extLst>
            <a:ext uri="{FF2B5EF4-FFF2-40B4-BE49-F238E27FC236}">
              <a16:creationId xmlns:a16="http://schemas.microsoft.com/office/drawing/2014/main" id="{36A62C5E-6B00-4851-8B1C-5EFB6C601A73}"/>
            </a:ext>
          </a:extLst>
        </xdr:cNvPr>
        <xdr:cNvSpPr txBox="1"/>
      </xdr:nvSpPr>
      <xdr:spPr>
        <a:xfrm>
          <a:off x="2705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153179</xdr:rowOff>
    </xdr:from>
    <xdr:ext cx="405111" cy="259045"/>
    <xdr:sp macro="" textlink="">
      <xdr:nvSpPr>
        <xdr:cNvPr id="318" name="n_3mainValue【公営住宅】&#10;有形固定資産減価償却率">
          <a:extLst>
            <a:ext uri="{FF2B5EF4-FFF2-40B4-BE49-F238E27FC236}">
              <a16:creationId xmlns:a16="http://schemas.microsoft.com/office/drawing/2014/main" id="{BB0AD6E5-8523-4BB3-8CF9-A78AC9EA93F3}"/>
            </a:ext>
          </a:extLst>
        </xdr:cNvPr>
        <xdr:cNvSpPr txBox="1"/>
      </xdr:nvSpPr>
      <xdr:spPr>
        <a:xfrm>
          <a:off x="1816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25164</xdr:rowOff>
    </xdr:from>
    <xdr:ext cx="405111" cy="259045"/>
    <xdr:sp macro="" textlink="">
      <xdr:nvSpPr>
        <xdr:cNvPr id="319" name="n_4mainValue【公営住宅】&#10;有形固定資産減価償却率">
          <a:extLst>
            <a:ext uri="{FF2B5EF4-FFF2-40B4-BE49-F238E27FC236}">
              <a16:creationId xmlns:a16="http://schemas.microsoft.com/office/drawing/2014/main" id="{C16EE674-AD3F-4443-B0FE-B11EC5450613}"/>
            </a:ext>
          </a:extLst>
        </xdr:cNvPr>
        <xdr:cNvSpPr txBox="1"/>
      </xdr:nvSpPr>
      <xdr:spPr>
        <a:xfrm>
          <a:off x="927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046FFED-C19C-4A6E-91BE-0CD1C67556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BCF70F9-DF5E-427E-A88E-C1180A2481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B1D9778-8331-4E89-8281-52CF2B9ABB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C4908D4-7D86-4A24-AC04-3736D1B0E7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0E173D0-1ACE-475E-8A49-C976C96FC4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A31410D-BC15-42EB-9B9B-D97DF17A49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BFB1EA2-8984-47F1-882F-6205AEE3D9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8CF832F-8BF6-43A3-9802-124D011D16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AD06369-E094-4631-B831-E63AFB95B8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F819BF6-6253-4166-96AA-6CA65D4E74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4758C463-6848-48FA-9486-AD88985B38D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629B6134-F0BC-4A51-8918-3D1D5DDD85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FC93BE7B-F020-482D-B079-7C24383858C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9936A0C-07E8-451A-9998-8365F1219C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2115C49C-FE21-4938-A0B1-96927D7645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F3A568C-9E46-4E32-A561-A162DF6B99A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2AA13C0-4634-49F9-AC68-725CAEB0B7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86C906DA-0057-4E86-89E8-B4FEE8BE85F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235EF69-0944-419A-B1E2-44D5132A774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B829C42D-AD7E-4309-A7B6-BE1B9E8089A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C2C5486-E700-417C-8594-8E7F90E5DC4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860FC8E-62A1-403F-844D-B5A0084469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487E4F8B-15C0-429E-BABF-65424BE9D1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838F61FF-DB68-42D8-A673-702C10132E29}"/>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E91A41B9-A4D3-41DF-9040-2F62D3FDC95B}"/>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573FAEBA-05B7-4630-8F84-A0EEE43F478C}"/>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FE42F33-BA7B-4954-A456-8CDC2C60016B}"/>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142BD070-127D-4DD8-8AEB-4DC350CC3111}"/>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56D7E9E8-65FA-4556-A7E3-9893298B5019}"/>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3625250A-9743-4471-9946-5A4835841607}"/>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CE2D5D38-0F24-4519-9506-70BC9C3BA237}"/>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F83EAC45-AB81-4152-929F-B40C0DD18C21}"/>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613897B0-BD0E-46BE-A6F3-629ECAF19AFF}"/>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C8E4B0E6-CD1A-4CF6-AE90-53006FD09A54}"/>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C079AF0-E560-439D-8B0C-D00F9AEC76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09FB086-BB7A-4D60-BB9F-E1BF26BFB6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D6FA32-94B4-4408-A72D-A9FC5D2385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393797D-B7B6-4E46-B76C-2DEBBA4C32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7C3769F-B640-4234-A71A-84668641B8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122937</xdr:rowOff>
    </xdr:from>
    <xdr:to>
      <xdr:col>55</xdr:col>
      <xdr:colOff>50800</xdr:colOff>
      <xdr:row>85</xdr:row>
      <xdr:rowOff>53087</xdr:rowOff>
    </xdr:to>
    <xdr:sp macro="" textlink="">
      <xdr:nvSpPr>
        <xdr:cNvPr id="359" name="楕円 358">
          <a:extLst>
            <a:ext uri="{FF2B5EF4-FFF2-40B4-BE49-F238E27FC236}">
              <a16:creationId xmlns:a16="http://schemas.microsoft.com/office/drawing/2014/main" id="{3E41766C-EA35-4D1F-96AC-1B40C282F209}"/>
            </a:ext>
          </a:extLst>
        </xdr:cNvPr>
        <xdr:cNvSpPr/>
      </xdr:nvSpPr>
      <xdr:spPr>
        <a:xfrm>
          <a:off x="104267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101364</xdr:rowOff>
    </xdr:from>
    <xdr:ext cx="469744" cy="259045"/>
    <xdr:sp macro="" textlink="">
      <xdr:nvSpPr>
        <xdr:cNvPr id="360" name="【公営住宅】&#10;一人当たり面積該当値テキスト">
          <a:extLst>
            <a:ext uri="{FF2B5EF4-FFF2-40B4-BE49-F238E27FC236}">
              <a16:creationId xmlns:a16="http://schemas.microsoft.com/office/drawing/2014/main" id="{DA1B427D-D99C-4C80-BB16-6E8A9C524248}"/>
            </a:ext>
          </a:extLst>
        </xdr:cNvPr>
        <xdr:cNvSpPr txBox="1"/>
      </xdr:nvSpPr>
      <xdr:spPr>
        <a:xfrm>
          <a:off x="10515600"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125985</xdr:rowOff>
    </xdr:from>
    <xdr:to>
      <xdr:col>50</xdr:col>
      <xdr:colOff>165100</xdr:colOff>
      <xdr:row>85</xdr:row>
      <xdr:rowOff>56135</xdr:rowOff>
    </xdr:to>
    <xdr:sp macro="" textlink="">
      <xdr:nvSpPr>
        <xdr:cNvPr id="361" name="楕円 360">
          <a:extLst>
            <a:ext uri="{FF2B5EF4-FFF2-40B4-BE49-F238E27FC236}">
              <a16:creationId xmlns:a16="http://schemas.microsoft.com/office/drawing/2014/main" id="{67C012B5-42A4-42FB-AC55-C34BE05F5724}"/>
            </a:ext>
          </a:extLst>
        </xdr:cNvPr>
        <xdr:cNvSpPr/>
      </xdr:nvSpPr>
      <xdr:spPr>
        <a:xfrm>
          <a:off x="95885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2287</xdr:rowOff>
    </xdr:from>
    <xdr:to>
      <xdr:col>55</xdr:col>
      <xdr:colOff>0</xdr:colOff>
      <xdr:row>85</xdr:row>
      <xdr:rowOff>5335</xdr:rowOff>
    </xdr:to>
    <xdr:cxnSp macro="">
      <xdr:nvCxnSpPr>
        <xdr:cNvPr id="362" name="直線コネクタ 361">
          <a:extLst>
            <a:ext uri="{FF2B5EF4-FFF2-40B4-BE49-F238E27FC236}">
              <a16:creationId xmlns:a16="http://schemas.microsoft.com/office/drawing/2014/main" id="{98D2BEC5-B890-4147-9D47-525CD7605DDA}"/>
            </a:ext>
          </a:extLst>
        </xdr:cNvPr>
        <xdr:cNvCxnSpPr/>
      </xdr:nvCxnSpPr>
      <xdr:spPr>
        <a:xfrm flipV="1">
          <a:off x="9639300" y="1457553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130556</xdr:rowOff>
    </xdr:from>
    <xdr:to>
      <xdr:col>46</xdr:col>
      <xdr:colOff>38100</xdr:colOff>
      <xdr:row>85</xdr:row>
      <xdr:rowOff>60706</xdr:rowOff>
    </xdr:to>
    <xdr:sp macro="" textlink="">
      <xdr:nvSpPr>
        <xdr:cNvPr id="363" name="楕円 362">
          <a:extLst>
            <a:ext uri="{FF2B5EF4-FFF2-40B4-BE49-F238E27FC236}">
              <a16:creationId xmlns:a16="http://schemas.microsoft.com/office/drawing/2014/main" id="{393A399D-9289-46FF-9E84-707338ACACEE}"/>
            </a:ext>
          </a:extLst>
        </xdr:cNvPr>
        <xdr:cNvSpPr/>
      </xdr:nvSpPr>
      <xdr:spPr>
        <a:xfrm>
          <a:off x="86995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5335</xdr:rowOff>
    </xdr:from>
    <xdr:to>
      <xdr:col>50</xdr:col>
      <xdr:colOff>114300</xdr:colOff>
      <xdr:row>85</xdr:row>
      <xdr:rowOff>9906</xdr:rowOff>
    </xdr:to>
    <xdr:cxnSp macro="">
      <xdr:nvCxnSpPr>
        <xdr:cNvPr id="364" name="直線コネクタ 363">
          <a:extLst>
            <a:ext uri="{FF2B5EF4-FFF2-40B4-BE49-F238E27FC236}">
              <a16:creationId xmlns:a16="http://schemas.microsoft.com/office/drawing/2014/main" id="{CA77E5F8-A97A-4FE5-B5C9-0E71C93E20E8}"/>
            </a:ext>
          </a:extLst>
        </xdr:cNvPr>
        <xdr:cNvCxnSpPr/>
      </xdr:nvCxnSpPr>
      <xdr:spPr>
        <a:xfrm flipV="1">
          <a:off x="8750300" y="14578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134365</xdr:rowOff>
    </xdr:from>
    <xdr:to>
      <xdr:col>41</xdr:col>
      <xdr:colOff>101600</xdr:colOff>
      <xdr:row>85</xdr:row>
      <xdr:rowOff>64515</xdr:rowOff>
    </xdr:to>
    <xdr:sp macro="" textlink="">
      <xdr:nvSpPr>
        <xdr:cNvPr id="365" name="楕円 364">
          <a:extLst>
            <a:ext uri="{FF2B5EF4-FFF2-40B4-BE49-F238E27FC236}">
              <a16:creationId xmlns:a16="http://schemas.microsoft.com/office/drawing/2014/main" id="{173FF392-1DD0-4FDF-B192-0988253367B2}"/>
            </a:ext>
          </a:extLst>
        </xdr:cNvPr>
        <xdr:cNvSpPr/>
      </xdr:nvSpPr>
      <xdr:spPr>
        <a:xfrm>
          <a:off x="78105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9906</xdr:rowOff>
    </xdr:from>
    <xdr:to>
      <xdr:col>45</xdr:col>
      <xdr:colOff>177800</xdr:colOff>
      <xdr:row>85</xdr:row>
      <xdr:rowOff>13715</xdr:rowOff>
    </xdr:to>
    <xdr:cxnSp macro="">
      <xdr:nvCxnSpPr>
        <xdr:cNvPr id="366" name="直線コネクタ 365">
          <a:extLst>
            <a:ext uri="{FF2B5EF4-FFF2-40B4-BE49-F238E27FC236}">
              <a16:creationId xmlns:a16="http://schemas.microsoft.com/office/drawing/2014/main" id="{847A5E88-8536-419F-BA6E-64FBE4D0889B}"/>
            </a:ext>
          </a:extLst>
        </xdr:cNvPr>
        <xdr:cNvCxnSpPr/>
      </xdr:nvCxnSpPr>
      <xdr:spPr>
        <a:xfrm flipV="1">
          <a:off x="7861300" y="145831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132080</xdr:rowOff>
    </xdr:from>
    <xdr:to>
      <xdr:col>36</xdr:col>
      <xdr:colOff>165100</xdr:colOff>
      <xdr:row>85</xdr:row>
      <xdr:rowOff>62230</xdr:rowOff>
    </xdr:to>
    <xdr:sp macro="" textlink="">
      <xdr:nvSpPr>
        <xdr:cNvPr id="367" name="楕円 366">
          <a:extLst>
            <a:ext uri="{FF2B5EF4-FFF2-40B4-BE49-F238E27FC236}">
              <a16:creationId xmlns:a16="http://schemas.microsoft.com/office/drawing/2014/main" id="{A4408825-84F7-49AB-A94F-C78898BB09B3}"/>
            </a:ext>
          </a:extLst>
        </xdr:cNvPr>
        <xdr:cNvSpPr/>
      </xdr:nvSpPr>
      <xdr:spPr>
        <a:xfrm>
          <a:off x="6921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xdr:rowOff>
    </xdr:from>
    <xdr:to>
      <xdr:col>41</xdr:col>
      <xdr:colOff>50800</xdr:colOff>
      <xdr:row>85</xdr:row>
      <xdr:rowOff>13715</xdr:rowOff>
    </xdr:to>
    <xdr:cxnSp macro="">
      <xdr:nvCxnSpPr>
        <xdr:cNvPr id="368" name="直線コネクタ 367">
          <a:extLst>
            <a:ext uri="{FF2B5EF4-FFF2-40B4-BE49-F238E27FC236}">
              <a16:creationId xmlns:a16="http://schemas.microsoft.com/office/drawing/2014/main" id="{4D1019B9-25B4-4E5B-9891-745DC7838521}"/>
            </a:ext>
          </a:extLst>
        </xdr:cNvPr>
        <xdr:cNvCxnSpPr/>
      </xdr:nvCxnSpPr>
      <xdr:spPr>
        <a:xfrm>
          <a:off x="6972300" y="145846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2D527A5D-C589-4F76-9BC0-89277D7531F6}"/>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DF2FF217-FA39-4E2B-B8E4-45064C76FB5D}"/>
            </a:ext>
          </a:extLst>
        </xdr:cNvPr>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A0F644B8-EF08-45DA-99E6-C7F11D7BA0E5}"/>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4D196489-F45D-4672-968D-EAE080780B4F}"/>
            </a:ext>
          </a:extLst>
        </xdr:cNvPr>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47262</xdr:rowOff>
    </xdr:from>
    <xdr:ext cx="469744" cy="259045"/>
    <xdr:sp macro="" textlink="">
      <xdr:nvSpPr>
        <xdr:cNvPr id="373" name="n_1mainValue【公営住宅】&#10;一人当たり面積">
          <a:extLst>
            <a:ext uri="{FF2B5EF4-FFF2-40B4-BE49-F238E27FC236}">
              <a16:creationId xmlns:a16="http://schemas.microsoft.com/office/drawing/2014/main" id="{AFA257E5-8111-4432-B588-210210718E3F}"/>
            </a:ext>
          </a:extLst>
        </xdr:cNvPr>
        <xdr:cNvSpPr txBox="1"/>
      </xdr:nvSpPr>
      <xdr:spPr>
        <a:xfrm>
          <a:off x="9391727" y="146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51833</xdr:rowOff>
    </xdr:from>
    <xdr:ext cx="469744" cy="259045"/>
    <xdr:sp macro="" textlink="">
      <xdr:nvSpPr>
        <xdr:cNvPr id="374" name="n_2mainValue【公営住宅】&#10;一人当たり面積">
          <a:extLst>
            <a:ext uri="{FF2B5EF4-FFF2-40B4-BE49-F238E27FC236}">
              <a16:creationId xmlns:a16="http://schemas.microsoft.com/office/drawing/2014/main" id="{82F704E6-9354-4EC4-B8BC-90B3A49A9336}"/>
            </a:ext>
          </a:extLst>
        </xdr:cNvPr>
        <xdr:cNvSpPr txBox="1"/>
      </xdr:nvSpPr>
      <xdr:spPr>
        <a:xfrm>
          <a:off x="8515427"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55642</xdr:rowOff>
    </xdr:from>
    <xdr:ext cx="469744" cy="259045"/>
    <xdr:sp macro="" textlink="">
      <xdr:nvSpPr>
        <xdr:cNvPr id="375" name="n_3mainValue【公営住宅】&#10;一人当たり面積">
          <a:extLst>
            <a:ext uri="{FF2B5EF4-FFF2-40B4-BE49-F238E27FC236}">
              <a16:creationId xmlns:a16="http://schemas.microsoft.com/office/drawing/2014/main" id="{4E059FCE-989B-44B1-8D7B-620CBCB4E0E6}"/>
            </a:ext>
          </a:extLst>
        </xdr:cNvPr>
        <xdr:cNvSpPr txBox="1"/>
      </xdr:nvSpPr>
      <xdr:spPr>
        <a:xfrm>
          <a:off x="7626427" y="1462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53357</xdr:rowOff>
    </xdr:from>
    <xdr:ext cx="469744" cy="259045"/>
    <xdr:sp macro="" textlink="">
      <xdr:nvSpPr>
        <xdr:cNvPr id="376" name="n_4mainValue【公営住宅】&#10;一人当たり面積">
          <a:extLst>
            <a:ext uri="{FF2B5EF4-FFF2-40B4-BE49-F238E27FC236}">
              <a16:creationId xmlns:a16="http://schemas.microsoft.com/office/drawing/2014/main" id="{B5744D94-E3FE-4BC6-8E55-E03F077539A9}"/>
            </a:ext>
          </a:extLst>
        </xdr:cNvPr>
        <xdr:cNvSpPr txBox="1"/>
      </xdr:nvSpPr>
      <xdr:spPr>
        <a:xfrm>
          <a:off x="6737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D50BBA1-4CE0-4BCB-B433-ABFB792826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11BCD0BC-AD6A-4207-9862-D4353E25EC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E1F69FE-77DF-4944-AA6B-23F628BF3C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E0DAE32-F1BB-4966-B7E3-BF2BFCF09B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C6F3677-F6E0-49FF-8BD4-50CAA940B1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7E9A70B-8046-4D64-AF18-0DAEDBBA8F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F0A1F55-437D-44E2-B20E-D31DA6BEAE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2129191-5C97-430E-9ED4-C7FE4FF41F1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DCCBCC5-A6DE-4A83-A3BD-4B6A44126B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C84510E8-4F85-4566-B232-060A4AF9CE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EBF90CBB-0528-4847-8BD8-45E82F9469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F089E64-765E-453D-BFB3-F04A2320BF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6D423A9-4880-461B-95D2-7D14711DD5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191251C4-B040-4753-9FB5-F2AF12FD80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C525F32A-DC78-4BB0-8205-10565187FE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B87FB503-302C-402B-958C-4E48A86C4B5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9360FF7-486E-47AF-BA30-74E5A84CA3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DFB46C9-A190-44F6-B519-9D0D219378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BA71B748-3416-4B43-ADFA-C57BD27FFD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CAEAF1E-61F7-4571-BA7C-570B4EEB35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FE990FF-8F3A-4A9C-8A2C-D85CD15A58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5D0BE17-6F2F-4044-92C4-30B6A4AD24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94C7CEE-985B-43DC-BC5C-31A65168EE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D7819D2-4B3E-4A3A-936B-0AE185E96F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5352171D-14DC-469C-AD74-E1EE5093D7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40A4145-0518-4839-87A1-54740C8402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6632CE1-0817-4053-9A90-CA52BE02C8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4A5D6B4-0E83-4BAE-950B-D317E19FE08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71D0E9FD-279D-4094-AFDE-0248D04E0F3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A75E9A0B-542C-43E5-BE3A-1EB3C698834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2F55C88E-E2F4-44DE-9BA6-55392C5CBA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311253A-5899-416B-A0E9-8622B8F080A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4FAFFD7A-E2EB-4F36-8D8D-4C41415BAE4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7A0CA59-FEA9-447E-9F68-6B1D7B13041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C5630305-0633-4359-B655-E672E96CE2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BF47669F-390E-4792-B4FC-19BC0BB7D77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2F579488-C105-424B-B4DB-77E52B7B98F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CF471B1-95A2-4B01-BB04-B565FD2E70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9C35AE17-AD69-46CF-BA3D-A30C5753078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B10C1BE-3AD2-42AE-A128-7E09C54FE3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834DA10E-47EF-48DF-BB13-E04147B185B7}"/>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9623E4FC-BD6B-43BC-9DE3-12CD56D35531}"/>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E6CB66C2-217D-44D0-8BE7-36A6C32DD451}"/>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C645773A-91C9-443F-8DF2-9FC18CBA7DA4}"/>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CFD0129B-CAA7-46F0-ABC0-49786B9BC07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8E17A652-325B-4D7E-8B52-17D25AED3554}"/>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79C55EDE-9F43-447C-8DA1-6DC4815B17D8}"/>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ECF9739E-B86E-4C81-81AC-4595EDB969D6}"/>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C45CEB70-E741-4281-80B9-DB954DD6F58F}"/>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7FF355B8-5B24-4BC9-B88F-65D35124C53B}"/>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407E98D5-C68F-4CDD-A694-BC829D282AAB}"/>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3E1EEFD-0FCB-4187-80DA-C3EDD8BF9F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0C75D0D-451B-46A9-8B58-4F905C31C7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9A46252-33FB-468D-ACE5-6D787DF2D6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14FC073-20E1-4D7D-A7C5-FACFD2BE9F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2D4A2ED-872A-421E-9DA0-1EC105A832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3" name="楕円 432">
          <a:extLst>
            <a:ext uri="{FF2B5EF4-FFF2-40B4-BE49-F238E27FC236}">
              <a16:creationId xmlns:a16="http://schemas.microsoft.com/office/drawing/2014/main" id="{62B66BA3-F734-4191-BEC8-7062F4B916D5}"/>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9F862353-8099-4A38-A0AF-C6EF069D1585}"/>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435" name="楕円 434">
          <a:extLst>
            <a:ext uri="{FF2B5EF4-FFF2-40B4-BE49-F238E27FC236}">
              <a16:creationId xmlns:a16="http://schemas.microsoft.com/office/drawing/2014/main" id="{DDD6F788-77EE-466D-9A48-2D85CFA4DEA5}"/>
            </a:ext>
          </a:extLst>
        </xdr:cNvPr>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39</xdr:row>
      <xdr:rowOff>7620</xdr:rowOff>
    </xdr:to>
    <xdr:cxnSp macro="">
      <xdr:nvCxnSpPr>
        <xdr:cNvPr id="436" name="直線コネクタ 435">
          <a:extLst>
            <a:ext uri="{FF2B5EF4-FFF2-40B4-BE49-F238E27FC236}">
              <a16:creationId xmlns:a16="http://schemas.microsoft.com/office/drawing/2014/main" id="{44B218EF-275E-48AD-8711-B369D301D959}"/>
            </a:ext>
          </a:extLst>
        </xdr:cNvPr>
        <xdr:cNvCxnSpPr/>
      </xdr:nvCxnSpPr>
      <xdr:spPr>
        <a:xfrm>
          <a:off x="15481300" y="66694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437" name="楕円 436">
          <a:extLst>
            <a:ext uri="{FF2B5EF4-FFF2-40B4-BE49-F238E27FC236}">
              <a16:creationId xmlns:a16="http://schemas.microsoft.com/office/drawing/2014/main" id="{A6112C2C-D617-47C7-9884-FD2C20CFD549}"/>
            </a:ext>
          </a:extLst>
        </xdr:cNvPr>
        <xdr:cNvSpPr/>
      </xdr:nvSpPr>
      <xdr:spPr>
        <a:xfrm>
          <a:off x="1454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40</xdr:row>
      <xdr:rowOff>13335</xdr:rowOff>
    </xdr:to>
    <xdr:cxnSp macro="">
      <xdr:nvCxnSpPr>
        <xdr:cNvPr id="438" name="直線コネクタ 437">
          <a:extLst>
            <a:ext uri="{FF2B5EF4-FFF2-40B4-BE49-F238E27FC236}">
              <a16:creationId xmlns:a16="http://schemas.microsoft.com/office/drawing/2014/main" id="{205F5E71-1568-4178-8E6A-2F8EE4F0A0BB}"/>
            </a:ext>
          </a:extLst>
        </xdr:cNvPr>
        <xdr:cNvCxnSpPr/>
      </xdr:nvCxnSpPr>
      <xdr:spPr>
        <a:xfrm flipV="1">
          <a:off x="14592300" y="666940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99695</xdr:rowOff>
    </xdr:from>
    <xdr:to>
      <xdr:col>72</xdr:col>
      <xdr:colOff>38100</xdr:colOff>
      <xdr:row>40</xdr:row>
      <xdr:rowOff>29845</xdr:rowOff>
    </xdr:to>
    <xdr:sp macro="" textlink="">
      <xdr:nvSpPr>
        <xdr:cNvPr id="439" name="楕円 438">
          <a:extLst>
            <a:ext uri="{FF2B5EF4-FFF2-40B4-BE49-F238E27FC236}">
              <a16:creationId xmlns:a16="http://schemas.microsoft.com/office/drawing/2014/main" id="{4A7191F5-5C42-4B8C-BA4A-053D2F4BF708}"/>
            </a:ext>
          </a:extLst>
        </xdr:cNvPr>
        <xdr:cNvSpPr/>
      </xdr:nvSpPr>
      <xdr:spPr>
        <a:xfrm>
          <a:off x="13652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150495</xdr:rowOff>
    </xdr:from>
    <xdr:to>
      <xdr:col>76</xdr:col>
      <xdr:colOff>114300</xdr:colOff>
      <xdr:row>40</xdr:row>
      <xdr:rowOff>13335</xdr:rowOff>
    </xdr:to>
    <xdr:cxnSp macro="">
      <xdr:nvCxnSpPr>
        <xdr:cNvPr id="440" name="直線コネクタ 439">
          <a:extLst>
            <a:ext uri="{FF2B5EF4-FFF2-40B4-BE49-F238E27FC236}">
              <a16:creationId xmlns:a16="http://schemas.microsoft.com/office/drawing/2014/main" id="{3B3E62D8-9423-404D-B6FF-04EB71617F0C}"/>
            </a:ext>
          </a:extLst>
        </xdr:cNvPr>
        <xdr:cNvCxnSpPr/>
      </xdr:nvCxnSpPr>
      <xdr:spPr>
        <a:xfrm>
          <a:off x="13703300" y="6837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40640</xdr:rowOff>
    </xdr:from>
    <xdr:to>
      <xdr:col>67</xdr:col>
      <xdr:colOff>101600</xdr:colOff>
      <xdr:row>39</xdr:row>
      <xdr:rowOff>142240</xdr:rowOff>
    </xdr:to>
    <xdr:sp macro="" textlink="">
      <xdr:nvSpPr>
        <xdr:cNvPr id="441" name="楕円 440">
          <a:extLst>
            <a:ext uri="{FF2B5EF4-FFF2-40B4-BE49-F238E27FC236}">
              <a16:creationId xmlns:a16="http://schemas.microsoft.com/office/drawing/2014/main" id="{DE85E143-807A-4E37-8E6E-5A4DC66876A7}"/>
            </a:ext>
          </a:extLst>
        </xdr:cNvPr>
        <xdr:cNvSpPr/>
      </xdr:nvSpPr>
      <xdr:spPr>
        <a:xfrm>
          <a:off x="1276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91440</xdr:rowOff>
    </xdr:from>
    <xdr:to>
      <xdr:col>71</xdr:col>
      <xdr:colOff>177800</xdr:colOff>
      <xdr:row>39</xdr:row>
      <xdr:rowOff>150495</xdr:rowOff>
    </xdr:to>
    <xdr:cxnSp macro="">
      <xdr:nvCxnSpPr>
        <xdr:cNvPr id="442" name="直線コネクタ 441">
          <a:extLst>
            <a:ext uri="{FF2B5EF4-FFF2-40B4-BE49-F238E27FC236}">
              <a16:creationId xmlns:a16="http://schemas.microsoft.com/office/drawing/2014/main" id="{FAAFCC69-E497-4580-868B-F22A9CC9B241}"/>
            </a:ext>
          </a:extLst>
        </xdr:cNvPr>
        <xdr:cNvCxnSpPr/>
      </xdr:nvCxnSpPr>
      <xdr:spPr>
        <a:xfrm>
          <a:off x="12814300" y="67779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9A17D98-F0B4-47F8-8A0B-05C1954F1A03}"/>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9715FE81-D403-46F3-A900-41733DC624E6}"/>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4A86010D-58A3-43CC-88C5-807D34BE93ED}"/>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8432F30-CA96-407C-BBF0-13C4BC029171}"/>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446A6F56-EC97-4FC2-9F80-2AF6A9D424BA}"/>
            </a:ext>
          </a:extLst>
        </xdr:cNvPr>
        <xdr:cNvSpPr txBox="1"/>
      </xdr:nvSpPr>
      <xdr:spPr>
        <a:xfrm>
          <a:off x="1526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55262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34A04D88-C0B0-44E4-A8C4-946460E8E2E4}"/>
            </a:ext>
          </a:extLst>
        </xdr:cNvPr>
        <xdr:cNvSpPr txBox="1"/>
      </xdr:nvSpPr>
      <xdr:spPr>
        <a:xfrm>
          <a:off x="14389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20972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27B7498F-31CD-4393-BFD1-83EA88E1B0B9}"/>
            </a:ext>
          </a:extLst>
        </xdr:cNvPr>
        <xdr:cNvSpPr txBox="1"/>
      </xdr:nvSpPr>
      <xdr:spPr>
        <a:xfrm>
          <a:off x="13500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133367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432E7FD0-D26E-4F79-BDA1-8B47503A881B}"/>
            </a:ext>
          </a:extLst>
        </xdr:cNvPr>
        <xdr:cNvSpPr txBox="1"/>
      </xdr:nvSpPr>
      <xdr:spPr>
        <a:xfrm>
          <a:off x="12611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F8240C-8451-4DA1-BA97-8B2AF9AA63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9E252BE-A253-47A3-AAFC-D342DF2C4C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727795E-CD87-4C4E-B824-3CC6DB7D68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56D0E81-867A-40F1-8430-5942212DF6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23BBEB6-DC91-4049-AF5E-B2D5893871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A77526E-4632-4D5F-886E-5CFF0A7D32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40B2D66-6C9D-4550-BD07-B294623090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8D2473A-ACCE-4497-879E-5A94154848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F6DC2D6-7364-49A8-999A-EAFFEF7A11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27AE376-1154-4DFD-8110-28B3CDDFCC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AE155A4-59CB-455A-9310-C4F80537F5F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595777A6-A3B7-4923-A020-8B3C4FA5E22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9B5D604A-9FDB-4302-B481-60160698C70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DA737309-475B-42B4-B888-FA1EAE6951D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76833EF-455E-4110-9080-291E1C39240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505C5C6B-A3E0-43F8-8ED0-45A154574C2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23AD6D09-2F73-452D-9F9E-2204B69D12A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CDA7F79-F8DD-4A8B-89FF-33F0089411C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3F800687-5331-4144-9727-6E4E4002BAE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569E372-4617-42F7-BF8E-8C35942CD45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407D11D-9815-427D-8A43-3313FDDEC6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6E00CBE-FFBC-4BD9-BBE6-B50D6AE030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8D46403-DDBB-4C28-985F-E94578A0E16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6240467F-8229-49D4-B2FF-6430ABB26E2D}"/>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C9033B3-B252-4AD1-9AD7-7F066D50F062}"/>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33EF3E84-4700-48DC-AFB4-44ECAF2F4C2F}"/>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62C4558-B067-4B0C-929C-7DD841A712DE}"/>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94915F43-DA6C-47D8-8406-14F6444C5C5F}"/>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B75224C-2A84-4AA0-B397-F2293E15C796}"/>
            </a:ext>
          </a:extLst>
        </xdr:cNvPr>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D5AA0A80-A060-4AAE-BAE0-99ADECB0A772}"/>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5A30D486-9204-44D3-AD54-4859397C0EF6}"/>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321E796F-CDB7-495C-864A-98FFC39E2DCC}"/>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A707E275-2AF0-48A6-A884-29C2C614F1E3}"/>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6D628435-F4B3-434A-B610-A4F8D7E0E0F8}"/>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278C827-EFF7-487A-9895-97EF5E14EA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81A511E-060E-4ED3-9FAF-7FA15826D6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20B9D0F-AEFA-4C92-A7C8-A2D7AE85C7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DFEEC24-8688-410C-B662-C8E8722AD4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5B8E8AC-A2BF-4187-918A-9593209609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90170</xdr:rowOff>
    </xdr:from>
    <xdr:to>
      <xdr:col>116</xdr:col>
      <xdr:colOff>114300</xdr:colOff>
      <xdr:row>39</xdr:row>
      <xdr:rowOff>20320</xdr:rowOff>
    </xdr:to>
    <xdr:sp macro="" textlink="">
      <xdr:nvSpPr>
        <xdr:cNvPr id="490" name="楕円 489">
          <a:extLst>
            <a:ext uri="{FF2B5EF4-FFF2-40B4-BE49-F238E27FC236}">
              <a16:creationId xmlns:a16="http://schemas.microsoft.com/office/drawing/2014/main" id="{F4C82064-E702-467C-B4A9-B920153EDAAF}"/>
            </a:ext>
          </a:extLst>
        </xdr:cNvPr>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113047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F330E77-2854-4327-8BFE-9292558CFEB2}"/>
            </a:ext>
          </a:extLst>
        </xdr:cNvPr>
        <xdr:cNvSpPr txBox="1"/>
      </xdr:nvSpPr>
      <xdr:spPr>
        <a:xfrm>
          <a:off x="221996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97790</xdr:rowOff>
    </xdr:from>
    <xdr:to>
      <xdr:col>112</xdr:col>
      <xdr:colOff>38100</xdr:colOff>
      <xdr:row>39</xdr:row>
      <xdr:rowOff>27940</xdr:rowOff>
    </xdr:to>
    <xdr:sp macro="" textlink="">
      <xdr:nvSpPr>
        <xdr:cNvPr id="492" name="楕円 491">
          <a:extLst>
            <a:ext uri="{FF2B5EF4-FFF2-40B4-BE49-F238E27FC236}">
              <a16:creationId xmlns:a16="http://schemas.microsoft.com/office/drawing/2014/main" id="{CA7E3A80-59CD-4163-AB43-0E43B7CA9698}"/>
            </a:ext>
          </a:extLst>
        </xdr:cNvPr>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140970</xdr:rowOff>
    </xdr:from>
    <xdr:to>
      <xdr:col>116</xdr:col>
      <xdr:colOff>63500</xdr:colOff>
      <xdr:row>38</xdr:row>
      <xdr:rowOff>148590</xdr:rowOff>
    </xdr:to>
    <xdr:cxnSp macro="">
      <xdr:nvCxnSpPr>
        <xdr:cNvPr id="493" name="直線コネクタ 492">
          <a:extLst>
            <a:ext uri="{FF2B5EF4-FFF2-40B4-BE49-F238E27FC236}">
              <a16:creationId xmlns:a16="http://schemas.microsoft.com/office/drawing/2014/main" id="{2262C0FA-5728-4AEA-9021-F5CCDE1728F7}"/>
            </a:ext>
          </a:extLst>
        </xdr:cNvPr>
        <xdr:cNvCxnSpPr/>
      </xdr:nvCxnSpPr>
      <xdr:spPr>
        <a:xfrm flipV="1">
          <a:off x="21323300" y="66560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17780</xdr:rowOff>
    </xdr:from>
    <xdr:to>
      <xdr:col>107</xdr:col>
      <xdr:colOff>101600</xdr:colOff>
      <xdr:row>38</xdr:row>
      <xdr:rowOff>119380</xdr:rowOff>
    </xdr:to>
    <xdr:sp macro="" textlink="">
      <xdr:nvSpPr>
        <xdr:cNvPr id="494" name="楕円 493">
          <a:extLst>
            <a:ext uri="{FF2B5EF4-FFF2-40B4-BE49-F238E27FC236}">
              <a16:creationId xmlns:a16="http://schemas.microsoft.com/office/drawing/2014/main" id="{8E923583-7FCD-421F-9E15-89B78F5876EC}"/>
            </a:ext>
          </a:extLst>
        </xdr:cNvPr>
        <xdr:cNvSpPr/>
      </xdr:nvSpPr>
      <xdr:spPr>
        <a:xfrm>
          <a:off x="2038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148590</xdr:rowOff>
    </xdr:to>
    <xdr:cxnSp macro="">
      <xdr:nvCxnSpPr>
        <xdr:cNvPr id="495" name="直線コネクタ 494">
          <a:extLst>
            <a:ext uri="{FF2B5EF4-FFF2-40B4-BE49-F238E27FC236}">
              <a16:creationId xmlns:a16="http://schemas.microsoft.com/office/drawing/2014/main" id="{D4679FA0-DA61-4AF5-86CA-138DD7781276}"/>
            </a:ext>
          </a:extLst>
        </xdr:cNvPr>
        <xdr:cNvCxnSpPr/>
      </xdr:nvCxnSpPr>
      <xdr:spPr>
        <a:xfrm>
          <a:off x="20434300" y="6583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29210</xdr:rowOff>
    </xdr:from>
    <xdr:to>
      <xdr:col>102</xdr:col>
      <xdr:colOff>165100</xdr:colOff>
      <xdr:row>38</xdr:row>
      <xdr:rowOff>130810</xdr:rowOff>
    </xdr:to>
    <xdr:sp macro="" textlink="">
      <xdr:nvSpPr>
        <xdr:cNvPr id="496" name="楕円 495">
          <a:extLst>
            <a:ext uri="{FF2B5EF4-FFF2-40B4-BE49-F238E27FC236}">
              <a16:creationId xmlns:a16="http://schemas.microsoft.com/office/drawing/2014/main" id="{D1E77161-ADAE-4DB1-ADCB-3367E5365796}"/>
            </a:ext>
          </a:extLst>
        </xdr:cNvPr>
        <xdr:cNvSpPr/>
      </xdr:nvSpPr>
      <xdr:spPr>
        <a:xfrm>
          <a:off x="19494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68580</xdr:rowOff>
    </xdr:from>
    <xdr:to>
      <xdr:col>107</xdr:col>
      <xdr:colOff>50800</xdr:colOff>
      <xdr:row>38</xdr:row>
      <xdr:rowOff>80010</xdr:rowOff>
    </xdr:to>
    <xdr:cxnSp macro="">
      <xdr:nvCxnSpPr>
        <xdr:cNvPr id="497" name="直線コネクタ 496">
          <a:extLst>
            <a:ext uri="{FF2B5EF4-FFF2-40B4-BE49-F238E27FC236}">
              <a16:creationId xmlns:a16="http://schemas.microsoft.com/office/drawing/2014/main" id="{DBE46188-B82E-4CA6-A4E9-AE63802F9A8B}"/>
            </a:ext>
          </a:extLst>
        </xdr:cNvPr>
        <xdr:cNvCxnSpPr/>
      </xdr:nvCxnSpPr>
      <xdr:spPr>
        <a:xfrm flipV="1">
          <a:off x="19545300" y="6583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498" name="楕円 497">
          <a:extLst>
            <a:ext uri="{FF2B5EF4-FFF2-40B4-BE49-F238E27FC236}">
              <a16:creationId xmlns:a16="http://schemas.microsoft.com/office/drawing/2014/main" id="{94F8F8B6-DE9B-437D-A672-37758B7B9FED}"/>
            </a:ext>
          </a:extLst>
        </xdr:cNvPr>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80010</xdr:rowOff>
    </xdr:to>
    <xdr:cxnSp macro="">
      <xdr:nvCxnSpPr>
        <xdr:cNvPr id="499" name="直線コネクタ 498">
          <a:extLst>
            <a:ext uri="{FF2B5EF4-FFF2-40B4-BE49-F238E27FC236}">
              <a16:creationId xmlns:a16="http://schemas.microsoft.com/office/drawing/2014/main" id="{1FE84D0F-712F-4EF9-B816-55EF65C1FE60}"/>
            </a:ext>
          </a:extLst>
        </xdr:cNvPr>
        <xdr:cNvCxnSpPr/>
      </xdr:nvCxnSpPr>
      <xdr:spPr>
        <a:xfrm>
          <a:off x="18656300" y="6568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D44AD34-E4BF-4111-BA55-8212779AC7E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2F17BE2-4CEF-49A2-810B-1E7C347F3C85}"/>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F9471A7-BBE1-41DF-B618-69B7D4229C5A}"/>
            </a:ext>
          </a:extLst>
        </xdr:cNvPr>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86B3611B-6F6A-43B9-8B2B-DA4AD3BA18D0}"/>
            </a:ext>
          </a:extLst>
        </xdr:cNvPr>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44467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85B7356-3FEB-4E80-8664-04079993A398}"/>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135907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F22F6AF-0EBA-4025-BE3F-FF70531582E3}"/>
            </a:ext>
          </a:extLst>
        </xdr:cNvPr>
        <xdr:cNvSpPr txBox="1"/>
      </xdr:nvSpPr>
      <xdr:spPr>
        <a:xfrm>
          <a:off x="20199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147337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6C85A3B-62F2-4B86-A011-D6903EB07E43}"/>
            </a:ext>
          </a:extLst>
        </xdr:cNvPr>
        <xdr:cNvSpPr txBox="1"/>
      </xdr:nvSpPr>
      <xdr:spPr>
        <a:xfrm>
          <a:off x="19310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3C9902F0-713D-4ECC-9829-87780FC0463A}"/>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87B6D0A-E08C-4488-AADA-546E6A4B3B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8AEAB21-5348-4203-BA5A-9A44C9E9B4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8084C0D-576E-4939-BEC4-19278964F7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B810911-4CB1-4A8C-90E0-339B3322AD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362860D-3F7A-4E40-95E5-A315E4BF13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F0AABD8-BE64-4488-86E1-6F31F539D82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60F85F6-0BB1-4E43-AC6D-360A27D1A0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A8550E9-B97A-42CF-85C1-C60E182C5D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A3EE089-AE23-457D-B1C8-EBAC59BF8F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BC9E728-65C9-48E1-980A-BE77A705C9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BD399C5-51D5-4D4D-8D6B-D811913AE5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EE77D07-2695-41DB-8863-A1D4BF7F514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36ECD970-384C-4AC4-86E5-F285AC6A8D6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EA46305D-D456-43A3-9CDC-2BDEE0E9313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1126AFFB-DFB8-4627-ADC2-BB65DC73190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87289538-822D-48BE-A91E-746774504A6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DF4C8732-B074-451C-98C1-1BC3910EDEB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37F691C9-C743-4C1C-804B-95CF08048AB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62963B19-B4D2-45B9-A31D-0BAB0A87CAC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5B787CA6-9EA1-4056-AE53-F3D1513A252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EA07AD39-90E0-4E37-A094-849FF45861D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AF2ADFAA-7DA7-4F27-AE4B-DA6B8B9B00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AB7621BC-0A9B-4180-A74E-1709522AFC8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1A5D158F-2F98-4F7C-9F18-A74C76A5D8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91440</xdr:rowOff>
    </xdr:to>
    <xdr:cxnSp macro="">
      <xdr:nvCxnSpPr>
        <xdr:cNvPr id="532" name="直線コネクタ 531">
          <a:extLst>
            <a:ext uri="{FF2B5EF4-FFF2-40B4-BE49-F238E27FC236}">
              <a16:creationId xmlns:a16="http://schemas.microsoft.com/office/drawing/2014/main" id="{91ECA933-992A-44DA-8C62-A5A73096DE8F}"/>
            </a:ext>
          </a:extLst>
        </xdr:cNvPr>
        <xdr:cNvCxnSpPr/>
      </xdr:nvCxnSpPr>
      <xdr:spPr>
        <a:xfrm flipV="1">
          <a:off x="16318864" y="95440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3BA7ACBE-36B5-4E33-9128-E995CD173A77}"/>
            </a:ext>
          </a:extLst>
        </xdr:cNvPr>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534" name="直線コネクタ 533">
          <a:extLst>
            <a:ext uri="{FF2B5EF4-FFF2-40B4-BE49-F238E27FC236}">
              <a16:creationId xmlns:a16="http://schemas.microsoft.com/office/drawing/2014/main" id="{C66985FE-45C6-4D5D-BF42-099F679924DD}"/>
            </a:ext>
          </a:extLst>
        </xdr:cNvPr>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4380C24-43C9-4C0A-82AC-88B960CDC122}"/>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6" name="直線コネクタ 535">
          <a:extLst>
            <a:ext uri="{FF2B5EF4-FFF2-40B4-BE49-F238E27FC236}">
              <a16:creationId xmlns:a16="http://schemas.microsoft.com/office/drawing/2014/main" id="{5BC9EBFF-14B6-426D-8F3B-04F5EC1C37BD}"/>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170197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2C324E0A-75B4-4A0E-A4DF-27495C64B037}"/>
            </a:ext>
          </a:extLst>
        </xdr:cNvPr>
        <xdr:cNvSpPr txBox="1"/>
      </xdr:nvSpPr>
      <xdr:spPr>
        <a:xfrm>
          <a:off x="16357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38" name="フローチャート: 判断 537">
          <a:extLst>
            <a:ext uri="{FF2B5EF4-FFF2-40B4-BE49-F238E27FC236}">
              <a16:creationId xmlns:a16="http://schemas.microsoft.com/office/drawing/2014/main" id="{F0B482B4-589B-4D16-A932-D9C5512AD280}"/>
            </a:ext>
          </a:extLst>
        </xdr:cNvPr>
        <xdr:cNvSpPr/>
      </xdr:nvSpPr>
      <xdr:spPr>
        <a:xfrm>
          <a:off x="16268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9" name="フローチャート: 判断 538">
          <a:extLst>
            <a:ext uri="{FF2B5EF4-FFF2-40B4-BE49-F238E27FC236}">
              <a16:creationId xmlns:a16="http://schemas.microsoft.com/office/drawing/2014/main" id="{09F7A95E-16AB-4935-A914-010A70AABAEF}"/>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40" name="フローチャート: 判断 539">
          <a:extLst>
            <a:ext uri="{FF2B5EF4-FFF2-40B4-BE49-F238E27FC236}">
              <a16:creationId xmlns:a16="http://schemas.microsoft.com/office/drawing/2014/main" id="{64376208-483D-44AC-B171-81C85A073DF0}"/>
            </a:ext>
          </a:extLst>
        </xdr:cNvPr>
        <xdr:cNvSpPr/>
      </xdr:nvSpPr>
      <xdr:spPr>
        <a:xfrm>
          <a:off x="14541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541" name="フローチャート: 判断 540">
          <a:extLst>
            <a:ext uri="{FF2B5EF4-FFF2-40B4-BE49-F238E27FC236}">
              <a16:creationId xmlns:a16="http://schemas.microsoft.com/office/drawing/2014/main" id="{C0C3386B-BA7D-435C-861C-93E6AFF64E23}"/>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542" name="フローチャート: 判断 541">
          <a:extLst>
            <a:ext uri="{FF2B5EF4-FFF2-40B4-BE49-F238E27FC236}">
              <a16:creationId xmlns:a16="http://schemas.microsoft.com/office/drawing/2014/main" id="{757DC17B-0300-44D3-81A2-A8B176C79F62}"/>
            </a:ext>
          </a:extLst>
        </xdr:cNvPr>
        <xdr:cNvSpPr/>
      </xdr:nvSpPr>
      <xdr:spPr>
        <a:xfrm>
          <a:off x="1276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7C74D99-6889-4EF5-94B8-6EDEA22DA3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8DECE53-D45F-415E-8C77-7A56694D11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B269D3A-1D0D-4F54-8B36-691801EC3F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54EF147-A18F-4EA4-8C81-1D1495DFEC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67C0BF8-E5B8-45C9-924F-D02B04D0F0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48" name="楕円 547">
          <a:extLst>
            <a:ext uri="{FF2B5EF4-FFF2-40B4-BE49-F238E27FC236}">
              <a16:creationId xmlns:a16="http://schemas.microsoft.com/office/drawing/2014/main" id="{3594BDAF-BC9B-4BBE-9174-41A7103A68C8}"/>
            </a:ext>
          </a:extLst>
        </xdr:cNvPr>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83837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790D1A1-662C-4C3A-AE3E-A8B0A2C295B7}"/>
            </a:ext>
          </a:extLst>
        </xdr:cNvPr>
        <xdr:cNvSpPr txBox="1"/>
      </xdr:nvSpPr>
      <xdr:spPr>
        <a:xfrm>
          <a:off x="163576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50" name="楕円 549">
          <a:extLst>
            <a:ext uri="{FF2B5EF4-FFF2-40B4-BE49-F238E27FC236}">
              <a16:creationId xmlns:a16="http://schemas.microsoft.com/office/drawing/2014/main" id="{185536BD-AC72-4252-A043-5D1BE7BBFC66}"/>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156210</xdr:rowOff>
    </xdr:to>
    <xdr:cxnSp macro="">
      <xdr:nvCxnSpPr>
        <xdr:cNvPr id="551" name="直線コネクタ 550">
          <a:extLst>
            <a:ext uri="{FF2B5EF4-FFF2-40B4-BE49-F238E27FC236}">
              <a16:creationId xmlns:a16="http://schemas.microsoft.com/office/drawing/2014/main" id="{93B1B6F9-DB55-4042-A25E-5E0FA557D7A1}"/>
            </a:ext>
          </a:extLst>
        </xdr:cNvPr>
        <xdr:cNvCxnSpPr/>
      </xdr:nvCxnSpPr>
      <xdr:spPr>
        <a:xfrm>
          <a:off x="15481300" y="10218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55880</xdr:rowOff>
    </xdr:from>
    <xdr:to>
      <xdr:col>76</xdr:col>
      <xdr:colOff>165100</xdr:colOff>
      <xdr:row>64</xdr:row>
      <xdr:rowOff>157480</xdr:rowOff>
    </xdr:to>
    <xdr:sp macro="" textlink="">
      <xdr:nvSpPr>
        <xdr:cNvPr id="552" name="楕円 551">
          <a:extLst>
            <a:ext uri="{FF2B5EF4-FFF2-40B4-BE49-F238E27FC236}">
              <a16:creationId xmlns:a16="http://schemas.microsoft.com/office/drawing/2014/main" id="{5B5C2B19-5C3F-4CBD-8D20-9A7A8FE3EA4E}"/>
            </a:ext>
          </a:extLst>
        </xdr:cNvPr>
        <xdr:cNvSpPr/>
      </xdr:nvSpPr>
      <xdr:spPr>
        <a:xfrm>
          <a:off x="14541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64</xdr:row>
      <xdr:rowOff>106680</xdr:rowOff>
    </xdr:to>
    <xdr:cxnSp macro="">
      <xdr:nvCxnSpPr>
        <xdr:cNvPr id="553" name="直線コネクタ 552">
          <a:extLst>
            <a:ext uri="{FF2B5EF4-FFF2-40B4-BE49-F238E27FC236}">
              <a16:creationId xmlns:a16="http://schemas.microsoft.com/office/drawing/2014/main" id="{FCF75075-BFC7-47E0-B203-EB79FAF764E4}"/>
            </a:ext>
          </a:extLst>
        </xdr:cNvPr>
        <xdr:cNvCxnSpPr/>
      </xdr:nvCxnSpPr>
      <xdr:spPr>
        <a:xfrm flipV="1">
          <a:off x="14592300" y="10218420"/>
          <a:ext cx="8890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116840</xdr:rowOff>
    </xdr:from>
    <xdr:to>
      <xdr:col>72</xdr:col>
      <xdr:colOff>38100</xdr:colOff>
      <xdr:row>64</xdr:row>
      <xdr:rowOff>46990</xdr:rowOff>
    </xdr:to>
    <xdr:sp macro="" textlink="">
      <xdr:nvSpPr>
        <xdr:cNvPr id="554" name="楕円 553">
          <a:extLst>
            <a:ext uri="{FF2B5EF4-FFF2-40B4-BE49-F238E27FC236}">
              <a16:creationId xmlns:a16="http://schemas.microsoft.com/office/drawing/2014/main" id="{713DA493-CB62-480B-A495-6A2BECC3FA36}"/>
            </a:ext>
          </a:extLst>
        </xdr:cNvPr>
        <xdr:cNvSpPr/>
      </xdr:nvSpPr>
      <xdr:spPr>
        <a:xfrm>
          <a:off x="1365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167640</xdr:rowOff>
    </xdr:from>
    <xdr:to>
      <xdr:col>76</xdr:col>
      <xdr:colOff>114300</xdr:colOff>
      <xdr:row>64</xdr:row>
      <xdr:rowOff>106680</xdr:rowOff>
    </xdr:to>
    <xdr:cxnSp macro="">
      <xdr:nvCxnSpPr>
        <xdr:cNvPr id="555" name="直線コネクタ 554">
          <a:extLst>
            <a:ext uri="{FF2B5EF4-FFF2-40B4-BE49-F238E27FC236}">
              <a16:creationId xmlns:a16="http://schemas.microsoft.com/office/drawing/2014/main" id="{B1AB1CA7-DFF0-43C5-8892-FDEC9F2408C8}"/>
            </a:ext>
          </a:extLst>
        </xdr:cNvPr>
        <xdr:cNvCxnSpPr/>
      </xdr:nvCxnSpPr>
      <xdr:spPr>
        <a:xfrm>
          <a:off x="13703300" y="109689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56" name="楕円 555">
          <a:extLst>
            <a:ext uri="{FF2B5EF4-FFF2-40B4-BE49-F238E27FC236}">
              <a16:creationId xmlns:a16="http://schemas.microsoft.com/office/drawing/2014/main" id="{37295BA6-BCF9-4754-AFA5-48233A9A7813}"/>
            </a:ext>
          </a:extLst>
        </xdr:cNvPr>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63</xdr:row>
      <xdr:rowOff>167640</xdr:rowOff>
    </xdr:to>
    <xdr:cxnSp macro="">
      <xdr:nvCxnSpPr>
        <xdr:cNvPr id="557" name="直線コネクタ 556">
          <a:extLst>
            <a:ext uri="{FF2B5EF4-FFF2-40B4-BE49-F238E27FC236}">
              <a16:creationId xmlns:a16="http://schemas.microsoft.com/office/drawing/2014/main" id="{043C930B-B0B9-42E8-9510-D4405B05C487}"/>
            </a:ext>
          </a:extLst>
        </xdr:cNvPr>
        <xdr:cNvCxnSpPr/>
      </xdr:nvCxnSpPr>
      <xdr:spPr>
        <a:xfrm>
          <a:off x="12814300" y="10046970"/>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8" name="n_1aveValue【学校施設】&#10;有形固定資産減価償却率">
          <a:extLst>
            <a:ext uri="{FF2B5EF4-FFF2-40B4-BE49-F238E27FC236}">
              <a16:creationId xmlns:a16="http://schemas.microsoft.com/office/drawing/2014/main" id="{D8540A0C-F18D-425C-A287-1986BB6A6AA2}"/>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59" name="n_2aveValue【学校施設】&#10;有形固定資産減価償却率">
          <a:extLst>
            <a:ext uri="{FF2B5EF4-FFF2-40B4-BE49-F238E27FC236}">
              <a16:creationId xmlns:a16="http://schemas.microsoft.com/office/drawing/2014/main" id="{0AE43332-AA79-46C5-9D95-9FA779AD006C}"/>
            </a:ext>
          </a:extLst>
        </xdr:cNvPr>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60" name="n_3aveValue【学校施設】&#10;有形固定資産減価償却率">
          <a:extLst>
            <a:ext uri="{FF2B5EF4-FFF2-40B4-BE49-F238E27FC236}">
              <a16:creationId xmlns:a16="http://schemas.microsoft.com/office/drawing/2014/main" id="{EC0F454E-FBE6-43C4-A9A2-AD848AD7F53D}"/>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160037</xdr:rowOff>
    </xdr:from>
    <xdr:ext cx="405111" cy="259045"/>
    <xdr:sp macro="" textlink="">
      <xdr:nvSpPr>
        <xdr:cNvPr id="561" name="n_4aveValue【学校施設】&#10;有形固定資産減価償却率">
          <a:extLst>
            <a:ext uri="{FF2B5EF4-FFF2-40B4-BE49-F238E27FC236}">
              <a16:creationId xmlns:a16="http://schemas.microsoft.com/office/drawing/2014/main" id="{7038D6AA-910E-45B3-A405-D77F71CB57E5}"/>
            </a:ext>
          </a:extLst>
        </xdr:cNvPr>
        <xdr:cNvSpPr txBox="1"/>
      </xdr:nvSpPr>
      <xdr:spPr>
        <a:xfrm>
          <a:off x="12611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562" name="n_1mainValue【学校施設】&#10;有形固定資産減価償却率">
          <a:extLst>
            <a:ext uri="{FF2B5EF4-FFF2-40B4-BE49-F238E27FC236}">
              <a16:creationId xmlns:a16="http://schemas.microsoft.com/office/drawing/2014/main" id="{D4CF73C6-0997-4F89-86A4-B1C5DBD68225}"/>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148607</xdr:rowOff>
    </xdr:from>
    <xdr:ext cx="405111" cy="259045"/>
    <xdr:sp macro="" textlink="">
      <xdr:nvSpPr>
        <xdr:cNvPr id="563" name="n_2mainValue【学校施設】&#10;有形固定資産減価償却率">
          <a:extLst>
            <a:ext uri="{FF2B5EF4-FFF2-40B4-BE49-F238E27FC236}">
              <a16:creationId xmlns:a16="http://schemas.microsoft.com/office/drawing/2014/main" id="{C36FC736-D4C3-45B4-B512-BF210CD1E2A9}"/>
            </a:ext>
          </a:extLst>
        </xdr:cNvPr>
        <xdr:cNvSpPr txBox="1"/>
      </xdr:nvSpPr>
      <xdr:spPr>
        <a:xfrm>
          <a:off x="14389744"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38117</xdr:rowOff>
    </xdr:from>
    <xdr:ext cx="405111" cy="259045"/>
    <xdr:sp macro="" textlink="">
      <xdr:nvSpPr>
        <xdr:cNvPr id="564" name="n_3mainValue【学校施設】&#10;有形固定資産減価償却率">
          <a:extLst>
            <a:ext uri="{FF2B5EF4-FFF2-40B4-BE49-F238E27FC236}">
              <a16:creationId xmlns:a16="http://schemas.microsoft.com/office/drawing/2014/main" id="{AE547ADD-30A0-4076-94FC-1F1880D61822}"/>
            </a:ext>
          </a:extLst>
        </xdr:cNvPr>
        <xdr:cNvSpPr txBox="1"/>
      </xdr:nvSpPr>
      <xdr:spPr>
        <a:xfrm>
          <a:off x="135007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65" name="n_4mainValue【学校施設】&#10;有形固定資産減価償却率">
          <a:extLst>
            <a:ext uri="{FF2B5EF4-FFF2-40B4-BE49-F238E27FC236}">
              <a16:creationId xmlns:a16="http://schemas.microsoft.com/office/drawing/2014/main" id="{5A7A516A-9BC4-473F-9F79-262EEE1448B5}"/>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792FE969-6191-4384-BF72-C35DB233BE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2AFF31E-31C1-42A3-9ED3-EB5E59EC0B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C6134BC-E70C-4CEF-B94E-1ACED5122D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D7BC5F68-3BD6-4F95-AF97-6CC8D00C68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7E3C5F57-228E-4123-B502-4CF76B487F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DC2829B4-70D4-4D50-8053-58ADB5DDC9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E9A17A19-924F-481A-849D-F32F2B313A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7D5A2CF-0891-4B9F-B0EF-FA16F24732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3B75A422-8160-4396-81F8-F93582CE31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A0EA6049-5DBA-4210-8AEC-7AFA98406F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833AF1A5-A765-4880-8540-FF0653A6F22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a:extLst>
            <a:ext uri="{FF2B5EF4-FFF2-40B4-BE49-F238E27FC236}">
              <a16:creationId xmlns:a16="http://schemas.microsoft.com/office/drawing/2014/main" id="{CFE03B89-98D1-47A1-9139-6216093EAC0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a:extLst>
            <a:ext uri="{FF2B5EF4-FFF2-40B4-BE49-F238E27FC236}">
              <a16:creationId xmlns:a16="http://schemas.microsoft.com/office/drawing/2014/main" id="{E8FBB85A-853A-479F-81E0-27B5B406FA0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C15B3FB3-6443-4C25-8DAA-2495C8FB37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DA54E999-B6AC-4C12-8B0C-1027FB26617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1" name="直線コネクタ 580">
          <a:extLst>
            <a:ext uri="{FF2B5EF4-FFF2-40B4-BE49-F238E27FC236}">
              <a16:creationId xmlns:a16="http://schemas.microsoft.com/office/drawing/2014/main" id="{627BC548-0BA6-46AF-BF1F-8F95CA99F32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2" name="テキスト ボックス 581">
          <a:extLst>
            <a:ext uri="{FF2B5EF4-FFF2-40B4-BE49-F238E27FC236}">
              <a16:creationId xmlns:a16="http://schemas.microsoft.com/office/drawing/2014/main" id="{44A77D52-D2B2-4BE8-9870-2E72E201454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56080091-31E6-49D8-BF5F-3B1BD08A2F8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C1398D13-E510-4217-AA9F-9AA2672010D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F45F57CE-2BAE-497D-B82A-75086E60F4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6" name="直線コネクタ 585">
          <a:extLst>
            <a:ext uri="{FF2B5EF4-FFF2-40B4-BE49-F238E27FC236}">
              <a16:creationId xmlns:a16="http://schemas.microsoft.com/office/drawing/2014/main" id="{130E8C27-39A9-4021-93E8-D1F407092C77}"/>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7" name="【学校施設】&#10;一人当たり面積最小値テキスト">
          <a:extLst>
            <a:ext uri="{FF2B5EF4-FFF2-40B4-BE49-F238E27FC236}">
              <a16:creationId xmlns:a16="http://schemas.microsoft.com/office/drawing/2014/main" id="{B62561E1-5197-4CE3-8FEE-ED451475452A}"/>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8" name="直線コネクタ 587">
          <a:extLst>
            <a:ext uri="{FF2B5EF4-FFF2-40B4-BE49-F238E27FC236}">
              <a16:creationId xmlns:a16="http://schemas.microsoft.com/office/drawing/2014/main" id="{BE600A32-5AEF-4AE3-98CC-3B82F78488E2}"/>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9" name="【学校施設】&#10;一人当たり面積最大値テキスト">
          <a:extLst>
            <a:ext uri="{FF2B5EF4-FFF2-40B4-BE49-F238E27FC236}">
              <a16:creationId xmlns:a16="http://schemas.microsoft.com/office/drawing/2014/main" id="{895C9EBB-9704-42CA-9877-53F9BA4B9258}"/>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90" name="直線コネクタ 589">
          <a:extLst>
            <a:ext uri="{FF2B5EF4-FFF2-40B4-BE49-F238E27FC236}">
              <a16:creationId xmlns:a16="http://schemas.microsoft.com/office/drawing/2014/main" id="{C7057AB6-B70E-47E3-BA71-E45F859FC159}"/>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91" name="【学校施設】&#10;一人当たり面積平均値テキスト">
          <a:extLst>
            <a:ext uri="{FF2B5EF4-FFF2-40B4-BE49-F238E27FC236}">
              <a16:creationId xmlns:a16="http://schemas.microsoft.com/office/drawing/2014/main" id="{44AC882D-3A60-4776-BE26-66FFE6FAA2CC}"/>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2" name="フローチャート: 判断 591">
          <a:extLst>
            <a:ext uri="{FF2B5EF4-FFF2-40B4-BE49-F238E27FC236}">
              <a16:creationId xmlns:a16="http://schemas.microsoft.com/office/drawing/2014/main" id="{1D58052D-C081-41FF-A801-461E175709DF}"/>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3" name="フローチャート: 判断 592">
          <a:extLst>
            <a:ext uri="{FF2B5EF4-FFF2-40B4-BE49-F238E27FC236}">
              <a16:creationId xmlns:a16="http://schemas.microsoft.com/office/drawing/2014/main" id="{93997575-5A75-4ACB-AED2-AE2A5F31DC63}"/>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4" name="フローチャート: 判断 593">
          <a:extLst>
            <a:ext uri="{FF2B5EF4-FFF2-40B4-BE49-F238E27FC236}">
              <a16:creationId xmlns:a16="http://schemas.microsoft.com/office/drawing/2014/main" id="{7F550164-D6E3-4676-BCA3-D9B6BB4E5B0F}"/>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5" name="フローチャート: 判断 594">
          <a:extLst>
            <a:ext uri="{FF2B5EF4-FFF2-40B4-BE49-F238E27FC236}">
              <a16:creationId xmlns:a16="http://schemas.microsoft.com/office/drawing/2014/main" id="{684D1C82-605E-4F6C-B0DE-5310019E41DF}"/>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6" name="フローチャート: 判断 595">
          <a:extLst>
            <a:ext uri="{FF2B5EF4-FFF2-40B4-BE49-F238E27FC236}">
              <a16:creationId xmlns:a16="http://schemas.microsoft.com/office/drawing/2014/main" id="{53FC114B-7583-498F-8739-93BD870F544C}"/>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CA7E0F4-B306-4129-BF46-5A45874A7F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74461F6-B81B-4979-A8D9-1B9A01A8C0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927D480-5327-478A-8836-B7F4297F0D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7354DA3-A6F4-4530-A331-211BDC140C1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BD41485-2DCC-440C-8BD5-8B663E5E1F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69215</xdr:rowOff>
    </xdr:from>
    <xdr:to>
      <xdr:col>116</xdr:col>
      <xdr:colOff>114300</xdr:colOff>
      <xdr:row>61</xdr:row>
      <xdr:rowOff>170815</xdr:rowOff>
    </xdr:to>
    <xdr:sp macro="" textlink="">
      <xdr:nvSpPr>
        <xdr:cNvPr id="602" name="楕円 601">
          <a:extLst>
            <a:ext uri="{FF2B5EF4-FFF2-40B4-BE49-F238E27FC236}">
              <a16:creationId xmlns:a16="http://schemas.microsoft.com/office/drawing/2014/main" id="{470ADC34-A14E-41A3-9701-C3F237EC3C24}"/>
            </a:ext>
          </a:extLst>
        </xdr:cNvPr>
        <xdr:cNvSpPr/>
      </xdr:nvSpPr>
      <xdr:spPr>
        <a:xfrm>
          <a:off x="22110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47642</xdr:rowOff>
    </xdr:from>
    <xdr:ext cx="469744" cy="259045"/>
    <xdr:sp macro="" textlink="">
      <xdr:nvSpPr>
        <xdr:cNvPr id="603" name="【学校施設】&#10;一人当たり面積該当値テキスト">
          <a:extLst>
            <a:ext uri="{FF2B5EF4-FFF2-40B4-BE49-F238E27FC236}">
              <a16:creationId xmlns:a16="http://schemas.microsoft.com/office/drawing/2014/main" id="{5412CEC4-F44B-4343-A99A-28ECF4BE07FE}"/>
            </a:ext>
          </a:extLst>
        </xdr:cNvPr>
        <xdr:cNvSpPr txBox="1"/>
      </xdr:nvSpPr>
      <xdr:spPr>
        <a:xfrm>
          <a:off x="22199600"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604" name="楕円 603">
          <a:extLst>
            <a:ext uri="{FF2B5EF4-FFF2-40B4-BE49-F238E27FC236}">
              <a16:creationId xmlns:a16="http://schemas.microsoft.com/office/drawing/2014/main" id="{B7874501-CEAE-408F-A09C-27149263AF97}"/>
            </a:ext>
          </a:extLst>
        </xdr:cNvPr>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120015</xdr:rowOff>
    </xdr:to>
    <xdr:cxnSp macro="">
      <xdr:nvCxnSpPr>
        <xdr:cNvPr id="605" name="直線コネクタ 604">
          <a:extLst>
            <a:ext uri="{FF2B5EF4-FFF2-40B4-BE49-F238E27FC236}">
              <a16:creationId xmlns:a16="http://schemas.microsoft.com/office/drawing/2014/main" id="{1ACE0F51-8F15-4939-8762-E3E2E2D35F23}"/>
            </a:ext>
          </a:extLst>
        </xdr:cNvPr>
        <xdr:cNvCxnSpPr/>
      </xdr:nvCxnSpPr>
      <xdr:spPr>
        <a:xfrm>
          <a:off x="21323300" y="1057046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606" name="楕円 605">
          <a:extLst>
            <a:ext uri="{FF2B5EF4-FFF2-40B4-BE49-F238E27FC236}">
              <a16:creationId xmlns:a16="http://schemas.microsoft.com/office/drawing/2014/main" id="{3C6CCCA4-9474-45A9-A90C-193C299D1370}"/>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125730</xdr:rowOff>
    </xdr:to>
    <xdr:cxnSp macro="">
      <xdr:nvCxnSpPr>
        <xdr:cNvPr id="607" name="直線コネクタ 606">
          <a:extLst>
            <a:ext uri="{FF2B5EF4-FFF2-40B4-BE49-F238E27FC236}">
              <a16:creationId xmlns:a16="http://schemas.microsoft.com/office/drawing/2014/main" id="{1A28F040-3ED6-4B23-9843-CF7EA005A1A7}"/>
            </a:ext>
          </a:extLst>
        </xdr:cNvPr>
        <xdr:cNvCxnSpPr/>
      </xdr:nvCxnSpPr>
      <xdr:spPr>
        <a:xfrm flipV="1">
          <a:off x="20434300" y="10570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88074</xdr:rowOff>
    </xdr:from>
    <xdr:to>
      <xdr:col>102</xdr:col>
      <xdr:colOff>165100</xdr:colOff>
      <xdr:row>62</xdr:row>
      <xdr:rowOff>18224</xdr:rowOff>
    </xdr:to>
    <xdr:sp macro="" textlink="">
      <xdr:nvSpPr>
        <xdr:cNvPr id="608" name="楕円 607">
          <a:extLst>
            <a:ext uri="{FF2B5EF4-FFF2-40B4-BE49-F238E27FC236}">
              <a16:creationId xmlns:a16="http://schemas.microsoft.com/office/drawing/2014/main" id="{D46732EA-573C-4A15-9635-EB661D970136}"/>
            </a:ext>
          </a:extLst>
        </xdr:cNvPr>
        <xdr:cNvSpPr/>
      </xdr:nvSpPr>
      <xdr:spPr>
        <a:xfrm>
          <a:off x="19494500" y="10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138874</xdr:rowOff>
    </xdr:to>
    <xdr:cxnSp macro="">
      <xdr:nvCxnSpPr>
        <xdr:cNvPr id="609" name="直線コネクタ 608">
          <a:extLst>
            <a:ext uri="{FF2B5EF4-FFF2-40B4-BE49-F238E27FC236}">
              <a16:creationId xmlns:a16="http://schemas.microsoft.com/office/drawing/2014/main" id="{4CD4010E-A186-4671-9C38-795CFEAAF14B}"/>
            </a:ext>
          </a:extLst>
        </xdr:cNvPr>
        <xdr:cNvCxnSpPr/>
      </xdr:nvCxnSpPr>
      <xdr:spPr>
        <a:xfrm flipV="1">
          <a:off x="19545300" y="10584180"/>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82931</xdr:rowOff>
    </xdr:from>
    <xdr:to>
      <xdr:col>98</xdr:col>
      <xdr:colOff>38100</xdr:colOff>
      <xdr:row>62</xdr:row>
      <xdr:rowOff>13081</xdr:rowOff>
    </xdr:to>
    <xdr:sp macro="" textlink="">
      <xdr:nvSpPr>
        <xdr:cNvPr id="610" name="楕円 609">
          <a:extLst>
            <a:ext uri="{FF2B5EF4-FFF2-40B4-BE49-F238E27FC236}">
              <a16:creationId xmlns:a16="http://schemas.microsoft.com/office/drawing/2014/main" id="{86451C84-86B2-448F-BDFC-381321C0BCE3}"/>
            </a:ext>
          </a:extLst>
        </xdr:cNvPr>
        <xdr:cNvSpPr/>
      </xdr:nvSpPr>
      <xdr:spPr>
        <a:xfrm>
          <a:off x="18605500" y="105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133731</xdr:rowOff>
    </xdr:from>
    <xdr:to>
      <xdr:col>102</xdr:col>
      <xdr:colOff>114300</xdr:colOff>
      <xdr:row>61</xdr:row>
      <xdr:rowOff>138874</xdr:rowOff>
    </xdr:to>
    <xdr:cxnSp macro="">
      <xdr:nvCxnSpPr>
        <xdr:cNvPr id="611" name="直線コネクタ 610">
          <a:extLst>
            <a:ext uri="{FF2B5EF4-FFF2-40B4-BE49-F238E27FC236}">
              <a16:creationId xmlns:a16="http://schemas.microsoft.com/office/drawing/2014/main" id="{30746720-02F4-43C3-9015-E2E4D2AD7A38}"/>
            </a:ext>
          </a:extLst>
        </xdr:cNvPr>
        <xdr:cNvCxnSpPr/>
      </xdr:nvCxnSpPr>
      <xdr:spPr>
        <a:xfrm>
          <a:off x="18656300" y="1059218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2" name="n_1aveValue【学校施設】&#10;一人当たり面積">
          <a:extLst>
            <a:ext uri="{FF2B5EF4-FFF2-40B4-BE49-F238E27FC236}">
              <a16:creationId xmlns:a16="http://schemas.microsoft.com/office/drawing/2014/main" id="{3221B1C4-F3CB-450A-A0EB-74C3928D161B}"/>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3" name="n_2aveValue【学校施設】&#10;一人当たり面積">
          <a:extLst>
            <a:ext uri="{FF2B5EF4-FFF2-40B4-BE49-F238E27FC236}">
              <a16:creationId xmlns:a16="http://schemas.microsoft.com/office/drawing/2014/main" id="{E2536E53-CECA-46F6-9E16-BA53FD78222D}"/>
            </a:ext>
          </a:extLst>
        </xdr:cNvPr>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4" name="n_3aveValue【学校施設】&#10;一人当たり面積">
          <a:extLst>
            <a:ext uri="{FF2B5EF4-FFF2-40B4-BE49-F238E27FC236}">
              <a16:creationId xmlns:a16="http://schemas.microsoft.com/office/drawing/2014/main" id="{DEE25570-4E25-4D20-BA9F-7278F4CF8EBF}"/>
            </a:ext>
          </a:extLst>
        </xdr:cNvPr>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5" name="n_4aveValue【学校施設】&#10;一人当たり面積">
          <a:extLst>
            <a:ext uri="{FF2B5EF4-FFF2-40B4-BE49-F238E27FC236}">
              <a16:creationId xmlns:a16="http://schemas.microsoft.com/office/drawing/2014/main" id="{62CF6824-64BE-4EFE-B1EC-AD3102CDBC89}"/>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153941</xdr:rowOff>
    </xdr:from>
    <xdr:ext cx="469744" cy="259045"/>
    <xdr:sp macro="" textlink="">
      <xdr:nvSpPr>
        <xdr:cNvPr id="616" name="n_1mainValue【学校施設】&#10;一人当たり面積">
          <a:extLst>
            <a:ext uri="{FF2B5EF4-FFF2-40B4-BE49-F238E27FC236}">
              <a16:creationId xmlns:a16="http://schemas.microsoft.com/office/drawing/2014/main" id="{A96E816A-50E3-42A0-9131-FDBCC020BFDE}"/>
            </a:ext>
          </a:extLst>
        </xdr:cNvPr>
        <xdr:cNvSpPr txBox="1"/>
      </xdr:nvSpPr>
      <xdr:spPr>
        <a:xfrm>
          <a:off x="21075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617" name="n_2mainValue【学校施設】&#10;一人当たり面積">
          <a:extLst>
            <a:ext uri="{FF2B5EF4-FFF2-40B4-BE49-F238E27FC236}">
              <a16:creationId xmlns:a16="http://schemas.microsoft.com/office/drawing/2014/main" id="{DF3D111E-7D08-4AA4-84D2-266E82E20705}"/>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9351</xdr:rowOff>
    </xdr:from>
    <xdr:ext cx="469744" cy="259045"/>
    <xdr:sp macro="" textlink="">
      <xdr:nvSpPr>
        <xdr:cNvPr id="618" name="n_3mainValue【学校施設】&#10;一人当たり面積">
          <a:extLst>
            <a:ext uri="{FF2B5EF4-FFF2-40B4-BE49-F238E27FC236}">
              <a16:creationId xmlns:a16="http://schemas.microsoft.com/office/drawing/2014/main" id="{C77B47EA-AE11-4028-BB6F-99D570F1F1D1}"/>
            </a:ext>
          </a:extLst>
        </xdr:cNvPr>
        <xdr:cNvSpPr txBox="1"/>
      </xdr:nvSpPr>
      <xdr:spPr>
        <a:xfrm>
          <a:off x="19310427" y="10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4208</xdr:rowOff>
    </xdr:from>
    <xdr:ext cx="469744" cy="259045"/>
    <xdr:sp macro="" textlink="">
      <xdr:nvSpPr>
        <xdr:cNvPr id="619" name="n_4mainValue【学校施設】&#10;一人当たり面積">
          <a:extLst>
            <a:ext uri="{FF2B5EF4-FFF2-40B4-BE49-F238E27FC236}">
              <a16:creationId xmlns:a16="http://schemas.microsoft.com/office/drawing/2014/main" id="{9041FB01-FFB3-478B-900C-960C9E335451}"/>
            </a:ext>
          </a:extLst>
        </xdr:cNvPr>
        <xdr:cNvSpPr txBox="1"/>
      </xdr:nvSpPr>
      <xdr:spPr>
        <a:xfrm>
          <a:off x="18421427" y="1063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C8932FF4-3877-4F1C-893A-A2A8D4FC10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92455B06-0B7D-4426-84DE-E74462E968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9C0A4121-980A-4423-9776-D16BF40EE6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7F07732C-E70E-45FA-90C1-09A9828D40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7D0A812D-379F-400E-A2E8-01E1E994A8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B7114EB1-155F-4AF4-8952-5F3E36D31A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8CC2168-E707-4103-9309-E057AFD043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E1085081-6659-44A8-B689-4D563016C9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7BF5B3F4-0A07-4C38-B4E1-AD31157308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855EA72D-EE76-4C44-B142-9C3C83BEA8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55CA855B-0D47-4FA0-9F24-08625592A6F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89F5F6B5-4F8C-46BF-8C83-54A72C93F7F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7C67CEC5-7ABE-4086-B6E2-FD239B05015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4898B1B7-F964-4632-A5C2-69F54C086A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648F1697-F691-4651-A730-8ED382F8E0B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566BCD03-8F2B-437F-B048-33371F3F93B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FA772A20-92F9-458D-BB43-75E852A982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1165936E-BF26-455D-87F5-5697C7F540C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7D6F7246-5464-4DED-8069-535C9AAB00A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3C81D1C-7D6B-4808-BED2-F224BF18978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AB470B7A-C5A7-48AD-B519-D1CCC8C42F1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1E8D77D4-4EFB-4E06-B033-21BBF2F7EF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64A19511-C2F6-4538-938A-70FC752562C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1AECB132-14D1-4B4C-98B5-7FD505FFC02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4" name="直線コネクタ 643">
          <a:extLst>
            <a:ext uri="{FF2B5EF4-FFF2-40B4-BE49-F238E27FC236}">
              <a16:creationId xmlns:a16="http://schemas.microsoft.com/office/drawing/2014/main" id="{C0DD822C-889E-45C0-929F-F253FF0FD723}"/>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a:extLst>
            <a:ext uri="{FF2B5EF4-FFF2-40B4-BE49-F238E27FC236}">
              <a16:creationId xmlns:a16="http://schemas.microsoft.com/office/drawing/2014/main" id="{9137B43A-8802-4627-88EB-C70142806C3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a:extLst>
            <a:ext uri="{FF2B5EF4-FFF2-40B4-BE49-F238E27FC236}">
              <a16:creationId xmlns:a16="http://schemas.microsoft.com/office/drawing/2014/main" id="{1045716A-8BC5-469A-B73E-35ADC295EBA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7" name="【児童館】&#10;有形固定資産減価償却率最大値テキスト">
          <a:extLst>
            <a:ext uri="{FF2B5EF4-FFF2-40B4-BE49-F238E27FC236}">
              <a16:creationId xmlns:a16="http://schemas.microsoft.com/office/drawing/2014/main" id="{7C8FC553-8387-4E12-AD35-3797DB47C37B}"/>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8" name="直線コネクタ 647">
          <a:extLst>
            <a:ext uri="{FF2B5EF4-FFF2-40B4-BE49-F238E27FC236}">
              <a16:creationId xmlns:a16="http://schemas.microsoft.com/office/drawing/2014/main" id="{2063E118-0812-4F36-8ECA-D960380898CC}"/>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9" name="【児童館】&#10;有形固定資産減価償却率平均値テキスト">
          <a:extLst>
            <a:ext uri="{FF2B5EF4-FFF2-40B4-BE49-F238E27FC236}">
              <a16:creationId xmlns:a16="http://schemas.microsoft.com/office/drawing/2014/main" id="{9067ECE0-4E23-4B8E-8CA6-1B5E32C6B950}"/>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50" name="フローチャート: 判断 649">
          <a:extLst>
            <a:ext uri="{FF2B5EF4-FFF2-40B4-BE49-F238E27FC236}">
              <a16:creationId xmlns:a16="http://schemas.microsoft.com/office/drawing/2014/main" id="{07E8B2A0-5040-4F7F-B116-04C5724DE451}"/>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51" name="フローチャート: 判断 650">
          <a:extLst>
            <a:ext uri="{FF2B5EF4-FFF2-40B4-BE49-F238E27FC236}">
              <a16:creationId xmlns:a16="http://schemas.microsoft.com/office/drawing/2014/main" id="{1DD94DBC-97DB-418C-AE3F-30343F31F6A8}"/>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2" name="フローチャート: 判断 651">
          <a:extLst>
            <a:ext uri="{FF2B5EF4-FFF2-40B4-BE49-F238E27FC236}">
              <a16:creationId xmlns:a16="http://schemas.microsoft.com/office/drawing/2014/main" id="{62C10D65-F232-49C8-81CB-E8C656CB83F0}"/>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3" name="フローチャート: 判断 652">
          <a:extLst>
            <a:ext uri="{FF2B5EF4-FFF2-40B4-BE49-F238E27FC236}">
              <a16:creationId xmlns:a16="http://schemas.microsoft.com/office/drawing/2014/main" id="{F9E4EEC5-DCCA-4C8C-9E55-3F02CB0F7A9B}"/>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4" name="フローチャート: 判断 653">
          <a:extLst>
            <a:ext uri="{FF2B5EF4-FFF2-40B4-BE49-F238E27FC236}">
              <a16:creationId xmlns:a16="http://schemas.microsoft.com/office/drawing/2014/main" id="{FC829584-0801-4931-AE35-83E76C921F73}"/>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765297A-067B-4E44-86C4-7460A663EF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43AE66F-A5BF-41AC-B665-0F159B0C18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82215A4-65C9-4994-9810-18E384229F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F328132-704E-4AD8-868E-43AC05E8CD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DB67C8A-F2FF-4C86-8409-AE4EEB9BC9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19686</xdr:rowOff>
    </xdr:from>
    <xdr:to>
      <xdr:col>85</xdr:col>
      <xdr:colOff>177800</xdr:colOff>
      <xdr:row>85</xdr:row>
      <xdr:rowOff>121286</xdr:rowOff>
    </xdr:to>
    <xdr:sp macro="" textlink="">
      <xdr:nvSpPr>
        <xdr:cNvPr id="660" name="楕円 659">
          <a:extLst>
            <a:ext uri="{FF2B5EF4-FFF2-40B4-BE49-F238E27FC236}">
              <a16:creationId xmlns:a16="http://schemas.microsoft.com/office/drawing/2014/main" id="{B6293833-4845-436B-BBAE-752D274BC402}"/>
            </a:ext>
          </a:extLst>
        </xdr:cNvPr>
        <xdr:cNvSpPr/>
      </xdr:nvSpPr>
      <xdr:spPr>
        <a:xfrm>
          <a:off x="162687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169563</xdr:rowOff>
    </xdr:from>
    <xdr:ext cx="405111" cy="259045"/>
    <xdr:sp macro="" textlink="">
      <xdr:nvSpPr>
        <xdr:cNvPr id="661" name="【児童館】&#10;有形固定資産減価償却率該当値テキスト">
          <a:extLst>
            <a:ext uri="{FF2B5EF4-FFF2-40B4-BE49-F238E27FC236}">
              <a16:creationId xmlns:a16="http://schemas.microsoft.com/office/drawing/2014/main" id="{331D7B12-6BF2-4DE1-995B-1B04CB7ABA33}"/>
            </a:ext>
          </a:extLst>
        </xdr:cNvPr>
        <xdr:cNvSpPr txBox="1"/>
      </xdr:nvSpPr>
      <xdr:spPr>
        <a:xfrm>
          <a:off x="16357600"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636</xdr:rowOff>
    </xdr:from>
    <xdr:to>
      <xdr:col>81</xdr:col>
      <xdr:colOff>101600</xdr:colOff>
      <xdr:row>85</xdr:row>
      <xdr:rowOff>102236</xdr:rowOff>
    </xdr:to>
    <xdr:sp macro="" textlink="">
      <xdr:nvSpPr>
        <xdr:cNvPr id="662" name="楕円 661">
          <a:extLst>
            <a:ext uri="{FF2B5EF4-FFF2-40B4-BE49-F238E27FC236}">
              <a16:creationId xmlns:a16="http://schemas.microsoft.com/office/drawing/2014/main" id="{A53FEE5F-3685-42E0-A183-9EEBF2345D4C}"/>
            </a:ext>
          </a:extLst>
        </xdr:cNvPr>
        <xdr:cNvSpPr/>
      </xdr:nvSpPr>
      <xdr:spPr>
        <a:xfrm>
          <a:off x="15430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51436</xdr:rowOff>
    </xdr:from>
    <xdr:to>
      <xdr:col>85</xdr:col>
      <xdr:colOff>127000</xdr:colOff>
      <xdr:row>85</xdr:row>
      <xdr:rowOff>70486</xdr:rowOff>
    </xdr:to>
    <xdr:cxnSp macro="">
      <xdr:nvCxnSpPr>
        <xdr:cNvPr id="663" name="直線コネクタ 662">
          <a:extLst>
            <a:ext uri="{FF2B5EF4-FFF2-40B4-BE49-F238E27FC236}">
              <a16:creationId xmlns:a16="http://schemas.microsoft.com/office/drawing/2014/main" id="{F38878FA-E9E3-47FC-8A26-8425FA1A0E77}"/>
            </a:ext>
          </a:extLst>
        </xdr:cNvPr>
        <xdr:cNvCxnSpPr/>
      </xdr:nvCxnSpPr>
      <xdr:spPr>
        <a:xfrm>
          <a:off x="15481300" y="146246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43180</xdr:rowOff>
    </xdr:to>
    <xdr:sp macro="" textlink="">
      <xdr:nvSpPr>
        <xdr:cNvPr id="664" name="楕円 663">
          <a:extLst>
            <a:ext uri="{FF2B5EF4-FFF2-40B4-BE49-F238E27FC236}">
              <a16:creationId xmlns:a16="http://schemas.microsoft.com/office/drawing/2014/main" id="{429C6FB5-1F8C-45C6-B6EF-7D71848F512C}"/>
            </a:ext>
          </a:extLst>
        </xdr:cNvPr>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51436</xdr:rowOff>
    </xdr:to>
    <xdr:cxnSp macro="">
      <xdr:nvCxnSpPr>
        <xdr:cNvPr id="665" name="直線コネクタ 664">
          <a:extLst>
            <a:ext uri="{FF2B5EF4-FFF2-40B4-BE49-F238E27FC236}">
              <a16:creationId xmlns:a16="http://schemas.microsoft.com/office/drawing/2014/main" id="{CE8D45CF-7470-470E-8575-3306328E476F}"/>
            </a:ext>
          </a:extLst>
        </xdr:cNvPr>
        <xdr:cNvCxnSpPr/>
      </xdr:nvCxnSpPr>
      <xdr:spPr>
        <a:xfrm>
          <a:off x="14592300" y="145656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97789</xdr:rowOff>
    </xdr:from>
    <xdr:to>
      <xdr:col>72</xdr:col>
      <xdr:colOff>38100</xdr:colOff>
      <xdr:row>85</xdr:row>
      <xdr:rowOff>27939</xdr:rowOff>
    </xdr:to>
    <xdr:sp macro="" textlink="">
      <xdr:nvSpPr>
        <xdr:cNvPr id="666" name="楕円 665">
          <a:extLst>
            <a:ext uri="{FF2B5EF4-FFF2-40B4-BE49-F238E27FC236}">
              <a16:creationId xmlns:a16="http://schemas.microsoft.com/office/drawing/2014/main" id="{D0439445-0351-4CC5-A5B7-D8EE5369D0D8}"/>
            </a:ext>
          </a:extLst>
        </xdr:cNvPr>
        <xdr:cNvSpPr/>
      </xdr:nvSpPr>
      <xdr:spPr>
        <a:xfrm>
          <a:off x="1365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148589</xdr:rowOff>
    </xdr:from>
    <xdr:to>
      <xdr:col>76</xdr:col>
      <xdr:colOff>114300</xdr:colOff>
      <xdr:row>84</xdr:row>
      <xdr:rowOff>163830</xdr:rowOff>
    </xdr:to>
    <xdr:cxnSp macro="">
      <xdr:nvCxnSpPr>
        <xdr:cNvPr id="667" name="直線コネクタ 666">
          <a:extLst>
            <a:ext uri="{FF2B5EF4-FFF2-40B4-BE49-F238E27FC236}">
              <a16:creationId xmlns:a16="http://schemas.microsoft.com/office/drawing/2014/main" id="{198661E9-EC68-4CB6-B83B-3062A6FDC139}"/>
            </a:ext>
          </a:extLst>
        </xdr:cNvPr>
        <xdr:cNvCxnSpPr/>
      </xdr:nvCxnSpPr>
      <xdr:spPr>
        <a:xfrm>
          <a:off x="13703300" y="145503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50164</xdr:rowOff>
    </xdr:from>
    <xdr:to>
      <xdr:col>67</xdr:col>
      <xdr:colOff>101600</xdr:colOff>
      <xdr:row>84</xdr:row>
      <xdr:rowOff>151764</xdr:rowOff>
    </xdr:to>
    <xdr:sp macro="" textlink="">
      <xdr:nvSpPr>
        <xdr:cNvPr id="668" name="楕円 667">
          <a:extLst>
            <a:ext uri="{FF2B5EF4-FFF2-40B4-BE49-F238E27FC236}">
              <a16:creationId xmlns:a16="http://schemas.microsoft.com/office/drawing/2014/main" id="{74DBDADF-FB63-4DF1-88E0-F69965C5DEF2}"/>
            </a:ext>
          </a:extLst>
        </xdr:cNvPr>
        <xdr:cNvSpPr/>
      </xdr:nvSpPr>
      <xdr:spPr>
        <a:xfrm>
          <a:off x="12763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100964</xdr:rowOff>
    </xdr:from>
    <xdr:to>
      <xdr:col>71</xdr:col>
      <xdr:colOff>177800</xdr:colOff>
      <xdr:row>84</xdr:row>
      <xdr:rowOff>148589</xdr:rowOff>
    </xdr:to>
    <xdr:cxnSp macro="">
      <xdr:nvCxnSpPr>
        <xdr:cNvPr id="669" name="直線コネクタ 668">
          <a:extLst>
            <a:ext uri="{FF2B5EF4-FFF2-40B4-BE49-F238E27FC236}">
              <a16:creationId xmlns:a16="http://schemas.microsoft.com/office/drawing/2014/main" id="{5C475B12-E68F-4146-8E84-0162AB38B0BC}"/>
            </a:ext>
          </a:extLst>
        </xdr:cNvPr>
        <xdr:cNvCxnSpPr/>
      </xdr:nvCxnSpPr>
      <xdr:spPr>
        <a:xfrm>
          <a:off x="12814300" y="14502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70" name="n_1aveValue【児童館】&#10;有形固定資産減価償却率">
          <a:extLst>
            <a:ext uri="{FF2B5EF4-FFF2-40B4-BE49-F238E27FC236}">
              <a16:creationId xmlns:a16="http://schemas.microsoft.com/office/drawing/2014/main" id="{8F4B1A3A-6A5F-45BE-B797-EE3C285EA4CF}"/>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71" name="n_2aveValue【児童館】&#10;有形固定資産減価償却率">
          <a:extLst>
            <a:ext uri="{FF2B5EF4-FFF2-40B4-BE49-F238E27FC236}">
              <a16:creationId xmlns:a16="http://schemas.microsoft.com/office/drawing/2014/main" id="{2DB4BA2B-CFB7-4A14-AD76-E1FD43E636B9}"/>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2" name="n_3aveValue【児童館】&#10;有形固定資産減価償却率">
          <a:extLst>
            <a:ext uri="{FF2B5EF4-FFF2-40B4-BE49-F238E27FC236}">
              <a16:creationId xmlns:a16="http://schemas.microsoft.com/office/drawing/2014/main" id="{79956576-2B4F-4A7D-9E79-7CE4F2E81314}"/>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3" name="n_4aveValue【児童館】&#10;有形固定資産減価償却率">
          <a:extLst>
            <a:ext uri="{FF2B5EF4-FFF2-40B4-BE49-F238E27FC236}">
              <a16:creationId xmlns:a16="http://schemas.microsoft.com/office/drawing/2014/main" id="{B12220A8-0996-4D95-BA66-AA42E3B0C790}"/>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93363</xdr:rowOff>
    </xdr:from>
    <xdr:ext cx="405111" cy="259045"/>
    <xdr:sp macro="" textlink="">
      <xdr:nvSpPr>
        <xdr:cNvPr id="674" name="n_1mainValue【児童館】&#10;有形固定資産減価償却率">
          <a:extLst>
            <a:ext uri="{FF2B5EF4-FFF2-40B4-BE49-F238E27FC236}">
              <a16:creationId xmlns:a16="http://schemas.microsoft.com/office/drawing/2014/main" id="{F27F9CDB-0F64-4B30-BDEF-25A4531049B2}"/>
            </a:ext>
          </a:extLst>
        </xdr:cNvPr>
        <xdr:cNvSpPr txBox="1"/>
      </xdr:nvSpPr>
      <xdr:spPr>
        <a:xfrm>
          <a:off x="152660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675" name="n_2mainValue【児童館】&#10;有形固定資産減価償却率">
          <a:extLst>
            <a:ext uri="{FF2B5EF4-FFF2-40B4-BE49-F238E27FC236}">
              <a16:creationId xmlns:a16="http://schemas.microsoft.com/office/drawing/2014/main" id="{7C85949C-8CE3-4B2D-ADD4-884098ABD1C0}"/>
            </a:ext>
          </a:extLst>
        </xdr:cNvPr>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19066</xdr:rowOff>
    </xdr:from>
    <xdr:ext cx="405111" cy="259045"/>
    <xdr:sp macro="" textlink="">
      <xdr:nvSpPr>
        <xdr:cNvPr id="676" name="n_3mainValue【児童館】&#10;有形固定資産減価償却率">
          <a:extLst>
            <a:ext uri="{FF2B5EF4-FFF2-40B4-BE49-F238E27FC236}">
              <a16:creationId xmlns:a16="http://schemas.microsoft.com/office/drawing/2014/main" id="{1762FA81-0689-4944-9567-2B2FC69FDEB9}"/>
            </a:ext>
          </a:extLst>
        </xdr:cNvPr>
        <xdr:cNvSpPr txBox="1"/>
      </xdr:nvSpPr>
      <xdr:spPr>
        <a:xfrm>
          <a:off x="13500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142891</xdr:rowOff>
    </xdr:from>
    <xdr:ext cx="405111" cy="259045"/>
    <xdr:sp macro="" textlink="">
      <xdr:nvSpPr>
        <xdr:cNvPr id="677" name="n_4mainValue【児童館】&#10;有形固定資産減価償却率">
          <a:extLst>
            <a:ext uri="{FF2B5EF4-FFF2-40B4-BE49-F238E27FC236}">
              <a16:creationId xmlns:a16="http://schemas.microsoft.com/office/drawing/2014/main" id="{AAC6ABAE-711F-4394-9600-CB00E52F38EE}"/>
            </a:ext>
          </a:extLst>
        </xdr:cNvPr>
        <xdr:cNvSpPr txBox="1"/>
      </xdr:nvSpPr>
      <xdr:spPr>
        <a:xfrm>
          <a:off x="12611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12ED530E-9791-4F19-A864-5EDD662355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AD7D1028-9E15-4E34-9762-597632AB3D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96E3EE58-14C1-4EEA-8F56-37F206F21F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F3F3C827-5969-4E57-80F2-CE9D18E393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CFC02CDF-0C9B-4875-9AAE-9B33C9BDCD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12BD19E5-DBF1-43B2-B117-C1D329B4DE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B70615ED-D88F-4C23-8D4E-83CCF9D744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C53DCF63-7C4E-4AF0-888F-314B70003E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E2CA824D-2E78-49E6-A198-0215BB22B76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BB08FE03-89DF-457A-A83C-5A810592A6A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3013F126-7326-4261-BA59-203F023BD83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CA66EB64-1916-493F-9229-72E999CF814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183D992F-DE4F-4EC1-85D5-24E49A0BE2A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5E0128D7-AD9C-439F-96C6-DBBA640F927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3BF0B5FD-9853-4DB8-B08C-9DD9CEA98B8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A2F73C59-35B6-4C10-8A40-E891EBFEF98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6D61C20D-E091-4177-8D68-351175F2E5D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096E4D99-F591-4727-8351-E1FB5EFE366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7D45FD6D-9802-45B1-A971-B66E03D36B8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522B9645-A322-49D2-9665-7CF65E5F5DB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9002973-27F8-4BC1-8AF0-7BAFF16227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4E2D087C-4851-4169-A1DA-167EA7BBB2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82652ABD-90E6-42B7-8ECF-A107736D00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701" name="直線コネクタ 700">
          <a:extLst>
            <a:ext uri="{FF2B5EF4-FFF2-40B4-BE49-F238E27FC236}">
              <a16:creationId xmlns:a16="http://schemas.microsoft.com/office/drawing/2014/main" id="{38902972-D175-42E5-8052-C29D89213292}"/>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2" name="【児童館】&#10;一人当たり面積最小値テキスト">
          <a:extLst>
            <a:ext uri="{FF2B5EF4-FFF2-40B4-BE49-F238E27FC236}">
              <a16:creationId xmlns:a16="http://schemas.microsoft.com/office/drawing/2014/main" id="{523F33FB-532A-4A8E-B5F5-4AC4A0C06DBE}"/>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3" name="直線コネクタ 702">
          <a:extLst>
            <a:ext uri="{FF2B5EF4-FFF2-40B4-BE49-F238E27FC236}">
              <a16:creationId xmlns:a16="http://schemas.microsoft.com/office/drawing/2014/main" id="{AA179C75-7B06-4BD6-AFFC-D5CAFAA9072B}"/>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4" name="【児童館】&#10;一人当たり面積最大値テキスト">
          <a:extLst>
            <a:ext uri="{FF2B5EF4-FFF2-40B4-BE49-F238E27FC236}">
              <a16:creationId xmlns:a16="http://schemas.microsoft.com/office/drawing/2014/main" id="{ECA7B9F0-BC35-45E4-B5A0-631CB1070466}"/>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5" name="直線コネクタ 704">
          <a:extLst>
            <a:ext uri="{FF2B5EF4-FFF2-40B4-BE49-F238E27FC236}">
              <a16:creationId xmlns:a16="http://schemas.microsoft.com/office/drawing/2014/main" id="{FE7A23B9-20A8-4A4B-B41E-18AEDA3F3375}"/>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6" name="【児童館】&#10;一人当たり面積平均値テキスト">
          <a:extLst>
            <a:ext uri="{FF2B5EF4-FFF2-40B4-BE49-F238E27FC236}">
              <a16:creationId xmlns:a16="http://schemas.microsoft.com/office/drawing/2014/main" id="{CFD1CC99-40B0-4766-A8CC-7E6058FBE8CF}"/>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7" name="フローチャート: 判断 706">
          <a:extLst>
            <a:ext uri="{FF2B5EF4-FFF2-40B4-BE49-F238E27FC236}">
              <a16:creationId xmlns:a16="http://schemas.microsoft.com/office/drawing/2014/main" id="{238F3C6F-AD4A-4F80-8B60-9C564B40FA03}"/>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8" name="フローチャート: 判断 707">
          <a:extLst>
            <a:ext uri="{FF2B5EF4-FFF2-40B4-BE49-F238E27FC236}">
              <a16:creationId xmlns:a16="http://schemas.microsoft.com/office/drawing/2014/main" id="{3D6383EE-A032-4FFD-9848-EB3930AA5016}"/>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9" name="フローチャート: 判断 708">
          <a:extLst>
            <a:ext uri="{FF2B5EF4-FFF2-40B4-BE49-F238E27FC236}">
              <a16:creationId xmlns:a16="http://schemas.microsoft.com/office/drawing/2014/main" id="{BDE4DFF8-5055-40B3-B0A3-6E499A65A587}"/>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0" name="フローチャート: 判断 709">
          <a:extLst>
            <a:ext uri="{FF2B5EF4-FFF2-40B4-BE49-F238E27FC236}">
              <a16:creationId xmlns:a16="http://schemas.microsoft.com/office/drawing/2014/main" id="{73A5B086-0899-40FB-8F3F-287640E44541}"/>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1" name="フローチャート: 判断 710">
          <a:extLst>
            <a:ext uri="{FF2B5EF4-FFF2-40B4-BE49-F238E27FC236}">
              <a16:creationId xmlns:a16="http://schemas.microsoft.com/office/drawing/2014/main" id="{384977D3-889E-491D-8F04-AF108559EBBD}"/>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7BE877C-0AFD-48C8-AF40-4D2541911B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3EC71CA-4C4D-40B0-9021-C712E434BDC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AA41B0F-C4A7-46CF-A33E-41E94C4A92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7F74304-2BE6-4F1C-8FC9-3882DF1242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A095E5E-9D5B-41E9-9932-42386DF98D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82550</xdr:rowOff>
    </xdr:from>
    <xdr:to>
      <xdr:col>116</xdr:col>
      <xdr:colOff>114300</xdr:colOff>
      <xdr:row>81</xdr:row>
      <xdr:rowOff>12700</xdr:rowOff>
    </xdr:to>
    <xdr:sp macro="" textlink="">
      <xdr:nvSpPr>
        <xdr:cNvPr id="717" name="楕円 716">
          <a:extLst>
            <a:ext uri="{FF2B5EF4-FFF2-40B4-BE49-F238E27FC236}">
              <a16:creationId xmlns:a16="http://schemas.microsoft.com/office/drawing/2014/main" id="{A35730F5-8818-413B-B5E7-290BA0EDFD56}"/>
            </a:ext>
          </a:extLst>
        </xdr:cNvPr>
        <xdr:cNvSpPr/>
      </xdr:nvSpPr>
      <xdr:spPr>
        <a:xfrm>
          <a:off x="22110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105427</xdr:rowOff>
    </xdr:from>
    <xdr:ext cx="469744" cy="259045"/>
    <xdr:sp macro="" textlink="">
      <xdr:nvSpPr>
        <xdr:cNvPr id="718" name="【児童館】&#10;一人当たり面積該当値テキスト">
          <a:extLst>
            <a:ext uri="{FF2B5EF4-FFF2-40B4-BE49-F238E27FC236}">
              <a16:creationId xmlns:a16="http://schemas.microsoft.com/office/drawing/2014/main" id="{4A24DCF5-A0A6-4877-9EF3-FC42745279A8}"/>
            </a:ext>
          </a:extLst>
        </xdr:cNvPr>
        <xdr:cNvSpPr txBox="1"/>
      </xdr:nvSpPr>
      <xdr:spPr>
        <a:xfrm>
          <a:off x="22199600"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719" name="楕円 718">
          <a:extLst>
            <a:ext uri="{FF2B5EF4-FFF2-40B4-BE49-F238E27FC236}">
              <a16:creationId xmlns:a16="http://schemas.microsoft.com/office/drawing/2014/main" id="{95E83FB2-7B71-48DC-BF71-4ACA4F3B0339}"/>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133350</xdr:rowOff>
    </xdr:from>
    <xdr:to>
      <xdr:col>116</xdr:col>
      <xdr:colOff>63500</xdr:colOff>
      <xdr:row>80</xdr:row>
      <xdr:rowOff>152400</xdr:rowOff>
    </xdr:to>
    <xdr:cxnSp macro="">
      <xdr:nvCxnSpPr>
        <xdr:cNvPr id="720" name="直線コネクタ 719">
          <a:extLst>
            <a:ext uri="{FF2B5EF4-FFF2-40B4-BE49-F238E27FC236}">
              <a16:creationId xmlns:a16="http://schemas.microsoft.com/office/drawing/2014/main" id="{37834582-223C-48E6-8572-E3D28986A3D2}"/>
            </a:ext>
          </a:extLst>
        </xdr:cNvPr>
        <xdr:cNvCxnSpPr/>
      </xdr:nvCxnSpPr>
      <xdr:spPr>
        <a:xfrm flipV="1">
          <a:off x="21323300" y="13849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21" name="楕円 720">
          <a:extLst>
            <a:ext uri="{FF2B5EF4-FFF2-40B4-BE49-F238E27FC236}">
              <a16:creationId xmlns:a16="http://schemas.microsoft.com/office/drawing/2014/main" id="{28DBF52C-17FF-471F-87E2-9B6CA017C992}"/>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722" name="直線コネクタ 721">
          <a:extLst>
            <a:ext uri="{FF2B5EF4-FFF2-40B4-BE49-F238E27FC236}">
              <a16:creationId xmlns:a16="http://schemas.microsoft.com/office/drawing/2014/main" id="{03E1236A-A115-4AAE-9A95-F827E8559556}"/>
            </a:ext>
          </a:extLst>
        </xdr:cNvPr>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120650</xdr:rowOff>
    </xdr:from>
    <xdr:to>
      <xdr:col>102</xdr:col>
      <xdr:colOff>165100</xdr:colOff>
      <xdr:row>81</xdr:row>
      <xdr:rowOff>50800</xdr:rowOff>
    </xdr:to>
    <xdr:sp macro="" textlink="">
      <xdr:nvSpPr>
        <xdr:cNvPr id="723" name="楕円 722">
          <a:extLst>
            <a:ext uri="{FF2B5EF4-FFF2-40B4-BE49-F238E27FC236}">
              <a16:creationId xmlns:a16="http://schemas.microsoft.com/office/drawing/2014/main" id="{A79DF789-8290-4D60-9B38-EE314B549B04}"/>
            </a:ext>
          </a:extLst>
        </xdr:cNvPr>
        <xdr:cNvSpPr/>
      </xdr:nvSpPr>
      <xdr:spPr>
        <a:xfrm>
          <a:off x="19494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0</xdr:rowOff>
    </xdr:to>
    <xdr:cxnSp macro="">
      <xdr:nvCxnSpPr>
        <xdr:cNvPr id="724" name="直線コネクタ 723">
          <a:extLst>
            <a:ext uri="{FF2B5EF4-FFF2-40B4-BE49-F238E27FC236}">
              <a16:creationId xmlns:a16="http://schemas.microsoft.com/office/drawing/2014/main" id="{5D18C2CA-09CD-4BAD-A569-ED10333020FB}"/>
            </a:ext>
          </a:extLst>
        </xdr:cNvPr>
        <xdr:cNvCxnSpPr/>
      </xdr:nvCxnSpPr>
      <xdr:spPr>
        <a:xfrm flipV="1">
          <a:off x="19545300" y="1386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25" name="楕円 724">
          <a:extLst>
            <a:ext uri="{FF2B5EF4-FFF2-40B4-BE49-F238E27FC236}">
              <a16:creationId xmlns:a16="http://schemas.microsoft.com/office/drawing/2014/main" id="{C4BD2F97-1586-4F10-AEC8-6602598305C8}"/>
            </a:ext>
          </a:extLst>
        </xdr:cNvPr>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0</xdr:rowOff>
    </xdr:from>
    <xdr:to>
      <xdr:col>102</xdr:col>
      <xdr:colOff>114300</xdr:colOff>
      <xdr:row>81</xdr:row>
      <xdr:rowOff>19050</xdr:rowOff>
    </xdr:to>
    <xdr:cxnSp macro="">
      <xdr:nvCxnSpPr>
        <xdr:cNvPr id="726" name="直線コネクタ 725">
          <a:extLst>
            <a:ext uri="{FF2B5EF4-FFF2-40B4-BE49-F238E27FC236}">
              <a16:creationId xmlns:a16="http://schemas.microsoft.com/office/drawing/2014/main" id="{41671BC8-5E63-463C-B5CA-E9A9F2BDFD58}"/>
            </a:ext>
          </a:extLst>
        </xdr:cNvPr>
        <xdr:cNvCxnSpPr/>
      </xdr:nvCxnSpPr>
      <xdr:spPr>
        <a:xfrm flipV="1">
          <a:off x="18656300" y="1388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7" name="n_1aveValue【児童館】&#10;一人当たり面積">
          <a:extLst>
            <a:ext uri="{FF2B5EF4-FFF2-40B4-BE49-F238E27FC236}">
              <a16:creationId xmlns:a16="http://schemas.microsoft.com/office/drawing/2014/main" id="{37C8B9F0-7221-4F08-BADC-4CEFBFE7EFDE}"/>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8" name="n_2aveValue【児童館】&#10;一人当たり面積">
          <a:extLst>
            <a:ext uri="{FF2B5EF4-FFF2-40B4-BE49-F238E27FC236}">
              <a16:creationId xmlns:a16="http://schemas.microsoft.com/office/drawing/2014/main" id="{D8C7DBB2-EA8C-469F-BF31-F7AF62E2AF61}"/>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9" name="n_3aveValue【児童館】&#10;一人当たり面積">
          <a:extLst>
            <a:ext uri="{FF2B5EF4-FFF2-40B4-BE49-F238E27FC236}">
              <a16:creationId xmlns:a16="http://schemas.microsoft.com/office/drawing/2014/main" id="{06BDB71F-9230-4397-BAE1-1500EC7A69CB}"/>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0" name="n_4aveValue【児童館】&#10;一人当たり面積">
          <a:extLst>
            <a:ext uri="{FF2B5EF4-FFF2-40B4-BE49-F238E27FC236}">
              <a16:creationId xmlns:a16="http://schemas.microsoft.com/office/drawing/2014/main" id="{198867E2-2964-4F7C-AE61-1C5F208C2C37}"/>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31" name="n_1mainValue【児童館】&#10;一人当たり面積">
          <a:extLst>
            <a:ext uri="{FF2B5EF4-FFF2-40B4-BE49-F238E27FC236}">
              <a16:creationId xmlns:a16="http://schemas.microsoft.com/office/drawing/2014/main" id="{E2102AF5-56FE-4EE5-BF70-96782069B7D7}"/>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32" name="n_2mainValue【児童館】&#10;一人当たり面積">
          <a:extLst>
            <a:ext uri="{FF2B5EF4-FFF2-40B4-BE49-F238E27FC236}">
              <a16:creationId xmlns:a16="http://schemas.microsoft.com/office/drawing/2014/main" id="{506F90B8-7C3F-4E21-94C4-D856D0B7876D}"/>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67327</xdr:rowOff>
    </xdr:from>
    <xdr:ext cx="469744" cy="259045"/>
    <xdr:sp macro="" textlink="">
      <xdr:nvSpPr>
        <xdr:cNvPr id="733" name="n_3mainValue【児童館】&#10;一人当たり面積">
          <a:extLst>
            <a:ext uri="{FF2B5EF4-FFF2-40B4-BE49-F238E27FC236}">
              <a16:creationId xmlns:a16="http://schemas.microsoft.com/office/drawing/2014/main" id="{0D620FCA-5CB1-420A-AB45-624C565E5968}"/>
            </a:ext>
          </a:extLst>
        </xdr:cNvPr>
        <xdr:cNvSpPr txBox="1"/>
      </xdr:nvSpPr>
      <xdr:spPr>
        <a:xfrm>
          <a:off x="19310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4" name="n_4mainValue【児童館】&#10;一人当たり面積">
          <a:extLst>
            <a:ext uri="{FF2B5EF4-FFF2-40B4-BE49-F238E27FC236}">
              <a16:creationId xmlns:a16="http://schemas.microsoft.com/office/drawing/2014/main" id="{75FB8BBB-3FDC-4E92-844E-62950E6051AD}"/>
            </a:ext>
          </a:extLst>
        </xdr:cNvPr>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1CDA1CBC-BE47-4DB0-9B22-82AFB8A41A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A70D4710-4A62-461D-9020-A90CF5EF5C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11622382-7812-4F8A-823B-20CA90E967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81615D71-7F56-4B16-93A3-D666F67D91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8F441CD6-D83C-4B0F-A4E3-D84B30A3EF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5B11A90E-06D4-46A3-B634-48D480B345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C62FEFED-1F32-4CD6-9049-38BE8D3FCF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4AA5A005-8FFE-4838-A5F0-FFF02AF54B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90162B2D-4D5F-42A5-85C3-8DBB3B9DE1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7D9953FF-B501-4967-87C6-391C08E691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F3C7CCE5-75C7-4405-BE21-894AB4E93E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FE45DCF-1627-4D34-B028-DBA475CE3F4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B66E5FFC-7B39-4188-BC2B-28F64DD553B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537EA231-7F0E-446E-BF66-EA471DE3F6F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7A48726B-3372-4D19-BCD8-B3060BF6778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BA499C9-CDBA-4FFE-8EB3-DB931370E26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8B949B66-949A-47C5-895E-E927AD62563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51E7FC27-2D8B-4ED1-984D-A03DB3069F9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C670A3E5-B084-4832-832E-AD310663D43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22708693-C953-4A4E-AC6B-A8B052B4A0E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40D09854-9685-43F0-BEA2-D4F96E09DA4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46195EC4-B329-4E71-9942-82E9BD2527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57C0626A-C1F5-4D90-8A43-72A1BBA52F0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FD0C3E8F-915F-4951-8D54-FB6CC66D02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9" name="直線コネクタ 758">
          <a:extLst>
            <a:ext uri="{FF2B5EF4-FFF2-40B4-BE49-F238E27FC236}">
              <a16:creationId xmlns:a16="http://schemas.microsoft.com/office/drawing/2014/main" id="{7B762BB3-FF9A-4E1A-8467-86E31B5E6678}"/>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0" name="【公民館】&#10;有形固定資産減価償却率最小値テキスト">
          <a:extLst>
            <a:ext uri="{FF2B5EF4-FFF2-40B4-BE49-F238E27FC236}">
              <a16:creationId xmlns:a16="http://schemas.microsoft.com/office/drawing/2014/main" id="{A4A6519D-1546-4A4A-9614-9B3AEF6E036B}"/>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1" name="直線コネクタ 760">
          <a:extLst>
            <a:ext uri="{FF2B5EF4-FFF2-40B4-BE49-F238E27FC236}">
              <a16:creationId xmlns:a16="http://schemas.microsoft.com/office/drawing/2014/main" id="{E5ABA3A3-DA03-4458-8F0C-BC15E6FCC062}"/>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2" name="【公民館】&#10;有形固定資産減価償却率最大値テキスト">
          <a:extLst>
            <a:ext uri="{FF2B5EF4-FFF2-40B4-BE49-F238E27FC236}">
              <a16:creationId xmlns:a16="http://schemas.microsoft.com/office/drawing/2014/main" id="{8CB093B1-F6EE-4478-9F2B-94F540AA2075}"/>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3" name="直線コネクタ 762">
          <a:extLst>
            <a:ext uri="{FF2B5EF4-FFF2-40B4-BE49-F238E27FC236}">
              <a16:creationId xmlns:a16="http://schemas.microsoft.com/office/drawing/2014/main" id="{8F1A8E3C-03E6-414B-BAD2-3169429F6636}"/>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4" name="【公民館】&#10;有形固定資産減価償却率平均値テキスト">
          <a:extLst>
            <a:ext uri="{FF2B5EF4-FFF2-40B4-BE49-F238E27FC236}">
              <a16:creationId xmlns:a16="http://schemas.microsoft.com/office/drawing/2014/main" id="{FB5259A7-A3D5-46E8-889C-876842DB9436}"/>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5" name="フローチャート: 判断 764">
          <a:extLst>
            <a:ext uri="{FF2B5EF4-FFF2-40B4-BE49-F238E27FC236}">
              <a16:creationId xmlns:a16="http://schemas.microsoft.com/office/drawing/2014/main" id="{AA7290A0-1548-41D1-AA10-B81EEFFA6054}"/>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6" name="フローチャート: 判断 765">
          <a:extLst>
            <a:ext uri="{FF2B5EF4-FFF2-40B4-BE49-F238E27FC236}">
              <a16:creationId xmlns:a16="http://schemas.microsoft.com/office/drawing/2014/main" id="{5CD0B57A-BAE9-4BC5-ACF2-88438A705136}"/>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7" name="フローチャート: 判断 766">
          <a:extLst>
            <a:ext uri="{FF2B5EF4-FFF2-40B4-BE49-F238E27FC236}">
              <a16:creationId xmlns:a16="http://schemas.microsoft.com/office/drawing/2014/main" id="{CBE0890E-8F2D-4BA4-A529-196D32F04C21}"/>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8" name="フローチャート: 判断 767">
          <a:extLst>
            <a:ext uri="{FF2B5EF4-FFF2-40B4-BE49-F238E27FC236}">
              <a16:creationId xmlns:a16="http://schemas.microsoft.com/office/drawing/2014/main" id="{E37D43BC-56DB-42A1-8BB2-3EECFA20A216}"/>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9" name="フローチャート: 判断 768">
          <a:extLst>
            <a:ext uri="{FF2B5EF4-FFF2-40B4-BE49-F238E27FC236}">
              <a16:creationId xmlns:a16="http://schemas.microsoft.com/office/drawing/2014/main" id="{2676B327-A977-495F-9C1C-70B6094BD794}"/>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39DE330-4A0B-48C9-8601-B7814E755F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4884ABE-858C-420D-AD3C-53C6118290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B9AB6C0-AA7C-4769-BCB1-B85CD2B997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2F34D7B-1761-4067-9699-EC0D66394C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DE35B83-3EC6-4646-A7B4-F3E23BDB75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775" name="楕円 774">
          <a:extLst>
            <a:ext uri="{FF2B5EF4-FFF2-40B4-BE49-F238E27FC236}">
              <a16:creationId xmlns:a16="http://schemas.microsoft.com/office/drawing/2014/main" id="{0C8C7BA5-8F22-4DDF-BC4D-03EF168C6DC8}"/>
            </a:ext>
          </a:extLst>
        </xdr:cNvPr>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776" name="【公民館】&#10;有形固定資産減価償却率該当値テキスト">
          <a:extLst>
            <a:ext uri="{FF2B5EF4-FFF2-40B4-BE49-F238E27FC236}">
              <a16:creationId xmlns:a16="http://schemas.microsoft.com/office/drawing/2014/main" id="{766F8967-0B20-4E2C-B774-E1BAB8F18AE5}"/>
            </a:ext>
          </a:extLst>
        </xdr:cNvPr>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777" name="楕円 776">
          <a:extLst>
            <a:ext uri="{FF2B5EF4-FFF2-40B4-BE49-F238E27FC236}">
              <a16:creationId xmlns:a16="http://schemas.microsoft.com/office/drawing/2014/main" id="{409D0527-81B3-404C-AE62-010A3ACDF85A}"/>
            </a:ext>
          </a:extLst>
        </xdr:cNvPr>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30480</xdr:rowOff>
    </xdr:to>
    <xdr:cxnSp macro="">
      <xdr:nvCxnSpPr>
        <xdr:cNvPr id="778" name="直線コネクタ 777">
          <a:extLst>
            <a:ext uri="{FF2B5EF4-FFF2-40B4-BE49-F238E27FC236}">
              <a16:creationId xmlns:a16="http://schemas.microsoft.com/office/drawing/2014/main" id="{3D56267A-7E18-415E-8821-8DA24177AE09}"/>
            </a:ext>
          </a:extLst>
        </xdr:cNvPr>
        <xdr:cNvCxnSpPr/>
      </xdr:nvCxnSpPr>
      <xdr:spPr>
        <a:xfrm>
          <a:off x="15481300" y="18335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779" name="楕円 778">
          <a:extLst>
            <a:ext uri="{FF2B5EF4-FFF2-40B4-BE49-F238E27FC236}">
              <a16:creationId xmlns:a16="http://schemas.microsoft.com/office/drawing/2014/main" id="{B1A88ACB-B0FC-4ABC-9234-F28355575010}"/>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161925</xdr:rowOff>
    </xdr:to>
    <xdr:cxnSp macro="">
      <xdr:nvCxnSpPr>
        <xdr:cNvPr id="780" name="直線コネクタ 779">
          <a:extLst>
            <a:ext uri="{FF2B5EF4-FFF2-40B4-BE49-F238E27FC236}">
              <a16:creationId xmlns:a16="http://schemas.microsoft.com/office/drawing/2014/main" id="{1D849E5F-280A-4CF2-B6F0-5A2E01E9B779}"/>
            </a:ext>
          </a:extLst>
        </xdr:cNvPr>
        <xdr:cNvCxnSpPr/>
      </xdr:nvCxnSpPr>
      <xdr:spPr>
        <a:xfrm>
          <a:off x="14592300" y="1829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81" name="楕円 780">
          <a:extLst>
            <a:ext uri="{FF2B5EF4-FFF2-40B4-BE49-F238E27FC236}">
              <a16:creationId xmlns:a16="http://schemas.microsoft.com/office/drawing/2014/main" id="{3469D2CA-173A-4BD4-A3B1-5AA8BCCAF5F2}"/>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106</xdr:row>
      <xdr:rowOff>121920</xdr:rowOff>
    </xdr:to>
    <xdr:cxnSp macro="">
      <xdr:nvCxnSpPr>
        <xdr:cNvPr id="782" name="直線コネクタ 781">
          <a:extLst>
            <a:ext uri="{FF2B5EF4-FFF2-40B4-BE49-F238E27FC236}">
              <a16:creationId xmlns:a16="http://schemas.microsoft.com/office/drawing/2014/main" id="{2817ABD6-8A14-42D5-A818-C3E7677380E2}"/>
            </a:ext>
          </a:extLst>
        </xdr:cNvPr>
        <xdr:cNvCxnSpPr/>
      </xdr:nvCxnSpPr>
      <xdr:spPr>
        <a:xfrm>
          <a:off x="13703300" y="178612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143511</xdr:rowOff>
    </xdr:from>
    <xdr:to>
      <xdr:col>67</xdr:col>
      <xdr:colOff>101600</xdr:colOff>
      <xdr:row>104</xdr:row>
      <xdr:rowOff>73661</xdr:rowOff>
    </xdr:to>
    <xdr:sp macro="" textlink="">
      <xdr:nvSpPr>
        <xdr:cNvPr id="783" name="楕円 782">
          <a:extLst>
            <a:ext uri="{FF2B5EF4-FFF2-40B4-BE49-F238E27FC236}">
              <a16:creationId xmlns:a16="http://schemas.microsoft.com/office/drawing/2014/main" id="{0C7933F4-71BC-4A67-AC0D-B0FC236F8423}"/>
            </a:ext>
          </a:extLst>
        </xdr:cNvPr>
        <xdr:cNvSpPr/>
      </xdr:nvSpPr>
      <xdr:spPr>
        <a:xfrm>
          <a:off x="1276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22861</xdr:rowOff>
    </xdr:from>
    <xdr:to>
      <xdr:col>71</xdr:col>
      <xdr:colOff>177800</xdr:colOff>
      <xdr:row>104</xdr:row>
      <xdr:rowOff>30480</xdr:rowOff>
    </xdr:to>
    <xdr:cxnSp macro="">
      <xdr:nvCxnSpPr>
        <xdr:cNvPr id="784" name="直線コネクタ 783">
          <a:extLst>
            <a:ext uri="{FF2B5EF4-FFF2-40B4-BE49-F238E27FC236}">
              <a16:creationId xmlns:a16="http://schemas.microsoft.com/office/drawing/2014/main" id="{5463BA19-AD68-421E-B68D-E66A79F95381}"/>
            </a:ext>
          </a:extLst>
        </xdr:cNvPr>
        <xdr:cNvCxnSpPr/>
      </xdr:nvCxnSpPr>
      <xdr:spPr>
        <a:xfrm>
          <a:off x="12814300" y="1785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5" name="n_1aveValue【公民館】&#10;有形固定資産減価償却率">
          <a:extLst>
            <a:ext uri="{FF2B5EF4-FFF2-40B4-BE49-F238E27FC236}">
              <a16:creationId xmlns:a16="http://schemas.microsoft.com/office/drawing/2014/main" id="{3800D4FD-BE71-4EBD-AFC8-027545DCA732}"/>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6" name="n_2aveValue【公民館】&#10;有形固定資産減価償却率">
          <a:extLst>
            <a:ext uri="{FF2B5EF4-FFF2-40B4-BE49-F238E27FC236}">
              <a16:creationId xmlns:a16="http://schemas.microsoft.com/office/drawing/2014/main" id="{E985D5C0-215D-49A3-A6A1-83BB1D693451}"/>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7" name="n_3aveValue【公民館】&#10;有形固定資産減価償却率">
          <a:extLst>
            <a:ext uri="{FF2B5EF4-FFF2-40B4-BE49-F238E27FC236}">
              <a16:creationId xmlns:a16="http://schemas.microsoft.com/office/drawing/2014/main" id="{573D8619-1FD6-4BA3-99C5-513424BE4254}"/>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8" name="n_4aveValue【公民館】&#10;有形固定資産減価償却率">
          <a:extLst>
            <a:ext uri="{FF2B5EF4-FFF2-40B4-BE49-F238E27FC236}">
              <a16:creationId xmlns:a16="http://schemas.microsoft.com/office/drawing/2014/main" id="{0D521BC1-459F-45C0-83A0-9FFDF8EF0571}"/>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89" name="n_1mainValue【公民館】&#10;有形固定資産減価償却率">
          <a:extLst>
            <a:ext uri="{FF2B5EF4-FFF2-40B4-BE49-F238E27FC236}">
              <a16:creationId xmlns:a16="http://schemas.microsoft.com/office/drawing/2014/main" id="{7FC21D3B-78C5-45C5-8C27-12D484B17979}"/>
            </a:ext>
          </a:extLst>
        </xdr:cNvPr>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790" name="n_2mainValue【公民館】&#10;有形固定資産減価償却率">
          <a:extLst>
            <a:ext uri="{FF2B5EF4-FFF2-40B4-BE49-F238E27FC236}">
              <a16:creationId xmlns:a16="http://schemas.microsoft.com/office/drawing/2014/main" id="{214E0C3C-902F-4114-B331-4AA5B4C8E4ED}"/>
            </a:ext>
          </a:extLst>
        </xdr:cNvPr>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91" name="n_3mainValue【公民館】&#10;有形固定資産減価償却率">
          <a:extLst>
            <a:ext uri="{FF2B5EF4-FFF2-40B4-BE49-F238E27FC236}">
              <a16:creationId xmlns:a16="http://schemas.microsoft.com/office/drawing/2014/main" id="{67048BD1-7E36-4490-93DC-9BA906DD217C}"/>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92" name="n_4mainValue【公民館】&#10;有形固定資産減価償却率">
          <a:extLst>
            <a:ext uri="{FF2B5EF4-FFF2-40B4-BE49-F238E27FC236}">
              <a16:creationId xmlns:a16="http://schemas.microsoft.com/office/drawing/2014/main" id="{6C4D9612-8AC7-4EEC-9692-E820930397EF}"/>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4F637D97-333E-403B-B622-022EC343CD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C4C6B6B5-B3E1-462F-B803-E060BE77F7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B553AA23-AA77-4125-83C4-0F17B35D4E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7462F7A7-F13B-48A7-AFC6-BC7C426752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9C2149AA-631B-48A2-ADAA-255CF7DB55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CC2D68C1-34C6-4E76-B310-4E9590588C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1D13C87F-9631-43F1-AF1E-2C9D9C414B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7948FFFD-D3C2-4907-A5DA-8A1DDB1357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95F47FA6-4054-47BE-8A04-736F21251D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5DBCDE29-83FD-4F82-9A00-F7CFCBC061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71CD49D3-BC56-4EE2-A4A4-B22973FB287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5101FF4E-C7A7-433F-A384-3F51BDFD6C2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939FBBB5-C7BC-4F65-A9FE-CCBD733FFE3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7E9B74E7-4EED-4B43-B0F1-EE8A2B304FE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F0FA03B-6645-43AE-8B0C-7204DC295D0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E5111D3B-E0D0-4C59-B97E-51DE29BF1C2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65628F6F-4642-4971-8F6E-5C8C41CB678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8A8C51FA-C5CC-4E0B-8A28-9AA966850CE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239696B0-6120-4B6D-AE3E-B7F33CFB64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A0E52A1-5946-43FD-840F-B2A6441E00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6CB0C4F1-935B-4BC1-A7C8-FD16345D17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4A0745B8-BEB3-4356-A15C-0684A8C3389D}"/>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BF4FD6BC-DBBD-4F9A-829D-CA45BC2922E3}"/>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784BB089-6E7F-4D7B-B27E-56610CE35413}"/>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7" name="【公民館】&#10;一人当たり面積最大値テキスト">
          <a:extLst>
            <a:ext uri="{FF2B5EF4-FFF2-40B4-BE49-F238E27FC236}">
              <a16:creationId xmlns:a16="http://schemas.microsoft.com/office/drawing/2014/main" id="{0756E7FD-3CA9-4BC2-812D-1DDBF737AC0D}"/>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8" name="直線コネクタ 817">
          <a:extLst>
            <a:ext uri="{FF2B5EF4-FFF2-40B4-BE49-F238E27FC236}">
              <a16:creationId xmlns:a16="http://schemas.microsoft.com/office/drawing/2014/main" id="{4FAAF9AD-7BA0-4BE9-897A-03F918AA0A9E}"/>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9" name="【公民館】&#10;一人当たり面積平均値テキスト">
          <a:extLst>
            <a:ext uri="{FF2B5EF4-FFF2-40B4-BE49-F238E27FC236}">
              <a16:creationId xmlns:a16="http://schemas.microsoft.com/office/drawing/2014/main" id="{494348F6-4C95-4C32-A3CD-D4ED85B7A21F}"/>
            </a:ext>
          </a:extLst>
        </xdr:cNvPr>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20" name="フローチャート: 判断 819">
          <a:extLst>
            <a:ext uri="{FF2B5EF4-FFF2-40B4-BE49-F238E27FC236}">
              <a16:creationId xmlns:a16="http://schemas.microsoft.com/office/drawing/2014/main" id="{D64AD4AE-6F61-4EA2-9A2A-8547A7147D84}"/>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21" name="フローチャート: 判断 820">
          <a:extLst>
            <a:ext uri="{FF2B5EF4-FFF2-40B4-BE49-F238E27FC236}">
              <a16:creationId xmlns:a16="http://schemas.microsoft.com/office/drawing/2014/main" id="{A91EA281-1184-455F-810C-D7F37B43F303}"/>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2" name="フローチャート: 判断 821">
          <a:extLst>
            <a:ext uri="{FF2B5EF4-FFF2-40B4-BE49-F238E27FC236}">
              <a16:creationId xmlns:a16="http://schemas.microsoft.com/office/drawing/2014/main" id="{074D6383-A829-4E32-B42B-905982E16BC0}"/>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a:extLst>
            <a:ext uri="{FF2B5EF4-FFF2-40B4-BE49-F238E27FC236}">
              <a16:creationId xmlns:a16="http://schemas.microsoft.com/office/drawing/2014/main" id="{9A103C50-0D65-4782-819F-DCD67D0A6801}"/>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4" name="フローチャート: 判断 823">
          <a:extLst>
            <a:ext uri="{FF2B5EF4-FFF2-40B4-BE49-F238E27FC236}">
              <a16:creationId xmlns:a16="http://schemas.microsoft.com/office/drawing/2014/main" id="{4CFB768C-AC09-4D7A-8F03-697C93D9461C}"/>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5B48B40-CA93-46B9-811D-BECA245605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4D2F7A1-7037-44DC-9CC0-6929D10560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0DA5B09-1A80-4C7B-928F-8340BD756E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83A701B-A35B-48B3-A095-745B8338FC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4F6E282-EB6B-47A7-84C4-D4A17B4843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xdr:rowOff>
    </xdr:from>
    <xdr:to>
      <xdr:col>116</xdr:col>
      <xdr:colOff>114300</xdr:colOff>
      <xdr:row>105</xdr:row>
      <xdr:rowOff>117856</xdr:rowOff>
    </xdr:to>
    <xdr:sp macro="" textlink="">
      <xdr:nvSpPr>
        <xdr:cNvPr id="830" name="楕円 829">
          <a:extLst>
            <a:ext uri="{FF2B5EF4-FFF2-40B4-BE49-F238E27FC236}">
              <a16:creationId xmlns:a16="http://schemas.microsoft.com/office/drawing/2014/main" id="{816D1A70-6767-4786-81B6-F6C66ED038D1}"/>
            </a:ext>
          </a:extLst>
        </xdr:cNvPr>
        <xdr:cNvSpPr/>
      </xdr:nvSpPr>
      <xdr:spPr>
        <a:xfrm>
          <a:off x="22110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39133</xdr:rowOff>
    </xdr:from>
    <xdr:ext cx="469744" cy="259045"/>
    <xdr:sp macro="" textlink="">
      <xdr:nvSpPr>
        <xdr:cNvPr id="831" name="【公民館】&#10;一人当たり面積該当値テキスト">
          <a:extLst>
            <a:ext uri="{FF2B5EF4-FFF2-40B4-BE49-F238E27FC236}">
              <a16:creationId xmlns:a16="http://schemas.microsoft.com/office/drawing/2014/main" id="{30FA6F05-FB25-49A2-9CAD-80883D146EC2}"/>
            </a:ext>
          </a:extLst>
        </xdr:cNvPr>
        <xdr:cNvSpPr txBox="1"/>
      </xdr:nvSpPr>
      <xdr:spPr>
        <a:xfrm>
          <a:off x="22199600" y="178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832" name="楕円 831">
          <a:extLst>
            <a:ext uri="{FF2B5EF4-FFF2-40B4-BE49-F238E27FC236}">
              <a16:creationId xmlns:a16="http://schemas.microsoft.com/office/drawing/2014/main" id="{814165C2-2A2C-437E-A56A-D1664BB0E81A}"/>
            </a:ext>
          </a:extLst>
        </xdr:cNvPr>
        <xdr:cNvSpPr/>
      </xdr:nvSpPr>
      <xdr:spPr>
        <a:xfrm>
          <a:off x="2127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67056</xdr:rowOff>
    </xdr:from>
    <xdr:to>
      <xdr:col>116</xdr:col>
      <xdr:colOff>63500</xdr:colOff>
      <xdr:row>105</xdr:row>
      <xdr:rowOff>73913</xdr:rowOff>
    </xdr:to>
    <xdr:cxnSp macro="">
      <xdr:nvCxnSpPr>
        <xdr:cNvPr id="833" name="直線コネクタ 832">
          <a:extLst>
            <a:ext uri="{FF2B5EF4-FFF2-40B4-BE49-F238E27FC236}">
              <a16:creationId xmlns:a16="http://schemas.microsoft.com/office/drawing/2014/main" id="{F6B45DEA-5D4B-4B0D-8DC0-859E0BBF9233}"/>
            </a:ext>
          </a:extLst>
        </xdr:cNvPr>
        <xdr:cNvCxnSpPr/>
      </xdr:nvCxnSpPr>
      <xdr:spPr>
        <a:xfrm flipV="1">
          <a:off x="21323300" y="180693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34" name="楕円 833">
          <a:extLst>
            <a:ext uri="{FF2B5EF4-FFF2-40B4-BE49-F238E27FC236}">
              <a16:creationId xmlns:a16="http://schemas.microsoft.com/office/drawing/2014/main" id="{377ABAD7-9C92-4CE9-A0E4-C6A9EA20304B}"/>
            </a:ext>
          </a:extLst>
        </xdr:cNvPr>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105</xdr:row>
      <xdr:rowOff>83058</xdr:rowOff>
    </xdr:to>
    <xdr:cxnSp macro="">
      <xdr:nvCxnSpPr>
        <xdr:cNvPr id="835" name="直線コネクタ 834">
          <a:extLst>
            <a:ext uri="{FF2B5EF4-FFF2-40B4-BE49-F238E27FC236}">
              <a16:creationId xmlns:a16="http://schemas.microsoft.com/office/drawing/2014/main" id="{E171E60C-099B-4B92-9713-DA315BA9B4E5}"/>
            </a:ext>
          </a:extLst>
        </xdr:cNvPr>
        <xdr:cNvCxnSpPr/>
      </xdr:nvCxnSpPr>
      <xdr:spPr>
        <a:xfrm flipV="1">
          <a:off x="20434300" y="1807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36" name="楕円 835">
          <a:extLst>
            <a:ext uri="{FF2B5EF4-FFF2-40B4-BE49-F238E27FC236}">
              <a16:creationId xmlns:a16="http://schemas.microsoft.com/office/drawing/2014/main" id="{68CD75B4-7ABF-48EF-9AF5-024FD70DCF3C}"/>
            </a:ext>
          </a:extLst>
        </xdr:cNvPr>
        <xdr:cNvSpPr/>
      </xdr:nvSpPr>
      <xdr:spPr>
        <a:xfrm>
          <a:off x="19494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89915</xdr:rowOff>
    </xdr:to>
    <xdr:cxnSp macro="">
      <xdr:nvCxnSpPr>
        <xdr:cNvPr id="837" name="直線コネクタ 836">
          <a:extLst>
            <a:ext uri="{FF2B5EF4-FFF2-40B4-BE49-F238E27FC236}">
              <a16:creationId xmlns:a16="http://schemas.microsoft.com/office/drawing/2014/main" id="{06CA6DCE-9EB6-4CE1-818F-E63498F64080}"/>
            </a:ext>
          </a:extLst>
        </xdr:cNvPr>
        <xdr:cNvCxnSpPr/>
      </xdr:nvCxnSpPr>
      <xdr:spPr>
        <a:xfrm flipV="1">
          <a:off x="19545300" y="180853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38" name="楕円 837">
          <a:extLst>
            <a:ext uri="{FF2B5EF4-FFF2-40B4-BE49-F238E27FC236}">
              <a16:creationId xmlns:a16="http://schemas.microsoft.com/office/drawing/2014/main" id="{CAFBA911-1DAA-4CA2-B632-BA3B2877FDC9}"/>
            </a:ext>
          </a:extLst>
        </xdr:cNvPr>
        <xdr:cNvSpPr/>
      </xdr:nvSpPr>
      <xdr:spPr>
        <a:xfrm>
          <a:off x="18605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89915</xdr:rowOff>
    </xdr:from>
    <xdr:to>
      <xdr:col>102</xdr:col>
      <xdr:colOff>114300</xdr:colOff>
      <xdr:row>105</xdr:row>
      <xdr:rowOff>96774</xdr:rowOff>
    </xdr:to>
    <xdr:cxnSp macro="">
      <xdr:nvCxnSpPr>
        <xdr:cNvPr id="839" name="直線コネクタ 838">
          <a:extLst>
            <a:ext uri="{FF2B5EF4-FFF2-40B4-BE49-F238E27FC236}">
              <a16:creationId xmlns:a16="http://schemas.microsoft.com/office/drawing/2014/main" id="{6F4D9357-1BF7-48BA-80BA-72D3ADB8CA7D}"/>
            </a:ext>
          </a:extLst>
        </xdr:cNvPr>
        <xdr:cNvCxnSpPr/>
      </xdr:nvCxnSpPr>
      <xdr:spPr>
        <a:xfrm flipV="1">
          <a:off x="18656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40" name="n_1aveValue【公民館】&#10;一人当たり面積">
          <a:extLst>
            <a:ext uri="{FF2B5EF4-FFF2-40B4-BE49-F238E27FC236}">
              <a16:creationId xmlns:a16="http://schemas.microsoft.com/office/drawing/2014/main" id="{AEE95DB2-738A-4ACB-AD17-9F1747AC8155}"/>
            </a:ext>
          </a:extLst>
        </xdr:cNvPr>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1" name="n_2aveValue【公民館】&#10;一人当たり面積">
          <a:extLst>
            <a:ext uri="{FF2B5EF4-FFF2-40B4-BE49-F238E27FC236}">
              <a16:creationId xmlns:a16="http://schemas.microsoft.com/office/drawing/2014/main" id="{D3EF3232-C91B-4782-BDB6-647568A63E44}"/>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2" name="n_3aveValue【公民館】&#10;一人当たり面積">
          <a:extLst>
            <a:ext uri="{FF2B5EF4-FFF2-40B4-BE49-F238E27FC236}">
              <a16:creationId xmlns:a16="http://schemas.microsoft.com/office/drawing/2014/main" id="{63EAAC54-1910-4F05-983D-646043E4C6B1}"/>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3" name="n_4aveValue【公民館】&#10;一人当たり面積">
          <a:extLst>
            <a:ext uri="{FF2B5EF4-FFF2-40B4-BE49-F238E27FC236}">
              <a16:creationId xmlns:a16="http://schemas.microsoft.com/office/drawing/2014/main" id="{EAA6D0ED-37A6-401B-AF19-0FFA380D8BA5}"/>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141240</xdr:rowOff>
    </xdr:from>
    <xdr:ext cx="469744" cy="259045"/>
    <xdr:sp macro="" textlink="">
      <xdr:nvSpPr>
        <xdr:cNvPr id="844" name="n_1mainValue【公民館】&#10;一人当たり面積">
          <a:extLst>
            <a:ext uri="{FF2B5EF4-FFF2-40B4-BE49-F238E27FC236}">
              <a16:creationId xmlns:a16="http://schemas.microsoft.com/office/drawing/2014/main" id="{DB94BCC0-4529-4E01-8047-92B9F50C07F9}"/>
            </a:ext>
          </a:extLst>
        </xdr:cNvPr>
        <xdr:cNvSpPr txBox="1"/>
      </xdr:nvSpPr>
      <xdr:spPr>
        <a:xfrm>
          <a:off x="21075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45" name="n_2mainValue【公民館】&#10;一人当たり面積">
          <a:extLst>
            <a:ext uri="{FF2B5EF4-FFF2-40B4-BE49-F238E27FC236}">
              <a16:creationId xmlns:a16="http://schemas.microsoft.com/office/drawing/2014/main" id="{A9F1139D-97AE-42BE-BB13-C1CEEF4E79BD}"/>
            </a:ext>
          </a:extLst>
        </xdr:cNvPr>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846" name="n_3mainValue【公民館】&#10;一人当たり面積">
          <a:extLst>
            <a:ext uri="{FF2B5EF4-FFF2-40B4-BE49-F238E27FC236}">
              <a16:creationId xmlns:a16="http://schemas.microsoft.com/office/drawing/2014/main" id="{6A6E1C92-B34E-428B-A795-B8ADA2192EB6}"/>
            </a:ext>
          </a:extLst>
        </xdr:cNvPr>
        <xdr:cNvSpPr txBox="1"/>
      </xdr:nvSpPr>
      <xdr:spPr>
        <a:xfrm>
          <a:off x="19310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47" name="n_4mainValue【公民館】&#10;一人当たり面積">
          <a:extLst>
            <a:ext uri="{FF2B5EF4-FFF2-40B4-BE49-F238E27FC236}">
              <a16:creationId xmlns:a16="http://schemas.microsoft.com/office/drawing/2014/main" id="{8B15A005-A3AC-45E5-BCCA-8A3397773A29}"/>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24FB8F54-1506-4BD4-9651-8DC6D399B0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14E51181-A7F9-4F89-B1A9-9FA9FE0CCF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97074F9F-2008-4D9B-AC21-7B5C3AEDBD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800" b="0" i="0" u="none" strike="noStrike" baseline="0">
              <a:solidFill>
                <a:schemeClr val="dk1"/>
              </a:solidFill>
              <a:latin typeface="BIZ UDゴシック" panose="020B0400000000000000" pitchFamily="49" charset="-128"/>
              <a:ea typeface="BIZ UDゴシック" panose="020B0400000000000000" pitchFamily="49" charset="-128"/>
              <a:cs typeface="+mn-cs"/>
            </a:rPr>
            <a:t>類似団体と比べて、有形固定資産減価償却率が高くなっており、施設の老朽化が進んでいる。また、道路、橋梁・トンネル施設、保育園、児童館、公民館は類似団体と比較すると、市民一人当たりの延長や面積、固定資産額が大きいことから、今後の維持管理費用は類似団体より大きくなることが想定される。一方、学校施設や公営住宅は、類似団体と比較すると、</a:t>
          </a:r>
          <a:r>
            <a:rPr lang="ja-JP" altLang="ja-JP" sz="1800" b="0" i="0" baseline="0">
              <a:solidFill>
                <a:schemeClr val="dk1"/>
              </a:solidFill>
              <a:effectLst/>
              <a:latin typeface="BIZ UDゴシック" panose="020B0400000000000000" pitchFamily="49" charset="-128"/>
              <a:ea typeface="BIZ UDゴシック" panose="020B0400000000000000" pitchFamily="49" charset="-128"/>
              <a:cs typeface="+mn-cs"/>
            </a:rPr>
            <a:t>市民一人当たりの面積</a:t>
          </a:r>
          <a:r>
            <a:rPr lang="ja-JP" altLang="en-US" sz="1800" b="0" i="0" baseline="0">
              <a:solidFill>
                <a:schemeClr val="dk1"/>
              </a:solidFill>
              <a:effectLst/>
              <a:latin typeface="BIZ UDゴシック" panose="020B0400000000000000" pitchFamily="49" charset="-128"/>
              <a:ea typeface="BIZ UDゴシック" panose="020B0400000000000000" pitchFamily="49" charset="-128"/>
              <a:cs typeface="+mn-cs"/>
            </a:rPr>
            <a:t>が小さくなっている。これらの結果を踏まえ、施設ごとに適切な</a:t>
          </a:r>
          <a:r>
            <a:rPr lang="ja-JP" altLang="ja-JP" sz="1800" b="0" i="0" baseline="0">
              <a:solidFill>
                <a:schemeClr val="dk1"/>
              </a:solidFill>
              <a:effectLst/>
              <a:latin typeface="BIZ UDゴシック" panose="020B0400000000000000" pitchFamily="49" charset="-128"/>
              <a:ea typeface="BIZ UDゴシック" panose="020B0400000000000000" pitchFamily="49" charset="-128"/>
              <a:cs typeface="+mn-cs"/>
            </a:rPr>
            <a:t>市民サービスの水準を</a:t>
          </a:r>
          <a:r>
            <a:rPr lang="ja-JP" altLang="en-US" sz="1800" b="0" i="0" baseline="0">
              <a:solidFill>
                <a:schemeClr val="dk1"/>
              </a:solidFill>
              <a:effectLst/>
              <a:latin typeface="BIZ UDゴシック" panose="020B0400000000000000" pitchFamily="49" charset="-128"/>
              <a:ea typeface="BIZ UDゴシック" panose="020B0400000000000000" pitchFamily="49" charset="-128"/>
              <a:cs typeface="+mn-cs"/>
            </a:rPr>
            <a:t>検討しながら</a:t>
          </a:r>
          <a:r>
            <a:rPr lang="ja-JP" altLang="ja-JP" sz="1800" b="0" i="0" baseline="0">
              <a:solidFill>
                <a:schemeClr val="dk1"/>
              </a:solidFill>
              <a:effectLst/>
              <a:latin typeface="BIZ UDゴシック" panose="020B0400000000000000" pitchFamily="49" charset="-128"/>
              <a:ea typeface="BIZ UDゴシック" panose="020B0400000000000000" pitchFamily="49" charset="-128"/>
              <a:cs typeface="+mn-cs"/>
            </a:rPr>
            <a:t>、「公共施設マネジメント」に基づく施設の更新、廃止、統合及び複合化を進めていく必要性が高まると考えら</a:t>
          </a:r>
          <a:r>
            <a:rPr lang="ja-JP" altLang="en-US" sz="1800" b="0" i="0" baseline="0">
              <a:solidFill>
                <a:schemeClr val="dk1"/>
              </a:solidFill>
              <a:effectLst/>
              <a:latin typeface="BIZ UDゴシック" panose="020B0400000000000000" pitchFamily="49" charset="-128"/>
              <a:ea typeface="BIZ UDゴシック" panose="020B0400000000000000" pitchFamily="49" charset="-128"/>
              <a:cs typeface="+mn-cs"/>
            </a:rPr>
            <a:t>れ</a:t>
          </a:r>
          <a:r>
            <a:rPr lang="ja-JP" altLang="ja-JP" sz="1800" b="0" i="0" baseline="0">
              <a:solidFill>
                <a:schemeClr val="dk1"/>
              </a:solidFill>
              <a:effectLst/>
              <a:latin typeface="BIZ UDゴシック" panose="020B0400000000000000" pitchFamily="49" charset="-128"/>
              <a:ea typeface="BIZ UDゴシック" panose="020B0400000000000000" pitchFamily="49" charset="-128"/>
              <a:cs typeface="+mn-cs"/>
            </a:rPr>
            <a:t>る。</a:t>
          </a:r>
          <a:endParaRPr lang="ja-JP" altLang="en-US" sz="1800" b="0" i="0" u="none" strike="noStrike" baseline="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B1BD7E-B2BD-4535-B6BE-9DDCE1DFCD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ECF679-8B4A-48B6-B009-EB2F0FE84C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D6CED9-0C11-4472-84BB-E92D0AB091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A0836C-4F22-4DD0-ABC7-D6E2CE9B0A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DFC20E-17A9-4C1E-89BB-15059C8F8A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81B02E-1CB6-461A-8E40-8A8DE06B01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E17454-76F2-4AC2-8E0C-7E215D095F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1329E3-6832-4DCA-BF9F-38DF0F06DC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A62B9A-1DD6-4F8B-B374-6CF879A2BA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B1A27E-88C7-4D36-B15E-04A75AC379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63,486
62,232
305.87
35,399,425
34,059,021
1,157,488
18,117,884
38,728,958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F06008-C476-4852-881C-4164DF9C9D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15F5DB-6CC6-4058-8EE6-AC649CE339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46ED67-84BF-4662-BEA8-66249A7F6C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2A1F62-06B4-45AC-B3E4-6C09BDD134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394C37-9734-41A1-A608-19C040142D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DE7DBD-A616-48B8-A396-63158399BD1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06F25B-29A2-4F56-A7A2-BB443241BC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DF2139-8E72-4DE0-BDFB-6B59015DCC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A09258-0B0A-4E2A-BED7-F4EE9BB297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EFE575-359D-4E88-9DB1-7ACA8EC4D0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A6AC9B-F248-4795-A5F0-C75BB75CD9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96DBEA-EDD0-46F5-8ADF-79F2068607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C741AB-E50D-488D-BA47-70CEEFED45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3C5B2A-1914-468E-9906-70A413E508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5C6668-09A9-455D-8A4C-BB154ACDED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E2D3C3-DEC0-487F-9DD9-DC54B9D57E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73A8DD-7544-4A0F-8FC3-5B4FD274F9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F28DB4-1876-4F3B-8B67-579B882A21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940DE1-000B-4A75-AC05-522368D2E2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51CCA7-BE4D-48C3-B978-BCF3145A255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7C7B7B-6DBB-43B8-BCBE-2F3A922446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8A7FD0-8010-46E8-A7CC-252932D75E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E099DE-7F5A-4C3D-AB49-4FD3E7C615D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88465A-248D-472E-8B14-F7A1108CCF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1C2AF9-B81D-4294-8D1A-A3C59EA3DB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B1F4F0-B732-446B-AA49-111E3CC332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733309-18EF-453B-9EF7-0D1C84A6F8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F15EE8-1887-41BA-B1FF-E3BC6A5163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213BB8-545F-400D-918B-250916457A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A285DB-EF5B-4B7A-A172-94EB08FF59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A0573A-6B64-4A7F-896F-78D5F2D8DE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44BA35-B8FD-4337-AB60-D32AC6ECFE3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851942-138D-4406-86B0-A99C015E36C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1E8EAD1-C220-457E-97C1-98D1CAFA248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704273A-8919-46E7-8BD4-A21A17AE1BA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132596C-BEAE-4124-A80A-36E4CFCA298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B3B00EB-7963-4BC6-9596-9CF14A91D04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8AADC63-8F47-4B66-964A-C862240F332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8112602-B30A-4BB2-8581-AE9CA3B8CE4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4C40B3C-D080-493B-A2F0-C6601F614C1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AB9CD6C-8BE4-4E99-A2F6-EBD3B8C9F55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16CE69F-8243-45D7-8DC0-B6909CECCA5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9485177-7857-4D76-A688-C04716E03B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E10A444-9AE2-4DD9-816D-4B36C1C82B4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385812E-41C1-4FE4-81FC-E695F3E483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CC6F5B77-9D8B-4F8B-AA43-A6FD2C7CED97}"/>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FB698557-C4CA-43FE-BCC4-5FC5A9057DF6}"/>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71DF5D4B-2141-46CF-BC9A-34902248B30E}"/>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63DD8AC9-230B-4A3C-A7E2-FEC23F9111E9}"/>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BA770AD7-DA69-48CC-8E0E-2C6452FBEDA1}"/>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E8CADB66-241E-4A0E-A7C0-157324AF5E1B}"/>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C7369EF7-18AB-4E8A-A3F5-77C7D0C38993}"/>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34CD32B4-1D59-4D10-90D1-C54A74EC8F08}"/>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2D812DFE-CAC9-45C1-A13A-EC3A609467CA}"/>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AC59F30A-0667-46E0-A606-944ACBBE5B7C}"/>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A502CD1B-E0E9-41BA-BA3C-8F6A7887B2D8}"/>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2426A5-F82A-4E04-BA51-3CDA21761E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41E36E-7D13-4C1C-B098-3587B36FC1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2FA44D-891D-40B5-A190-B1F3A56283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A3BA8F-913D-46CB-A65B-B54DDFF8A6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706881-68B8-4292-9964-6DC41E3EBE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BA21C971-8AE6-4D78-BD0B-45124D72540D}"/>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78122</xdr:rowOff>
    </xdr:from>
    <xdr:ext cx="405111" cy="259045"/>
    <xdr:sp macro="" textlink="">
      <xdr:nvSpPr>
        <xdr:cNvPr id="74" name="【図書館】&#10;有形固定資産減価償却率該当値テキスト">
          <a:extLst>
            <a:ext uri="{FF2B5EF4-FFF2-40B4-BE49-F238E27FC236}">
              <a16:creationId xmlns:a16="http://schemas.microsoft.com/office/drawing/2014/main" id="{AD01EEAE-E293-40E1-AA92-A6D930BAE951}"/>
            </a:ext>
          </a:extLst>
        </xdr:cNvPr>
        <xdr:cNvSpPr txBox="1"/>
      </xdr:nvSpPr>
      <xdr:spPr>
        <a:xfrm>
          <a:off x="46736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a:extLst>
            <a:ext uri="{FF2B5EF4-FFF2-40B4-BE49-F238E27FC236}">
              <a16:creationId xmlns:a16="http://schemas.microsoft.com/office/drawing/2014/main" id="{2A4F9982-1140-4097-847E-8F20DBC652AC}"/>
            </a:ext>
          </a:extLst>
        </xdr:cNvPr>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1AC7CFCC-B122-4164-B9FF-AD0A6332182B}"/>
            </a:ext>
          </a:extLst>
        </xdr:cNvPr>
        <xdr:cNvCxnSpPr/>
      </xdr:nvCxnSpPr>
      <xdr:spPr>
        <a:xfrm>
          <a:off x="3797300" y="6456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a:extLst>
            <a:ext uri="{FF2B5EF4-FFF2-40B4-BE49-F238E27FC236}">
              <a16:creationId xmlns:a16="http://schemas.microsoft.com/office/drawing/2014/main" id="{BD799AD0-A7F2-4850-8932-12E12A5F5377}"/>
            </a:ext>
          </a:extLst>
        </xdr:cNvPr>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112395</xdr:rowOff>
    </xdr:to>
    <xdr:cxnSp macro="">
      <xdr:nvCxnSpPr>
        <xdr:cNvPr id="78" name="直線コネクタ 77">
          <a:extLst>
            <a:ext uri="{FF2B5EF4-FFF2-40B4-BE49-F238E27FC236}">
              <a16:creationId xmlns:a16="http://schemas.microsoft.com/office/drawing/2014/main" id="{CB655A95-4943-4CA8-A9ED-0596F7BA64E3}"/>
            </a:ext>
          </a:extLst>
        </xdr:cNvPr>
        <xdr:cNvCxnSpPr/>
      </xdr:nvCxnSpPr>
      <xdr:spPr>
        <a:xfrm>
          <a:off x="2908300" y="641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B6CF7A79-5FB1-401F-A48A-7225D0F5CF2B}"/>
            </a:ext>
          </a:extLst>
        </xdr:cNvPr>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74295</xdr:rowOff>
    </xdr:to>
    <xdr:cxnSp macro="">
      <xdr:nvCxnSpPr>
        <xdr:cNvPr id="80" name="直線コネクタ 79">
          <a:extLst>
            <a:ext uri="{FF2B5EF4-FFF2-40B4-BE49-F238E27FC236}">
              <a16:creationId xmlns:a16="http://schemas.microsoft.com/office/drawing/2014/main" id="{16DC6B36-1C58-4D61-A7D2-8A1C05889CDE}"/>
            </a:ext>
          </a:extLst>
        </xdr:cNvPr>
        <xdr:cNvCxnSpPr/>
      </xdr:nvCxnSpPr>
      <xdr:spPr>
        <a:xfrm>
          <a:off x="2019300" y="637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a:extLst>
            <a:ext uri="{FF2B5EF4-FFF2-40B4-BE49-F238E27FC236}">
              <a16:creationId xmlns:a16="http://schemas.microsoft.com/office/drawing/2014/main" id="{82EBA9A1-D506-42CF-9BC0-29EF467A5603}"/>
            </a:ext>
          </a:extLst>
        </xdr:cNvPr>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36195</xdr:rowOff>
    </xdr:to>
    <xdr:cxnSp macro="">
      <xdr:nvCxnSpPr>
        <xdr:cNvPr id="82" name="直線コネクタ 81">
          <a:extLst>
            <a:ext uri="{FF2B5EF4-FFF2-40B4-BE49-F238E27FC236}">
              <a16:creationId xmlns:a16="http://schemas.microsoft.com/office/drawing/2014/main" id="{02915C77-8BD4-468A-B999-5689B12C015D}"/>
            </a:ext>
          </a:extLst>
        </xdr:cNvPr>
        <xdr:cNvCxnSpPr/>
      </xdr:nvCxnSpPr>
      <xdr:spPr>
        <a:xfrm>
          <a:off x="1130300" y="63303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26496F22-1A7A-44E4-96D6-216AFCDBF118}"/>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74AF9F5E-37BF-41ED-8B74-976B0ADBC3EF}"/>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4162A21C-F1D6-4928-8ABD-DEAE7D7FF677}"/>
            </a:ext>
          </a:extLst>
        </xdr:cNvPr>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E4FEBADF-7EE6-4E01-BBEA-E042A826A7AD}"/>
            </a:ext>
          </a:extLst>
        </xdr:cNvPr>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154322</xdr:rowOff>
    </xdr:from>
    <xdr:ext cx="405111" cy="259045"/>
    <xdr:sp macro="" textlink="">
      <xdr:nvSpPr>
        <xdr:cNvPr id="87" name="n_1mainValue【図書館】&#10;有形固定資産減価償却率">
          <a:extLst>
            <a:ext uri="{FF2B5EF4-FFF2-40B4-BE49-F238E27FC236}">
              <a16:creationId xmlns:a16="http://schemas.microsoft.com/office/drawing/2014/main" id="{E35FC13E-791C-4748-99A0-BEBA39544367}"/>
            </a:ext>
          </a:extLst>
        </xdr:cNvPr>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116222</xdr:rowOff>
    </xdr:from>
    <xdr:ext cx="405111" cy="259045"/>
    <xdr:sp macro="" textlink="">
      <xdr:nvSpPr>
        <xdr:cNvPr id="88" name="n_2mainValue【図書館】&#10;有形固定資産減価償却率">
          <a:extLst>
            <a:ext uri="{FF2B5EF4-FFF2-40B4-BE49-F238E27FC236}">
              <a16:creationId xmlns:a16="http://schemas.microsoft.com/office/drawing/2014/main" id="{B86BDDDB-C875-4B01-9128-EB1591AE42C0}"/>
            </a:ext>
          </a:extLst>
        </xdr:cNvPr>
        <xdr:cNvSpPr txBox="1"/>
      </xdr:nvSpPr>
      <xdr:spPr>
        <a:xfrm>
          <a:off x="2705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9" name="n_3mainValue【図書館】&#10;有形固定資産減価償却率">
          <a:extLst>
            <a:ext uri="{FF2B5EF4-FFF2-40B4-BE49-F238E27FC236}">
              <a16:creationId xmlns:a16="http://schemas.microsoft.com/office/drawing/2014/main" id="{8851D06E-98AE-4824-BE7A-EB33705744E8}"/>
            </a:ext>
          </a:extLst>
        </xdr:cNvPr>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28592</xdr:rowOff>
    </xdr:from>
    <xdr:ext cx="405111" cy="259045"/>
    <xdr:sp macro="" textlink="">
      <xdr:nvSpPr>
        <xdr:cNvPr id="90" name="n_4mainValue【図書館】&#10;有形固定資産減価償却率">
          <a:extLst>
            <a:ext uri="{FF2B5EF4-FFF2-40B4-BE49-F238E27FC236}">
              <a16:creationId xmlns:a16="http://schemas.microsoft.com/office/drawing/2014/main" id="{41685953-4766-45A4-A626-B6173BE19FAA}"/>
            </a:ext>
          </a:extLst>
        </xdr:cNvPr>
        <xdr:cNvSpPr txBox="1"/>
      </xdr:nvSpPr>
      <xdr:spPr>
        <a:xfrm>
          <a:off x="9277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BDF3061-C0B4-4731-BAED-9DFCF65848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AC270D7-1B95-4078-8D01-2F0C5AAD53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9F8FC93-5044-49E9-942D-5F188EB36C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7FA199B-5DAE-4073-BE81-52CDD02E00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161C11D-8B33-4404-B465-8799833934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E8E624F-7C92-4B61-A531-84309BDE7B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C21DB7F-FE83-419E-843A-DE572FCADA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8705A5F-A61B-4082-B2AF-A747D553BB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D49D888-8735-4E48-B631-E8068ADF056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27A755D-AD5C-4341-B023-D132DD6C05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6907ABD-CC31-4760-9F61-D9F43547918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4195EF6-7298-47A7-95DD-FEF76A7638A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67C2503-8E34-4425-AAE0-48E5B90CAE5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1DE2F1C-1975-4034-8190-5C8E66759DE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444DCBA-26B7-40E0-86E3-7D04EF4A2D4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60593BB6-BCC9-4308-940F-0CAE698E405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BC58422-38AB-47BE-9856-25435F0B3C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B3C05250-2705-43C4-A9CA-56B6434976A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F477FD7-B26B-43A3-93E9-C9ADA4C7D8A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122502B-480C-445A-B89B-7F1C5C32DF7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FEEE6F7-3DD8-48E4-A3BB-CA3C9C6ED0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E702B965-751C-4B63-8FF2-6347F39F22F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2E285FEC-629E-4510-BE2B-683A81E840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48A96C72-72F5-4CAE-8E4E-EBFD5408A911}"/>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3D11B44B-3E84-4E3B-93BD-251EA12B168E}"/>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4A52AA74-19B6-4E50-A863-4BAAE94C89B4}"/>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09ACED5E-8FB3-403E-9B38-4F87D66B7DEA}"/>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B55CAFBC-3CA1-4A14-824D-E1EBEFE64426}"/>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17B57FF6-A1BD-46D6-995E-827A21203A93}"/>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7DB87D1-1A3E-449C-943A-FB991D6D4A1C}"/>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376A5355-1A24-4755-BC13-BD6AFF859C3B}"/>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0705ECA9-009D-4E18-9F5A-DF1293C253A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1FA303D-5839-4BA1-9189-9CAD2E8B8786}"/>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754E8D85-8F3F-4DE2-B1F0-E2CDA2D63C29}"/>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3BB9A53-92A7-4F09-A1B4-9D9BC59148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0FBAEC-563C-420B-9709-317FCA1BB9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9C7E57B-256F-49CC-B71C-133945E3AA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BADAB2-01D2-466A-82E5-6002E09BD9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7E44CA-5837-41F0-BCBB-8EC3842E31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0" name="楕円 129">
          <a:extLst>
            <a:ext uri="{FF2B5EF4-FFF2-40B4-BE49-F238E27FC236}">
              <a16:creationId xmlns:a16="http://schemas.microsoft.com/office/drawing/2014/main" id="{08D25635-F006-42F2-BD1B-05946B399DFF}"/>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1" name="【図書館】&#10;一人当たり面積該当値テキスト">
          <a:extLst>
            <a:ext uri="{FF2B5EF4-FFF2-40B4-BE49-F238E27FC236}">
              <a16:creationId xmlns:a16="http://schemas.microsoft.com/office/drawing/2014/main" id="{8B04F59F-64CD-4A35-A9E7-293EE08FAF2B}"/>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2" name="楕円 131">
          <a:extLst>
            <a:ext uri="{FF2B5EF4-FFF2-40B4-BE49-F238E27FC236}">
              <a16:creationId xmlns:a16="http://schemas.microsoft.com/office/drawing/2014/main" id="{3DE722BD-79F2-4459-9E5F-82BDCD77199A}"/>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3" name="直線コネクタ 132">
          <a:extLst>
            <a:ext uri="{FF2B5EF4-FFF2-40B4-BE49-F238E27FC236}">
              <a16:creationId xmlns:a16="http://schemas.microsoft.com/office/drawing/2014/main" id="{84F39D8A-0641-4CCC-A229-3667883E3B36}"/>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4" name="楕円 133">
          <a:extLst>
            <a:ext uri="{FF2B5EF4-FFF2-40B4-BE49-F238E27FC236}">
              <a16:creationId xmlns:a16="http://schemas.microsoft.com/office/drawing/2014/main" id="{EAC3455E-2D8D-4DF8-965D-32AB79798413}"/>
            </a:ext>
          </a:extLst>
        </xdr:cNvPr>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88900</xdr:rowOff>
    </xdr:to>
    <xdr:cxnSp macro="">
      <xdr:nvCxnSpPr>
        <xdr:cNvPr id="135" name="直線コネクタ 134">
          <a:extLst>
            <a:ext uri="{FF2B5EF4-FFF2-40B4-BE49-F238E27FC236}">
              <a16:creationId xmlns:a16="http://schemas.microsoft.com/office/drawing/2014/main" id="{363FD905-A652-42E9-80FF-B9069583B5C5}"/>
            </a:ext>
          </a:extLst>
        </xdr:cNvPr>
        <xdr:cNvCxnSpPr/>
      </xdr:nvCxnSpPr>
      <xdr:spPr>
        <a:xfrm flipV="1">
          <a:off x="8750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50800</xdr:rowOff>
    </xdr:from>
    <xdr:to>
      <xdr:col>41</xdr:col>
      <xdr:colOff>101600</xdr:colOff>
      <xdr:row>38</xdr:row>
      <xdr:rowOff>152400</xdr:rowOff>
    </xdr:to>
    <xdr:sp macro="" textlink="">
      <xdr:nvSpPr>
        <xdr:cNvPr id="136" name="楕円 135">
          <a:extLst>
            <a:ext uri="{FF2B5EF4-FFF2-40B4-BE49-F238E27FC236}">
              <a16:creationId xmlns:a16="http://schemas.microsoft.com/office/drawing/2014/main" id="{3C682086-713B-464C-8F39-64FD009E0857}"/>
            </a:ext>
          </a:extLst>
        </xdr:cNvPr>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101600</xdr:rowOff>
    </xdr:to>
    <xdr:cxnSp macro="">
      <xdr:nvCxnSpPr>
        <xdr:cNvPr id="137" name="直線コネクタ 136">
          <a:extLst>
            <a:ext uri="{FF2B5EF4-FFF2-40B4-BE49-F238E27FC236}">
              <a16:creationId xmlns:a16="http://schemas.microsoft.com/office/drawing/2014/main" id="{C29F1A1F-ED6F-4C6F-9B49-31D58FD9EDC4}"/>
            </a:ext>
          </a:extLst>
        </xdr:cNvPr>
        <xdr:cNvCxnSpPr/>
      </xdr:nvCxnSpPr>
      <xdr:spPr>
        <a:xfrm flipV="1">
          <a:off x="78613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8" name="楕円 137">
          <a:extLst>
            <a:ext uri="{FF2B5EF4-FFF2-40B4-BE49-F238E27FC236}">
              <a16:creationId xmlns:a16="http://schemas.microsoft.com/office/drawing/2014/main" id="{E8329C26-3754-41C8-9729-2E3B822B11B6}"/>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101600</xdr:rowOff>
    </xdr:from>
    <xdr:to>
      <xdr:col>41</xdr:col>
      <xdr:colOff>50800</xdr:colOff>
      <xdr:row>38</xdr:row>
      <xdr:rowOff>114300</xdr:rowOff>
    </xdr:to>
    <xdr:cxnSp macro="">
      <xdr:nvCxnSpPr>
        <xdr:cNvPr id="139" name="直線コネクタ 138">
          <a:extLst>
            <a:ext uri="{FF2B5EF4-FFF2-40B4-BE49-F238E27FC236}">
              <a16:creationId xmlns:a16="http://schemas.microsoft.com/office/drawing/2014/main" id="{87235DF0-49CF-4C8C-ADC4-0105C8BC5128}"/>
            </a:ext>
          </a:extLst>
        </xdr:cNvPr>
        <xdr:cNvCxnSpPr/>
      </xdr:nvCxnSpPr>
      <xdr:spPr>
        <a:xfrm flipV="1">
          <a:off x="6972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AE3E1B63-B200-4D44-AF0F-47F488C85FCD}"/>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8FCC4167-C0BA-4A63-B65B-2B88FB2453B2}"/>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4400C7A3-56C4-48ED-913F-6A1708393C68}"/>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ADFF3CE5-4106-4051-9B5C-75251ADF4147}"/>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4" name="n_1mainValue【図書館】&#10;一人当たり面積">
          <a:extLst>
            <a:ext uri="{FF2B5EF4-FFF2-40B4-BE49-F238E27FC236}">
              <a16:creationId xmlns:a16="http://schemas.microsoft.com/office/drawing/2014/main" id="{CA471AAD-52D7-40AE-AB6B-DDC333721FE4}"/>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5" name="n_2mainValue【図書館】&#10;一人当たり面積">
          <a:extLst>
            <a:ext uri="{FF2B5EF4-FFF2-40B4-BE49-F238E27FC236}">
              <a16:creationId xmlns:a16="http://schemas.microsoft.com/office/drawing/2014/main" id="{77CD34AF-3575-417A-9778-3F28CE10FAE2}"/>
            </a:ext>
          </a:extLst>
        </xdr:cNvPr>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6" name="n_3mainValue【図書館】&#10;一人当たり面積">
          <a:extLst>
            <a:ext uri="{FF2B5EF4-FFF2-40B4-BE49-F238E27FC236}">
              <a16:creationId xmlns:a16="http://schemas.microsoft.com/office/drawing/2014/main" id="{E6AB6086-B801-4016-B9E9-AF1D90E91EB8}"/>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7" name="n_4mainValue【図書館】&#10;一人当たり面積">
          <a:extLst>
            <a:ext uri="{FF2B5EF4-FFF2-40B4-BE49-F238E27FC236}">
              <a16:creationId xmlns:a16="http://schemas.microsoft.com/office/drawing/2014/main" id="{269B5E6C-47EC-4BFF-B673-9E9B3EE63E32}"/>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4E5A408-D743-49AE-A1C6-259F988A53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30113EF-0C92-4A0B-81E6-25C47193A1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66441AC-D2DC-423F-AB99-4CFC6CA871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50E3CEE-6C95-4D6D-B787-847E3BE0DA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C8A13F8-06D6-402D-A2C2-7AF0F298DF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B58DCCB-9046-4A4B-BE97-F86CE0B540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25EA014-F194-41A7-9CC0-E7EDB4D5CD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2558071-5652-4519-A89D-9E23759CF8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8956287-025F-4B64-8595-6A82C2EBA3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B9B1022-2D6D-456E-A6AB-8F8D9A3D63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A36D0DC-7D54-4EDA-8EC7-D1F8B0397E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F6644C6-F5E0-4B51-99BE-D0C57D89263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DDDF620-A360-4802-8224-B59A3959BD1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4CE9BC0-A416-4060-9B81-CEC52F3DEB1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D8D5A01-85D1-4FB0-99B8-97C5E7EE908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1A69A59-8BBB-4C9A-AC81-F4CA6AFBF2A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36A503B-24C1-4592-B98E-47FFD7D098F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2B6BE4C-2B39-4247-B51B-5F9DCD8A00B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FA89D6C-0F21-4235-A9C6-08DE4D49936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67C4EBC-59F7-4975-81CC-914B19ABE2F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72C3B3D5-8D9C-4FFC-9A28-4CF42DD966D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62AD842-A0A8-4581-91B7-D6D0398998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2BD12B16-6A80-4068-9B6D-0BFCA19CEF0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A349A3F-9F2A-4051-BC4C-F956D82762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62CE75B6-5454-421D-BD11-5341C95BD213}"/>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12A4099D-D7CF-4A5B-927D-F0C0F18CDA5D}"/>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3D56890E-A313-481E-ADFC-63E83B535725}"/>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9E1F4BE-32F8-4DCB-884B-A7FE7FD61D1B}"/>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B145EDBE-0926-40DF-9B01-ACB21DC50E2E}"/>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301BE9B-F683-43FA-BF04-D5B8FA4056C2}"/>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4B708977-BF1A-44D3-BC0B-B74E408039CC}"/>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F805C47B-3D09-44E1-AE9F-E46EAC012FE8}"/>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0CA401AE-C52B-4440-8BA9-AE4B871477C3}"/>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69E79B37-324E-4483-AEE0-32421DE3228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BAD13D02-E4B1-4DA3-A15C-7B6766497D89}"/>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27B312D-1F6E-4C82-81AB-8F99E60870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5E3E9F-B729-4313-A316-2510A6B86F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28ECAC-6EA1-4FF7-AD82-B1BDB67F7B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7C020D4-9E07-40B1-9B40-85A5EC0C6BC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B92E04-25A2-41C5-A65B-AB972454C3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8" name="楕円 187">
          <a:extLst>
            <a:ext uri="{FF2B5EF4-FFF2-40B4-BE49-F238E27FC236}">
              <a16:creationId xmlns:a16="http://schemas.microsoft.com/office/drawing/2014/main" id="{B2823687-B85F-4F9B-A370-07F3F63F8D3A}"/>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93E4346-C2FC-4362-9927-D74C48A74297}"/>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90" name="楕円 189">
          <a:extLst>
            <a:ext uri="{FF2B5EF4-FFF2-40B4-BE49-F238E27FC236}">
              <a16:creationId xmlns:a16="http://schemas.microsoft.com/office/drawing/2014/main" id="{B010C308-5E07-4213-8147-8A13201E387C}"/>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11430</xdr:rowOff>
    </xdr:to>
    <xdr:cxnSp macro="">
      <xdr:nvCxnSpPr>
        <xdr:cNvPr id="191" name="直線コネクタ 190">
          <a:extLst>
            <a:ext uri="{FF2B5EF4-FFF2-40B4-BE49-F238E27FC236}">
              <a16:creationId xmlns:a16="http://schemas.microsoft.com/office/drawing/2014/main" id="{4A114BD9-A0F9-4633-B1EA-7513C8C79EF9}"/>
            </a:ext>
          </a:extLst>
        </xdr:cNvPr>
        <xdr:cNvCxnSpPr/>
      </xdr:nvCxnSpPr>
      <xdr:spPr>
        <a:xfrm>
          <a:off x="3797300" y="10612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2" name="楕円 191">
          <a:extLst>
            <a:ext uri="{FF2B5EF4-FFF2-40B4-BE49-F238E27FC236}">
              <a16:creationId xmlns:a16="http://schemas.microsoft.com/office/drawing/2014/main" id="{7DDAEC9F-6DFD-4D4B-B6A2-823386534733}"/>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154305</xdr:rowOff>
    </xdr:to>
    <xdr:cxnSp macro="">
      <xdr:nvCxnSpPr>
        <xdr:cNvPr id="193" name="直線コネクタ 192">
          <a:extLst>
            <a:ext uri="{FF2B5EF4-FFF2-40B4-BE49-F238E27FC236}">
              <a16:creationId xmlns:a16="http://schemas.microsoft.com/office/drawing/2014/main" id="{11CD4BDB-A90B-4A69-825D-B8FD5061F9A0}"/>
            </a:ext>
          </a:extLst>
        </xdr:cNvPr>
        <xdr:cNvCxnSpPr/>
      </xdr:nvCxnSpPr>
      <xdr:spPr>
        <a:xfrm>
          <a:off x="2908300" y="10568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4" name="楕円 193">
          <a:extLst>
            <a:ext uri="{FF2B5EF4-FFF2-40B4-BE49-F238E27FC236}">
              <a16:creationId xmlns:a16="http://schemas.microsoft.com/office/drawing/2014/main" id="{4DF27179-B3DE-4A2C-BABF-9D8719E93DDA}"/>
            </a:ext>
          </a:extLst>
        </xdr:cNvPr>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110490</xdr:rowOff>
    </xdr:to>
    <xdr:cxnSp macro="">
      <xdr:nvCxnSpPr>
        <xdr:cNvPr id="195" name="直線コネクタ 194">
          <a:extLst>
            <a:ext uri="{FF2B5EF4-FFF2-40B4-BE49-F238E27FC236}">
              <a16:creationId xmlns:a16="http://schemas.microsoft.com/office/drawing/2014/main" id="{1BF06122-CDCB-4F21-8B82-7749818F7CA5}"/>
            </a:ext>
          </a:extLst>
        </xdr:cNvPr>
        <xdr:cNvCxnSpPr/>
      </xdr:nvCxnSpPr>
      <xdr:spPr>
        <a:xfrm>
          <a:off x="2019300" y="10553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xdr:rowOff>
    </xdr:from>
    <xdr:to>
      <xdr:col>6</xdr:col>
      <xdr:colOff>38100</xdr:colOff>
      <xdr:row>61</xdr:row>
      <xdr:rowOff>117475</xdr:rowOff>
    </xdr:to>
    <xdr:sp macro="" textlink="">
      <xdr:nvSpPr>
        <xdr:cNvPr id="196" name="楕円 195">
          <a:extLst>
            <a:ext uri="{FF2B5EF4-FFF2-40B4-BE49-F238E27FC236}">
              <a16:creationId xmlns:a16="http://schemas.microsoft.com/office/drawing/2014/main" id="{6AA73064-52F3-4267-AC00-9FBC86C45868}"/>
            </a:ext>
          </a:extLst>
        </xdr:cNvPr>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66675</xdr:rowOff>
    </xdr:from>
    <xdr:to>
      <xdr:col>10</xdr:col>
      <xdr:colOff>114300</xdr:colOff>
      <xdr:row>61</xdr:row>
      <xdr:rowOff>95250</xdr:rowOff>
    </xdr:to>
    <xdr:cxnSp macro="">
      <xdr:nvCxnSpPr>
        <xdr:cNvPr id="197" name="直線コネクタ 196">
          <a:extLst>
            <a:ext uri="{FF2B5EF4-FFF2-40B4-BE49-F238E27FC236}">
              <a16:creationId xmlns:a16="http://schemas.microsoft.com/office/drawing/2014/main" id="{7C808269-D027-4992-AED5-E8FAF021AC04}"/>
            </a:ext>
          </a:extLst>
        </xdr:cNvPr>
        <xdr:cNvCxnSpPr/>
      </xdr:nvCxnSpPr>
      <xdr:spPr>
        <a:xfrm>
          <a:off x="1130300" y="1052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EBF37A8E-9097-4352-AA7F-4EBC40904CF3}"/>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AD82E2B7-AFA7-4E7C-95A8-CFDB407A4592}"/>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9074D681-B7C7-480C-A771-D286B8B5A4C5}"/>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9FB54951-E0AC-4B20-9A8D-5A3796DA4A1D}"/>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202" name="n_1mainValue【体育館・プール】&#10;有形固定資産減価償却率">
          <a:extLst>
            <a:ext uri="{FF2B5EF4-FFF2-40B4-BE49-F238E27FC236}">
              <a16:creationId xmlns:a16="http://schemas.microsoft.com/office/drawing/2014/main" id="{51F1DEA3-C5EF-4D99-AD45-8BF2D0A22927}"/>
            </a:ext>
          </a:extLst>
        </xdr:cNvPr>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3" name="n_2mainValue【体育館・プール】&#10;有形固定資産減価償却率">
          <a:extLst>
            <a:ext uri="{FF2B5EF4-FFF2-40B4-BE49-F238E27FC236}">
              <a16:creationId xmlns:a16="http://schemas.microsoft.com/office/drawing/2014/main" id="{2525A0C1-5823-492F-91F1-176CD7F0BB57}"/>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4" name="n_3mainValue【体育館・プール】&#10;有形固定資産減価償却率">
          <a:extLst>
            <a:ext uri="{FF2B5EF4-FFF2-40B4-BE49-F238E27FC236}">
              <a16:creationId xmlns:a16="http://schemas.microsoft.com/office/drawing/2014/main" id="{AAA0F16B-9D2D-47E6-BB98-2288095B773B}"/>
            </a:ext>
          </a:extLst>
        </xdr:cNvPr>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108602</xdr:rowOff>
    </xdr:from>
    <xdr:ext cx="405111" cy="259045"/>
    <xdr:sp macro="" textlink="">
      <xdr:nvSpPr>
        <xdr:cNvPr id="205" name="n_4mainValue【体育館・プール】&#10;有形固定資産減価償却率">
          <a:extLst>
            <a:ext uri="{FF2B5EF4-FFF2-40B4-BE49-F238E27FC236}">
              <a16:creationId xmlns:a16="http://schemas.microsoft.com/office/drawing/2014/main" id="{1B22AD57-324A-460E-A747-498E263E71B6}"/>
            </a:ext>
          </a:extLst>
        </xdr:cNvPr>
        <xdr:cNvSpPr txBox="1"/>
      </xdr:nvSpPr>
      <xdr:spPr>
        <a:xfrm>
          <a:off x="927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13F9A8A-56FC-44B8-B631-7F6EA7CAF8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548268D-68B2-4972-8D92-2EB9E6BA98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BD8D461-EFFB-461B-BDBA-AA2E94E3E8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92F69EB-0AEB-457C-95FD-1F12BDC590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B233E98-F28D-4AC7-9ED5-FB30566882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E30B0E2-0DE0-4A52-806C-850CA66DF8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796015B-173C-444C-84C3-12A3164C67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6B94591-6275-4568-AAA2-F86428B88E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EDE801C-C5EE-445E-BD1C-FA5C33EE6C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002CBEE-29A9-4470-AA1E-59D4357FFF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F1EDBC2-4C5E-4644-95F3-D0CAAFA02F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27375C5-8805-4F56-8A2A-9486AB398C5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97ED34D-07F5-403E-8917-5B933151CE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23205A43-3A3F-4265-B81A-3BF1B462E0E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D31DCDB-6897-4ADF-B9AB-98B2E1993A6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CC19B240-BA1D-4C0C-9DFD-FEE04CED592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3D2DD08-0159-452D-8D74-03533F89DFD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5914BD58-3E6C-4586-B125-0545EB9D4B3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7515A08-9A96-4FA4-B56F-C21B6AD14C3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A6F927F-9B78-4E6C-87BA-7F8D226BCC0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497EC6F-F7F0-4200-849B-1E32075C8A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5E5644E9-A23C-42A2-82D2-3F37ECBDE5C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AA83C954-3711-4D6B-98BB-FB995A899B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D16A3B7-0E48-4739-A92B-24033EFC942C}"/>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76DF831A-9065-403A-8D4C-92481E1D4C5B}"/>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F2EC5929-CD46-47B9-AE99-FE58DFEA3DC9}"/>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DE0BDCCE-5917-4B4D-8193-BAD9CB97917A}"/>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933CECA2-DFA5-4836-AA20-15F0B2A1364A}"/>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7809DD5E-C3BE-4E38-95B8-7C28229572C1}"/>
            </a:ext>
          </a:extLst>
        </xdr:cNvPr>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5D249129-B9C1-4CD7-B0B2-D1507E5B211C}"/>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9D249F32-2C16-4C64-AC48-8F0EA820AE46}"/>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5C93FBC9-F702-4E48-B0D5-D18EE15A4A9B}"/>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53066A72-775C-4CEB-8598-839B74BDAF09}"/>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2BE12CB1-7360-4D07-8905-A9B1B5BC66D8}"/>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3E36710-68CA-4A05-A2E4-D9151D515D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D8F1A30-C76E-44C0-8569-F2EAE6738F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21507D-BCE2-4DB9-A579-BC3F5291BF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81DE98-5DD2-4AA6-A696-16D37A56E9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F4956A-C635-4CA6-A591-F75F3F7DF7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45" name="楕円 244">
          <a:extLst>
            <a:ext uri="{FF2B5EF4-FFF2-40B4-BE49-F238E27FC236}">
              <a16:creationId xmlns:a16="http://schemas.microsoft.com/office/drawing/2014/main" id="{5A32E549-5CF2-4265-B881-474869211E5C}"/>
            </a:ext>
          </a:extLst>
        </xdr:cNvPr>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97807</xdr:rowOff>
    </xdr:from>
    <xdr:ext cx="469744" cy="259045"/>
    <xdr:sp macro="" textlink="">
      <xdr:nvSpPr>
        <xdr:cNvPr id="246" name="【体育館・プール】&#10;一人当たり面積該当値テキスト">
          <a:extLst>
            <a:ext uri="{FF2B5EF4-FFF2-40B4-BE49-F238E27FC236}">
              <a16:creationId xmlns:a16="http://schemas.microsoft.com/office/drawing/2014/main" id="{C971368C-79F6-4AEF-8896-E2E978284110}"/>
            </a:ext>
          </a:extLst>
        </xdr:cNvPr>
        <xdr:cNvSpPr txBox="1"/>
      </xdr:nvSpPr>
      <xdr:spPr>
        <a:xfrm>
          <a:off x="10515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80645</xdr:rowOff>
    </xdr:from>
    <xdr:to>
      <xdr:col>50</xdr:col>
      <xdr:colOff>165100</xdr:colOff>
      <xdr:row>62</xdr:row>
      <xdr:rowOff>10795</xdr:rowOff>
    </xdr:to>
    <xdr:sp macro="" textlink="">
      <xdr:nvSpPr>
        <xdr:cNvPr id="247" name="楕円 246">
          <a:extLst>
            <a:ext uri="{FF2B5EF4-FFF2-40B4-BE49-F238E27FC236}">
              <a16:creationId xmlns:a16="http://schemas.microsoft.com/office/drawing/2014/main" id="{4B2348F9-6CE3-48B7-8DC6-CB71279C37EE}"/>
            </a:ext>
          </a:extLst>
        </xdr:cNvPr>
        <xdr:cNvSpPr/>
      </xdr:nvSpPr>
      <xdr:spPr>
        <a:xfrm>
          <a:off x="958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131445</xdr:rowOff>
    </xdr:to>
    <xdr:cxnSp macro="">
      <xdr:nvCxnSpPr>
        <xdr:cNvPr id="248" name="直線コネクタ 247">
          <a:extLst>
            <a:ext uri="{FF2B5EF4-FFF2-40B4-BE49-F238E27FC236}">
              <a16:creationId xmlns:a16="http://schemas.microsoft.com/office/drawing/2014/main" id="{437AE604-BBAE-4457-A0F3-3339FFA5C546}"/>
            </a:ext>
          </a:extLst>
        </xdr:cNvPr>
        <xdr:cNvCxnSpPr/>
      </xdr:nvCxnSpPr>
      <xdr:spPr>
        <a:xfrm flipV="1">
          <a:off x="9639300" y="105841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88265</xdr:rowOff>
    </xdr:from>
    <xdr:to>
      <xdr:col>46</xdr:col>
      <xdr:colOff>38100</xdr:colOff>
      <xdr:row>62</xdr:row>
      <xdr:rowOff>18415</xdr:rowOff>
    </xdr:to>
    <xdr:sp macro="" textlink="">
      <xdr:nvSpPr>
        <xdr:cNvPr id="249" name="楕円 248">
          <a:extLst>
            <a:ext uri="{FF2B5EF4-FFF2-40B4-BE49-F238E27FC236}">
              <a16:creationId xmlns:a16="http://schemas.microsoft.com/office/drawing/2014/main" id="{065A8399-CAC9-4AEE-BFB9-B05A55BF9967}"/>
            </a:ext>
          </a:extLst>
        </xdr:cNvPr>
        <xdr:cNvSpPr/>
      </xdr:nvSpPr>
      <xdr:spPr>
        <a:xfrm>
          <a:off x="869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131445</xdr:rowOff>
    </xdr:from>
    <xdr:to>
      <xdr:col>50</xdr:col>
      <xdr:colOff>114300</xdr:colOff>
      <xdr:row>61</xdr:row>
      <xdr:rowOff>139065</xdr:rowOff>
    </xdr:to>
    <xdr:cxnSp macro="">
      <xdr:nvCxnSpPr>
        <xdr:cNvPr id="250" name="直線コネクタ 249">
          <a:extLst>
            <a:ext uri="{FF2B5EF4-FFF2-40B4-BE49-F238E27FC236}">
              <a16:creationId xmlns:a16="http://schemas.microsoft.com/office/drawing/2014/main" id="{A4D9E6F4-C0F0-4CC7-8EEF-D561C8A65C90}"/>
            </a:ext>
          </a:extLst>
        </xdr:cNvPr>
        <xdr:cNvCxnSpPr/>
      </xdr:nvCxnSpPr>
      <xdr:spPr>
        <a:xfrm flipV="1">
          <a:off x="8750300" y="105898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93980</xdr:rowOff>
    </xdr:from>
    <xdr:to>
      <xdr:col>41</xdr:col>
      <xdr:colOff>101600</xdr:colOff>
      <xdr:row>62</xdr:row>
      <xdr:rowOff>24130</xdr:rowOff>
    </xdr:to>
    <xdr:sp macro="" textlink="">
      <xdr:nvSpPr>
        <xdr:cNvPr id="251" name="楕円 250">
          <a:extLst>
            <a:ext uri="{FF2B5EF4-FFF2-40B4-BE49-F238E27FC236}">
              <a16:creationId xmlns:a16="http://schemas.microsoft.com/office/drawing/2014/main" id="{B8B38358-B1A6-407D-AC6A-DCBD8048AEA8}"/>
            </a:ext>
          </a:extLst>
        </xdr:cNvPr>
        <xdr:cNvSpPr/>
      </xdr:nvSpPr>
      <xdr:spPr>
        <a:xfrm>
          <a:off x="781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139065</xdr:rowOff>
    </xdr:from>
    <xdr:to>
      <xdr:col>45</xdr:col>
      <xdr:colOff>177800</xdr:colOff>
      <xdr:row>61</xdr:row>
      <xdr:rowOff>144780</xdr:rowOff>
    </xdr:to>
    <xdr:cxnSp macro="">
      <xdr:nvCxnSpPr>
        <xdr:cNvPr id="252" name="直線コネクタ 251">
          <a:extLst>
            <a:ext uri="{FF2B5EF4-FFF2-40B4-BE49-F238E27FC236}">
              <a16:creationId xmlns:a16="http://schemas.microsoft.com/office/drawing/2014/main" id="{288A025C-52E8-4B8C-BEA8-7167D8A61FF2}"/>
            </a:ext>
          </a:extLst>
        </xdr:cNvPr>
        <xdr:cNvCxnSpPr/>
      </xdr:nvCxnSpPr>
      <xdr:spPr>
        <a:xfrm flipV="1">
          <a:off x="7861300" y="10597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99695</xdr:rowOff>
    </xdr:from>
    <xdr:to>
      <xdr:col>36</xdr:col>
      <xdr:colOff>165100</xdr:colOff>
      <xdr:row>62</xdr:row>
      <xdr:rowOff>29845</xdr:rowOff>
    </xdr:to>
    <xdr:sp macro="" textlink="">
      <xdr:nvSpPr>
        <xdr:cNvPr id="253" name="楕円 252">
          <a:extLst>
            <a:ext uri="{FF2B5EF4-FFF2-40B4-BE49-F238E27FC236}">
              <a16:creationId xmlns:a16="http://schemas.microsoft.com/office/drawing/2014/main" id="{9F3340A4-F80A-4621-9CF5-0757725568AE}"/>
            </a:ext>
          </a:extLst>
        </xdr:cNvPr>
        <xdr:cNvSpPr/>
      </xdr:nvSpPr>
      <xdr:spPr>
        <a:xfrm>
          <a:off x="692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144780</xdr:rowOff>
    </xdr:from>
    <xdr:to>
      <xdr:col>41</xdr:col>
      <xdr:colOff>50800</xdr:colOff>
      <xdr:row>61</xdr:row>
      <xdr:rowOff>150495</xdr:rowOff>
    </xdr:to>
    <xdr:cxnSp macro="">
      <xdr:nvCxnSpPr>
        <xdr:cNvPr id="254" name="直線コネクタ 253">
          <a:extLst>
            <a:ext uri="{FF2B5EF4-FFF2-40B4-BE49-F238E27FC236}">
              <a16:creationId xmlns:a16="http://schemas.microsoft.com/office/drawing/2014/main" id="{BAC73719-9CE8-4715-ADE5-A735929EDF90}"/>
            </a:ext>
          </a:extLst>
        </xdr:cNvPr>
        <xdr:cNvCxnSpPr/>
      </xdr:nvCxnSpPr>
      <xdr:spPr>
        <a:xfrm flipV="1">
          <a:off x="6972300" y="1060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72E2121D-05B6-4932-A49F-CA3FED43B2A9}"/>
            </a:ext>
          </a:extLst>
        </xdr:cNvPr>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a:extLst>
            <a:ext uri="{FF2B5EF4-FFF2-40B4-BE49-F238E27FC236}">
              <a16:creationId xmlns:a16="http://schemas.microsoft.com/office/drawing/2014/main" id="{2399AD08-685F-47B6-A54A-2C2AC409450D}"/>
            </a:ext>
          </a:extLst>
        </xdr:cNvPr>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a:extLst>
            <a:ext uri="{FF2B5EF4-FFF2-40B4-BE49-F238E27FC236}">
              <a16:creationId xmlns:a16="http://schemas.microsoft.com/office/drawing/2014/main" id="{DDCC96DC-32F6-46DB-AF0C-A223EFBA5BC9}"/>
            </a:ext>
          </a:extLst>
        </xdr:cNvPr>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a:extLst>
            <a:ext uri="{FF2B5EF4-FFF2-40B4-BE49-F238E27FC236}">
              <a16:creationId xmlns:a16="http://schemas.microsoft.com/office/drawing/2014/main" id="{F6116602-7538-4D21-98EF-F6CD403B4E94}"/>
            </a:ext>
          </a:extLst>
        </xdr:cNvPr>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27322</xdr:rowOff>
    </xdr:from>
    <xdr:ext cx="469744" cy="259045"/>
    <xdr:sp macro="" textlink="">
      <xdr:nvSpPr>
        <xdr:cNvPr id="259" name="n_1mainValue【体育館・プール】&#10;一人当たり面積">
          <a:extLst>
            <a:ext uri="{FF2B5EF4-FFF2-40B4-BE49-F238E27FC236}">
              <a16:creationId xmlns:a16="http://schemas.microsoft.com/office/drawing/2014/main" id="{0D45643E-842A-45E8-9C40-02E0D2DD64F7}"/>
            </a:ext>
          </a:extLst>
        </xdr:cNvPr>
        <xdr:cNvSpPr txBox="1"/>
      </xdr:nvSpPr>
      <xdr:spPr>
        <a:xfrm>
          <a:off x="93917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34942</xdr:rowOff>
    </xdr:from>
    <xdr:ext cx="469744" cy="259045"/>
    <xdr:sp macro="" textlink="">
      <xdr:nvSpPr>
        <xdr:cNvPr id="260" name="n_2mainValue【体育館・プール】&#10;一人当たり面積">
          <a:extLst>
            <a:ext uri="{FF2B5EF4-FFF2-40B4-BE49-F238E27FC236}">
              <a16:creationId xmlns:a16="http://schemas.microsoft.com/office/drawing/2014/main" id="{63C51F21-912C-4E6C-9CE8-A101F4F18D65}"/>
            </a:ext>
          </a:extLst>
        </xdr:cNvPr>
        <xdr:cNvSpPr txBox="1"/>
      </xdr:nvSpPr>
      <xdr:spPr>
        <a:xfrm>
          <a:off x="8515427" y="103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61" name="n_3mainValue【体育館・プール】&#10;一人当たり面積">
          <a:extLst>
            <a:ext uri="{FF2B5EF4-FFF2-40B4-BE49-F238E27FC236}">
              <a16:creationId xmlns:a16="http://schemas.microsoft.com/office/drawing/2014/main" id="{8DB6541F-3000-47BE-A580-B1399D405088}"/>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46372</xdr:rowOff>
    </xdr:from>
    <xdr:ext cx="469744" cy="259045"/>
    <xdr:sp macro="" textlink="">
      <xdr:nvSpPr>
        <xdr:cNvPr id="262" name="n_4mainValue【体育館・プール】&#10;一人当たり面積">
          <a:extLst>
            <a:ext uri="{FF2B5EF4-FFF2-40B4-BE49-F238E27FC236}">
              <a16:creationId xmlns:a16="http://schemas.microsoft.com/office/drawing/2014/main" id="{40969B15-668F-4EE6-AEE7-3F5DAA8B0CB6}"/>
            </a:ext>
          </a:extLst>
        </xdr:cNvPr>
        <xdr:cNvSpPr txBox="1"/>
      </xdr:nvSpPr>
      <xdr:spPr>
        <a:xfrm>
          <a:off x="6737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DD60218-3A6E-42C9-9028-58B71F18A3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60F7C4B-1168-4656-9FD2-CB78B63BE4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6CA250B-BF68-422E-9A03-3F7D1A2364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54BB282-AF1D-4FEF-9A37-1CE373D4DE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01150A3-9280-4C95-8F6C-5FD06B4915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B9CC64A-8D82-4C56-B5D7-AE8F28098E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835FDA8-E198-4E69-A02F-92EA84BD4B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23DA8FE-B512-47A9-B7F0-EC7439D99B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B2A1D0E-F4EC-49CA-8092-1F35BE5CCE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AB7E415-FBFF-4A29-B3EA-0871F4A593C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73DAA50-0172-486A-9113-6F0A82C934B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8F51F29-2F70-48E1-A0CB-D6801FE18D4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6F59BE01-05C2-466E-8DF1-DA343BABF59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F817CAC-EC23-4696-9759-D1FC29293A9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F867F8F-136D-4721-9ECE-C2F23449B3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8F4560D-B2BF-44CA-9F60-F101399234C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CB516B2-0C0E-4E75-9127-79AE2ED427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8A4C034-BEA5-4CB8-A079-8F2B9127C99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EDAF21B-F245-4003-BB90-E9491907AEF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AC34E684-E801-4B13-A1A2-520A4C57BF6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CEA8BE6B-A229-4D5D-8397-FAEFF4B79A5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D248644-621A-49D9-8AEB-8FA047E372B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F74FAAE-09B1-4BEF-B466-21C86B81975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FBE8DB4-FC98-4609-9B41-3A021E7F44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EDD1AE9E-26E7-432E-99D8-AC5DA50C07CA}"/>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8F098A3-D689-4F17-9AAE-496215F1F773}"/>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786E7677-A9C3-43D3-A614-6393A83AEDD3}"/>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9B6F8B7-2FB4-4635-8C0D-F8B21B49CEFD}"/>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2ADFDD1A-443B-409F-B96A-7B6D06E3B685}"/>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CDD1E24-0EDB-45B1-B755-81C545AE250A}"/>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E3DD0D25-E8F5-40BF-8D10-7210E5C07DF8}"/>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78EC46A-BD48-446D-BC4B-17FD47C4B9BA}"/>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ADCC2284-068C-4B1F-BF0B-258DE9495D9F}"/>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9C58D8D5-C783-4D91-96D3-179A67668516}"/>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708D7975-372B-4328-8D53-606BEC5940C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48E5892-830E-439B-919A-4E100B0BC5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E375D42-BEC9-4C6B-B633-8B9F091F2B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90B175E-7741-4639-9865-71A913FB33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8A2C7E-85AE-45DC-9ACB-E66FDE67FA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0D0C41E-B747-4833-9AEC-AECA559007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303" name="楕円 302">
          <a:extLst>
            <a:ext uri="{FF2B5EF4-FFF2-40B4-BE49-F238E27FC236}">
              <a16:creationId xmlns:a16="http://schemas.microsoft.com/office/drawing/2014/main" id="{49358CCB-27F5-40AA-99AF-49B01CEC27A6}"/>
            </a:ext>
          </a:extLst>
        </xdr:cNvPr>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538E60F-6B36-430B-AB28-42916605D77C}"/>
            </a:ext>
          </a:extLst>
        </xdr:cNvPr>
        <xdr:cNvSpPr txBox="1"/>
      </xdr:nvSpPr>
      <xdr:spPr>
        <a:xfrm>
          <a:off x="4673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305" name="楕円 304">
          <a:extLst>
            <a:ext uri="{FF2B5EF4-FFF2-40B4-BE49-F238E27FC236}">
              <a16:creationId xmlns:a16="http://schemas.microsoft.com/office/drawing/2014/main" id="{04CAE267-3749-4D1A-9EFB-445F9C0D2DA9}"/>
            </a:ext>
          </a:extLst>
        </xdr:cNvPr>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137161</xdr:rowOff>
    </xdr:to>
    <xdr:cxnSp macro="">
      <xdr:nvCxnSpPr>
        <xdr:cNvPr id="306" name="直線コネクタ 305">
          <a:extLst>
            <a:ext uri="{FF2B5EF4-FFF2-40B4-BE49-F238E27FC236}">
              <a16:creationId xmlns:a16="http://schemas.microsoft.com/office/drawing/2014/main" id="{43BBA67B-1BC0-482D-92EA-A9B82E1320F2}"/>
            </a:ext>
          </a:extLst>
        </xdr:cNvPr>
        <xdr:cNvCxnSpPr/>
      </xdr:nvCxnSpPr>
      <xdr:spPr>
        <a:xfrm>
          <a:off x="3797300" y="144951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7" name="楕円 306">
          <a:extLst>
            <a:ext uri="{FF2B5EF4-FFF2-40B4-BE49-F238E27FC236}">
              <a16:creationId xmlns:a16="http://schemas.microsoft.com/office/drawing/2014/main" id="{E81E0635-6AAB-4861-BAD4-5912EB411BA7}"/>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93345</xdr:rowOff>
    </xdr:to>
    <xdr:cxnSp macro="">
      <xdr:nvCxnSpPr>
        <xdr:cNvPr id="308" name="直線コネクタ 307">
          <a:extLst>
            <a:ext uri="{FF2B5EF4-FFF2-40B4-BE49-F238E27FC236}">
              <a16:creationId xmlns:a16="http://schemas.microsoft.com/office/drawing/2014/main" id="{340AE067-4A80-4655-867B-660B09987753}"/>
            </a:ext>
          </a:extLst>
        </xdr:cNvPr>
        <xdr:cNvCxnSpPr/>
      </xdr:nvCxnSpPr>
      <xdr:spPr>
        <a:xfrm>
          <a:off x="2908300" y="144513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09" name="楕円 308">
          <a:extLst>
            <a:ext uri="{FF2B5EF4-FFF2-40B4-BE49-F238E27FC236}">
              <a16:creationId xmlns:a16="http://schemas.microsoft.com/office/drawing/2014/main" id="{A9593638-9409-45A4-8261-E79C2A3BAA75}"/>
            </a:ext>
          </a:extLst>
        </xdr:cNvPr>
        <xdr:cNvSpPr/>
      </xdr:nvSpPr>
      <xdr:spPr>
        <a:xfrm>
          <a:off x="196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49530</xdr:rowOff>
    </xdr:to>
    <xdr:cxnSp macro="">
      <xdr:nvCxnSpPr>
        <xdr:cNvPr id="310" name="直線コネクタ 309">
          <a:extLst>
            <a:ext uri="{FF2B5EF4-FFF2-40B4-BE49-F238E27FC236}">
              <a16:creationId xmlns:a16="http://schemas.microsoft.com/office/drawing/2014/main" id="{561BB681-8C7F-460C-8635-8273862A5677}"/>
            </a:ext>
          </a:extLst>
        </xdr:cNvPr>
        <xdr:cNvCxnSpPr/>
      </xdr:nvCxnSpPr>
      <xdr:spPr>
        <a:xfrm>
          <a:off x="2019300" y="1440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84455</xdr:rowOff>
    </xdr:from>
    <xdr:to>
      <xdr:col>6</xdr:col>
      <xdr:colOff>38100</xdr:colOff>
      <xdr:row>84</xdr:row>
      <xdr:rowOff>14605</xdr:rowOff>
    </xdr:to>
    <xdr:sp macro="" textlink="">
      <xdr:nvSpPr>
        <xdr:cNvPr id="311" name="楕円 310">
          <a:extLst>
            <a:ext uri="{FF2B5EF4-FFF2-40B4-BE49-F238E27FC236}">
              <a16:creationId xmlns:a16="http://schemas.microsoft.com/office/drawing/2014/main" id="{7DDF9E40-C744-4577-AF0C-355FBAC1AFC3}"/>
            </a:ext>
          </a:extLst>
        </xdr:cNvPr>
        <xdr:cNvSpPr/>
      </xdr:nvSpPr>
      <xdr:spPr>
        <a:xfrm>
          <a:off x="107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135255</xdr:rowOff>
    </xdr:from>
    <xdr:to>
      <xdr:col>10</xdr:col>
      <xdr:colOff>114300</xdr:colOff>
      <xdr:row>84</xdr:row>
      <xdr:rowOff>7620</xdr:rowOff>
    </xdr:to>
    <xdr:cxnSp macro="">
      <xdr:nvCxnSpPr>
        <xdr:cNvPr id="312" name="直線コネクタ 311">
          <a:extLst>
            <a:ext uri="{FF2B5EF4-FFF2-40B4-BE49-F238E27FC236}">
              <a16:creationId xmlns:a16="http://schemas.microsoft.com/office/drawing/2014/main" id="{6BEBB0D3-80E1-40B5-9BE2-57C79A54BE90}"/>
            </a:ext>
          </a:extLst>
        </xdr:cNvPr>
        <xdr:cNvCxnSpPr/>
      </xdr:nvCxnSpPr>
      <xdr:spPr>
        <a:xfrm>
          <a:off x="1130300" y="14365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3AD68506-6E5F-4FD4-A8A4-029F40FB27D1}"/>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5F16E4C6-A83C-4362-97A7-80DE91637705}"/>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416FD632-4BA1-450A-BECA-5CD73CBE3C25}"/>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5DF9C2BA-B849-401D-9DC7-39EC63B0F2A5}"/>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317" name="n_1mainValue【福祉施設】&#10;有形固定資産減価償却率">
          <a:extLst>
            <a:ext uri="{FF2B5EF4-FFF2-40B4-BE49-F238E27FC236}">
              <a16:creationId xmlns:a16="http://schemas.microsoft.com/office/drawing/2014/main" id="{B87DB27E-9B06-4963-AF9C-D954BAE709D4}"/>
            </a:ext>
          </a:extLst>
        </xdr:cNvPr>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18" name="n_2mainValue【福祉施設】&#10;有形固定資産減価償却率">
          <a:extLst>
            <a:ext uri="{FF2B5EF4-FFF2-40B4-BE49-F238E27FC236}">
              <a16:creationId xmlns:a16="http://schemas.microsoft.com/office/drawing/2014/main" id="{89EA4793-E032-4B45-B93F-565E14BA2881}"/>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19" name="n_3mainValue【福祉施設】&#10;有形固定資産減価償却率">
          <a:extLst>
            <a:ext uri="{FF2B5EF4-FFF2-40B4-BE49-F238E27FC236}">
              <a16:creationId xmlns:a16="http://schemas.microsoft.com/office/drawing/2014/main" id="{1857DCB4-D9C2-41D8-BD13-539867CAF65F}"/>
            </a:ext>
          </a:extLst>
        </xdr:cNvPr>
        <xdr:cNvSpPr txBox="1"/>
      </xdr:nvSpPr>
      <xdr:spPr>
        <a:xfrm>
          <a:off x="1816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5732</xdr:rowOff>
    </xdr:from>
    <xdr:ext cx="405111" cy="259045"/>
    <xdr:sp macro="" textlink="">
      <xdr:nvSpPr>
        <xdr:cNvPr id="320" name="n_4mainValue【福祉施設】&#10;有形固定資産減価償却率">
          <a:extLst>
            <a:ext uri="{FF2B5EF4-FFF2-40B4-BE49-F238E27FC236}">
              <a16:creationId xmlns:a16="http://schemas.microsoft.com/office/drawing/2014/main" id="{3F6818D9-4C6C-464F-9ECD-2794EC82363C}"/>
            </a:ext>
          </a:extLst>
        </xdr:cNvPr>
        <xdr:cNvSpPr txBox="1"/>
      </xdr:nvSpPr>
      <xdr:spPr>
        <a:xfrm>
          <a:off x="927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1794017-F592-42EF-BCBB-188224950C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8FF80C6-91C9-4B71-B9E1-0193BB49DF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882DB08-173E-43F0-88B5-4B2D82F126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A35C397-AF5F-4F91-81A0-27E79F2E0E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90576AC-3C04-4021-BA45-2AD7E54C3A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CCBFC18-CE8C-4DDA-8615-DF837924968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88E0E10-B954-4166-987B-A2A1F27300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DC47D71-ABBB-4C00-BA52-CEDD9FDE32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EBEE59F-EAAB-4311-AA67-CBF0C8D3EC6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C084417-4B0C-4FEA-AC6D-B38358069CD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844EFE1-4B7C-463A-B2EA-CBED8DDD9F2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ADF666A-A8E1-4629-9101-B1F2B61D1BF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3B930F73-20F3-4EA2-81C9-141C3A6879E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27BF78E-ECDC-4514-A83A-AAE7852BDA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254BE32-8CDA-45EB-BBE3-0BDF4E98417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45B626C-5676-4434-8671-1A0E2BA5E6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8DA99440-2B36-4A47-9A5F-0B088E94B8B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D00336B4-67DD-4F84-8F8E-81BB53F3B08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2ECA278-676E-4AE0-9840-A3D1D55626F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531E69F4-FDE9-43D3-B0CA-2A4E74A7416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8475AEE-FC2A-4727-9795-AF1CA91F01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36D59B4-E3F9-44D2-93A8-94C81EC2BE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8A63A6D1-995E-40CC-857D-F2955D441F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3BF029E-F139-4527-BCC6-803AA884C181}"/>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BC7FDAFA-6F8F-4143-B7B5-0AE2EB2144F7}"/>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D7420EAC-48E7-4A01-AFC7-57CA78826D79}"/>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C345095-381B-48EA-95CC-81AE6449FB41}"/>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BA213D0E-6594-4ECB-9B0C-7798CD27F9CF}"/>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4035EEEB-EDB3-4EE6-9115-342BAC6995EB}"/>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49EC32ED-3533-43C6-A1F3-69ED12297C27}"/>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6A40F031-9E3E-4D79-A5F0-71DF5BB90B5E}"/>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3D43E1C4-56EF-4FCF-937D-56F749BB0228}"/>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89087EF3-D996-4661-9A38-BEB0DC4D09FA}"/>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D294AF4B-25C9-4B60-814C-3B517CEB62DE}"/>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0830FE0-F677-4442-ADE7-B842AFEE19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90136C3-035E-4361-9DB6-DFE1DB3422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72AA0A0-B7BB-44E5-8373-52E771C29F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F6476DB-899C-483A-B41B-7E48CCFA91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4F8EF30-620B-4D09-9BC0-5D96A2B9EF3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360" name="楕円 359">
          <a:extLst>
            <a:ext uri="{FF2B5EF4-FFF2-40B4-BE49-F238E27FC236}">
              <a16:creationId xmlns:a16="http://schemas.microsoft.com/office/drawing/2014/main" id="{530B4B66-EF6C-45AD-A8A8-3C0F9641C797}"/>
            </a:ext>
          </a:extLst>
        </xdr:cNvPr>
        <xdr:cNvSpPr/>
      </xdr:nvSpPr>
      <xdr:spPr>
        <a:xfrm>
          <a:off x="10426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361" name="【福祉施設】&#10;一人当たり面積該当値テキスト">
          <a:extLst>
            <a:ext uri="{FF2B5EF4-FFF2-40B4-BE49-F238E27FC236}">
              <a16:creationId xmlns:a16="http://schemas.microsoft.com/office/drawing/2014/main" id="{947564F2-EED7-4B0D-8673-91232F6E73EE}"/>
            </a:ext>
          </a:extLst>
        </xdr:cNvPr>
        <xdr:cNvSpPr txBox="1"/>
      </xdr:nvSpPr>
      <xdr:spPr>
        <a:xfrm>
          <a:off x="10515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29211</xdr:rowOff>
    </xdr:from>
    <xdr:to>
      <xdr:col>50</xdr:col>
      <xdr:colOff>165100</xdr:colOff>
      <xdr:row>86</xdr:row>
      <xdr:rowOff>130811</xdr:rowOff>
    </xdr:to>
    <xdr:sp macro="" textlink="">
      <xdr:nvSpPr>
        <xdr:cNvPr id="362" name="楕円 361">
          <a:extLst>
            <a:ext uri="{FF2B5EF4-FFF2-40B4-BE49-F238E27FC236}">
              <a16:creationId xmlns:a16="http://schemas.microsoft.com/office/drawing/2014/main" id="{90E73068-E90E-4102-BA95-91B283A3C05B}"/>
            </a:ext>
          </a:extLst>
        </xdr:cNvPr>
        <xdr:cNvSpPr/>
      </xdr:nvSpPr>
      <xdr:spPr>
        <a:xfrm>
          <a:off x="9588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80011</xdr:rowOff>
    </xdr:from>
    <xdr:to>
      <xdr:col>55</xdr:col>
      <xdr:colOff>0</xdr:colOff>
      <xdr:row>86</xdr:row>
      <xdr:rowOff>80011</xdr:rowOff>
    </xdr:to>
    <xdr:cxnSp macro="">
      <xdr:nvCxnSpPr>
        <xdr:cNvPr id="363" name="直線コネクタ 362">
          <a:extLst>
            <a:ext uri="{FF2B5EF4-FFF2-40B4-BE49-F238E27FC236}">
              <a16:creationId xmlns:a16="http://schemas.microsoft.com/office/drawing/2014/main" id="{54C166AD-7CCC-4EE8-9079-2172BBB31533}"/>
            </a:ext>
          </a:extLst>
        </xdr:cNvPr>
        <xdr:cNvCxnSpPr/>
      </xdr:nvCxnSpPr>
      <xdr:spPr>
        <a:xfrm>
          <a:off x="9639300" y="14824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29211</xdr:rowOff>
    </xdr:from>
    <xdr:to>
      <xdr:col>46</xdr:col>
      <xdr:colOff>38100</xdr:colOff>
      <xdr:row>86</xdr:row>
      <xdr:rowOff>130811</xdr:rowOff>
    </xdr:to>
    <xdr:sp macro="" textlink="">
      <xdr:nvSpPr>
        <xdr:cNvPr id="364" name="楕円 363">
          <a:extLst>
            <a:ext uri="{FF2B5EF4-FFF2-40B4-BE49-F238E27FC236}">
              <a16:creationId xmlns:a16="http://schemas.microsoft.com/office/drawing/2014/main" id="{2FAD0F27-A4B4-411A-AB16-1A4DBB6CEF5F}"/>
            </a:ext>
          </a:extLst>
        </xdr:cNvPr>
        <xdr:cNvSpPr/>
      </xdr:nvSpPr>
      <xdr:spPr>
        <a:xfrm>
          <a:off x="8699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80011</xdr:rowOff>
    </xdr:from>
    <xdr:to>
      <xdr:col>50</xdr:col>
      <xdr:colOff>114300</xdr:colOff>
      <xdr:row>86</xdr:row>
      <xdr:rowOff>80011</xdr:rowOff>
    </xdr:to>
    <xdr:cxnSp macro="">
      <xdr:nvCxnSpPr>
        <xdr:cNvPr id="365" name="直線コネクタ 364">
          <a:extLst>
            <a:ext uri="{FF2B5EF4-FFF2-40B4-BE49-F238E27FC236}">
              <a16:creationId xmlns:a16="http://schemas.microsoft.com/office/drawing/2014/main" id="{04FBEAFD-5EC6-4685-B551-22534D961938}"/>
            </a:ext>
          </a:extLst>
        </xdr:cNvPr>
        <xdr:cNvCxnSpPr/>
      </xdr:nvCxnSpPr>
      <xdr:spPr>
        <a:xfrm>
          <a:off x="8750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29211</xdr:rowOff>
    </xdr:from>
    <xdr:to>
      <xdr:col>41</xdr:col>
      <xdr:colOff>101600</xdr:colOff>
      <xdr:row>86</xdr:row>
      <xdr:rowOff>130811</xdr:rowOff>
    </xdr:to>
    <xdr:sp macro="" textlink="">
      <xdr:nvSpPr>
        <xdr:cNvPr id="366" name="楕円 365">
          <a:extLst>
            <a:ext uri="{FF2B5EF4-FFF2-40B4-BE49-F238E27FC236}">
              <a16:creationId xmlns:a16="http://schemas.microsoft.com/office/drawing/2014/main" id="{3B392139-4EA6-48EA-9EAA-3F37F340B615}"/>
            </a:ext>
          </a:extLst>
        </xdr:cNvPr>
        <xdr:cNvSpPr/>
      </xdr:nvSpPr>
      <xdr:spPr>
        <a:xfrm>
          <a:off x="7810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80011</xdr:rowOff>
    </xdr:from>
    <xdr:to>
      <xdr:col>45</xdr:col>
      <xdr:colOff>177800</xdr:colOff>
      <xdr:row>86</xdr:row>
      <xdr:rowOff>80011</xdr:rowOff>
    </xdr:to>
    <xdr:cxnSp macro="">
      <xdr:nvCxnSpPr>
        <xdr:cNvPr id="367" name="直線コネクタ 366">
          <a:extLst>
            <a:ext uri="{FF2B5EF4-FFF2-40B4-BE49-F238E27FC236}">
              <a16:creationId xmlns:a16="http://schemas.microsoft.com/office/drawing/2014/main" id="{C45EC6E4-C82C-40C7-9856-9F9C84A9B131}"/>
            </a:ext>
          </a:extLst>
        </xdr:cNvPr>
        <xdr:cNvCxnSpPr/>
      </xdr:nvCxnSpPr>
      <xdr:spPr>
        <a:xfrm>
          <a:off x="7861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29211</xdr:rowOff>
    </xdr:from>
    <xdr:to>
      <xdr:col>36</xdr:col>
      <xdr:colOff>165100</xdr:colOff>
      <xdr:row>86</xdr:row>
      <xdr:rowOff>130811</xdr:rowOff>
    </xdr:to>
    <xdr:sp macro="" textlink="">
      <xdr:nvSpPr>
        <xdr:cNvPr id="368" name="楕円 367">
          <a:extLst>
            <a:ext uri="{FF2B5EF4-FFF2-40B4-BE49-F238E27FC236}">
              <a16:creationId xmlns:a16="http://schemas.microsoft.com/office/drawing/2014/main" id="{542C2008-DB9A-44F8-B67E-0AD5DD821FA0}"/>
            </a:ext>
          </a:extLst>
        </xdr:cNvPr>
        <xdr:cNvSpPr/>
      </xdr:nvSpPr>
      <xdr:spPr>
        <a:xfrm>
          <a:off x="6921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80011</xdr:rowOff>
    </xdr:from>
    <xdr:to>
      <xdr:col>41</xdr:col>
      <xdr:colOff>50800</xdr:colOff>
      <xdr:row>86</xdr:row>
      <xdr:rowOff>80011</xdr:rowOff>
    </xdr:to>
    <xdr:cxnSp macro="">
      <xdr:nvCxnSpPr>
        <xdr:cNvPr id="369" name="直線コネクタ 368">
          <a:extLst>
            <a:ext uri="{FF2B5EF4-FFF2-40B4-BE49-F238E27FC236}">
              <a16:creationId xmlns:a16="http://schemas.microsoft.com/office/drawing/2014/main" id="{52964135-0B56-4AE3-BCC5-46D1E7523CE2}"/>
            </a:ext>
          </a:extLst>
        </xdr:cNvPr>
        <xdr:cNvCxnSpPr/>
      </xdr:nvCxnSpPr>
      <xdr:spPr>
        <a:xfrm>
          <a:off x="6972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ADE49FB1-DA08-461D-A630-86B627F00C94}"/>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5657E4B1-C9BC-47C0-BAF3-7B1DC0ABB0AD}"/>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476DD5AF-8E78-464A-94EB-493EB8A22B56}"/>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261D3134-6BCD-4486-848B-7D350C084315}"/>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121938</xdr:rowOff>
    </xdr:from>
    <xdr:ext cx="469744" cy="259045"/>
    <xdr:sp macro="" textlink="">
      <xdr:nvSpPr>
        <xdr:cNvPr id="374" name="n_1mainValue【福祉施設】&#10;一人当たり面積">
          <a:extLst>
            <a:ext uri="{FF2B5EF4-FFF2-40B4-BE49-F238E27FC236}">
              <a16:creationId xmlns:a16="http://schemas.microsoft.com/office/drawing/2014/main" id="{BA0E14F1-1D38-4174-A2F0-B5B895E1C7D2}"/>
            </a:ext>
          </a:extLst>
        </xdr:cNvPr>
        <xdr:cNvSpPr txBox="1"/>
      </xdr:nvSpPr>
      <xdr:spPr>
        <a:xfrm>
          <a:off x="9391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121938</xdr:rowOff>
    </xdr:from>
    <xdr:ext cx="469744" cy="259045"/>
    <xdr:sp macro="" textlink="">
      <xdr:nvSpPr>
        <xdr:cNvPr id="375" name="n_2mainValue【福祉施設】&#10;一人当たり面積">
          <a:extLst>
            <a:ext uri="{FF2B5EF4-FFF2-40B4-BE49-F238E27FC236}">
              <a16:creationId xmlns:a16="http://schemas.microsoft.com/office/drawing/2014/main" id="{8EAB90D5-EE21-4689-855F-A3A607AE9954}"/>
            </a:ext>
          </a:extLst>
        </xdr:cNvPr>
        <xdr:cNvSpPr txBox="1"/>
      </xdr:nvSpPr>
      <xdr:spPr>
        <a:xfrm>
          <a:off x="8515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121938</xdr:rowOff>
    </xdr:from>
    <xdr:ext cx="469744" cy="259045"/>
    <xdr:sp macro="" textlink="">
      <xdr:nvSpPr>
        <xdr:cNvPr id="376" name="n_3mainValue【福祉施設】&#10;一人当たり面積">
          <a:extLst>
            <a:ext uri="{FF2B5EF4-FFF2-40B4-BE49-F238E27FC236}">
              <a16:creationId xmlns:a16="http://schemas.microsoft.com/office/drawing/2014/main" id="{E30C9BC2-619D-475F-819D-36C3F67E0328}"/>
            </a:ext>
          </a:extLst>
        </xdr:cNvPr>
        <xdr:cNvSpPr txBox="1"/>
      </xdr:nvSpPr>
      <xdr:spPr>
        <a:xfrm>
          <a:off x="7626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121938</xdr:rowOff>
    </xdr:from>
    <xdr:ext cx="469744" cy="259045"/>
    <xdr:sp macro="" textlink="">
      <xdr:nvSpPr>
        <xdr:cNvPr id="377" name="n_4mainValue【福祉施設】&#10;一人当たり面積">
          <a:extLst>
            <a:ext uri="{FF2B5EF4-FFF2-40B4-BE49-F238E27FC236}">
              <a16:creationId xmlns:a16="http://schemas.microsoft.com/office/drawing/2014/main" id="{5F0E31EB-1E22-4462-96BE-567B1BF18EA2}"/>
            </a:ext>
          </a:extLst>
        </xdr:cNvPr>
        <xdr:cNvSpPr txBox="1"/>
      </xdr:nvSpPr>
      <xdr:spPr>
        <a:xfrm>
          <a:off x="6737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7A0CACA-A7BD-486F-ABE3-8ACED6F072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11E2691-81B6-4B4D-A264-B877F3D393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44A92C4-51D7-4DC7-9468-46A1FEA0C1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662FA7F-1B18-452C-AF3F-700B0E33F6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0788A9D-8EAD-4AFD-92C4-79383D50D8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09CCE2E-C3F3-49C0-BF94-828B2DF2CD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6BC0A90-E9E8-4195-A252-2D84BCE950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F314EB5-8B84-4F92-A247-C08CC290E6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A5EBDF3-6B8D-421E-B7A2-7124F840CB0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08EF943-91EA-4040-B8D0-2443AC07AE8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C52E82BC-D2F0-406B-8A7B-5223BA950E1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A32B126E-AA79-49FE-8AF9-35C56AC5EFC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E21D275-AAF1-4FA2-AB80-DA90727DBB7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91F9AAF4-90D9-4817-9E75-30C9DA0ACC6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BAA763CA-445A-4CF8-8A42-9A2556E471C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3C191177-5036-42CB-9432-62E559A4FB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A0BFE37D-621A-45E3-996E-ED6BC04E84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CDAED934-BABF-4866-AE29-F3D8C18DF25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D2C277FA-25DC-4204-B2B9-91ACFD9A9AF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8D13A924-BBB0-47A3-A437-E0BD52A8F4C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A3C53B4A-1703-419C-B01A-74A00B53D48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6E2B60FD-561B-43E3-B0EC-12AFCDA9160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311CA3E8-706F-47E4-9BE8-7CEB1486760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F101C1C-E86B-43B0-BF56-12F4FAB25BC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38E812DE-3D43-4D67-A206-3BFE8D322A1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597EC7DF-6EA0-402D-B58E-A5E0ED34E25F}"/>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602D0729-FFF6-46FF-AD5D-504488915B0A}"/>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065C4FE2-54BE-445B-8576-372C548A4351}"/>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C6989041-8461-4BC7-9650-8761823CD383}"/>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1A78333C-0642-4CE4-B600-2DEFF21AC155}"/>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B02F4387-3B88-4B76-82AF-D0AECE0E6098}"/>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5BF64CF9-B0D2-40A4-88F8-4C22955E68E5}"/>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76AD3464-BB67-49C5-B516-85F3994C5A54}"/>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CF779A72-2EB3-4ED9-B711-3983945830D8}"/>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00E15B53-4B08-4BEB-BFD5-97CBDFD1D38E}"/>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63B6A8B4-E142-44EA-ABF3-804606AF0319}"/>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F75359E-90D5-4049-8F5B-3DCCB0A755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676C47B-9A6B-472C-97FF-9E185947422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44E9CB4-3F1F-48F5-BBB2-F8BB7F44B92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635C5A1-00FD-4BB4-B74E-4E5F318EFC6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81CF702-21A0-4196-BACA-456C236343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419" name="楕円 418">
          <a:extLst>
            <a:ext uri="{FF2B5EF4-FFF2-40B4-BE49-F238E27FC236}">
              <a16:creationId xmlns:a16="http://schemas.microsoft.com/office/drawing/2014/main" id="{CEB4E60A-33F2-4F38-A09C-D3DD4B5C5679}"/>
            </a:ext>
          </a:extLst>
        </xdr:cNvPr>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88A3DC99-4092-4D51-9362-1926089B58D1}"/>
            </a:ext>
          </a:extLst>
        </xdr:cNvPr>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103777</xdr:rowOff>
    </xdr:from>
    <xdr:to>
      <xdr:col>20</xdr:col>
      <xdr:colOff>38100</xdr:colOff>
      <xdr:row>107</xdr:row>
      <xdr:rowOff>33927</xdr:rowOff>
    </xdr:to>
    <xdr:sp macro="" textlink="">
      <xdr:nvSpPr>
        <xdr:cNvPr id="421" name="楕円 420">
          <a:extLst>
            <a:ext uri="{FF2B5EF4-FFF2-40B4-BE49-F238E27FC236}">
              <a16:creationId xmlns:a16="http://schemas.microsoft.com/office/drawing/2014/main" id="{F130CCF9-B7B2-4779-9638-951A0DD5E2C1}"/>
            </a:ext>
          </a:extLst>
        </xdr:cNvPr>
        <xdr:cNvSpPr/>
      </xdr:nvSpPr>
      <xdr:spPr>
        <a:xfrm>
          <a:off x="3746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154577</xdr:rowOff>
    </xdr:from>
    <xdr:to>
      <xdr:col>24</xdr:col>
      <xdr:colOff>63500</xdr:colOff>
      <xdr:row>107</xdr:row>
      <xdr:rowOff>19050</xdr:rowOff>
    </xdr:to>
    <xdr:cxnSp macro="">
      <xdr:nvCxnSpPr>
        <xdr:cNvPr id="422" name="直線コネクタ 421">
          <a:extLst>
            <a:ext uri="{FF2B5EF4-FFF2-40B4-BE49-F238E27FC236}">
              <a16:creationId xmlns:a16="http://schemas.microsoft.com/office/drawing/2014/main" id="{455F3174-CE4E-4ADE-B32B-A4E0C360EA79}"/>
            </a:ext>
          </a:extLst>
        </xdr:cNvPr>
        <xdr:cNvCxnSpPr/>
      </xdr:nvCxnSpPr>
      <xdr:spPr>
        <a:xfrm>
          <a:off x="3797300" y="183282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423" name="楕円 422">
          <a:extLst>
            <a:ext uri="{FF2B5EF4-FFF2-40B4-BE49-F238E27FC236}">
              <a16:creationId xmlns:a16="http://schemas.microsoft.com/office/drawing/2014/main" id="{092CC2C2-6FD5-4370-B0C7-00D068BCCA41}"/>
            </a:ext>
          </a:extLst>
        </xdr:cNvPr>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154577</xdr:rowOff>
    </xdr:to>
    <xdr:cxnSp macro="">
      <xdr:nvCxnSpPr>
        <xdr:cNvPr id="424" name="直線コネクタ 423">
          <a:extLst>
            <a:ext uri="{FF2B5EF4-FFF2-40B4-BE49-F238E27FC236}">
              <a16:creationId xmlns:a16="http://schemas.microsoft.com/office/drawing/2014/main" id="{96C73463-4FD9-4D21-B151-F45CAA418E7D}"/>
            </a:ext>
          </a:extLst>
        </xdr:cNvPr>
        <xdr:cNvCxnSpPr/>
      </xdr:nvCxnSpPr>
      <xdr:spPr>
        <a:xfrm>
          <a:off x="2908300" y="18295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5" name="楕円 424">
          <a:extLst>
            <a:ext uri="{FF2B5EF4-FFF2-40B4-BE49-F238E27FC236}">
              <a16:creationId xmlns:a16="http://schemas.microsoft.com/office/drawing/2014/main" id="{2A47B225-9B1A-41BD-9729-DA406B54A8C1}"/>
            </a:ext>
          </a:extLst>
        </xdr:cNvPr>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121920</xdr:rowOff>
    </xdr:to>
    <xdr:cxnSp macro="">
      <xdr:nvCxnSpPr>
        <xdr:cNvPr id="426" name="直線コネクタ 425">
          <a:extLst>
            <a:ext uri="{FF2B5EF4-FFF2-40B4-BE49-F238E27FC236}">
              <a16:creationId xmlns:a16="http://schemas.microsoft.com/office/drawing/2014/main" id="{0B059D88-E512-4AC7-B9C1-7F644FB8575D}"/>
            </a:ext>
          </a:extLst>
        </xdr:cNvPr>
        <xdr:cNvCxnSpPr/>
      </xdr:nvCxnSpPr>
      <xdr:spPr>
        <a:xfrm>
          <a:off x="2019300" y="1825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43362</xdr:rowOff>
    </xdr:from>
    <xdr:to>
      <xdr:col>6</xdr:col>
      <xdr:colOff>38100</xdr:colOff>
      <xdr:row>106</xdr:row>
      <xdr:rowOff>144962</xdr:rowOff>
    </xdr:to>
    <xdr:sp macro="" textlink="">
      <xdr:nvSpPr>
        <xdr:cNvPr id="427" name="楕円 426">
          <a:extLst>
            <a:ext uri="{FF2B5EF4-FFF2-40B4-BE49-F238E27FC236}">
              <a16:creationId xmlns:a16="http://schemas.microsoft.com/office/drawing/2014/main" id="{8E97F2C2-7847-4F9C-9973-BB8F561984F2}"/>
            </a:ext>
          </a:extLst>
        </xdr:cNvPr>
        <xdr:cNvSpPr/>
      </xdr:nvSpPr>
      <xdr:spPr>
        <a:xfrm>
          <a:off x="1079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106</xdr:row>
      <xdr:rowOff>94162</xdr:rowOff>
    </xdr:to>
    <xdr:cxnSp macro="">
      <xdr:nvCxnSpPr>
        <xdr:cNvPr id="428" name="直線コネクタ 427">
          <a:extLst>
            <a:ext uri="{FF2B5EF4-FFF2-40B4-BE49-F238E27FC236}">
              <a16:creationId xmlns:a16="http://schemas.microsoft.com/office/drawing/2014/main" id="{B033791F-F182-4B55-9801-91386BD865F7}"/>
            </a:ext>
          </a:extLst>
        </xdr:cNvPr>
        <xdr:cNvCxnSpPr/>
      </xdr:nvCxnSpPr>
      <xdr:spPr>
        <a:xfrm flipV="1">
          <a:off x="1130300" y="182596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9084D1CC-3FF7-45B0-A8D0-9227DA7328A8}"/>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766BA689-695C-47A6-96EE-5780F87F629F}"/>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C61ECFAD-C5EF-4560-ADA4-8B881129A2E9}"/>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B7AD39C5-4430-46DF-975B-0D53686FF1FD}"/>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25054</xdr:rowOff>
    </xdr:from>
    <xdr:ext cx="405111" cy="259045"/>
    <xdr:sp macro="" textlink="">
      <xdr:nvSpPr>
        <xdr:cNvPr id="433" name="n_1mainValue【市民会館】&#10;有形固定資産減価償却率">
          <a:extLst>
            <a:ext uri="{FF2B5EF4-FFF2-40B4-BE49-F238E27FC236}">
              <a16:creationId xmlns:a16="http://schemas.microsoft.com/office/drawing/2014/main" id="{0F25B119-B0C4-4164-A0EF-05B6187670EE}"/>
            </a:ext>
          </a:extLst>
        </xdr:cNvPr>
        <xdr:cNvSpPr txBox="1"/>
      </xdr:nvSpPr>
      <xdr:spPr>
        <a:xfrm>
          <a:off x="3582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34" name="n_2mainValue【市民会館】&#10;有形固定資産減価償却率">
          <a:extLst>
            <a:ext uri="{FF2B5EF4-FFF2-40B4-BE49-F238E27FC236}">
              <a16:creationId xmlns:a16="http://schemas.microsoft.com/office/drawing/2014/main" id="{65D73A2A-C703-4C57-93D8-17B43DB52CF1}"/>
            </a:ext>
          </a:extLst>
        </xdr:cNvPr>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35" name="n_3mainValue【市民会館】&#10;有形固定資産減価償却率">
          <a:extLst>
            <a:ext uri="{FF2B5EF4-FFF2-40B4-BE49-F238E27FC236}">
              <a16:creationId xmlns:a16="http://schemas.microsoft.com/office/drawing/2014/main" id="{AC62E1F8-7067-436B-8C65-4428B9AB3F84}"/>
            </a:ext>
          </a:extLst>
        </xdr:cNvPr>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136089</xdr:rowOff>
    </xdr:from>
    <xdr:ext cx="405111" cy="259045"/>
    <xdr:sp macro="" textlink="">
      <xdr:nvSpPr>
        <xdr:cNvPr id="436" name="n_4mainValue【市民会館】&#10;有形固定資産減価償却率">
          <a:extLst>
            <a:ext uri="{FF2B5EF4-FFF2-40B4-BE49-F238E27FC236}">
              <a16:creationId xmlns:a16="http://schemas.microsoft.com/office/drawing/2014/main" id="{CE4B89F9-E760-4383-9CA5-E9F3EF76F509}"/>
            </a:ext>
          </a:extLst>
        </xdr:cNvPr>
        <xdr:cNvSpPr txBox="1"/>
      </xdr:nvSpPr>
      <xdr:spPr>
        <a:xfrm>
          <a:off x="927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D0531767-7084-4667-9A62-1A6189BA1E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AFDA3A20-1964-4ACC-8E15-0268B72C85B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3FEE72DE-ECB3-4263-A28A-C434CA88AC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62BF7578-0590-422E-9772-75B5ECD05F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BFBD2F40-26D2-45B6-8947-87B2D1F4B0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558169B-8D91-46D4-85EB-C159F78C08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8A0A6D2C-A28A-4B58-80D0-38B4D61CDF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2F6CC13-7583-4220-AF6A-BB9DC709A6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3BADCA80-72C1-4DF0-AD0B-9FDE6AB9E5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D557377-2B57-4904-ADD3-E3DA58F617D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27AE08AF-4B19-422C-9014-A26E2AB0C94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795642F-36B3-4F2F-B572-B6BA44477ED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6F068FFD-E527-4861-B241-E334F53CC19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85CBC0B1-515A-4F6E-9BB5-F9EA9405131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362A0284-A1EF-456E-A3F9-9442402EC0E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4E5C582A-B2B1-4ADA-A464-B4A9C2F8D57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DDA8F04F-094E-4CB5-BB7B-1EF4070F1B5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8201FCC2-1E3E-465E-B929-9CB3C137214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20EBB349-FC42-4DAA-BAC0-8AC786DE1B0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DDAC09D3-4F53-4F1C-8990-C957CDB8032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A7A7849-9EB5-4749-886D-F2F9EFEF8A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6D28F0AA-8645-428A-9022-DD7D613D473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9281B2D-7EED-44DB-AA5C-BC4956E931B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A06C13BE-5F57-4D51-A1A4-456C99707816}"/>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70F729E3-FC84-413E-9C33-85EDFEEBD351}"/>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905703D8-FE57-4EDE-AC65-7747FF7A5367}"/>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58F8EB3E-1183-4A0D-BDE1-3B5F9FEFD2C3}"/>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242F79-2951-49E1-98BA-9803D00CEAF9}"/>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DF9423C8-3D54-423A-9F6A-DCB69BFEA3B6}"/>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B943DCAD-325C-425A-A669-848A2666BDA6}"/>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60ADD0D6-327D-4704-BAE8-CD47070962DB}"/>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42A97430-2F30-4615-AFC3-B32F7C3A1390}"/>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2A4FB2A9-2BC4-48ED-B3C3-69FB94BA9DBA}"/>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63D913D9-1BDD-41B7-8F88-981CEC2FB186}"/>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48E89BB-C083-472E-A9A4-B09FF5C5F76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ED921E8-C44C-4904-94DD-CEBA0853CF8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16E2D58-44DA-4456-99E8-B350EB6F678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A93AFAA-818F-4138-B574-D49187D1EE5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E3AEFE5-84A0-4E0D-ACF3-6B15E4524B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76" name="楕円 475">
          <a:extLst>
            <a:ext uri="{FF2B5EF4-FFF2-40B4-BE49-F238E27FC236}">
              <a16:creationId xmlns:a16="http://schemas.microsoft.com/office/drawing/2014/main" id="{9B915B20-01FA-4620-9CA2-9743D0357288}"/>
            </a:ext>
          </a:extLst>
        </xdr:cNvPr>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1288</xdr:rowOff>
    </xdr:from>
    <xdr:ext cx="469744" cy="259045"/>
    <xdr:sp macro="" textlink="">
      <xdr:nvSpPr>
        <xdr:cNvPr id="477" name="【市民会館】&#10;一人当たり面積該当値テキスト">
          <a:extLst>
            <a:ext uri="{FF2B5EF4-FFF2-40B4-BE49-F238E27FC236}">
              <a16:creationId xmlns:a16="http://schemas.microsoft.com/office/drawing/2014/main" id="{9F854827-4870-4512-A409-A9DDCBB0C5AD}"/>
            </a:ext>
          </a:extLst>
        </xdr:cNvPr>
        <xdr:cNvSpPr txBox="1"/>
      </xdr:nvSpPr>
      <xdr:spPr>
        <a:xfrm>
          <a:off x="105156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78" name="楕円 477">
          <a:extLst>
            <a:ext uri="{FF2B5EF4-FFF2-40B4-BE49-F238E27FC236}">
              <a16:creationId xmlns:a16="http://schemas.microsoft.com/office/drawing/2014/main" id="{9D245854-EE75-4A1D-A94A-7D2B363A9947}"/>
            </a:ext>
          </a:extLst>
        </xdr:cNvPr>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137161</xdr:rowOff>
    </xdr:to>
    <xdr:cxnSp macro="">
      <xdr:nvCxnSpPr>
        <xdr:cNvPr id="479" name="直線コネクタ 478">
          <a:extLst>
            <a:ext uri="{FF2B5EF4-FFF2-40B4-BE49-F238E27FC236}">
              <a16:creationId xmlns:a16="http://schemas.microsoft.com/office/drawing/2014/main" id="{98437B9A-1255-4787-9E5B-ECEA58649BFB}"/>
            </a:ext>
          </a:extLst>
        </xdr:cNvPr>
        <xdr:cNvCxnSpPr/>
      </xdr:nvCxnSpPr>
      <xdr:spPr>
        <a:xfrm>
          <a:off x="9639300" y="1848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0" name="楕円 479">
          <a:extLst>
            <a:ext uri="{FF2B5EF4-FFF2-40B4-BE49-F238E27FC236}">
              <a16:creationId xmlns:a16="http://schemas.microsoft.com/office/drawing/2014/main" id="{3404EECC-1406-41C9-B111-ADCD7016A073}"/>
            </a:ext>
          </a:extLst>
        </xdr:cNvPr>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140970</xdr:rowOff>
    </xdr:to>
    <xdr:cxnSp macro="">
      <xdr:nvCxnSpPr>
        <xdr:cNvPr id="481" name="直線コネクタ 480">
          <a:extLst>
            <a:ext uri="{FF2B5EF4-FFF2-40B4-BE49-F238E27FC236}">
              <a16:creationId xmlns:a16="http://schemas.microsoft.com/office/drawing/2014/main" id="{CB0249A7-3F35-498B-A45B-445113093EFA}"/>
            </a:ext>
          </a:extLst>
        </xdr:cNvPr>
        <xdr:cNvCxnSpPr/>
      </xdr:nvCxnSpPr>
      <xdr:spPr>
        <a:xfrm flipV="1">
          <a:off x="8750300" y="1848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2" name="楕円 481">
          <a:extLst>
            <a:ext uri="{FF2B5EF4-FFF2-40B4-BE49-F238E27FC236}">
              <a16:creationId xmlns:a16="http://schemas.microsoft.com/office/drawing/2014/main" id="{DED10D14-DCD3-433D-8845-A97E6B8BEC24}"/>
            </a:ext>
          </a:extLst>
        </xdr:cNvPr>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144780</xdr:rowOff>
    </xdr:to>
    <xdr:cxnSp macro="">
      <xdr:nvCxnSpPr>
        <xdr:cNvPr id="483" name="直線コネクタ 482">
          <a:extLst>
            <a:ext uri="{FF2B5EF4-FFF2-40B4-BE49-F238E27FC236}">
              <a16:creationId xmlns:a16="http://schemas.microsoft.com/office/drawing/2014/main" id="{1B79695B-BB75-4C0F-9676-9CC532547CC4}"/>
            </a:ext>
          </a:extLst>
        </xdr:cNvPr>
        <xdr:cNvCxnSpPr/>
      </xdr:nvCxnSpPr>
      <xdr:spPr>
        <a:xfrm flipV="1">
          <a:off x="7861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93980</xdr:rowOff>
    </xdr:from>
    <xdr:to>
      <xdr:col>36</xdr:col>
      <xdr:colOff>165100</xdr:colOff>
      <xdr:row>108</xdr:row>
      <xdr:rowOff>24130</xdr:rowOff>
    </xdr:to>
    <xdr:sp macro="" textlink="">
      <xdr:nvSpPr>
        <xdr:cNvPr id="484" name="楕円 483">
          <a:extLst>
            <a:ext uri="{FF2B5EF4-FFF2-40B4-BE49-F238E27FC236}">
              <a16:creationId xmlns:a16="http://schemas.microsoft.com/office/drawing/2014/main" id="{12055984-1B9B-4077-A1A4-CB1739994C92}"/>
            </a:ext>
          </a:extLst>
        </xdr:cNvPr>
        <xdr:cNvSpPr/>
      </xdr:nvSpPr>
      <xdr:spPr>
        <a:xfrm>
          <a:off x="692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144780</xdr:rowOff>
    </xdr:to>
    <xdr:cxnSp macro="">
      <xdr:nvCxnSpPr>
        <xdr:cNvPr id="485" name="直線コネクタ 484">
          <a:extLst>
            <a:ext uri="{FF2B5EF4-FFF2-40B4-BE49-F238E27FC236}">
              <a16:creationId xmlns:a16="http://schemas.microsoft.com/office/drawing/2014/main" id="{1E3547FD-0BB3-44B9-998E-3A62C598EF46}"/>
            </a:ext>
          </a:extLst>
        </xdr:cNvPr>
        <xdr:cNvCxnSpPr/>
      </xdr:nvCxnSpPr>
      <xdr:spPr>
        <a:xfrm>
          <a:off x="6972300" y="1848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E693535B-CFA1-4FC4-8C58-7F28AE4C5F9C}"/>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a:extLst>
            <a:ext uri="{FF2B5EF4-FFF2-40B4-BE49-F238E27FC236}">
              <a16:creationId xmlns:a16="http://schemas.microsoft.com/office/drawing/2014/main" id="{876F24DF-3BA5-4A73-8450-596CD14A7039}"/>
            </a:ext>
          </a:extLst>
        </xdr:cNvPr>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a:extLst>
            <a:ext uri="{FF2B5EF4-FFF2-40B4-BE49-F238E27FC236}">
              <a16:creationId xmlns:a16="http://schemas.microsoft.com/office/drawing/2014/main" id="{1A1255EC-BCE1-429C-9D0B-B3D430DBE92E}"/>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a:extLst>
            <a:ext uri="{FF2B5EF4-FFF2-40B4-BE49-F238E27FC236}">
              <a16:creationId xmlns:a16="http://schemas.microsoft.com/office/drawing/2014/main" id="{8DF7B7D6-0C0C-4214-8950-1E5CE1AA70E7}"/>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90" name="n_1mainValue【市民会館】&#10;一人当たり面積">
          <a:extLst>
            <a:ext uri="{FF2B5EF4-FFF2-40B4-BE49-F238E27FC236}">
              <a16:creationId xmlns:a16="http://schemas.microsoft.com/office/drawing/2014/main" id="{4D6B8050-8268-43AE-919C-A9389E8BB0B1}"/>
            </a:ext>
          </a:extLst>
        </xdr:cNvPr>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91" name="n_2mainValue【市民会館】&#10;一人当たり面積">
          <a:extLst>
            <a:ext uri="{FF2B5EF4-FFF2-40B4-BE49-F238E27FC236}">
              <a16:creationId xmlns:a16="http://schemas.microsoft.com/office/drawing/2014/main" id="{09733BD4-63D7-4401-9475-523DA43A2E0D}"/>
            </a:ext>
          </a:extLst>
        </xdr:cNvPr>
        <xdr:cNvSpPr txBox="1"/>
      </xdr:nvSpPr>
      <xdr:spPr>
        <a:xfrm>
          <a:off x="8515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2" name="n_3mainValue【市民会館】&#10;一人当たり面積">
          <a:extLst>
            <a:ext uri="{FF2B5EF4-FFF2-40B4-BE49-F238E27FC236}">
              <a16:creationId xmlns:a16="http://schemas.microsoft.com/office/drawing/2014/main" id="{DA01EE77-2D52-4464-A185-D41D884B37D4}"/>
            </a:ext>
          </a:extLst>
        </xdr:cNvPr>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15257</xdr:rowOff>
    </xdr:from>
    <xdr:ext cx="469744" cy="259045"/>
    <xdr:sp macro="" textlink="">
      <xdr:nvSpPr>
        <xdr:cNvPr id="493" name="n_4mainValue【市民会館】&#10;一人当たり面積">
          <a:extLst>
            <a:ext uri="{FF2B5EF4-FFF2-40B4-BE49-F238E27FC236}">
              <a16:creationId xmlns:a16="http://schemas.microsoft.com/office/drawing/2014/main" id="{0E8A11B3-246C-4309-9CA8-69D3B05B2C20}"/>
            </a:ext>
          </a:extLst>
        </xdr:cNvPr>
        <xdr:cNvSpPr txBox="1"/>
      </xdr:nvSpPr>
      <xdr:spPr>
        <a:xfrm>
          <a:off x="6737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9FF91BEF-2F81-420F-9033-D5F31CA53A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84042A0D-5768-42FA-A8D0-D14573CC1D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1A2F4BEB-721A-486F-A4A1-EF1D891909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82AE9F4-4AD0-42C2-AB6C-F828E6EC29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4F60EEE-B06D-4EB1-8355-DE99D4308A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955894E-DB97-4858-88BB-5224E0E958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A47CBAC9-7667-428C-96FF-B4E17EA92B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5874E501-205E-41D3-A20A-54A9249721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8BC69ACF-F9E1-4A53-AD51-9A6608D1A5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D34D5AFE-160E-4D8B-BF5F-203588FFEC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DFE5A20-7AEF-4782-A03B-A65253F455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726CA0DB-267F-4E1B-A8FC-64E4FA5969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B73BB9D9-A5A6-496D-9884-0F9F21D3A80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375365F5-275B-497A-A95E-D173D045418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5091A74D-6F8A-43AB-97F9-817D85210C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D899676-82C2-40EE-9773-BE2E58BAE25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FB51B75E-3FBE-47BE-8B25-CF1289AD0CD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1468CE85-18C4-488B-9E41-7B0D0554C42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9B4DED29-CE35-44A5-B904-4CF435E37E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D21C299-D316-4F4B-B587-B04EBF118AA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D53B3BB3-528F-4753-A9C7-F9B6CE4A00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8727F168-1BDC-401A-8054-76288C507A1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DBF95690-8F41-454C-8C02-EF48E792A58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62C9E415-25BB-44AB-AD7F-8CFAD321B0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C27A5C6-3006-431A-9763-6CB601B304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6CC6543D-9CB7-4E80-936C-1471D5DA5434}"/>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A3E15CDD-1C2D-4E5B-8E73-DCF5F9FAD747}"/>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92AF81FD-E4C8-4FE9-81A5-80C1230AB344}"/>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9365A98E-7994-47F2-B3C8-B0DABC55B66D}"/>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7BAFC325-6753-4DFD-BE7C-CF562AB51B07}"/>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B1B20528-D544-47CE-BE9D-B6F0733A9B47}"/>
            </a:ext>
          </a:extLst>
        </xdr:cNvPr>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1F125B45-D852-4E1C-B402-5068962F0CAF}"/>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92864E59-E6FF-483A-AF27-BE265CCAB83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7DCE1CCD-A465-4A70-8E67-11CB686862C2}"/>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4FF9C609-82EF-4DE8-B2D5-69364B169A8A}"/>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35519E2E-C036-41FA-AC3B-A0B3BB56E81B}"/>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44B9493-B7FE-4913-8A95-00DD5135D4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F88AEBF-099D-49BA-9042-FCC73A7138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D8D99DD-1833-4AD1-B7FD-D80D3557EB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57C7AAB-3D4A-4485-A550-CDF03FEB5F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90A01DF-4F8A-47A8-90AD-60281E4230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535" name="楕円 534">
          <a:extLst>
            <a:ext uri="{FF2B5EF4-FFF2-40B4-BE49-F238E27FC236}">
              <a16:creationId xmlns:a16="http://schemas.microsoft.com/office/drawing/2014/main" id="{2010BC10-83A5-4504-8DCC-7EEB9681ECFB}"/>
            </a:ext>
          </a:extLst>
        </xdr:cNvPr>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66238</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F96729E8-4AA0-4DF1-A388-120966A02928}"/>
            </a:ext>
          </a:extLst>
        </xdr:cNvPr>
        <xdr:cNvSpPr txBox="1"/>
      </xdr:nvSpPr>
      <xdr:spPr>
        <a:xfrm>
          <a:off x="16357600" y="64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537" name="楕円 536">
          <a:extLst>
            <a:ext uri="{FF2B5EF4-FFF2-40B4-BE49-F238E27FC236}">
              <a16:creationId xmlns:a16="http://schemas.microsoft.com/office/drawing/2014/main" id="{C1E1FACF-3949-4FB4-9C73-09AA98A8B533}"/>
            </a:ext>
          </a:extLst>
        </xdr:cNvPr>
        <xdr:cNvSpPr/>
      </xdr:nvSpPr>
      <xdr:spPr>
        <a:xfrm>
          <a:off x="15430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39</xdr:row>
      <xdr:rowOff>74567</xdr:rowOff>
    </xdr:to>
    <xdr:cxnSp macro="">
      <xdr:nvCxnSpPr>
        <xdr:cNvPr id="538" name="直線コネクタ 537">
          <a:extLst>
            <a:ext uri="{FF2B5EF4-FFF2-40B4-BE49-F238E27FC236}">
              <a16:creationId xmlns:a16="http://schemas.microsoft.com/office/drawing/2014/main" id="{239717D9-1691-48C0-9609-E226C314C351}"/>
            </a:ext>
          </a:extLst>
        </xdr:cNvPr>
        <xdr:cNvCxnSpPr/>
      </xdr:nvCxnSpPr>
      <xdr:spPr>
        <a:xfrm flipV="1">
          <a:off x="15481300" y="6609262"/>
          <a:ext cx="8382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539" name="楕円 538">
          <a:extLst>
            <a:ext uri="{FF2B5EF4-FFF2-40B4-BE49-F238E27FC236}">
              <a16:creationId xmlns:a16="http://schemas.microsoft.com/office/drawing/2014/main" id="{1192DBC6-7180-48F0-A207-6D98C91ED87B}"/>
            </a:ext>
          </a:extLst>
        </xdr:cNvPr>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27215</xdr:rowOff>
    </xdr:from>
    <xdr:to>
      <xdr:col>81</xdr:col>
      <xdr:colOff>50800</xdr:colOff>
      <xdr:row>39</xdr:row>
      <xdr:rowOff>74567</xdr:rowOff>
    </xdr:to>
    <xdr:cxnSp macro="">
      <xdr:nvCxnSpPr>
        <xdr:cNvPr id="540" name="直線コネクタ 539">
          <a:extLst>
            <a:ext uri="{FF2B5EF4-FFF2-40B4-BE49-F238E27FC236}">
              <a16:creationId xmlns:a16="http://schemas.microsoft.com/office/drawing/2014/main" id="{C5E93655-C310-4E73-A011-9EE71A1A0BBF}"/>
            </a:ext>
          </a:extLst>
        </xdr:cNvPr>
        <xdr:cNvCxnSpPr/>
      </xdr:nvCxnSpPr>
      <xdr:spPr>
        <a:xfrm>
          <a:off x="14592300" y="671376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100512</xdr:rowOff>
    </xdr:from>
    <xdr:to>
      <xdr:col>72</xdr:col>
      <xdr:colOff>38100</xdr:colOff>
      <xdr:row>39</xdr:row>
      <xdr:rowOff>30662</xdr:rowOff>
    </xdr:to>
    <xdr:sp macro="" textlink="">
      <xdr:nvSpPr>
        <xdr:cNvPr id="541" name="楕円 540">
          <a:extLst>
            <a:ext uri="{FF2B5EF4-FFF2-40B4-BE49-F238E27FC236}">
              <a16:creationId xmlns:a16="http://schemas.microsoft.com/office/drawing/2014/main" id="{359F9751-1126-4CC2-9B99-093B25D834BB}"/>
            </a:ext>
          </a:extLst>
        </xdr:cNvPr>
        <xdr:cNvSpPr/>
      </xdr:nvSpPr>
      <xdr:spPr>
        <a:xfrm>
          <a:off x="13652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151312</xdr:rowOff>
    </xdr:from>
    <xdr:to>
      <xdr:col>76</xdr:col>
      <xdr:colOff>114300</xdr:colOff>
      <xdr:row>39</xdr:row>
      <xdr:rowOff>27215</xdr:rowOff>
    </xdr:to>
    <xdr:cxnSp macro="">
      <xdr:nvCxnSpPr>
        <xdr:cNvPr id="542" name="直線コネクタ 541">
          <a:extLst>
            <a:ext uri="{FF2B5EF4-FFF2-40B4-BE49-F238E27FC236}">
              <a16:creationId xmlns:a16="http://schemas.microsoft.com/office/drawing/2014/main" id="{E238E79E-300B-4A4C-AD11-13FDAE77BCAB}"/>
            </a:ext>
          </a:extLst>
        </xdr:cNvPr>
        <xdr:cNvCxnSpPr/>
      </xdr:nvCxnSpPr>
      <xdr:spPr>
        <a:xfrm>
          <a:off x="13703300" y="666641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54791</xdr:rowOff>
    </xdr:from>
    <xdr:to>
      <xdr:col>67</xdr:col>
      <xdr:colOff>101600</xdr:colOff>
      <xdr:row>38</xdr:row>
      <xdr:rowOff>156391</xdr:rowOff>
    </xdr:to>
    <xdr:sp macro="" textlink="">
      <xdr:nvSpPr>
        <xdr:cNvPr id="543" name="楕円 542">
          <a:extLst>
            <a:ext uri="{FF2B5EF4-FFF2-40B4-BE49-F238E27FC236}">
              <a16:creationId xmlns:a16="http://schemas.microsoft.com/office/drawing/2014/main" id="{552EF959-F3C2-46F0-92FD-A2C2D2BA3FC6}"/>
            </a:ext>
          </a:extLst>
        </xdr:cNvPr>
        <xdr:cNvSpPr/>
      </xdr:nvSpPr>
      <xdr:spPr>
        <a:xfrm>
          <a:off x="12763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105591</xdr:rowOff>
    </xdr:from>
    <xdr:to>
      <xdr:col>71</xdr:col>
      <xdr:colOff>177800</xdr:colOff>
      <xdr:row>38</xdr:row>
      <xdr:rowOff>151312</xdr:rowOff>
    </xdr:to>
    <xdr:cxnSp macro="">
      <xdr:nvCxnSpPr>
        <xdr:cNvPr id="544" name="直線コネクタ 543">
          <a:extLst>
            <a:ext uri="{FF2B5EF4-FFF2-40B4-BE49-F238E27FC236}">
              <a16:creationId xmlns:a16="http://schemas.microsoft.com/office/drawing/2014/main" id="{375C3BD8-1CC1-4FC2-B6F5-B4434803C50A}"/>
            </a:ext>
          </a:extLst>
        </xdr:cNvPr>
        <xdr:cNvCxnSpPr/>
      </xdr:nvCxnSpPr>
      <xdr:spPr>
        <a:xfrm>
          <a:off x="12814300" y="66206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865672F-BDE4-4814-828E-E447164CE122}"/>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7A38E07-EEF2-40FF-BD95-4EB8E9050EA1}"/>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B7E5FB4-00CA-4D4C-9BEF-0D5A9EAD7162}"/>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C2CA63BD-E850-4B68-B673-23AF49B03756}"/>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65BE2FF-8390-4E78-9F41-87C90CD050F3}"/>
            </a:ext>
          </a:extLst>
        </xdr:cNvPr>
        <xdr:cNvSpPr txBox="1"/>
      </xdr:nvSpPr>
      <xdr:spPr>
        <a:xfrm>
          <a:off x="15266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8E244802-B82D-49D4-B272-A48C928B0387}"/>
            </a:ext>
          </a:extLst>
        </xdr:cNvPr>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40BE192A-09C4-4512-85A6-2E988F996FF5}"/>
            </a:ext>
          </a:extLst>
        </xdr:cNvPr>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96FC2D8-5A56-42B5-9B55-2B0489E06392}"/>
            </a:ext>
          </a:extLst>
        </xdr:cNvPr>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7EB29A3-8ECA-44AF-8707-5BEB022B87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208396F8-69C8-451F-A8FC-AF2F1D5A24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BF49B7F-E253-4935-948D-851C8DC225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261B913E-DE32-4598-A00A-B1CAC4B92C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9B123CD3-EDD3-4F88-ADF2-5D96644025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C726F7F-396B-4E8A-A1EB-AF380A5710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7535916-F763-4C16-8452-D9710E20CE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07559BF-B8A4-4B7E-9D31-0B36C9DACF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F3906A7B-E63F-44B2-A001-8AD37D13B4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510F2AA-BF29-4FDA-9841-3C9DFBD850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41DE1F3-2CD8-4499-A6DB-710ECBD720D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DA7E240-0DC1-4798-A353-296F1A48672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B5148994-7272-4009-BC6F-6C21C42D17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8087F7E8-17AC-4E8E-B02D-B1D4757860F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15E20845-D647-4D82-85E4-9633F8C8770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F1D11D59-7ED2-4D1B-9175-73B81A90888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5C2F9D74-6309-4318-9C4D-630349AE116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897AADDE-F786-4EEA-945E-71A7D6B3FB2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A40DD6C9-279C-40B0-9D7D-6D3F6F807A9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CB172162-B719-4E1E-AA7B-19B060D3423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C3CC008-08ED-4062-9FC3-D29BE73977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F98A82DB-8E9A-465E-B9FD-012A734A5CF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F32CD00A-B2CC-4FE0-9C51-7A8DC849C6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91ED8A9F-C1B7-43DC-9480-96ED564A7D05}"/>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AAC1EED8-1A60-49E0-BC98-611C1B4C2A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90791854-9C6F-43EE-A24D-3D61CA959CE6}"/>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AC263202-B7A5-4095-B513-986F7B5C5820}"/>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BB93D1F8-9C70-47C8-8CD4-80EC74E1BD00}"/>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72EBDED1-A4DE-4DB9-8D26-AE6B5D169E03}"/>
            </a:ext>
          </a:extLst>
        </xdr:cNvPr>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57BCC76F-AB57-49DF-8E87-DFEEDBF61C14}"/>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94D4D332-95BB-4F35-8172-6F07A11000E5}"/>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0A3689F8-70BF-4027-BB02-D69B200F6305}"/>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288E245E-522A-4FD4-BEE1-361910641493}"/>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91C0FF72-C57C-46FE-B31E-EF8257D919C7}"/>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38C1777-066F-4C28-BD08-F8E9AB654D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CDB9EF9-0070-432B-B630-5FCC01A9A3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2B27469-11CE-4DE4-B005-A83FD61249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83134FC-C5A8-4364-9A18-C2E261D532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F6D8956-C249-46A2-9033-28248DD413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76984</xdr:rowOff>
    </xdr:from>
    <xdr:to>
      <xdr:col>116</xdr:col>
      <xdr:colOff>114300</xdr:colOff>
      <xdr:row>35</xdr:row>
      <xdr:rowOff>7134</xdr:rowOff>
    </xdr:to>
    <xdr:sp macro="" textlink="">
      <xdr:nvSpPr>
        <xdr:cNvPr id="592" name="楕円 591">
          <a:extLst>
            <a:ext uri="{FF2B5EF4-FFF2-40B4-BE49-F238E27FC236}">
              <a16:creationId xmlns:a16="http://schemas.microsoft.com/office/drawing/2014/main" id="{0425D778-03B0-43E2-BBFF-E8B296D234E2}"/>
            </a:ext>
          </a:extLst>
        </xdr:cNvPr>
        <xdr:cNvSpPr/>
      </xdr:nvSpPr>
      <xdr:spPr>
        <a:xfrm>
          <a:off x="22110700" y="59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30011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5679A492-E303-49D0-AB7F-49DCC46E3B6C}"/>
            </a:ext>
          </a:extLst>
        </xdr:cNvPr>
        <xdr:cNvSpPr txBox="1"/>
      </xdr:nvSpPr>
      <xdr:spPr>
        <a:xfrm>
          <a:off x="22199600" y="585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150528</xdr:rowOff>
    </xdr:from>
    <xdr:to>
      <xdr:col>112</xdr:col>
      <xdr:colOff>38100</xdr:colOff>
      <xdr:row>36</xdr:row>
      <xdr:rowOff>80678</xdr:rowOff>
    </xdr:to>
    <xdr:sp macro="" textlink="">
      <xdr:nvSpPr>
        <xdr:cNvPr id="594" name="楕円 593">
          <a:extLst>
            <a:ext uri="{FF2B5EF4-FFF2-40B4-BE49-F238E27FC236}">
              <a16:creationId xmlns:a16="http://schemas.microsoft.com/office/drawing/2014/main" id="{A1E2C4C4-0755-49E4-A366-20E6272A4B42}"/>
            </a:ext>
          </a:extLst>
        </xdr:cNvPr>
        <xdr:cNvSpPr/>
      </xdr:nvSpPr>
      <xdr:spPr>
        <a:xfrm>
          <a:off x="21272500" y="61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127784</xdr:rowOff>
    </xdr:from>
    <xdr:to>
      <xdr:col>116</xdr:col>
      <xdr:colOff>63500</xdr:colOff>
      <xdr:row>36</xdr:row>
      <xdr:rowOff>29878</xdr:rowOff>
    </xdr:to>
    <xdr:cxnSp macro="">
      <xdr:nvCxnSpPr>
        <xdr:cNvPr id="595" name="直線コネクタ 594">
          <a:extLst>
            <a:ext uri="{FF2B5EF4-FFF2-40B4-BE49-F238E27FC236}">
              <a16:creationId xmlns:a16="http://schemas.microsoft.com/office/drawing/2014/main" id="{3C49F9DE-79DB-4103-A0A3-CEBEB3A92BB5}"/>
            </a:ext>
          </a:extLst>
        </xdr:cNvPr>
        <xdr:cNvCxnSpPr/>
      </xdr:nvCxnSpPr>
      <xdr:spPr>
        <a:xfrm flipV="1">
          <a:off x="21323300" y="5957084"/>
          <a:ext cx="838200" cy="2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166900</xdr:rowOff>
    </xdr:from>
    <xdr:to>
      <xdr:col>107</xdr:col>
      <xdr:colOff>101600</xdr:colOff>
      <xdr:row>36</xdr:row>
      <xdr:rowOff>97050</xdr:rowOff>
    </xdr:to>
    <xdr:sp macro="" textlink="">
      <xdr:nvSpPr>
        <xdr:cNvPr id="596" name="楕円 595">
          <a:extLst>
            <a:ext uri="{FF2B5EF4-FFF2-40B4-BE49-F238E27FC236}">
              <a16:creationId xmlns:a16="http://schemas.microsoft.com/office/drawing/2014/main" id="{3AC9EBBC-5F44-40D0-B429-87A0B669F61E}"/>
            </a:ext>
          </a:extLst>
        </xdr:cNvPr>
        <xdr:cNvSpPr/>
      </xdr:nvSpPr>
      <xdr:spPr>
        <a:xfrm>
          <a:off x="20383500" y="61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29878</xdr:rowOff>
    </xdr:from>
    <xdr:to>
      <xdr:col>111</xdr:col>
      <xdr:colOff>177800</xdr:colOff>
      <xdr:row>36</xdr:row>
      <xdr:rowOff>46250</xdr:rowOff>
    </xdr:to>
    <xdr:cxnSp macro="">
      <xdr:nvCxnSpPr>
        <xdr:cNvPr id="597" name="直線コネクタ 596">
          <a:extLst>
            <a:ext uri="{FF2B5EF4-FFF2-40B4-BE49-F238E27FC236}">
              <a16:creationId xmlns:a16="http://schemas.microsoft.com/office/drawing/2014/main" id="{EE29CFE0-F760-4672-A98E-91EF1CEA7ED5}"/>
            </a:ext>
          </a:extLst>
        </xdr:cNvPr>
        <xdr:cNvCxnSpPr/>
      </xdr:nvCxnSpPr>
      <xdr:spPr>
        <a:xfrm flipV="1">
          <a:off x="20434300" y="6202078"/>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11493</xdr:rowOff>
    </xdr:from>
    <xdr:to>
      <xdr:col>102</xdr:col>
      <xdr:colOff>165100</xdr:colOff>
      <xdr:row>36</xdr:row>
      <xdr:rowOff>113093</xdr:rowOff>
    </xdr:to>
    <xdr:sp macro="" textlink="">
      <xdr:nvSpPr>
        <xdr:cNvPr id="598" name="楕円 597">
          <a:extLst>
            <a:ext uri="{FF2B5EF4-FFF2-40B4-BE49-F238E27FC236}">
              <a16:creationId xmlns:a16="http://schemas.microsoft.com/office/drawing/2014/main" id="{39AF11F5-F0C1-4BCF-8D50-244D6B5A93E0}"/>
            </a:ext>
          </a:extLst>
        </xdr:cNvPr>
        <xdr:cNvSpPr/>
      </xdr:nvSpPr>
      <xdr:spPr>
        <a:xfrm>
          <a:off x="19494500" y="61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46250</xdr:rowOff>
    </xdr:from>
    <xdr:to>
      <xdr:col>107</xdr:col>
      <xdr:colOff>50800</xdr:colOff>
      <xdr:row>36</xdr:row>
      <xdr:rowOff>62293</xdr:rowOff>
    </xdr:to>
    <xdr:cxnSp macro="">
      <xdr:nvCxnSpPr>
        <xdr:cNvPr id="599" name="直線コネクタ 598">
          <a:extLst>
            <a:ext uri="{FF2B5EF4-FFF2-40B4-BE49-F238E27FC236}">
              <a16:creationId xmlns:a16="http://schemas.microsoft.com/office/drawing/2014/main" id="{347CA4F1-A7A1-48E5-A7B0-C802BBCF6D92}"/>
            </a:ext>
          </a:extLst>
        </xdr:cNvPr>
        <xdr:cNvCxnSpPr/>
      </xdr:nvCxnSpPr>
      <xdr:spPr>
        <a:xfrm flipV="1">
          <a:off x="19545300" y="6218450"/>
          <a:ext cx="8890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25625</xdr:rowOff>
    </xdr:from>
    <xdr:to>
      <xdr:col>98</xdr:col>
      <xdr:colOff>38100</xdr:colOff>
      <xdr:row>36</xdr:row>
      <xdr:rowOff>127225</xdr:rowOff>
    </xdr:to>
    <xdr:sp macro="" textlink="">
      <xdr:nvSpPr>
        <xdr:cNvPr id="600" name="楕円 599">
          <a:extLst>
            <a:ext uri="{FF2B5EF4-FFF2-40B4-BE49-F238E27FC236}">
              <a16:creationId xmlns:a16="http://schemas.microsoft.com/office/drawing/2014/main" id="{05C6AD05-C518-4979-B319-63C7B98A997D}"/>
            </a:ext>
          </a:extLst>
        </xdr:cNvPr>
        <xdr:cNvSpPr/>
      </xdr:nvSpPr>
      <xdr:spPr>
        <a:xfrm>
          <a:off x="18605500" y="61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62293</xdr:rowOff>
    </xdr:from>
    <xdr:to>
      <xdr:col>102</xdr:col>
      <xdr:colOff>114300</xdr:colOff>
      <xdr:row>36</xdr:row>
      <xdr:rowOff>76425</xdr:rowOff>
    </xdr:to>
    <xdr:cxnSp macro="">
      <xdr:nvCxnSpPr>
        <xdr:cNvPr id="601" name="直線コネクタ 600">
          <a:extLst>
            <a:ext uri="{FF2B5EF4-FFF2-40B4-BE49-F238E27FC236}">
              <a16:creationId xmlns:a16="http://schemas.microsoft.com/office/drawing/2014/main" id="{8FBF742A-02A1-4478-936C-1D3CF48D9748}"/>
            </a:ext>
          </a:extLst>
        </xdr:cNvPr>
        <xdr:cNvCxnSpPr/>
      </xdr:nvCxnSpPr>
      <xdr:spPr>
        <a:xfrm flipV="1">
          <a:off x="18656300" y="6234493"/>
          <a:ext cx="889000" cy="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02B4980-BB4A-40C7-85E6-A0C0E91E4E6A}"/>
            </a:ext>
          </a:extLst>
        </xdr:cNvPr>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6C4E5159-D3FA-4158-9F64-E8203F97EF9E}"/>
            </a:ext>
          </a:extLst>
        </xdr:cNvPr>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C67D7A38-1532-4272-AFF9-B2B98B3B89E2}"/>
            </a:ext>
          </a:extLst>
        </xdr:cNvPr>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FFA780BF-1368-4FB7-9B5D-ECA05B8C086E}"/>
            </a:ext>
          </a:extLst>
        </xdr:cNvPr>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97205</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DB0FA21-C993-4DBA-9366-EC83D7E820C1}"/>
            </a:ext>
          </a:extLst>
        </xdr:cNvPr>
        <xdr:cNvSpPr txBox="1"/>
      </xdr:nvSpPr>
      <xdr:spPr>
        <a:xfrm>
          <a:off x="21011095" y="592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113577</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B2B2625F-CD96-4FF9-BACF-16341ABC303D}"/>
            </a:ext>
          </a:extLst>
        </xdr:cNvPr>
        <xdr:cNvSpPr txBox="1"/>
      </xdr:nvSpPr>
      <xdr:spPr>
        <a:xfrm>
          <a:off x="20134795" y="594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129620</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30D2AA1E-285A-4D3A-B94C-234574AE6962}"/>
            </a:ext>
          </a:extLst>
        </xdr:cNvPr>
        <xdr:cNvSpPr txBox="1"/>
      </xdr:nvSpPr>
      <xdr:spPr>
        <a:xfrm>
          <a:off x="19245795" y="595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143752</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F76423CD-FCE4-40E4-B13A-F39884A1BC03}"/>
            </a:ext>
          </a:extLst>
        </xdr:cNvPr>
        <xdr:cNvSpPr txBox="1"/>
      </xdr:nvSpPr>
      <xdr:spPr>
        <a:xfrm>
          <a:off x="18356795" y="597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3CE3FC5E-1FED-4954-8389-AA007EBF99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75449B2-EA20-4CB3-8630-BEE9C88F8C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29B5D555-7155-4FA5-BA5F-95D41F9F2E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972C4797-6999-40CC-8432-EF481D9F95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A19F8B15-0FB6-44D6-BC55-498277FCF1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70D82527-8555-4268-A09B-2130BFC0D6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C762B9FE-7893-4EE1-9D29-762D8595BA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A85330D-3420-4F5C-B83B-889C19A8E15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F388BC07-27C2-459D-9ABD-34F1E12F43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BC730965-EB4B-4FA3-A9F9-A1E63071DB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031B22A8-4BB7-4A30-9DB6-864F1D1BC0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5BF7F7E3-EAD5-4C02-BBEE-0A265B1A11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F82BA6FE-E622-4337-BD76-52ACC62BC6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89CAF5A6-5716-4681-A7E6-AF1E9A379B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A507B747-BE60-40BF-9986-E7742837B9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FD2DD49F-90A3-4BD3-925E-6CD10F9DD0F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632657B8-F358-4E72-94AA-B072A0C8C2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B726306-33DE-4AA5-BE7C-71389A7473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EE67C06-8AC2-4D01-AC50-FF2B1F2CD6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4CC61DEA-41DF-47B9-A214-EA38D8F681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EADEBE0-6260-4DB6-BE08-FF5DA4B293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66FDC4B-4E58-4B0E-B933-02C9C762C5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329B53E6-A200-41DD-8B37-2000E5CEEF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A9DF195-6926-4481-94EC-FE8A3E3E2E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45D72779-1CE2-410F-B319-2016DD39AA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4764A51C-F043-44F9-A17F-383F2C3100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48FCD9F4-D30B-4275-9BE9-516743BE87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F6EA8FC2-E6A0-4A77-9F30-4988993D376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99B78714-D647-462F-8F7E-8802A29EFE7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3857CCDE-A89E-4375-8684-8CB2BD3BA13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9663C8A8-5C85-4655-B1A1-C5D616AF347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9C0972E-0982-4C2C-BA9B-8D283B497AD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7F5C4075-B83D-4089-96EA-FBD17319F9F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5FBCB858-A299-4881-8E21-6DE3F436A2B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427CBE62-8C2D-46ED-8825-5B5E67D46DA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56103AD3-964E-4406-A8ED-7950EFA678A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605E152F-A42A-4FAA-B165-5EBEE34305B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AAF5F536-7590-4374-8E1E-6CB1450C113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A570F7B0-8D26-419E-A00E-CF4D5880659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F1E0C336-2196-4E3C-9D87-E1A3AA7560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0" name="直線コネクタ 649">
          <a:extLst>
            <a:ext uri="{FF2B5EF4-FFF2-40B4-BE49-F238E27FC236}">
              <a16:creationId xmlns:a16="http://schemas.microsoft.com/office/drawing/2014/main" id="{977D6EB3-AE6D-4D8F-B10F-D1C4793BF3F0}"/>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E1A03394-AA85-45CF-942A-CE9A32169FEE}"/>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2" name="直線コネクタ 651">
          <a:extLst>
            <a:ext uri="{FF2B5EF4-FFF2-40B4-BE49-F238E27FC236}">
              <a16:creationId xmlns:a16="http://schemas.microsoft.com/office/drawing/2014/main" id="{2FC80842-3768-4B34-BA58-3E2F993C1068}"/>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911FDF6C-DC8E-48AC-B9AF-89A39923088E}"/>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4" name="直線コネクタ 653">
          <a:extLst>
            <a:ext uri="{FF2B5EF4-FFF2-40B4-BE49-F238E27FC236}">
              <a16:creationId xmlns:a16="http://schemas.microsoft.com/office/drawing/2014/main" id="{D16FFEB4-A44A-449C-8B9D-F30B2AF13716}"/>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CA39A411-7065-4710-BC24-64D4C8022FD3}"/>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6" name="フローチャート: 判断 655">
          <a:extLst>
            <a:ext uri="{FF2B5EF4-FFF2-40B4-BE49-F238E27FC236}">
              <a16:creationId xmlns:a16="http://schemas.microsoft.com/office/drawing/2014/main" id="{6A745E21-7036-451B-8CCF-55A9EB6597A7}"/>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7" name="フローチャート: 判断 656">
          <a:extLst>
            <a:ext uri="{FF2B5EF4-FFF2-40B4-BE49-F238E27FC236}">
              <a16:creationId xmlns:a16="http://schemas.microsoft.com/office/drawing/2014/main" id="{9867FF44-4DAD-4C21-95E7-F7EA4B92E7EE}"/>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58" name="フローチャート: 判断 657">
          <a:extLst>
            <a:ext uri="{FF2B5EF4-FFF2-40B4-BE49-F238E27FC236}">
              <a16:creationId xmlns:a16="http://schemas.microsoft.com/office/drawing/2014/main" id="{AA034CAF-0A07-4C82-9CD2-5F4746407066}"/>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59" name="フローチャート: 判断 658">
          <a:extLst>
            <a:ext uri="{FF2B5EF4-FFF2-40B4-BE49-F238E27FC236}">
              <a16:creationId xmlns:a16="http://schemas.microsoft.com/office/drawing/2014/main" id="{BF9A001C-B296-4CDB-BFCC-C2E8DB96F9E7}"/>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0" name="フローチャート: 判断 659">
          <a:extLst>
            <a:ext uri="{FF2B5EF4-FFF2-40B4-BE49-F238E27FC236}">
              <a16:creationId xmlns:a16="http://schemas.microsoft.com/office/drawing/2014/main" id="{6174CF62-7F18-4C3A-BCD0-63F9CE00F0C5}"/>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DE02F0F-0B04-4BDC-A560-678307443BC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1104B30-C3B0-4507-A698-6517CCD958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75C6CC5-0036-4060-8766-6E08D54E80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3379A83-E944-42B8-A681-799AEFF69F6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559EE35-EAC5-4EDF-9AA9-7B7414D36F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114936</xdr:rowOff>
    </xdr:from>
    <xdr:to>
      <xdr:col>85</xdr:col>
      <xdr:colOff>177800</xdr:colOff>
      <xdr:row>84</xdr:row>
      <xdr:rowOff>45086</xdr:rowOff>
    </xdr:to>
    <xdr:sp macro="" textlink="">
      <xdr:nvSpPr>
        <xdr:cNvPr id="666" name="楕円 665">
          <a:extLst>
            <a:ext uri="{FF2B5EF4-FFF2-40B4-BE49-F238E27FC236}">
              <a16:creationId xmlns:a16="http://schemas.microsoft.com/office/drawing/2014/main" id="{8999819E-6905-4CB3-B1F9-07D9070BD748}"/>
            </a:ext>
          </a:extLst>
        </xdr:cNvPr>
        <xdr:cNvSpPr/>
      </xdr:nvSpPr>
      <xdr:spPr>
        <a:xfrm>
          <a:off x="162687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93363</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EBEADA8E-7768-460B-BE41-4C408DFC4D25}"/>
            </a:ext>
          </a:extLst>
        </xdr:cNvPr>
        <xdr:cNvSpPr txBox="1"/>
      </xdr:nvSpPr>
      <xdr:spPr>
        <a:xfrm>
          <a:off x="16357600"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84455</xdr:rowOff>
    </xdr:from>
    <xdr:to>
      <xdr:col>81</xdr:col>
      <xdr:colOff>101600</xdr:colOff>
      <xdr:row>84</xdr:row>
      <xdr:rowOff>14605</xdr:rowOff>
    </xdr:to>
    <xdr:sp macro="" textlink="">
      <xdr:nvSpPr>
        <xdr:cNvPr id="668" name="楕円 667">
          <a:extLst>
            <a:ext uri="{FF2B5EF4-FFF2-40B4-BE49-F238E27FC236}">
              <a16:creationId xmlns:a16="http://schemas.microsoft.com/office/drawing/2014/main" id="{A05AB70A-A38C-4E2E-9315-6537B019C3E1}"/>
            </a:ext>
          </a:extLst>
        </xdr:cNvPr>
        <xdr:cNvSpPr/>
      </xdr:nvSpPr>
      <xdr:spPr>
        <a:xfrm>
          <a:off x="1543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135255</xdr:rowOff>
    </xdr:from>
    <xdr:to>
      <xdr:col>85</xdr:col>
      <xdr:colOff>127000</xdr:colOff>
      <xdr:row>83</xdr:row>
      <xdr:rowOff>165736</xdr:rowOff>
    </xdr:to>
    <xdr:cxnSp macro="">
      <xdr:nvCxnSpPr>
        <xdr:cNvPr id="669" name="直線コネクタ 668">
          <a:extLst>
            <a:ext uri="{FF2B5EF4-FFF2-40B4-BE49-F238E27FC236}">
              <a16:creationId xmlns:a16="http://schemas.microsoft.com/office/drawing/2014/main" id="{0083FFF3-281C-45D9-87CA-B75A260199DE}"/>
            </a:ext>
          </a:extLst>
        </xdr:cNvPr>
        <xdr:cNvCxnSpPr/>
      </xdr:nvCxnSpPr>
      <xdr:spPr>
        <a:xfrm>
          <a:off x="15481300" y="143656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50164</xdr:rowOff>
    </xdr:from>
    <xdr:to>
      <xdr:col>76</xdr:col>
      <xdr:colOff>165100</xdr:colOff>
      <xdr:row>83</xdr:row>
      <xdr:rowOff>151764</xdr:rowOff>
    </xdr:to>
    <xdr:sp macro="" textlink="">
      <xdr:nvSpPr>
        <xdr:cNvPr id="670" name="楕円 669">
          <a:extLst>
            <a:ext uri="{FF2B5EF4-FFF2-40B4-BE49-F238E27FC236}">
              <a16:creationId xmlns:a16="http://schemas.microsoft.com/office/drawing/2014/main" id="{C05EEDA2-A7A6-45EC-A6F5-4272CA52707C}"/>
            </a:ext>
          </a:extLst>
        </xdr:cNvPr>
        <xdr:cNvSpPr/>
      </xdr:nvSpPr>
      <xdr:spPr>
        <a:xfrm>
          <a:off x="14541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100964</xdr:rowOff>
    </xdr:from>
    <xdr:to>
      <xdr:col>81</xdr:col>
      <xdr:colOff>50800</xdr:colOff>
      <xdr:row>83</xdr:row>
      <xdr:rowOff>135255</xdr:rowOff>
    </xdr:to>
    <xdr:cxnSp macro="">
      <xdr:nvCxnSpPr>
        <xdr:cNvPr id="671" name="直線コネクタ 670">
          <a:extLst>
            <a:ext uri="{FF2B5EF4-FFF2-40B4-BE49-F238E27FC236}">
              <a16:creationId xmlns:a16="http://schemas.microsoft.com/office/drawing/2014/main" id="{75EA9ED0-20B7-4086-88F4-E800097AD0E4}"/>
            </a:ext>
          </a:extLst>
        </xdr:cNvPr>
        <xdr:cNvCxnSpPr/>
      </xdr:nvCxnSpPr>
      <xdr:spPr>
        <a:xfrm>
          <a:off x="14592300" y="14331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xdr:rowOff>
    </xdr:from>
    <xdr:to>
      <xdr:col>72</xdr:col>
      <xdr:colOff>38100</xdr:colOff>
      <xdr:row>83</xdr:row>
      <xdr:rowOff>117475</xdr:rowOff>
    </xdr:to>
    <xdr:sp macro="" textlink="">
      <xdr:nvSpPr>
        <xdr:cNvPr id="672" name="楕円 671">
          <a:extLst>
            <a:ext uri="{FF2B5EF4-FFF2-40B4-BE49-F238E27FC236}">
              <a16:creationId xmlns:a16="http://schemas.microsoft.com/office/drawing/2014/main" id="{E2C4AB0B-7FD0-412F-9F55-A5F3B13C8559}"/>
            </a:ext>
          </a:extLst>
        </xdr:cNvPr>
        <xdr:cNvSpPr/>
      </xdr:nvSpPr>
      <xdr:spPr>
        <a:xfrm>
          <a:off x="13652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66675</xdr:rowOff>
    </xdr:from>
    <xdr:to>
      <xdr:col>76</xdr:col>
      <xdr:colOff>114300</xdr:colOff>
      <xdr:row>83</xdr:row>
      <xdr:rowOff>100964</xdr:rowOff>
    </xdr:to>
    <xdr:cxnSp macro="">
      <xdr:nvCxnSpPr>
        <xdr:cNvPr id="673" name="直線コネクタ 672">
          <a:extLst>
            <a:ext uri="{FF2B5EF4-FFF2-40B4-BE49-F238E27FC236}">
              <a16:creationId xmlns:a16="http://schemas.microsoft.com/office/drawing/2014/main" id="{63E2F4A3-7038-469F-A38A-951E83803ADD}"/>
            </a:ext>
          </a:extLst>
        </xdr:cNvPr>
        <xdr:cNvCxnSpPr/>
      </xdr:nvCxnSpPr>
      <xdr:spPr>
        <a:xfrm>
          <a:off x="13703300" y="142970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xdr:rowOff>
    </xdr:from>
    <xdr:to>
      <xdr:col>67</xdr:col>
      <xdr:colOff>101600</xdr:colOff>
      <xdr:row>82</xdr:row>
      <xdr:rowOff>106045</xdr:rowOff>
    </xdr:to>
    <xdr:sp macro="" textlink="">
      <xdr:nvSpPr>
        <xdr:cNvPr id="674" name="楕円 673">
          <a:extLst>
            <a:ext uri="{FF2B5EF4-FFF2-40B4-BE49-F238E27FC236}">
              <a16:creationId xmlns:a16="http://schemas.microsoft.com/office/drawing/2014/main" id="{933B3324-158F-473B-98D5-A70C45938AF4}"/>
            </a:ext>
          </a:extLst>
        </xdr:cNvPr>
        <xdr:cNvSpPr/>
      </xdr:nvSpPr>
      <xdr:spPr>
        <a:xfrm>
          <a:off x="12763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55245</xdr:rowOff>
    </xdr:from>
    <xdr:to>
      <xdr:col>71</xdr:col>
      <xdr:colOff>177800</xdr:colOff>
      <xdr:row>83</xdr:row>
      <xdr:rowOff>66675</xdr:rowOff>
    </xdr:to>
    <xdr:cxnSp macro="">
      <xdr:nvCxnSpPr>
        <xdr:cNvPr id="675" name="直線コネクタ 674">
          <a:extLst>
            <a:ext uri="{FF2B5EF4-FFF2-40B4-BE49-F238E27FC236}">
              <a16:creationId xmlns:a16="http://schemas.microsoft.com/office/drawing/2014/main" id="{8DD6FAFD-19BF-47E4-87DB-44D2F5AF695C}"/>
            </a:ext>
          </a:extLst>
        </xdr:cNvPr>
        <xdr:cNvCxnSpPr/>
      </xdr:nvCxnSpPr>
      <xdr:spPr>
        <a:xfrm>
          <a:off x="12814300" y="1411414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676" name="n_1aveValue【消防施設】&#10;有形固定資産減価償却率">
          <a:extLst>
            <a:ext uri="{FF2B5EF4-FFF2-40B4-BE49-F238E27FC236}">
              <a16:creationId xmlns:a16="http://schemas.microsoft.com/office/drawing/2014/main" id="{6DE6E535-3494-41CA-ABD1-9D6F9D1D350C}"/>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77" name="n_2aveValue【消防施設】&#10;有形固定資産減価償却率">
          <a:extLst>
            <a:ext uri="{FF2B5EF4-FFF2-40B4-BE49-F238E27FC236}">
              <a16:creationId xmlns:a16="http://schemas.microsoft.com/office/drawing/2014/main" id="{9D261F54-8C7D-44E2-8D5F-37C867BD10E8}"/>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678" name="n_3aveValue【消防施設】&#10;有形固定資産減価償却率">
          <a:extLst>
            <a:ext uri="{FF2B5EF4-FFF2-40B4-BE49-F238E27FC236}">
              <a16:creationId xmlns:a16="http://schemas.microsoft.com/office/drawing/2014/main" id="{F5865315-0586-4A82-8677-359E6AE820A5}"/>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79" name="n_4aveValue【消防施設】&#10;有形固定資産減価償却率">
          <a:extLst>
            <a:ext uri="{FF2B5EF4-FFF2-40B4-BE49-F238E27FC236}">
              <a16:creationId xmlns:a16="http://schemas.microsoft.com/office/drawing/2014/main" id="{E9D2BF1F-9FD6-47F8-8539-7D69D1964D1E}"/>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5732</xdr:rowOff>
    </xdr:from>
    <xdr:ext cx="405111" cy="259045"/>
    <xdr:sp macro="" textlink="">
      <xdr:nvSpPr>
        <xdr:cNvPr id="680" name="n_1mainValue【消防施設】&#10;有形固定資産減価償却率">
          <a:extLst>
            <a:ext uri="{FF2B5EF4-FFF2-40B4-BE49-F238E27FC236}">
              <a16:creationId xmlns:a16="http://schemas.microsoft.com/office/drawing/2014/main" id="{C1B9B189-28A7-4FC8-B526-CBEDB967C402}"/>
            </a:ext>
          </a:extLst>
        </xdr:cNvPr>
        <xdr:cNvSpPr txBox="1"/>
      </xdr:nvSpPr>
      <xdr:spPr>
        <a:xfrm>
          <a:off x="15266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142891</xdr:rowOff>
    </xdr:from>
    <xdr:ext cx="405111" cy="259045"/>
    <xdr:sp macro="" textlink="">
      <xdr:nvSpPr>
        <xdr:cNvPr id="681" name="n_2mainValue【消防施設】&#10;有形固定資産減価償却率">
          <a:extLst>
            <a:ext uri="{FF2B5EF4-FFF2-40B4-BE49-F238E27FC236}">
              <a16:creationId xmlns:a16="http://schemas.microsoft.com/office/drawing/2014/main" id="{2A5C3CFD-A6FF-4B9C-B341-6FD74A71A2CF}"/>
            </a:ext>
          </a:extLst>
        </xdr:cNvPr>
        <xdr:cNvSpPr txBox="1"/>
      </xdr:nvSpPr>
      <xdr:spPr>
        <a:xfrm>
          <a:off x="14389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108602</xdr:rowOff>
    </xdr:from>
    <xdr:ext cx="405111" cy="259045"/>
    <xdr:sp macro="" textlink="">
      <xdr:nvSpPr>
        <xdr:cNvPr id="682" name="n_3mainValue【消防施設】&#10;有形固定資産減価償却率">
          <a:extLst>
            <a:ext uri="{FF2B5EF4-FFF2-40B4-BE49-F238E27FC236}">
              <a16:creationId xmlns:a16="http://schemas.microsoft.com/office/drawing/2014/main" id="{8D38D9A9-C274-4E27-897E-5B8406181F09}"/>
            </a:ext>
          </a:extLst>
        </xdr:cNvPr>
        <xdr:cNvSpPr txBox="1"/>
      </xdr:nvSpPr>
      <xdr:spPr>
        <a:xfrm>
          <a:off x="13500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97172</xdr:rowOff>
    </xdr:from>
    <xdr:ext cx="405111" cy="259045"/>
    <xdr:sp macro="" textlink="">
      <xdr:nvSpPr>
        <xdr:cNvPr id="683" name="n_4mainValue【消防施設】&#10;有形固定資産減価償却率">
          <a:extLst>
            <a:ext uri="{FF2B5EF4-FFF2-40B4-BE49-F238E27FC236}">
              <a16:creationId xmlns:a16="http://schemas.microsoft.com/office/drawing/2014/main" id="{F10E0F19-3E0F-4906-81A0-0ED731C7D0DC}"/>
            </a:ext>
          </a:extLst>
        </xdr:cNvPr>
        <xdr:cNvSpPr txBox="1"/>
      </xdr:nvSpPr>
      <xdr:spPr>
        <a:xfrm>
          <a:off x="12611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C40818FA-E593-4262-BCF1-0FE409C5A5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B533A86D-C5CC-4E97-8152-62300877BF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8F1B677D-3DBA-40BF-B194-51E0CC6F9B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A1AABA8E-EE28-42FF-AFBD-7D16AAF9C8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1AD2C25F-C592-476A-834F-37DD5284C8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80FA6E0-9705-427E-917A-351A2B0714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2A871D68-EC54-44F4-BBA9-770C7E3754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9D3CFA-FB8F-4539-981D-3D32F143317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3451631-E7A1-47A9-AB67-BB5423B7023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C845D2BD-831B-4219-A822-B1C02F3DDF4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DCCFF3D8-9235-4A70-8713-D1BCAC29328E}"/>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F3891D79-9B1A-4241-BF7A-5AF9710B157F}"/>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906357F-AB29-4551-ACD8-1869C8F383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7DAF9ABA-462A-4AEF-8D95-50DA1E75DB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2989AE50-3B0E-488C-85C2-CE6065949751}"/>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EE1C95A2-44C6-48C8-8DEA-99FD8E04F0B6}"/>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92A7C0D0-3592-46C9-B9EA-4D5F74462E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79D4D78-5CFC-45F1-9F09-20DAD07855A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774CD1EA-2213-4EA4-995E-0A915EB748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3" name="直線コネクタ 702">
          <a:extLst>
            <a:ext uri="{FF2B5EF4-FFF2-40B4-BE49-F238E27FC236}">
              <a16:creationId xmlns:a16="http://schemas.microsoft.com/office/drawing/2014/main" id="{D5E67CCC-1B72-44DD-9624-2804E2375618}"/>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4" name="【消防施設】&#10;一人当たり面積最小値テキスト">
          <a:extLst>
            <a:ext uri="{FF2B5EF4-FFF2-40B4-BE49-F238E27FC236}">
              <a16:creationId xmlns:a16="http://schemas.microsoft.com/office/drawing/2014/main" id="{779F3F38-B6DD-46FE-974B-ADEDA616B7AB}"/>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5" name="直線コネクタ 704">
          <a:extLst>
            <a:ext uri="{FF2B5EF4-FFF2-40B4-BE49-F238E27FC236}">
              <a16:creationId xmlns:a16="http://schemas.microsoft.com/office/drawing/2014/main" id="{48692E43-0D2E-44B5-8F14-8D3AAAFD98C3}"/>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6" name="【消防施設】&#10;一人当たり面積最大値テキスト">
          <a:extLst>
            <a:ext uri="{FF2B5EF4-FFF2-40B4-BE49-F238E27FC236}">
              <a16:creationId xmlns:a16="http://schemas.microsoft.com/office/drawing/2014/main" id="{138BDBE6-D872-472E-81A2-DCFF725C1182}"/>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07" name="直線コネクタ 706">
          <a:extLst>
            <a:ext uri="{FF2B5EF4-FFF2-40B4-BE49-F238E27FC236}">
              <a16:creationId xmlns:a16="http://schemas.microsoft.com/office/drawing/2014/main" id="{8BA7A7E3-B178-4C0C-9B46-0BE3D0A8995D}"/>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708" name="【消防施設】&#10;一人当たり面積平均値テキスト">
          <a:extLst>
            <a:ext uri="{FF2B5EF4-FFF2-40B4-BE49-F238E27FC236}">
              <a16:creationId xmlns:a16="http://schemas.microsoft.com/office/drawing/2014/main" id="{91B9EE8D-D330-4EC1-9BBC-D11B6D515730}"/>
            </a:ext>
          </a:extLst>
        </xdr:cNvPr>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09" name="フローチャート: 判断 708">
          <a:extLst>
            <a:ext uri="{FF2B5EF4-FFF2-40B4-BE49-F238E27FC236}">
              <a16:creationId xmlns:a16="http://schemas.microsoft.com/office/drawing/2014/main" id="{B81F8EBF-AA2D-49E4-89F4-5D28B6E76154}"/>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0" name="フローチャート: 判断 709">
          <a:extLst>
            <a:ext uri="{FF2B5EF4-FFF2-40B4-BE49-F238E27FC236}">
              <a16:creationId xmlns:a16="http://schemas.microsoft.com/office/drawing/2014/main" id="{CC7D12F6-D047-4F32-95B3-B33D2CADE58F}"/>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711" name="フローチャート: 判断 710">
          <a:extLst>
            <a:ext uri="{FF2B5EF4-FFF2-40B4-BE49-F238E27FC236}">
              <a16:creationId xmlns:a16="http://schemas.microsoft.com/office/drawing/2014/main" id="{4529802F-E60F-4AC1-8E6D-165B7B28C1AB}"/>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12" name="フローチャート: 判断 711">
          <a:extLst>
            <a:ext uri="{FF2B5EF4-FFF2-40B4-BE49-F238E27FC236}">
              <a16:creationId xmlns:a16="http://schemas.microsoft.com/office/drawing/2014/main" id="{9900CD42-0052-483E-B2B8-D77475905582}"/>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713" name="フローチャート: 判断 712">
          <a:extLst>
            <a:ext uri="{FF2B5EF4-FFF2-40B4-BE49-F238E27FC236}">
              <a16:creationId xmlns:a16="http://schemas.microsoft.com/office/drawing/2014/main" id="{BE8198B3-59A7-480B-9B9F-D0B3A1CE911A}"/>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EC94114-C9D7-4734-BE75-9466598B2F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AD6BF13-4A9E-4A82-B2D7-B45490EE37E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C5EE3CA-46C6-4591-BEDB-90E9E0C5053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22588BF-BF90-4815-AC4D-2CCDCE039D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45674DC-44C9-4E0D-93BC-E7610C325E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153036</xdr:rowOff>
    </xdr:from>
    <xdr:to>
      <xdr:col>116</xdr:col>
      <xdr:colOff>114300</xdr:colOff>
      <xdr:row>82</xdr:row>
      <xdr:rowOff>83186</xdr:rowOff>
    </xdr:to>
    <xdr:sp macro="" textlink="">
      <xdr:nvSpPr>
        <xdr:cNvPr id="719" name="楕円 718">
          <a:extLst>
            <a:ext uri="{FF2B5EF4-FFF2-40B4-BE49-F238E27FC236}">
              <a16:creationId xmlns:a16="http://schemas.microsoft.com/office/drawing/2014/main" id="{54A69153-8CF1-4C31-AF9B-62F82DE85DA8}"/>
            </a:ext>
          </a:extLst>
        </xdr:cNvPr>
        <xdr:cNvSpPr/>
      </xdr:nvSpPr>
      <xdr:spPr>
        <a:xfrm>
          <a:off x="22110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4463</xdr:rowOff>
    </xdr:from>
    <xdr:ext cx="469744" cy="259045"/>
    <xdr:sp macro="" textlink="">
      <xdr:nvSpPr>
        <xdr:cNvPr id="720" name="【消防施設】&#10;一人当たり面積該当値テキスト">
          <a:extLst>
            <a:ext uri="{FF2B5EF4-FFF2-40B4-BE49-F238E27FC236}">
              <a16:creationId xmlns:a16="http://schemas.microsoft.com/office/drawing/2014/main" id="{3F373384-6B5C-464E-9C5D-CDE4DE81E18C}"/>
            </a:ext>
          </a:extLst>
        </xdr:cNvPr>
        <xdr:cNvSpPr txBox="1"/>
      </xdr:nvSpPr>
      <xdr:spPr>
        <a:xfrm>
          <a:off x="22199600" y="138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21" name="楕円 720">
          <a:extLst>
            <a:ext uri="{FF2B5EF4-FFF2-40B4-BE49-F238E27FC236}">
              <a16:creationId xmlns:a16="http://schemas.microsoft.com/office/drawing/2014/main" id="{8E59CFBB-2EB5-4C02-9E52-E37E7D5A9DB2}"/>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32386</xdr:rowOff>
    </xdr:from>
    <xdr:to>
      <xdr:col>116</xdr:col>
      <xdr:colOff>63500</xdr:colOff>
      <xdr:row>82</xdr:row>
      <xdr:rowOff>38100</xdr:rowOff>
    </xdr:to>
    <xdr:cxnSp macro="">
      <xdr:nvCxnSpPr>
        <xdr:cNvPr id="722" name="直線コネクタ 721">
          <a:extLst>
            <a:ext uri="{FF2B5EF4-FFF2-40B4-BE49-F238E27FC236}">
              <a16:creationId xmlns:a16="http://schemas.microsoft.com/office/drawing/2014/main" id="{840BB0D0-D019-4D1E-8832-97716CABEE00}"/>
            </a:ext>
          </a:extLst>
        </xdr:cNvPr>
        <xdr:cNvCxnSpPr/>
      </xdr:nvCxnSpPr>
      <xdr:spPr>
        <a:xfrm flipV="1">
          <a:off x="21323300" y="14091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170180</xdr:rowOff>
    </xdr:from>
    <xdr:to>
      <xdr:col>107</xdr:col>
      <xdr:colOff>101600</xdr:colOff>
      <xdr:row>82</xdr:row>
      <xdr:rowOff>100330</xdr:rowOff>
    </xdr:to>
    <xdr:sp macro="" textlink="">
      <xdr:nvSpPr>
        <xdr:cNvPr id="723" name="楕円 722">
          <a:extLst>
            <a:ext uri="{FF2B5EF4-FFF2-40B4-BE49-F238E27FC236}">
              <a16:creationId xmlns:a16="http://schemas.microsoft.com/office/drawing/2014/main" id="{579D7E8F-3D41-4903-A554-4AC1E3B7BBFA}"/>
            </a:ext>
          </a:extLst>
        </xdr:cNvPr>
        <xdr:cNvSpPr/>
      </xdr:nvSpPr>
      <xdr:spPr>
        <a:xfrm>
          <a:off x="2038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49530</xdr:rowOff>
    </xdr:to>
    <xdr:cxnSp macro="">
      <xdr:nvCxnSpPr>
        <xdr:cNvPr id="724" name="直線コネクタ 723">
          <a:extLst>
            <a:ext uri="{FF2B5EF4-FFF2-40B4-BE49-F238E27FC236}">
              <a16:creationId xmlns:a16="http://schemas.microsoft.com/office/drawing/2014/main" id="{25DB4F2B-2B25-4BC0-8B39-FCFABC528087}"/>
            </a:ext>
          </a:extLst>
        </xdr:cNvPr>
        <xdr:cNvCxnSpPr/>
      </xdr:nvCxnSpPr>
      <xdr:spPr>
        <a:xfrm flipV="1">
          <a:off x="20434300" y="1409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xdr:rowOff>
    </xdr:from>
    <xdr:to>
      <xdr:col>102</xdr:col>
      <xdr:colOff>165100</xdr:colOff>
      <xdr:row>82</xdr:row>
      <xdr:rowOff>106045</xdr:rowOff>
    </xdr:to>
    <xdr:sp macro="" textlink="">
      <xdr:nvSpPr>
        <xdr:cNvPr id="725" name="楕円 724">
          <a:extLst>
            <a:ext uri="{FF2B5EF4-FFF2-40B4-BE49-F238E27FC236}">
              <a16:creationId xmlns:a16="http://schemas.microsoft.com/office/drawing/2014/main" id="{D357664A-AE56-43FC-BA00-8852DB92093F}"/>
            </a:ext>
          </a:extLst>
        </xdr:cNvPr>
        <xdr:cNvSpPr/>
      </xdr:nvSpPr>
      <xdr:spPr>
        <a:xfrm>
          <a:off x="19494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49530</xdr:rowOff>
    </xdr:from>
    <xdr:to>
      <xdr:col>107</xdr:col>
      <xdr:colOff>50800</xdr:colOff>
      <xdr:row>82</xdr:row>
      <xdr:rowOff>55245</xdr:rowOff>
    </xdr:to>
    <xdr:cxnSp macro="">
      <xdr:nvCxnSpPr>
        <xdr:cNvPr id="726" name="直線コネクタ 725">
          <a:extLst>
            <a:ext uri="{FF2B5EF4-FFF2-40B4-BE49-F238E27FC236}">
              <a16:creationId xmlns:a16="http://schemas.microsoft.com/office/drawing/2014/main" id="{2088ECAB-A2D7-4F8E-BF14-06374F99F817}"/>
            </a:ext>
          </a:extLst>
        </xdr:cNvPr>
        <xdr:cNvCxnSpPr/>
      </xdr:nvCxnSpPr>
      <xdr:spPr>
        <a:xfrm flipV="1">
          <a:off x="19545300" y="1410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xdr:rowOff>
    </xdr:from>
    <xdr:to>
      <xdr:col>98</xdr:col>
      <xdr:colOff>38100</xdr:colOff>
      <xdr:row>82</xdr:row>
      <xdr:rowOff>117475</xdr:rowOff>
    </xdr:to>
    <xdr:sp macro="" textlink="">
      <xdr:nvSpPr>
        <xdr:cNvPr id="727" name="楕円 726">
          <a:extLst>
            <a:ext uri="{FF2B5EF4-FFF2-40B4-BE49-F238E27FC236}">
              <a16:creationId xmlns:a16="http://schemas.microsoft.com/office/drawing/2014/main" id="{12B40EDE-6576-478D-A03F-B46B61244889}"/>
            </a:ext>
          </a:extLst>
        </xdr:cNvPr>
        <xdr:cNvSpPr/>
      </xdr:nvSpPr>
      <xdr:spPr>
        <a:xfrm>
          <a:off x="18605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55245</xdr:rowOff>
    </xdr:from>
    <xdr:to>
      <xdr:col>102</xdr:col>
      <xdr:colOff>114300</xdr:colOff>
      <xdr:row>82</xdr:row>
      <xdr:rowOff>66675</xdr:rowOff>
    </xdr:to>
    <xdr:cxnSp macro="">
      <xdr:nvCxnSpPr>
        <xdr:cNvPr id="728" name="直線コネクタ 727">
          <a:extLst>
            <a:ext uri="{FF2B5EF4-FFF2-40B4-BE49-F238E27FC236}">
              <a16:creationId xmlns:a16="http://schemas.microsoft.com/office/drawing/2014/main" id="{1F2E7FAA-8E0C-4426-A132-D6EC90F287E9}"/>
            </a:ext>
          </a:extLst>
        </xdr:cNvPr>
        <xdr:cNvCxnSpPr/>
      </xdr:nvCxnSpPr>
      <xdr:spPr>
        <a:xfrm flipV="1">
          <a:off x="18656300" y="1411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729" name="n_1aveValue【消防施設】&#10;一人当たり面積">
          <a:extLst>
            <a:ext uri="{FF2B5EF4-FFF2-40B4-BE49-F238E27FC236}">
              <a16:creationId xmlns:a16="http://schemas.microsoft.com/office/drawing/2014/main" id="{7F41D04C-C525-408D-80F1-14AE67A094C4}"/>
            </a:ext>
          </a:extLst>
        </xdr:cNvPr>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730" name="n_2aveValue【消防施設】&#10;一人当たり面積">
          <a:extLst>
            <a:ext uri="{FF2B5EF4-FFF2-40B4-BE49-F238E27FC236}">
              <a16:creationId xmlns:a16="http://schemas.microsoft.com/office/drawing/2014/main" id="{E34B5331-5576-4295-86ED-F8466193BF51}"/>
            </a:ext>
          </a:extLst>
        </xdr:cNvPr>
        <xdr:cNvSpPr txBox="1"/>
      </xdr:nvSpPr>
      <xdr:spPr>
        <a:xfrm>
          <a:off x="20199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731" name="n_3aveValue【消防施設】&#10;一人当たり面積">
          <a:extLst>
            <a:ext uri="{FF2B5EF4-FFF2-40B4-BE49-F238E27FC236}">
              <a16:creationId xmlns:a16="http://schemas.microsoft.com/office/drawing/2014/main" id="{6EED6863-3E86-47A2-A7AE-CD2DA332EF38}"/>
            </a:ext>
          </a:extLst>
        </xdr:cNvPr>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732" name="n_4aveValue【消防施設】&#10;一人当たり面積">
          <a:extLst>
            <a:ext uri="{FF2B5EF4-FFF2-40B4-BE49-F238E27FC236}">
              <a16:creationId xmlns:a16="http://schemas.microsoft.com/office/drawing/2014/main" id="{361385E5-F2E9-4FE3-9DF6-D277C1CDFEF0}"/>
            </a:ext>
          </a:extLst>
        </xdr:cNvPr>
        <xdr:cNvSpPr txBox="1"/>
      </xdr:nvSpPr>
      <xdr:spPr>
        <a:xfrm>
          <a:off x="18421427"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33" name="n_1mainValue【消防施設】&#10;一人当たり面積">
          <a:extLst>
            <a:ext uri="{FF2B5EF4-FFF2-40B4-BE49-F238E27FC236}">
              <a16:creationId xmlns:a16="http://schemas.microsoft.com/office/drawing/2014/main" id="{F252C1F8-FDD3-4265-9526-15BEB2EA3D74}"/>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116857</xdr:rowOff>
    </xdr:from>
    <xdr:ext cx="469744" cy="259045"/>
    <xdr:sp macro="" textlink="">
      <xdr:nvSpPr>
        <xdr:cNvPr id="734" name="n_2mainValue【消防施設】&#10;一人当たり面積">
          <a:extLst>
            <a:ext uri="{FF2B5EF4-FFF2-40B4-BE49-F238E27FC236}">
              <a16:creationId xmlns:a16="http://schemas.microsoft.com/office/drawing/2014/main" id="{B11479BB-EB5C-4EDE-8E5A-C6FC43E72C4D}"/>
            </a:ext>
          </a:extLst>
        </xdr:cNvPr>
        <xdr:cNvSpPr txBox="1"/>
      </xdr:nvSpPr>
      <xdr:spPr>
        <a:xfrm>
          <a:off x="20199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122572</xdr:rowOff>
    </xdr:from>
    <xdr:ext cx="469744" cy="259045"/>
    <xdr:sp macro="" textlink="">
      <xdr:nvSpPr>
        <xdr:cNvPr id="735" name="n_3mainValue【消防施設】&#10;一人当たり面積">
          <a:extLst>
            <a:ext uri="{FF2B5EF4-FFF2-40B4-BE49-F238E27FC236}">
              <a16:creationId xmlns:a16="http://schemas.microsoft.com/office/drawing/2014/main" id="{436E2C75-399C-4C30-8AD4-762A82F00CD7}"/>
            </a:ext>
          </a:extLst>
        </xdr:cNvPr>
        <xdr:cNvSpPr txBox="1"/>
      </xdr:nvSpPr>
      <xdr:spPr>
        <a:xfrm>
          <a:off x="19310427" y="1383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736" name="n_4mainValue【消防施設】&#10;一人当たり面積">
          <a:extLst>
            <a:ext uri="{FF2B5EF4-FFF2-40B4-BE49-F238E27FC236}">
              <a16:creationId xmlns:a16="http://schemas.microsoft.com/office/drawing/2014/main" id="{F5B63265-B13B-49D2-B999-A5D286A8AC2E}"/>
            </a:ext>
          </a:extLst>
        </xdr:cNvPr>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BEB8D0CD-D7E0-4288-BE7D-456624CCE1C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8EC86344-96AA-4278-8DFD-350BCF5E0D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EF4D3E9C-DE7C-4C1B-95D6-FE1EDFFD4F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ABC3D3B1-FC51-4D06-9BCC-63EA5A77C0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5FBA6EF7-CA53-4B53-AB83-A6B7651967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18D39248-6A2F-426C-A9BE-A2A0653B00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4969CD0-4F81-4E21-9196-F12A0834A1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7E8A66DC-1513-469C-BC6C-21E7D8A8E5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662ABF16-2099-4D23-ACB5-C2619F8B37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F10D9B8A-23A0-464A-8BE4-410797FEA8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D6EACE14-09ED-4873-900E-BA7F7C44E0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ED3C76D0-76EF-4740-B0FA-E11C8081D3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872EF587-0B6A-49CD-B3BA-51E087AF09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4E1FBC69-AD9A-4A64-B2B8-217E220C36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E21BB747-2A38-4C68-9655-FE98985DDC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FAA297B4-2C62-42EE-86C7-A36B5211A5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15E63B85-5F75-46E9-809F-CF265549B98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DDA8AE73-B18D-4E83-9759-862D2DEEC4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B7CF8C6C-6FB5-4337-8D48-7A3FCE4DD9B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767D29E6-F50F-49DF-8EA8-DF22DCCAA8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FC8DC77-A289-4F52-982C-196A6180804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EA3AD170-2BE6-494F-BB8A-A1CC4BA9696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CD58EAA6-0828-411F-97A0-F57FC1D3F49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5289AEE-1EA2-4BFD-A67B-8D5C4C8EC6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AF2568AB-80DC-41B8-AC26-5C12599C2A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2" name="直線コネクタ 761">
          <a:extLst>
            <a:ext uri="{FF2B5EF4-FFF2-40B4-BE49-F238E27FC236}">
              <a16:creationId xmlns:a16="http://schemas.microsoft.com/office/drawing/2014/main" id="{D35D6BB5-EC54-4F1D-B9E9-0F34DBB9BE45}"/>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a:extLst>
            <a:ext uri="{FF2B5EF4-FFF2-40B4-BE49-F238E27FC236}">
              <a16:creationId xmlns:a16="http://schemas.microsoft.com/office/drawing/2014/main" id="{6C9C4077-61F2-418E-B352-2413F64F04E6}"/>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a:extLst>
            <a:ext uri="{FF2B5EF4-FFF2-40B4-BE49-F238E27FC236}">
              <a16:creationId xmlns:a16="http://schemas.microsoft.com/office/drawing/2014/main" id="{822655CB-7D98-421C-9A17-2FD9F188C7B1}"/>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5" name="【庁舎】&#10;有形固定資産減価償却率最大値テキスト">
          <a:extLst>
            <a:ext uri="{FF2B5EF4-FFF2-40B4-BE49-F238E27FC236}">
              <a16:creationId xmlns:a16="http://schemas.microsoft.com/office/drawing/2014/main" id="{A9232562-A334-4BCA-89B2-F6EB4A5B6B97}"/>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6" name="直線コネクタ 765">
          <a:extLst>
            <a:ext uri="{FF2B5EF4-FFF2-40B4-BE49-F238E27FC236}">
              <a16:creationId xmlns:a16="http://schemas.microsoft.com/office/drawing/2014/main" id="{7F7C2C18-E259-4ABC-BED2-CA955A9C73E2}"/>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767" name="【庁舎】&#10;有形固定資産減価償却率平均値テキスト">
          <a:extLst>
            <a:ext uri="{FF2B5EF4-FFF2-40B4-BE49-F238E27FC236}">
              <a16:creationId xmlns:a16="http://schemas.microsoft.com/office/drawing/2014/main" id="{7911C035-9168-4DE2-90CE-5355095E2FA1}"/>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68" name="フローチャート: 判断 767">
          <a:extLst>
            <a:ext uri="{FF2B5EF4-FFF2-40B4-BE49-F238E27FC236}">
              <a16:creationId xmlns:a16="http://schemas.microsoft.com/office/drawing/2014/main" id="{94D20CA9-5188-462E-BCD4-2523D21CA2D2}"/>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9" name="フローチャート: 判断 768">
          <a:extLst>
            <a:ext uri="{FF2B5EF4-FFF2-40B4-BE49-F238E27FC236}">
              <a16:creationId xmlns:a16="http://schemas.microsoft.com/office/drawing/2014/main" id="{8F8F5CA4-DE3F-4028-B5C9-6D348644049D}"/>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0" name="フローチャート: 判断 769">
          <a:extLst>
            <a:ext uri="{FF2B5EF4-FFF2-40B4-BE49-F238E27FC236}">
              <a16:creationId xmlns:a16="http://schemas.microsoft.com/office/drawing/2014/main" id="{2D0901BF-7C23-4829-907C-42EBC6391F64}"/>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1" name="フローチャート: 判断 770">
          <a:extLst>
            <a:ext uri="{FF2B5EF4-FFF2-40B4-BE49-F238E27FC236}">
              <a16:creationId xmlns:a16="http://schemas.microsoft.com/office/drawing/2014/main" id="{F1C44B66-F6FB-47FA-A303-ACB66F2A7BE7}"/>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2" name="フローチャート: 判断 771">
          <a:extLst>
            <a:ext uri="{FF2B5EF4-FFF2-40B4-BE49-F238E27FC236}">
              <a16:creationId xmlns:a16="http://schemas.microsoft.com/office/drawing/2014/main" id="{75DDB6A0-53A1-4BFD-9704-9C39C53F91EF}"/>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B73E7DD-F0E1-4E5E-ACB2-885E43D34B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33F5917-CAB5-4846-9FE0-CCEFFFED62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3957697-3440-456E-9A38-E20BFB9FFA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B2843C6-B2D9-4BFC-9765-B8AED13E77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A4F38FC-67C2-438E-A2E1-0E807A22C0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778" name="楕円 777">
          <a:extLst>
            <a:ext uri="{FF2B5EF4-FFF2-40B4-BE49-F238E27FC236}">
              <a16:creationId xmlns:a16="http://schemas.microsoft.com/office/drawing/2014/main" id="{228DA89F-9787-43C2-B5DF-67409464F835}"/>
            </a:ext>
          </a:extLst>
        </xdr:cNvPr>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779" name="【庁舎】&#10;有形固定資産減価償却率該当値テキスト">
          <a:extLst>
            <a:ext uri="{FF2B5EF4-FFF2-40B4-BE49-F238E27FC236}">
              <a16:creationId xmlns:a16="http://schemas.microsoft.com/office/drawing/2014/main" id="{684EA881-F3F0-445B-BE8B-E599407A70EA}"/>
            </a:ext>
          </a:extLst>
        </xdr:cNvPr>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780" name="楕円 779">
          <a:extLst>
            <a:ext uri="{FF2B5EF4-FFF2-40B4-BE49-F238E27FC236}">
              <a16:creationId xmlns:a16="http://schemas.microsoft.com/office/drawing/2014/main" id="{F24429CD-60BC-475D-AA8D-269E89E8FF90}"/>
            </a:ext>
          </a:extLst>
        </xdr:cNvPr>
        <xdr:cNvSpPr/>
      </xdr:nvSpPr>
      <xdr:spPr>
        <a:xfrm>
          <a:off x="15430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17418</xdr:rowOff>
    </xdr:to>
    <xdr:cxnSp macro="">
      <xdr:nvCxnSpPr>
        <xdr:cNvPr id="781" name="直線コネクタ 780">
          <a:extLst>
            <a:ext uri="{FF2B5EF4-FFF2-40B4-BE49-F238E27FC236}">
              <a16:creationId xmlns:a16="http://schemas.microsoft.com/office/drawing/2014/main" id="{1A720A50-B8FF-4C5E-BCCE-5D1214FC40F4}"/>
            </a:ext>
          </a:extLst>
        </xdr:cNvPr>
        <xdr:cNvCxnSpPr/>
      </xdr:nvCxnSpPr>
      <xdr:spPr>
        <a:xfrm>
          <a:off x="15481300" y="1833317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782" name="楕円 781">
          <a:extLst>
            <a:ext uri="{FF2B5EF4-FFF2-40B4-BE49-F238E27FC236}">
              <a16:creationId xmlns:a16="http://schemas.microsoft.com/office/drawing/2014/main" id="{57CE06C9-6370-4497-AF6D-F68F0887A772}"/>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133350</xdr:rowOff>
    </xdr:to>
    <xdr:cxnSp macro="">
      <xdr:nvCxnSpPr>
        <xdr:cNvPr id="783" name="直線コネクタ 782">
          <a:extLst>
            <a:ext uri="{FF2B5EF4-FFF2-40B4-BE49-F238E27FC236}">
              <a16:creationId xmlns:a16="http://schemas.microsoft.com/office/drawing/2014/main" id="{802E91CF-0035-44CA-B576-A62FCFF7C79B}"/>
            </a:ext>
          </a:extLst>
        </xdr:cNvPr>
        <xdr:cNvCxnSpPr/>
      </xdr:nvCxnSpPr>
      <xdr:spPr>
        <a:xfrm flipV="1">
          <a:off x="14592300" y="18333176"/>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58057</xdr:rowOff>
    </xdr:from>
    <xdr:to>
      <xdr:col>72</xdr:col>
      <xdr:colOff>38100</xdr:colOff>
      <xdr:row>107</xdr:row>
      <xdr:rowOff>159657</xdr:rowOff>
    </xdr:to>
    <xdr:sp macro="" textlink="">
      <xdr:nvSpPr>
        <xdr:cNvPr id="784" name="楕円 783">
          <a:extLst>
            <a:ext uri="{FF2B5EF4-FFF2-40B4-BE49-F238E27FC236}">
              <a16:creationId xmlns:a16="http://schemas.microsoft.com/office/drawing/2014/main" id="{8F6D8B2C-6DB8-46BB-965C-AE65C13E0077}"/>
            </a:ext>
          </a:extLst>
        </xdr:cNvPr>
        <xdr:cNvSpPr/>
      </xdr:nvSpPr>
      <xdr:spPr>
        <a:xfrm>
          <a:off x="1365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133350</xdr:rowOff>
    </xdr:to>
    <xdr:cxnSp macro="">
      <xdr:nvCxnSpPr>
        <xdr:cNvPr id="785" name="直線コネクタ 784">
          <a:extLst>
            <a:ext uri="{FF2B5EF4-FFF2-40B4-BE49-F238E27FC236}">
              <a16:creationId xmlns:a16="http://schemas.microsoft.com/office/drawing/2014/main" id="{62135649-23B7-4BB0-BF97-5E8927D5B6CF}"/>
            </a:ext>
          </a:extLst>
        </xdr:cNvPr>
        <xdr:cNvCxnSpPr/>
      </xdr:nvCxnSpPr>
      <xdr:spPr>
        <a:xfrm>
          <a:off x="13703300" y="184540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786" name="楕円 785">
          <a:extLst>
            <a:ext uri="{FF2B5EF4-FFF2-40B4-BE49-F238E27FC236}">
              <a16:creationId xmlns:a16="http://schemas.microsoft.com/office/drawing/2014/main" id="{7F2FE82A-4B2A-4792-A501-6BE2034AD24F}"/>
            </a:ext>
          </a:extLst>
        </xdr:cNvPr>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108857</xdr:rowOff>
    </xdr:to>
    <xdr:cxnSp macro="">
      <xdr:nvCxnSpPr>
        <xdr:cNvPr id="787" name="直線コネクタ 786">
          <a:extLst>
            <a:ext uri="{FF2B5EF4-FFF2-40B4-BE49-F238E27FC236}">
              <a16:creationId xmlns:a16="http://schemas.microsoft.com/office/drawing/2014/main" id="{3A8A3401-91A1-413E-AA4D-7F0E92580F43}"/>
            </a:ext>
          </a:extLst>
        </xdr:cNvPr>
        <xdr:cNvCxnSpPr/>
      </xdr:nvCxnSpPr>
      <xdr:spPr>
        <a:xfrm>
          <a:off x="12814300" y="184409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8" name="n_1aveValue【庁舎】&#10;有形固定資産減価償却率">
          <a:extLst>
            <a:ext uri="{FF2B5EF4-FFF2-40B4-BE49-F238E27FC236}">
              <a16:creationId xmlns:a16="http://schemas.microsoft.com/office/drawing/2014/main" id="{948F5E2D-72FA-4713-BE07-E7F842B9C62C}"/>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89" name="n_2aveValue【庁舎】&#10;有形固定資産減価償却率">
          <a:extLst>
            <a:ext uri="{FF2B5EF4-FFF2-40B4-BE49-F238E27FC236}">
              <a16:creationId xmlns:a16="http://schemas.microsoft.com/office/drawing/2014/main" id="{D6286487-B602-409A-9802-7E8BCF99FBFB}"/>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0" name="n_3aveValue【庁舎】&#10;有形固定資産減価償却率">
          <a:extLst>
            <a:ext uri="{FF2B5EF4-FFF2-40B4-BE49-F238E27FC236}">
              <a16:creationId xmlns:a16="http://schemas.microsoft.com/office/drawing/2014/main" id="{80353BE9-0797-4C20-BC28-F263A53EF108}"/>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91" name="n_4aveValue【庁舎】&#10;有形固定資産減価償却率">
          <a:extLst>
            <a:ext uri="{FF2B5EF4-FFF2-40B4-BE49-F238E27FC236}">
              <a16:creationId xmlns:a16="http://schemas.microsoft.com/office/drawing/2014/main" id="{BB9F716E-913C-407A-84D4-B0FDD19316BF}"/>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792" name="n_1mainValue【庁舎】&#10;有形固定資産減価償却率">
          <a:extLst>
            <a:ext uri="{FF2B5EF4-FFF2-40B4-BE49-F238E27FC236}">
              <a16:creationId xmlns:a16="http://schemas.microsoft.com/office/drawing/2014/main" id="{796B0607-2CB0-4BE8-A0C1-725B97EE0FE4}"/>
            </a:ext>
          </a:extLst>
        </xdr:cNvPr>
        <xdr:cNvSpPr txBox="1"/>
      </xdr:nvSpPr>
      <xdr:spPr>
        <a:xfrm>
          <a:off x="15266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793" name="n_2mainValue【庁舎】&#10;有形固定資産減価償却率">
          <a:extLst>
            <a:ext uri="{FF2B5EF4-FFF2-40B4-BE49-F238E27FC236}">
              <a16:creationId xmlns:a16="http://schemas.microsoft.com/office/drawing/2014/main" id="{0E1CC7F2-D47E-40B1-B359-C2F1939BEE0A}"/>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150784</xdr:rowOff>
    </xdr:from>
    <xdr:ext cx="405111" cy="259045"/>
    <xdr:sp macro="" textlink="">
      <xdr:nvSpPr>
        <xdr:cNvPr id="794" name="n_3mainValue【庁舎】&#10;有形固定資産減価償却率">
          <a:extLst>
            <a:ext uri="{FF2B5EF4-FFF2-40B4-BE49-F238E27FC236}">
              <a16:creationId xmlns:a16="http://schemas.microsoft.com/office/drawing/2014/main" id="{FCDC34DF-7186-4881-921A-8C8CAB7A8FC8}"/>
            </a:ext>
          </a:extLst>
        </xdr:cNvPr>
        <xdr:cNvSpPr txBox="1"/>
      </xdr:nvSpPr>
      <xdr:spPr>
        <a:xfrm>
          <a:off x="13500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795" name="n_4mainValue【庁舎】&#10;有形固定資産減価償却率">
          <a:extLst>
            <a:ext uri="{FF2B5EF4-FFF2-40B4-BE49-F238E27FC236}">
              <a16:creationId xmlns:a16="http://schemas.microsoft.com/office/drawing/2014/main" id="{C30400A2-DD2A-4ECB-B4E8-FD749D2168DE}"/>
            </a:ext>
          </a:extLst>
        </xdr:cNvPr>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7DAC7776-B46C-45C6-9225-387785A4AD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DAE0293C-4540-4F8B-9183-85AF054A35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5159FC29-78F1-4590-BAED-27240A042B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654CA1C5-233E-4E8D-ACCF-5E47F3AA8E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84358B7D-CE9F-450F-B464-A0890C2C21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8DC9E618-C421-4099-9340-A26B2F494A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33D7034C-B9AA-48F8-B5CA-1CFA3F74DD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66F1CD8F-8611-46F8-A73E-7238E4AB04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1FED1967-37D8-4DDA-85CB-7DCB1CC3D8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9147A428-18CF-41B2-A9C4-0990B5FBD3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A03F231B-19A5-43D5-99F0-88F40B3E909B}"/>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35DD9A7E-A52C-4BCE-B427-26A4FE4CAA3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2714FE70-D7CA-41E1-8845-099E91257DD9}"/>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05F6DF75-6282-41E7-8CE8-EC01C6BDC41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9BFE3602-0FF2-417D-BCD2-886ECE42FD6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FB98623B-A414-4A2A-9FB8-5B8C05B1CE19}"/>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5F8DB67A-D64E-4620-9E70-8A353A5D86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E3C7FF41-27F3-4789-B1BF-FC4D0BB4738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74BFEC9F-AE22-46FB-A82F-63102DA95F6C}"/>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630DF4F4-454E-4FBD-A949-F4825685B86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0F3ACB30-194C-44D9-A9F6-042359B26D5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762FF7FD-C51B-4BC6-80B1-405D59EBAEBF}"/>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F66D4E39-3C11-4FFE-BD3A-DE68A9A89A91}"/>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D8A376C4-4494-424A-B178-B9D3CA104B1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937880B9-DCE1-4B62-B325-68C04541AF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8DF6D836-DC93-43AD-B63C-2EA3764C18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E18137BA-6C82-4993-BC5E-4F78F74F94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3" name="直線コネクタ 822">
          <a:extLst>
            <a:ext uri="{FF2B5EF4-FFF2-40B4-BE49-F238E27FC236}">
              <a16:creationId xmlns:a16="http://schemas.microsoft.com/office/drawing/2014/main" id="{931F5F3C-AF11-4BD9-BC4F-306D9D320F9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4" name="【庁舎】&#10;一人当たり面積最小値テキスト">
          <a:extLst>
            <a:ext uri="{FF2B5EF4-FFF2-40B4-BE49-F238E27FC236}">
              <a16:creationId xmlns:a16="http://schemas.microsoft.com/office/drawing/2014/main" id="{E5B33E4B-CF53-4A36-BD0A-FE441728BD3B}"/>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5" name="直線コネクタ 824">
          <a:extLst>
            <a:ext uri="{FF2B5EF4-FFF2-40B4-BE49-F238E27FC236}">
              <a16:creationId xmlns:a16="http://schemas.microsoft.com/office/drawing/2014/main" id="{A364CD14-A6C9-4442-BDEE-B69518F8E85C}"/>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6" name="【庁舎】&#10;一人当たり面積最大値テキスト">
          <a:extLst>
            <a:ext uri="{FF2B5EF4-FFF2-40B4-BE49-F238E27FC236}">
              <a16:creationId xmlns:a16="http://schemas.microsoft.com/office/drawing/2014/main" id="{FFA25EB3-5BF4-4D61-8B98-C39D88083A6C}"/>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27" name="直線コネクタ 826">
          <a:extLst>
            <a:ext uri="{FF2B5EF4-FFF2-40B4-BE49-F238E27FC236}">
              <a16:creationId xmlns:a16="http://schemas.microsoft.com/office/drawing/2014/main" id="{7CF328C0-7990-46C0-94D7-D5C6843ADB7D}"/>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28" name="【庁舎】&#10;一人当たり面積平均値テキスト">
          <a:extLst>
            <a:ext uri="{FF2B5EF4-FFF2-40B4-BE49-F238E27FC236}">
              <a16:creationId xmlns:a16="http://schemas.microsoft.com/office/drawing/2014/main" id="{A8C4FDD7-DB24-42D8-A799-0D29C4B5A57F}"/>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29" name="フローチャート: 判断 828">
          <a:extLst>
            <a:ext uri="{FF2B5EF4-FFF2-40B4-BE49-F238E27FC236}">
              <a16:creationId xmlns:a16="http://schemas.microsoft.com/office/drawing/2014/main" id="{62C21E27-9961-42D6-9F60-58C020B9C1F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0" name="フローチャート: 判断 829">
          <a:extLst>
            <a:ext uri="{FF2B5EF4-FFF2-40B4-BE49-F238E27FC236}">
              <a16:creationId xmlns:a16="http://schemas.microsoft.com/office/drawing/2014/main" id="{D754D210-F4FC-4BAE-9071-99D0F53B255C}"/>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1" name="フローチャート: 判断 830">
          <a:extLst>
            <a:ext uri="{FF2B5EF4-FFF2-40B4-BE49-F238E27FC236}">
              <a16:creationId xmlns:a16="http://schemas.microsoft.com/office/drawing/2014/main" id="{2A4C4439-2B92-45DA-B665-6C1780B1D3EB}"/>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32" name="フローチャート: 判断 831">
          <a:extLst>
            <a:ext uri="{FF2B5EF4-FFF2-40B4-BE49-F238E27FC236}">
              <a16:creationId xmlns:a16="http://schemas.microsoft.com/office/drawing/2014/main" id="{547E0354-86F2-4D6F-B2A5-3D0B642BBA73}"/>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33" name="フローチャート: 判断 832">
          <a:extLst>
            <a:ext uri="{FF2B5EF4-FFF2-40B4-BE49-F238E27FC236}">
              <a16:creationId xmlns:a16="http://schemas.microsoft.com/office/drawing/2014/main" id="{957A02C8-CFB0-4681-9147-4333346A0ECE}"/>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A6BDC2F-1B29-418D-86F1-BE7B7FB3C7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1DE9689-C760-48A0-ADEA-60F9364D8B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BA3EFE1-DC1C-4B2D-8312-755ABB3611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1B3B57E-66BD-4626-9DBA-10060A8179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D2F5F4E-2721-4FD2-9367-70E9B1A69C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9" name="楕円 838">
          <a:extLst>
            <a:ext uri="{FF2B5EF4-FFF2-40B4-BE49-F238E27FC236}">
              <a16:creationId xmlns:a16="http://schemas.microsoft.com/office/drawing/2014/main" id="{A1DDFCE1-DDAE-44C1-98B7-7E9902E2CBE4}"/>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40" name="【庁舎】&#10;一人当たり面積該当値テキスト">
          <a:extLst>
            <a:ext uri="{FF2B5EF4-FFF2-40B4-BE49-F238E27FC236}">
              <a16:creationId xmlns:a16="http://schemas.microsoft.com/office/drawing/2014/main" id="{DB1887AC-D96F-4154-A818-1FA1D79F373E}"/>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133986</xdr:rowOff>
    </xdr:from>
    <xdr:to>
      <xdr:col>112</xdr:col>
      <xdr:colOff>38100</xdr:colOff>
      <xdr:row>107</xdr:row>
      <xdr:rowOff>64136</xdr:rowOff>
    </xdr:to>
    <xdr:sp macro="" textlink="">
      <xdr:nvSpPr>
        <xdr:cNvPr id="841" name="楕円 840">
          <a:extLst>
            <a:ext uri="{FF2B5EF4-FFF2-40B4-BE49-F238E27FC236}">
              <a16:creationId xmlns:a16="http://schemas.microsoft.com/office/drawing/2014/main" id="{C2A17111-EFD4-4557-A2B7-ED9DAAA03FD5}"/>
            </a:ext>
          </a:extLst>
        </xdr:cNvPr>
        <xdr:cNvSpPr/>
      </xdr:nvSpPr>
      <xdr:spPr>
        <a:xfrm>
          <a:off x="21272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13336</xdr:rowOff>
    </xdr:to>
    <xdr:cxnSp macro="">
      <xdr:nvCxnSpPr>
        <xdr:cNvPr id="842" name="直線コネクタ 841">
          <a:extLst>
            <a:ext uri="{FF2B5EF4-FFF2-40B4-BE49-F238E27FC236}">
              <a16:creationId xmlns:a16="http://schemas.microsoft.com/office/drawing/2014/main" id="{466129E6-B53A-41B5-8651-BFA27305B0E6}"/>
            </a:ext>
          </a:extLst>
        </xdr:cNvPr>
        <xdr:cNvCxnSpPr/>
      </xdr:nvCxnSpPr>
      <xdr:spPr>
        <a:xfrm flipV="1">
          <a:off x="21323300" y="183527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43" name="楕円 842">
          <a:extLst>
            <a:ext uri="{FF2B5EF4-FFF2-40B4-BE49-F238E27FC236}">
              <a16:creationId xmlns:a16="http://schemas.microsoft.com/office/drawing/2014/main" id="{7AB2F0E0-CABC-4B9C-977C-1F2EE5CBB487}"/>
            </a:ext>
          </a:extLst>
        </xdr:cNvPr>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107</xdr:row>
      <xdr:rowOff>13336</xdr:rowOff>
    </xdr:to>
    <xdr:cxnSp macro="">
      <xdr:nvCxnSpPr>
        <xdr:cNvPr id="844" name="直線コネクタ 843">
          <a:extLst>
            <a:ext uri="{FF2B5EF4-FFF2-40B4-BE49-F238E27FC236}">
              <a16:creationId xmlns:a16="http://schemas.microsoft.com/office/drawing/2014/main" id="{BF89CE2E-1829-4C90-A05C-EEB039789D58}"/>
            </a:ext>
          </a:extLst>
        </xdr:cNvPr>
        <xdr:cNvCxnSpPr/>
      </xdr:nvCxnSpPr>
      <xdr:spPr>
        <a:xfrm>
          <a:off x="20434300" y="182841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156845</xdr:rowOff>
    </xdr:from>
    <xdr:to>
      <xdr:col>102</xdr:col>
      <xdr:colOff>165100</xdr:colOff>
      <xdr:row>106</xdr:row>
      <xdr:rowOff>86995</xdr:rowOff>
    </xdr:to>
    <xdr:sp macro="" textlink="">
      <xdr:nvSpPr>
        <xdr:cNvPr id="845" name="楕円 844">
          <a:extLst>
            <a:ext uri="{FF2B5EF4-FFF2-40B4-BE49-F238E27FC236}">
              <a16:creationId xmlns:a16="http://schemas.microsoft.com/office/drawing/2014/main" id="{787BF019-3ECE-4A44-9AD9-715AA838B1FF}"/>
            </a:ext>
          </a:extLst>
        </xdr:cNvPr>
        <xdr:cNvSpPr/>
      </xdr:nvSpPr>
      <xdr:spPr>
        <a:xfrm>
          <a:off x="19494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36195</xdr:rowOff>
    </xdr:from>
    <xdr:to>
      <xdr:col>107</xdr:col>
      <xdr:colOff>50800</xdr:colOff>
      <xdr:row>106</xdr:row>
      <xdr:rowOff>110489</xdr:rowOff>
    </xdr:to>
    <xdr:cxnSp macro="">
      <xdr:nvCxnSpPr>
        <xdr:cNvPr id="846" name="直線コネクタ 845">
          <a:extLst>
            <a:ext uri="{FF2B5EF4-FFF2-40B4-BE49-F238E27FC236}">
              <a16:creationId xmlns:a16="http://schemas.microsoft.com/office/drawing/2014/main" id="{96210B73-F97E-4030-A504-BDF24402927E}"/>
            </a:ext>
          </a:extLst>
        </xdr:cNvPr>
        <xdr:cNvCxnSpPr/>
      </xdr:nvCxnSpPr>
      <xdr:spPr>
        <a:xfrm>
          <a:off x="19545300" y="182098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165418</xdr:rowOff>
    </xdr:from>
    <xdr:to>
      <xdr:col>98</xdr:col>
      <xdr:colOff>38100</xdr:colOff>
      <xdr:row>106</xdr:row>
      <xdr:rowOff>95568</xdr:rowOff>
    </xdr:to>
    <xdr:sp macro="" textlink="">
      <xdr:nvSpPr>
        <xdr:cNvPr id="847" name="楕円 846">
          <a:extLst>
            <a:ext uri="{FF2B5EF4-FFF2-40B4-BE49-F238E27FC236}">
              <a16:creationId xmlns:a16="http://schemas.microsoft.com/office/drawing/2014/main" id="{D15666BC-97DE-48AD-9A9D-D90D52392043}"/>
            </a:ext>
          </a:extLst>
        </xdr:cNvPr>
        <xdr:cNvSpPr/>
      </xdr:nvSpPr>
      <xdr:spPr>
        <a:xfrm>
          <a:off x="18605500" y="181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36195</xdr:rowOff>
    </xdr:from>
    <xdr:to>
      <xdr:col>102</xdr:col>
      <xdr:colOff>114300</xdr:colOff>
      <xdr:row>106</xdr:row>
      <xdr:rowOff>44768</xdr:rowOff>
    </xdr:to>
    <xdr:cxnSp macro="">
      <xdr:nvCxnSpPr>
        <xdr:cNvPr id="848" name="直線コネクタ 847">
          <a:extLst>
            <a:ext uri="{FF2B5EF4-FFF2-40B4-BE49-F238E27FC236}">
              <a16:creationId xmlns:a16="http://schemas.microsoft.com/office/drawing/2014/main" id="{0B4DBF2B-B53D-4726-8954-65678B0920B9}"/>
            </a:ext>
          </a:extLst>
        </xdr:cNvPr>
        <xdr:cNvCxnSpPr/>
      </xdr:nvCxnSpPr>
      <xdr:spPr>
        <a:xfrm flipV="1">
          <a:off x="18656300" y="1820989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849" name="n_1aveValue【庁舎】&#10;一人当たり面積">
          <a:extLst>
            <a:ext uri="{FF2B5EF4-FFF2-40B4-BE49-F238E27FC236}">
              <a16:creationId xmlns:a16="http://schemas.microsoft.com/office/drawing/2014/main" id="{316A2FC6-8031-4B83-8F13-B9026D590059}"/>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0" name="n_2aveValue【庁舎】&#10;一人当たり面積">
          <a:extLst>
            <a:ext uri="{FF2B5EF4-FFF2-40B4-BE49-F238E27FC236}">
              <a16:creationId xmlns:a16="http://schemas.microsoft.com/office/drawing/2014/main" id="{E790FA5A-1AB0-49BC-AC94-6B1104665917}"/>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851" name="n_3aveValue【庁舎】&#10;一人当たり面積">
          <a:extLst>
            <a:ext uri="{FF2B5EF4-FFF2-40B4-BE49-F238E27FC236}">
              <a16:creationId xmlns:a16="http://schemas.microsoft.com/office/drawing/2014/main" id="{64C5ADB2-FBB3-435B-B529-739DCD49C9CB}"/>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852" name="n_4aveValue【庁舎】&#10;一人当たり面積">
          <a:extLst>
            <a:ext uri="{FF2B5EF4-FFF2-40B4-BE49-F238E27FC236}">
              <a16:creationId xmlns:a16="http://schemas.microsoft.com/office/drawing/2014/main" id="{DF7402C8-6D38-454E-BE7D-2432EB2563FA}"/>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55263</xdr:rowOff>
    </xdr:from>
    <xdr:ext cx="469744" cy="259045"/>
    <xdr:sp macro="" textlink="">
      <xdr:nvSpPr>
        <xdr:cNvPr id="853" name="n_1mainValue【庁舎】&#10;一人当たり面積">
          <a:extLst>
            <a:ext uri="{FF2B5EF4-FFF2-40B4-BE49-F238E27FC236}">
              <a16:creationId xmlns:a16="http://schemas.microsoft.com/office/drawing/2014/main" id="{502C4B31-3566-4133-96D0-10E447D8CA76}"/>
            </a:ext>
          </a:extLst>
        </xdr:cNvPr>
        <xdr:cNvSpPr txBox="1"/>
      </xdr:nvSpPr>
      <xdr:spPr>
        <a:xfrm>
          <a:off x="21075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54" name="n_2mainValue【庁舎】&#10;一人当たり面積">
          <a:extLst>
            <a:ext uri="{FF2B5EF4-FFF2-40B4-BE49-F238E27FC236}">
              <a16:creationId xmlns:a16="http://schemas.microsoft.com/office/drawing/2014/main" id="{5462DC01-1153-47B4-AD96-070083885654}"/>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78122</xdr:rowOff>
    </xdr:from>
    <xdr:ext cx="469744" cy="259045"/>
    <xdr:sp macro="" textlink="">
      <xdr:nvSpPr>
        <xdr:cNvPr id="855" name="n_3mainValue【庁舎】&#10;一人当たり面積">
          <a:extLst>
            <a:ext uri="{FF2B5EF4-FFF2-40B4-BE49-F238E27FC236}">
              <a16:creationId xmlns:a16="http://schemas.microsoft.com/office/drawing/2014/main" id="{7240615C-77FB-47AE-891F-F6CC0B224820}"/>
            </a:ext>
          </a:extLst>
        </xdr:cNvPr>
        <xdr:cNvSpPr txBox="1"/>
      </xdr:nvSpPr>
      <xdr:spPr>
        <a:xfrm>
          <a:off x="19310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86695</xdr:rowOff>
    </xdr:from>
    <xdr:ext cx="469744" cy="259045"/>
    <xdr:sp macro="" textlink="">
      <xdr:nvSpPr>
        <xdr:cNvPr id="856" name="n_4mainValue【庁舎】&#10;一人当たり面積">
          <a:extLst>
            <a:ext uri="{FF2B5EF4-FFF2-40B4-BE49-F238E27FC236}">
              <a16:creationId xmlns:a16="http://schemas.microsoft.com/office/drawing/2014/main" id="{65DFCC63-0797-4982-8E2E-F3FC2A508BFD}"/>
            </a:ext>
          </a:extLst>
        </xdr:cNvPr>
        <xdr:cNvSpPr txBox="1"/>
      </xdr:nvSpPr>
      <xdr:spPr>
        <a:xfrm>
          <a:off x="18421427" y="1826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269C07C-A3D5-4864-8014-1D47A32742E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48F80991-5AB6-44F0-9791-EBCBE51A65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FD2C3947-46A6-4A12-9106-81A285ACFC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800" b="0" i="0" baseline="0">
              <a:solidFill>
                <a:schemeClr val="dk1"/>
              </a:solidFill>
              <a:effectLst/>
              <a:latin typeface="BIZ UDゴシック" panose="020B0400000000000000" pitchFamily="49" charset="-128"/>
              <a:ea typeface="BIZ UDゴシック" panose="020B0400000000000000" pitchFamily="49" charset="-128"/>
              <a:cs typeface="+mn-cs"/>
            </a:rPr>
            <a:t>類似団体と比べて、有形固定資産減価償却率が高くなっており、施設の老朽化が進んでいる。</a:t>
          </a:r>
          <a:r>
            <a:rPr lang="ja-JP" altLang="en-US" sz="1800" b="0" i="0" baseline="0">
              <a:solidFill>
                <a:schemeClr val="dk1"/>
              </a:solidFill>
              <a:effectLst/>
              <a:latin typeface="BIZ UDゴシック" panose="020B0400000000000000" pitchFamily="49" charset="-128"/>
              <a:ea typeface="BIZ UDゴシック" panose="020B0400000000000000" pitchFamily="49" charset="-128"/>
              <a:cs typeface="+mn-cs"/>
            </a:rPr>
            <a:t>図書館、廃棄物処理施設、体育館・プール、消防施設は類似団体と比較すると、市民一人当たりの面積や固定資産額が大きくなっており、特に廃棄物処理施設の施設費用は類似団体中で最も高いことから、</a:t>
          </a:r>
          <a:r>
            <a:rPr lang="ja-JP" altLang="ja-JP" sz="1800" b="0" i="0" baseline="0">
              <a:solidFill>
                <a:schemeClr val="dk1"/>
              </a:solidFill>
              <a:effectLst/>
              <a:latin typeface="BIZ UDゴシック" panose="020B0400000000000000" pitchFamily="49" charset="-128"/>
              <a:ea typeface="BIZ UDゴシック" panose="020B0400000000000000" pitchFamily="49" charset="-128"/>
              <a:cs typeface="+mn-cs"/>
            </a:rPr>
            <a:t>今後の維持管理費用は類似団体より大きくなることが想定される。</a:t>
          </a:r>
          <a:r>
            <a:rPr lang="ja-JP" altLang="en-US" sz="1800" b="0" i="0" baseline="0">
              <a:solidFill>
                <a:schemeClr val="dk1"/>
              </a:solidFill>
              <a:effectLst/>
              <a:latin typeface="BIZ UDゴシック" panose="020B0400000000000000" pitchFamily="49" charset="-128"/>
              <a:ea typeface="BIZ UDゴシック" panose="020B0400000000000000" pitchFamily="49" charset="-128"/>
              <a:cs typeface="+mn-cs"/>
            </a:rPr>
            <a:t>一方、福祉施設、市民会館、庁舎の市民一人当たり面積は類似団体を下回っている。</a:t>
          </a:r>
          <a:r>
            <a:rPr lang="ja-JP" altLang="ja-JP" sz="1800" b="0" i="0" baseline="0">
              <a:solidFill>
                <a:schemeClr val="dk1"/>
              </a:solidFill>
              <a:effectLst/>
              <a:latin typeface="BIZ UDゴシック" panose="020B0400000000000000" pitchFamily="49" charset="-128"/>
              <a:ea typeface="BIZ UDゴシック" panose="020B0400000000000000" pitchFamily="49" charset="-128"/>
              <a:cs typeface="+mn-cs"/>
            </a:rPr>
            <a:t>これらの結果を踏まえ、施設ごとに適切な市民サービスの水準を検討しながら、「公共施設マネジメント」に基づく施設の更新、廃止、統合及び複合化を進めていく必要性が高まると考えら</a:t>
          </a:r>
          <a:r>
            <a:rPr lang="ja-JP" altLang="en-US" sz="1800" b="0" i="0" baseline="0">
              <a:solidFill>
                <a:schemeClr val="dk1"/>
              </a:solidFill>
              <a:effectLst/>
              <a:latin typeface="BIZ UDゴシック" panose="020B0400000000000000" pitchFamily="49" charset="-128"/>
              <a:ea typeface="BIZ UDゴシック" panose="020B0400000000000000" pitchFamily="49" charset="-128"/>
              <a:cs typeface="+mn-cs"/>
            </a:rPr>
            <a:t>れ</a:t>
          </a:r>
          <a:r>
            <a:rPr lang="ja-JP" altLang="ja-JP" sz="1800" b="0" i="0" baseline="0">
              <a:solidFill>
                <a:schemeClr val="dk1"/>
              </a:solidFill>
              <a:effectLst/>
              <a:latin typeface="BIZ UDゴシック" panose="020B0400000000000000" pitchFamily="49" charset="-128"/>
              <a:ea typeface="BIZ UDゴシック" panose="020B0400000000000000" pitchFamily="49" charset="-128"/>
              <a:cs typeface="+mn-cs"/>
            </a:rPr>
            <a:t>る。</a:t>
          </a:r>
          <a:endParaRPr lang="ja-JP" altLang="ja-JP" sz="1800">
            <a:effectLst/>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35399425</v>
      </c>
      <c r="BO4" s="462"/>
      <c r="BP4" s="462"/>
      <c r="BQ4" s="462"/>
      <c r="BR4" s="462"/>
      <c r="BS4" s="462"/>
      <c r="BT4" s="462"/>
      <c r="BU4" s="463"/>
      <c r="BV4" s="461">
        <v>38582530</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6.4</v>
      </c>
      <c r="CU4" s="602"/>
      <c r="CV4" s="602"/>
      <c r="CW4" s="602"/>
      <c r="CX4" s="602"/>
      <c r="CY4" s="602"/>
      <c r="CZ4" s="602"/>
      <c r="DA4" s="603"/>
      <c r="DB4" s="601">
        <v>5.7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34059021</v>
      </c>
      <c r="BO5" s="433"/>
      <c r="BP5" s="433"/>
      <c r="BQ5" s="433"/>
      <c r="BR5" s="433"/>
      <c r="BS5" s="433"/>
      <c r="BT5" s="433"/>
      <c r="BU5" s="434"/>
      <c r="BV5" s="432">
        <v>37244953</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93.4</v>
      </c>
      <c r="CU5" s="430"/>
      <c r="CV5" s="430"/>
      <c r="CW5" s="430"/>
      <c r="CX5" s="430"/>
      <c r="CY5" s="430"/>
      <c r="CZ5" s="430"/>
      <c r="DA5" s="431"/>
      <c r="DB5" s="429">
        <v>89.2</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1340404</v>
      </c>
      <c r="BO6" s="433"/>
      <c r="BP6" s="433"/>
      <c r="BQ6" s="433"/>
      <c r="BR6" s="433"/>
      <c r="BS6" s="433"/>
      <c r="BT6" s="433"/>
      <c r="BU6" s="434"/>
      <c r="BV6" s="432">
        <v>1337577</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95.2</v>
      </c>
      <c r="CU6" s="576"/>
      <c r="CV6" s="576"/>
      <c r="CW6" s="576"/>
      <c r="CX6" s="576"/>
      <c r="CY6" s="576"/>
      <c r="CZ6" s="576"/>
      <c r="DA6" s="577"/>
      <c r="DB6" s="575">
        <v>94.9</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182916</v>
      </c>
      <c r="BO7" s="433"/>
      <c r="BP7" s="433"/>
      <c r="BQ7" s="433"/>
      <c r="BR7" s="433"/>
      <c r="BS7" s="433"/>
      <c r="BT7" s="433"/>
      <c r="BU7" s="434"/>
      <c r="BV7" s="432">
        <v>281477</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18117884</v>
      </c>
      <c r="CU7" s="433"/>
      <c r="CV7" s="433"/>
      <c r="CW7" s="433"/>
      <c r="CX7" s="433"/>
      <c r="CY7" s="433"/>
      <c r="CZ7" s="433"/>
      <c r="DA7" s="434"/>
      <c r="DB7" s="432">
        <v>18632384</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1157488</v>
      </c>
      <c r="BO8" s="433"/>
      <c r="BP8" s="433"/>
      <c r="BQ8" s="433"/>
      <c r="BR8" s="433"/>
      <c r="BS8" s="433"/>
      <c r="BT8" s="433"/>
      <c r="BU8" s="434"/>
      <c r="BV8" s="432">
        <v>1056100</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0.55000000000000004</v>
      </c>
      <c r="CU8" s="536"/>
      <c r="CV8" s="536"/>
      <c r="CW8" s="536"/>
      <c r="CX8" s="536"/>
      <c r="CY8" s="536"/>
      <c r="CZ8" s="536"/>
      <c r="DA8" s="537"/>
      <c r="DB8" s="535">
        <v>0.56999999999999995</v>
      </c>
      <c r="DC8" s="536"/>
      <c r="DD8" s="536"/>
      <c r="DE8" s="536"/>
      <c r="DF8" s="536"/>
      <c r="DG8" s="536"/>
      <c r="DH8" s="536"/>
      <c r="DI8" s="537"/>
    </row>
    <row r="9" spans="1:119" ht="18.75" customHeight="1" thickBot="1" x14ac:dyDescent="0.25">
      <c r="A9" s="175"/>
      <c r="B9" s="564" t="s">
        <v>115</v>
      </c>
      <c r="C9" s="565"/>
      <c r="D9" s="565"/>
      <c r="E9" s="565"/>
      <c r="F9" s="565"/>
      <c r="G9" s="565"/>
      <c r="H9" s="565"/>
      <c r="I9" s="565"/>
      <c r="J9" s="565"/>
      <c r="K9" s="483"/>
      <c r="L9" s="566" t="s">
        <v>116</v>
      </c>
      <c r="M9" s="567"/>
      <c r="N9" s="567"/>
      <c r="O9" s="567"/>
      <c r="P9" s="567"/>
      <c r="Q9" s="568"/>
      <c r="R9" s="569">
        <v>63220</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119</v>
      </c>
      <c r="AV9" s="491"/>
      <c r="AW9" s="491"/>
      <c r="AX9" s="491"/>
      <c r="AY9" s="446" t="s">
        <v>120</v>
      </c>
      <c r="AZ9" s="447"/>
      <c r="BA9" s="447"/>
      <c r="BB9" s="447"/>
      <c r="BC9" s="447"/>
      <c r="BD9" s="447"/>
      <c r="BE9" s="447"/>
      <c r="BF9" s="447"/>
      <c r="BG9" s="447"/>
      <c r="BH9" s="447"/>
      <c r="BI9" s="447"/>
      <c r="BJ9" s="447"/>
      <c r="BK9" s="447"/>
      <c r="BL9" s="447"/>
      <c r="BM9" s="448"/>
      <c r="BN9" s="432">
        <v>101388</v>
      </c>
      <c r="BO9" s="433"/>
      <c r="BP9" s="433"/>
      <c r="BQ9" s="433"/>
      <c r="BR9" s="433"/>
      <c r="BS9" s="433"/>
      <c r="BT9" s="433"/>
      <c r="BU9" s="434"/>
      <c r="BV9" s="432">
        <v>263730</v>
      </c>
      <c r="BW9" s="433"/>
      <c r="BX9" s="433"/>
      <c r="BY9" s="433"/>
      <c r="BZ9" s="433"/>
      <c r="CA9" s="433"/>
      <c r="CB9" s="433"/>
      <c r="CC9" s="434"/>
      <c r="CD9" s="472" t="s">
        <v>121</v>
      </c>
      <c r="CE9" s="392"/>
      <c r="CF9" s="392"/>
      <c r="CG9" s="392"/>
      <c r="CH9" s="392"/>
      <c r="CI9" s="392"/>
      <c r="CJ9" s="392"/>
      <c r="CK9" s="392"/>
      <c r="CL9" s="392"/>
      <c r="CM9" s="392"/>
      <c r="CN9" s="392"/>
      <c r="CO9" s="392"/>
      <c r="CP9" s="392"/>
      <c r="CQ9" s="392"/>
      <c r="CR9" s="392"/>
      <c r="CS9" s="473"/>
      <c r="CT9" s="429">
        <v>14.9</v>
      </c>
      <c r="CU9" s="430"/>
      <c r="CV9" s="430"/>
      <c r="CW9" s="430"/>
      <c r="CX9" s="430"/>
      <c r="CY9" s="430"/>
      <c r="CZ9" s="430"/>
      <c r="DA9" s="431"/>
      <c r="DB9" s="429">
        <v>13.8</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122</v>
      </c>
      <c r="M10" s="389"/>
      <c r="N10" s="389"/>
      <c r="O10" s="389"/>
      <c r="P10" s="389"/>
      <c r="Q10" s="390"/>
      <c r="R10" s="385">
        <v>67186</v>
      </c>
      <c r="S10" s="386"/>
      <c r="T10" s="386"/>
      <c r="U10" s="386"/>
      <c r="V10" s="445"/>
      <c r="W10" s="573"/>
      <c r="X10" s="383"/>
      <c r="Y10" s="383"/>
      <c r="Z10" s="383"/>
      <c r="AA10" s="383"/>
      <c r="AB10" s="383"/>
      <c r="AC10" s="383"/>
      <c r="AD10" s="383"/>
      <c r="AE10" s="383"/>
      <c r="AF10" s="383"/>
      <c r="AG10" s="383"/>
      <c r="AH10" s="383"/>
      <c r="AI10" s="383"/>
      <c r="AJ10" s="383"/>
      <c r="AK10" s="383"/>
      <c r="AL10" s="574"/>
      <c r="AM10" s="489" t="s">
        <v>123</v>
      </c>
      <c r="AN10" s="389"/>
      <c r="AO10" s="389"/>
      <c r="AP10" s="389"/>
      <c r="AQ10" s="389"/>
      <c r="AR10" s="389"/>
      <c r="AS10" s="389"/>
      <c r="AT10" s="390"/>
      <c r="AU10" s="490" t="s">
        <v>124</v>
      </c>
      <c r="AV10" s="491"/>
      <c r="AW10" s="491"/>
      <c r="AX10" s="491"/>
      <c r="AY10" s="446" t="s">
        <v>125</v>
      </c>
      <c r="AZ10" s="447"/>
      <c r="BA10" s="447"/>
      <c r="BB10" s="447"/>
      <c r="BC10" s="447"/>
      <c r="BD10" s="447"/>
      <c r="BE10" s="447"/>
      <c r="BF10" s="447"/>
      <c r="BG10" s="447"/>
      <c r="BH10" s="447"/>
      <c r="BI10" s="447"/>
      <c r="BJ10" s="447"/>
      <c r="BK10" s="447"/>
      <c r="BL10" s="447"/>
      <c r="BM10" s="448"/>
      <c r="BN10" s="432">
        <v>245</v>
      </c>
      <c r="BO10" s="433"/>
      <c r="BP10" s="433"/>
      <c r="BQ10" s="433"/>
      <c r="BR10" s="433"/>
      <c r="BS10" s="433"/>
      <c r="BT10" s="433"/>
      <c r="BU10" s="434"/>
      <c r="BV10" s="432">
        <v>516</v>
      </c>
      <c r="BW10" s="433"/>
      <c r="BX10" s="433"/>
      <c r="BY10" s="433"/>
      <c r="BZ10" s="433"/>
      <c r="CA10" s="433"/>
      <c r="CB10" s="433"/>
      <c r="CC10" s="434"/>
      <c r="CD10" s="178" t="s">
        <v>126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127</v>
      </c>
      <c r="M11" s="394"/>
      <c r="N11" s="394"/>
      <c r="O11" s="394"/>
      <c r="P11" s="394"/>
      <c r="Q11" s="395"/>
      <c r="R11" s="561" t="s">
        <v>128</v>
      </c>
      <c r="S11" s="562"/>
      <c r="T11" s="562"/>
      <c r="U11" s="562"/>
      <c r="V11" s="563"/>
      <c r="W11" s="573"/>
      <c r="X11" s="383"/>
      <c r="Y11" s="383"/>
      <c r="Z11" s="383"/>
      <c r="AA11" s="383"/>
      <c r="AB11" s="383"/>
      <c r="AC11" s="383"/>
      <c r="AD11" s="383"/>
      <c r="AE11" s="383"/>
      <c r="AF11" s="383"/>
      <c r="AG11" s="383"/>
      <c r="AH11" s="383"/>
      <c r="AI11" s="383"/>
      <c r="AJ11" s="383"/>
      <c r="AK11" s="383"/>
      <c r="AL11" s="574"/>
      <c r="AM11" s="489" t="s">
        <v>129</v>
      </c>
      <c r="AN11" s="389"/>
      <c r="AO11" s="389"/>
      <c r="AP11" s="389"/>
      <c r="AQ11" s="389"/>
      <c r="AR11" s="389"/>
      <c r="AS11" s="389"/>
      <c r="AT11" s="390"/>
      <c r="AU11" s="490" t="s">
        <v>119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x14ac:dyDescent="0.2">
      <c r="A12" s="175"/>
      <c r="B12" s="538" t="s">
        <v>134</v>
      </c>
      <c r="C12" s="539"/>
      <c r="D12" s="539"/>
      <c r="E12" s="539"/>
      <c r="F12" s="539"/>
      <c r="G12" s="539"/>
      <c r="H12" s="539"/>
      <c r="I12" s="539"/>
      <c r="J12" s="539"/>
      <c r="K12" s="540"/>
      <c r="L12" s="547" t="s">
        <v>135</v>
      </c>
      <c r="M12" s="548"/>
      <c r="N12" s="548"/>
      <c r="O12" s="548"/>
      <c r="P12" s="548"/>
      <c r="Q12" s="549"/>
      <c r="R12" s="550">
        <v>63486</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124</v>
      </c>
      <c r="AV12" s="491"/>
      <c r="AW12" s="491"/>
      <c r="AX12" s="491"/>
      <c r="AY12" s="446" t="s">
        <v>139</v>
      </c>
      <c r="AZ12" s="447"/>
      <c r="BA12" s="447"/>
      <c r="BB12" s="447"/>
      <c r="BC12" s="447"/>
      <c r="BD12" s="447"/>
      <c r="BE12" s="447"/>
      <c r="BF12" s="447"/>
      <c r="BG12" s="447"/>
      <c r="BH12" s="447"/>
      <c r="BI12" s="447"/>
      <c r="BJ12" s="447"/>
      <c r="BK12" s="447"/>
      <c r="BL12" s="447"/>
      <c r="BM12" s="448"/>
      <c r="BN12" s="432">
        <v>500000</v>
      </c>
      <c r="BO12" s="433"/>
      <c r="BP12" s="433"/>
      <c r="BQ12" s="433"/>
      <c r="BR12" s="433"/>
      <c r="BS12" s="433"/>
      <c r="BT12" s="433"/>
      <c r="BU12" s="434"/>
      <c r="BV12" s="432">
        <v>845000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142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143</v>
      </c>
      <c r="N13" s="517"/>
      <c r="O13" s="517"/>
      <c r="P13" s="517"/>
      <c r="Q13" s="518"/>
      <c r="R13" s="519">
        <v>62232</v>
      </c>
      <c r="S13" s="520"/>
      <c r="T13" s="520"/>
      <c r="U13" s="520"/>
      <c r="V13" s="521"/>
      <c r="W13" s="522" t="s">
        <v>144</v>
      </c>
      <c r="X13" s="418"/>
      <c r="Y13" s="418"/>
      <c r="Z13" s="418"/>
      <c r="AA13" s="418"/>
      <c r="AB13" s="419"/>
      <c r="AC13" s="385">
        <v>1102</v>
      </c>
      <c r="AD13" s="386"/>
      <c r="AE13" s="386"/>
      <c r="AF13" s="386"/>
      <c r="AG13" s="387"/>
      <c r="AH13" s="385">
        <v>1206</v>
      </c>
      <c r="AI13" s="386"/>
      <c r="AJ13" s="386"/>
      <c r="AK13" s="386"/>
      <c r="AL13" s="445"/>
      <c r="AM13" s="489" t="s">
        <v>145</v>
      </c>
      <c r="AN13" s="389"/>
      <c r="AO13" s="389"/>
      <c r="AP13" s="389"/>
      <c r="AQ13" s="389"/>
      <c r="AR13" s="389"/>
      <c r="AS13" s="389"/>
      <c r="AT13" s="390"/>
      <c r="AU13" s="490" t="s">
        <v>119</v>
      </c>
      <c r="AV13" s="491"/>
      <c r="AW13" s="491"/>
      <c r="AX13" s="491"/>
      <c r="AY13" s="446" t="s">
        <v>146</v>
      </c>
      <c r="AZ13" s="447"/>
      <c r="BA13" s="447"/>
      <c r="BB13" s="447"/>
      <c r="BC13" s="447"/>
      <c r="BD13" s="447"/>
      <c r="BE13" s="447"/>
      <c r="BF13" s="447"/>
      <c r="BG13" s="447"/>
      <c r="BH13" s="447"/>
      <c r="BI13" s="447"/>
      <c r="BJ13" s="447"/>
      <c r="BK13" s="447"/>
      <c r="BL13" s="447"/>
      <c r="BM13" s="448"/>
      <c r="BN13" s="432">
        <v>-398367</v>
      </c>
      <c r="BO13" s="433"/>
      <c r="BP13" s="433"/>
      <c r="BQ13" s="433"/>
      <c r="BR13" s="433"/>
      <c r="BS13" s="433"/>
      <c r="BT13" s="433"/>
      <c r="BU13" s="434"/>
      <c r="BV13" s="432">
        <v>-580754</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9.1999999999999993</v>
      </c>
      <c r="CU13" s="430"/>
      <c r="CV13" s="430"/>
      <c r="CW13" s="430"/>
      <c r="CX13" s="430"/>
      <c r="CY13" s="430"/>
      <c r="CZ13" s="430"/>
      <c r="DA13" s="431"/>
      <c r="DB13" s="429">
        <v>9.1</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148</v>
      </c>
      <c r="M14" s="559"/>
      <c r="N14" s="559"/>
      <c r="O14" s="559"/>
      <c r="P14" s="559"/>
      <c r="Q14" s="560"/>
      <c r="R14" s="519">
        <v>64276</v>
      </c>
      <c r="S14" s="520"/>
      <c r="T14" s="520"/>
      <c r="U14" s="520"/>
      <c r="V14" s="521"/>
      <c r="W14" s="523"/>
      <c r="X14" s="421"/>
      <c r="Y14" s="421"/>
      <c r="Z14" s="421"/>
      <c r="AA14" s="421"/>
      <c r="AB14" s="422"/>
      <c r="AC14" s="512">
        <v>3.5</v>
      </c>
      <c r="AD14" s="513"/>
      <c r="AE14" s="513"/>
      <c r="AF14" s="513"/>
      <c r="AG14" s="514"/>
      <c r="AH14" s="512">
        <v>3.6</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v>102.7</v>
      </c>
      <c r="CU14" s="530"/>
      <c r="CV14" s="530"/>
      <c r="CW14" s="530"/>
      <c r="CX14" s="530"/>
      <c r="CY14" s="530"/>
      <c r="CZ14" s="530"/>
      <c r="DA14" s="531"/>
      <c r="DB14" s="529">
        <v>96.6</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143</v>
      </c>
      <c r="N15" s="517"/>
      <c r="O15" s="517"/>
      <c r="P15" s="517"/>
      <c r="Q15" s="518"/>
      <c r="R15" s="519">
        <v>63232</v>
      </c>
      <c r="S15" s="520"/>
      <c r="T15" s="520"/>
      <c r="U15" s="520"/>
      <c r="V15" s="521"/>
      <c r="W15" s="522" t="s">
        <v>150</v>
      </c>
      <c r="X15" s="418"/>
      <c r="Y15" s="418"/>
      <c r="Z15" s="418"/>
      <c r="AA15" s="418"/>
      <c r="AB15" s="419"/>
      <c r="AC15" s="385">
        <v>11570</v>
      </c>
      <c r="AD15" s="386"/>
      <c r="AE15" s="386"/>
      <c r="AF15" s="386"/>
      <c r="AG15" s="387"/>
      <c r="AH15" s="385">
        <v>12101</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8371669</v>
      </c>
      <c r="BO15" s="462"/>
      <c r="BP15" s="462"/>
      <c r="BQ15" s="462"/>
      <c r="BR15" s="462"/>
      <c r="BS15" s="462"/>
      <c r="BT15" s="462"/>
      <c r="BU15" s="463"/>
      <c r="BV15" s="461">
        <v>8288699</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36.9</v>
      </c>
      <c r="AD16" s="513"/>
      <c r="AE16" s="513"/>
      <c r="AF16" s="513"/>
      <c r="AG16" s="514"/>
      <c r="AH16" s="512">
        <v>36.1</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15578840</v>
      </c>
      <c r="BO16" s="433"/>
      <c r="BP16" s="433"/>
      <c r="BQ16" s="433"/>
      <c r="BR16" s="433"/>
      <c r="BS16" s="433"/>
      <c r="BT16" s="433"/>
      <c r="BU16" s="434"/>
      <c r="BV16" s="432">
        <v>15310215</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18652</v>
      </c>
      <c r="AD17" s="386"/>
      <c r="AE17" s="386"/>
      <c r="AF17" s="386"/>
      <c r="AG17" s="387"/>
      <c r="AH17" s="385">
        <v>20223</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10541475</v>
      </c>
      <c r="BO17" s="433"/>
      <c r="BP17" s="433"/>
      <c r="BQ17" s="433"/>
      <c r="BR17" s="433"/>
      <c r="BS17" s="433"/>
      <c r="BT17" s="433"/>
      <c r="BU17" s="434"/>
      <c r="BV17" s="432">
        <v>10449385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160</v>
      </c>
      <c r="C18" s="483"/>
      <c r="D18" s="483"/>
      <c r="E18" s="484"/>
      <c r="F18" s="484"/>
      <c r="G18" s="484"/>
      <c r="H18" s="484"/>
      <c r="I18" s="484"/>
      <c r="J18" s="484"/>
      <c r="K18" s="484"/>
      <c r="L18" s="485">
        <v>305.87</v>
      </c>
      <c r="M18" s="485"/>
      <c r="N18" s="485"/>
      <c r="O18" s="485"/>
      <c r="P18" s="485"/>
      <c r="Q18" s="485"/>
      <c r="R18" s="486"/>
      <c r="S18" s="486"/>
      <c r="T18" s="486"/>
      <c r="U18" s="486"/>
      <c r="V18" s="487"/>
      <c r="W18" s="503"/>
      <c r="X18" s="504"/>
      <c r="Y18" s="504"/>
      <c r="Z18" s="504"/>
      <c r="AA18" s="504"/>
      <c r="AB18" s="528"/>
      <c r="AC18" s="402">
        <v>59.5</v>
      </c>
      <c r="AD18" s="403"/>
      <c r="AE18" s="403"/>
      <c r="AF18" s="403"/>
      <c r="AG18" s="488"/>
      <c r="AH18" s="402">
        <v>60.3</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17567730</v>
      </c>
      <c r="BO18" s="433"/>
      <c r="BP18" s="433"/>
      <c r="BQ18" s="433"/>
      <c r="BR18" s="433"/>
      <c r="BS18" s="433"/>
      <c r="BT18" s="433"/>
      <c r="BU18" s="434"/>
      <c r="BV18" s="432">
        <v>17268204</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162</v>
      </c>
      <c r="C19" s="483"/>
      <c r="D19" s="483"/>
      <c r="E19" s="484"/>
      <c r="F19" s="484"/>
      <c r="G19" s="484"/>
      <c r="H19" s="484"/>
      <c r="I19" s="484"/>
      <c r="J19" s="484"/>
      <c r="K19" s="484"/>
      <c r="L19" s="492">
        <v>207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22816429</v>
      </c>
      <c r="BO19" s="433"/>
      <c r="BP19" s="433"/>
      <c r="BQ19" s="433"/>
      <c r="BR19" s="433"/>
      <c r="BS19" s="433"/>
      <c r="BT19" s="433"/>
      <c r="BU19" s="434"/>
      <c r="BV19" s="432">
        <v>23697777</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164</v>
      </c>
      <c r="C20" s="483"/>
      <c r="D20" s="483"/>
      <c r="E20" s="484"/>
      <c r="F20" s="484"/>
      <c r="G20" s="484"/>
      <c r="H20" s="484"/>
      <c r="I20" s="484"/>
      <c r="J20" s="484"/>
      <c r="K20" s="484"/>
      <c r="L20" s="492">
        <v>25261</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38728958</v>
      </c>
      <c r="BO22" s="462"/>
      <c r="BP22" s="462"/>
      <c r="BQ22" s="462"/>
      <c r="BR22" s="462"/>
      <c r="BS22" s="462"/>
      <c r="BT22" s="462"/>
      <c r="BU22" s="463"/>
      <c r="BV22" s="461">
        <v>39112169</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22138843</v>
      </c>
      <c r="BO23" s="433"/>
      <c r="BP23" s="433"/>
      <c r="BQ23" s="433"/>
      <c r="BR23" s="433"/>
      <c r="BS23" s="433"/>
      <c r="BT23" s="433"/>
      <c r="BU23" s="434"/>
      <c r="BV23" s="432">
        <v>22108999</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174</v>
      </c>
      <c r="F24" s="389"/>
      <c r="G24" s="389"/>
      <c r="H24" s="389"/>
      <c r="I24" s="389"/>
      <c r="J24" s="389"/>
      <c r="K24" s="390"/>
      <c r="L24" s="385">
        <v>1</v>
      </c>
      <c r="M24" s="386"/>
      <c r="N24" s="386"/>
      <c r="O24" s="386"/>
      <c r="P24" s="387"/>
      <c r="Q24" s="385">
        <v>9000</v>
      </c>
      <c r="R24" s="386"/>
      <c r="S24" s="386"/>
      <c r="T24" s="386"/>
      <c r="U24" s="386"/>
      <c r="V24" s="387"/>
      <c r="W24" s="475"/>
      <c r="X24" s="412"/>
      <c r="Y24" s="413"/>
      <c r="Z24" s="388" t="s">
        <v>175</v>
      </c>
      <c r="AA24" s="389"/>
      <c r="AB24" s="389"/>
      <c r="AC24" s="389"/>
      <c r="AD24" s="389"/>
      <c r="AE24" s="389"/>
      <c r="AF24" s="389"/>
      <c r="AG24" s="390"/>
      <c r="AH24" s="385">
        <v>567</v>
      </c>
      <c r="AI24" s="386"/>
      <c r="AJ24" s="386"/>
      <c r="AK24" s="386"/>
      <c r="AL24" s="387"/>
      <c r="AM24" s="385">
        <v>1725381</v>
      </c>
      <c r="AN24" s="386"/>
      <c r="AO24" s="386"/>
      <c r="AP24" s="386"/>
      <c r="AQ24" s="386"/>
      <c r="AR24" s="387"/>
      <c r="AS24" s="385">
        <v>3043</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25495674</v>
      </c>
      <c r="BO24" s="433"/>
      <c r="BP24" s="433"/>
      <c r="BQ24" s="433"/>
      <c r="BR24" s="433"/>
      <c r="BS24" s="433"/>
      <c r="BT24" s="433"/>
      <c r="BU24" s="434"/>
      <c r="BV24" s="432">
        <v>25057038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177</v>
      </c>
      <c r="F25" s="389"/>
      <c r="G25" s="389"/>
      <c r="H25" s="389"/>
      <c r="I25" s="389"/>
      <c r="J25" s="389"/>
      <c r="K25" s="390"/>
      <c r="L25" s="385">
        <v>2</v>
      </c>
      <c r="M25" s="386"/>
      <c r="N25" s="386"/>
      <c r="O25" s="386"/>
      <c r="P25" s="387"/>
      <c r="Q25" s="385">
        <v>7500</v>
      </c>
      <c r="R25" s="386"/>
      <c r="S25" s="386"/>
      <c r="T25" s="386"/>
      <c r="U25" s="386"/>
      <c r="V25" s="387"/>
      <c r="W25" s="475"/>
      <c r="X25" s="412"/>
      <c r="Y25" s="413"/>
      <c r="Z25" s="388" t="s">
        <v>178</v>
      </c>
      <c r="AA25" s="389"/>
      <c r="AB25" s="389"/>
      <c r="AC25" s="389"/>
      <c r="AD25" s="389"/>
      <c r="AE25" s="389"/>
      <c r="AF25" s="389"/>
      <c r="AG25" s="390"/>
      <c r="AH25" s="385">
        <v>117</v>
      </c>
      <c r="AI25" s="386"/>
      <c r="AJ25" s="386"/>
      <c r="AK25" s="386"/>
      <c r="AL25" s="387"/>
      <c r="AM25" s="385">
        <v>351936</v>
      </c>
      <c r="AN25" s="386"/>
      <c r="AO25" s="386"/>
      <c r="AP25" s="386"/>
      <c r="AQ25" s="386"/>
      <c r="AR25" s="387"/>
      <c r="AS25" s="385">
        <v>3008</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4365769</v>
      </c>
      <c r="BO25" s="462"/>
      <c r="BP25" s="462"/>
      <c r="BQ25" s="462"/>
      <c r="BR25" s="462"/>
      <c r="BS25" s="462"/>
      <c r="BT25" s="462"/>
      <c r="BU25" s="463"/>
      <c r="BV25" s="461">
        <v>3945929</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180</v>
      </c>
      <c r="F26" s="389"/>
      <c r="G26" s="389"/>
      <c r="H26" s="389"/>
      <c r="I26" s="389"/>
      <c r="J26" s="389"/>
      <c r="K26" s="390"/>
      <c r="L26" s="385">
        <v>1</v>
      </c>
      <c r="M26" s="386"/>
      <c r="N26" s="386"/>
      <c r="O26" s="386"/>
      <c r="P26" s="387"/>
      <c r="Q26" s="385">
        <v>6700</v>
      </c>
      <c r="R26" s="386"/>
      <c r="S26" s="386"/>
      <c r="T26" s="386"/>
      <c r="U26" s="386"/>
      <c r="V26" s="387"/>
      <c r="W26" s="475"/>
      <c r="X26" s="412"/>
      <c r="Y26" s="413"/>
      <c r="Z26" s="388" t="s">
        <v>181</v>
      </c>
      <c r="AA26" s="443"/>
      <c r="AB26" s="443"/>
      <c r="AC26" s="443"/>
      <c r="AD26" s="443"/>
      <c r="AE26" s="443"/>
      <c r="AF26" s="443"/>
      <c r="AG26" s="444"/>
      <c r="AH26" s="385">
        <v>17</v>
      </c>
      <c r="AI26" s="386"/>
      <c r="AJ26" s="386"/>
      <c r="AK26" s="386"/>
      <c r="AL26" s="387"/>
      <c r="AM26" s="385">
        <v>47226</v>
      </c>
      <c r="AN26" s="386"/>
      <c r="AO26" s="386"/>
      <c r="AP26" s="386"/>
      <c r="AQ26" s="386"/>
      <c r="AR26" s="387"/>
      <c r="AS26" s="385">
        <v>2778</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183</v>
      </c>
      <c r="BO26" s="433"/>
      <c r="BP26" s="433"/>
      <c r="BQ26" s="433"/>
      <c r="BR26" s="433"/>
      <c r="BS26" s="433"/>
      <c r="BT26" s="433"/>
      <c r="BU26" s="434"/>
      <c r="BV26" s="432" t="s">
        <v>133</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184</v>
      </c>
      <c r="F27" s="389"/>
      <c r="G27" s="389"/>
      <c r="H27" s="389"/>
      <c r="I27" s="389"/>
      <c r="J27" s="389"/>
      <c r="K27" s="390"/>
      <c r="L27" s="385">
        <v>1</v>
      </c>
      <c r="M27" s="386"/>
      <c r="N27" s="386"/>
      <c r="O27" s="386"/>
      <c r="P27" s="387"/>
      <c r="Q27" s="385">
        <v>5900</v>
      </c>
      <c r="R27" s="386"/>
      <c r="S27" s="386"/>
      <c r="T27" s="386"/>
      <c r="U27" s="386"/>
      <c r="V27" s="387"/>
      <c r="W27" s="475"/>
      <c r="X27" s="412"/>
      <c r="Y27" s="413"/>
      <c r="Z27" s="388" t="s">
        <v>185</v>
      </c>
      <c r="AA27" s="389"/>
      <c r="AB27" s="389"/>
      <c r="AC27" s="389"/>
      <c r="AD27" s="389"/>
      <c r="AE27" s="389"/>
      <c r="AF27" s="389"/>
      <c r="AG27" s="390"/>
      <c r="AH27" s="385">
        <v>5</v>
      </c>
      <c r="AI27" s="386"/>
      <c r="AJ27" s="386"/>
      <c r="AK27" s="386"/>
      <c r="AL27" s="387"/>
      <c r="AM27" s="385">
        <v>20030</v>
      </c>
      <c r="AN27" s="386"/>
      <c r="AO27" s="386"/>
      <c r="AP27" s="386"/>
      <c r="AQ27" s="386"/>
      <c r="AR27" s="387"/>
      <c r="AS27" s="385">
        <v>4006</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t="s">
        <v>133</v>
      </c>
      <c r="BO27" s="467"/>
      <c r="BP27" s="467"/>
      <c r="BQ27" s="467"/>
      <c r="BR27" s="467"/>
      <c r="BS27" s="467"/>
      <c r="BT27" s="467"/>
      <c r="BU27" s="468"/>
      <c r="BV27" s="466" t="s">
        <v>183</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187</v>
      </c>
      <c r="F28" s="389"/>
      <c r="G28" s="389"/>
      <c r="H28" s="389"/>
      <c r="I28" s="389"/>
      <c r="J28" s="389"/>
      <c r="K28" s="390"/>
      <c r="L28" s="385">
        <v>1</v>
      </c>
      <c r="M28" s="386"/>
      <c r="N28" s="386"/>
      <c r="O28" s="386"/>
      <c r="P28" s="387"/>
      <c r="Q28" s="385">
        <v>5100</v>
      </c>
      <c r="R28" s="386"/>
      <c r="S28" s="386"/>
      <c r="T28" s="386"/>
      <c r="U28" s="386"/>
      <c r="V28" s="387"/>
      <c r="W28" s="475"/>
      <c r="X28" s="412"/>
      <c r="Y28" s="413"/>
      <c r="Z28" s="388" t="s">
        <v>188</v>
      </c>
      <c r="AA28" s="389"/>
      <c r="AB28" s="389"/>
      <c r="AC28" s="389"/>
      <c r="AD28" s="389"/>
      <c r="AE28" s="389"/>
      <c r="AF28" s="389"/>
      <c r="AG28" s="390"/>
      <c r="AH28" s="385" t="s">
        <v>141</v>
      </c>
      <c r="AI28" s="386"/>
      <c r="AJ28" s="386"/>
      <c r="AK28" s="386"/>
      <c r="AL28" s="387"/>
      <c r="AM28" s="385" t="s">
        <v>133</v>
      </c>
      <c r="AN28" s="386"/>
      <c r="AO28" s="386"/>
      <c r="AP28" s="386"/>
      <c r="AQ28" s="386"/>
      <c r="AR28" s="387"/>
      <c r="AS28" s="385" t="s">
        <v>133</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1893048</v>
      </c>
      <c r="BO28" s="462"/>
      <c r="BP28" s="462"/>
      <c r="BQ28" s="462"/>
      <c r="BR28" s="462"/>
      <c r="BS28" s="462"/>
      <c r="BT28" s="462"/>
      <c r="BU28" s="463"/>
      <c r="BV28" s="461">
        <v>1863803</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190</v>
      </c>
      <c r="F29" s="389"/>
      <c r="G29" s="389"/>
      <c r="H29" s="389"/>
      <c r="I29" s="389"/>
      <c r="J29" s="389"/>
      <c r="K29" s="390"/>
      <c r="L29" s="385">
        <v>16</v>
      </c>
      <c r="M29" s="386"/>
      <c r="N29" s="386"/>
      <c r="O29" s="386"/>
      <c r="P29" s="387"/>
      <c r="Q29" s="385">
        <v>4800</v>
      </c>
      <c r="R29" s="386"/>
      <c r="S29" s="386"/>
      <c r="T29" s="386"/>
      <c r="U29" s="386"/>
      <c r="V29" s="387"/>
      <c r="W29" s="476"/>
      <c r="X29" s="477"/>
      <c r="Y29" s="478"/>
      <c r="Z29" s="388" t="s">
        <v>191</v>
      </c>
      <c r="AA29" s="389"/>
      <c r="AB29" s="389"/>
      <c r="AC29" s="389"/>
      <c r="AD29" s="389"/>
      <c r="AE29" s="389"/>
      <c r="AF29" s="389"/>
      <c r="AG29" s="390"/>
      <c r="AH29" s="385">
        <v>572</v>
      </c>
      <c r="AI29" s="386"/>
      <c r="AJ29" s="386"/>
      <c r="AK29" s="386"/>
      <c r="AL29" s="387"/>
      <c r="AM29" s="385">
        <v>1745411</v>
      </c>
      <c r="AN29" s="386"/>
      <c r="AO29" s="386"/>
      <c r="AP29" s="386"/>
      <c r="AQ29" s="386"/>
      <c r="AR29" s="387"/>
      <c r="AS29" s="385">
        <v>3051</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1152018</v>
      </c>
      <c r="BO29" s="433"/>
      <c r="BP29" s="433"/>
      <c r="BQ29" s="433"/>
      <c r="BR29" s="433"/>
      <c r="BS29" s="433"/>
      <c r="BT29" s="433"/>
      <c r="BU29" s="434"/>
      <c r="BV29" s="432">
        <v>1192473</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97.4</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2077826</v>
      </c>
      <c r="BO30" s="467"/>
      <c r="BP30" s="467"/>
      <c r="BQ30" s="467"/>
      <c r="BR30" s="467"/>
      <c r="BS30" s="467"/>
      <c r="BT30" s="467"/>
      <c r="BU30" s="468"/>
      <c r="BV30" s="466">
        <v>2423492</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200</v>
      </c>
      <c r="D33" s="384"/>
      <c r="E33" s="383" t="s">
        <v>201</v>
      </c>
      <c r="F33" s="383"/>
      <c r="G33" s="383"/>
      <c r="H33" s="383"/>
      <c r="I33" s="383"/>
      <c r="J33" s="383"/>
      <c r="K33" s="383"/>
      <c r="L33" s="383"/>
      <c r="M33" s="383"/>
      <c r="N33" s="383"/>
      <c r="O33" s="383"/>
      <c r="P33" s="383"/>
      <c r="Q33" s="383"/>
      <c r="R33" s="383"/>
      <c r="S33" s="383"/>
      <c r="T33" s="200"/>
      <c r="U33" s="384" t="s">
        <v>202</v>
      </c>
      <c r="V33" s="384"/>
      <c r="W33" s="383" t="s">
        <v>203</v>
      </c>
      <c r="X33" s="383"/>
      <c r="Y33" s="383"/>
      <c r="Z33" s="383"/>
      <c r="AA33" s="383"/>
      <c r="AB33" s="383"/>
      <c r="AC33" s="383"/>
      <c r="AD33" s="383"/>
      <c r="AE33" s="383"/>
      <c r="AF33" s="383"/>
      <c r="AG33" s="383"/>
      <c r="AH33" s="383"/>
      <c r="AI33" s="383"/>
      <c r="AJ33" s="383"/>
      <c r="AK33" s="383"/>
      <c r="AL33" s="200"/>
      <c r="AM33" s="384" t="s">
        <v>200</v>
      </c>
      <c r="AN33" s="384"/>
      <c r="AO33" s="383" t="s">
        <v>204</v>
      </c>
      <c r="AP33" s="383"/>
      <c r="AQ33" s="383"/>
      <c r="AR33" s="383"/>
      <c r="AS33" s="383"/>
      <c r="AT33" s="383"/>
      <c r="AU33" s="383"/>
      <c r="AV33" s="383"/>
      <c r="AW33" s="383"/>
      <c r="AX33" s="383"/>
      <c r="AY33" s="383"/>
      <c r="AZ33" s="383"/>
      <c r="BA33" s="383"/>
      <c r="BB33" s="383"/>
      <c r="BC33" s="383"/>
      <c r="BD33" s="201"/>
      <c r="BE33" s="383" t="s">
        <v>205</v>
      </c>
      <c r="BF33" s="383"/>
      <c r="BG33" s="383" t="s">
        <v>206</v>
      </c>
      <c r="BH33" s="383"/>
      <c r="BI33" s="383"/>
      <c r="BJ33" s="383"/>
      <c r="BK33" s="383"/>
      <c r="BL33" s="383"/>
      <c r="BM33" s="383"/>
      <c r="BN33" s="383"/>
      <c r="BO33" s="383"/>
      <c r="BP33" s="383"/>
      <c r="BQ33" s="383"/>
      <c r="BR33" s="383"/>
      <c r="BS33" s="383"/>
      <c r="BT33" s="383"/>
      <c r="BU33" s="383"/>
      <c r="BV33" s="201"/>
      <c r="BW33" s="384" t="s">
        <v>205</v>
      </c>
      <c r="BX33" s="384"/>
      <c r="BY33" s="383" t="s">
        <v>207</v>
      </c>
      <c r="BZ33" s="383"/>
      <c r="CA33" s="383"/>
      <c r="CB33" s="383"/>
      <c r="CC33" s="383"/>
      <c r="CD33" s="383"/>
      <c r="CE33" s="383"/>
      <c r="CF33" s="383"/>
      <c r="CG33" s="383"/>
      <c r="CH33" s="383"/>
      <c r="CI33" s="383"/>
      <c r="CJ33" s="383"/>
      <c r="CK33" s="383"/>
      <c r="CL33" s="383"/>
      <c r="CM33" s="383"/>
      <c r="CN33" s="200"/>
      <c r="CO33" s="384" t="s">
        <v>208</v>
      </c>
      <c r="CP33" s="384"/>
      <c r="CQ33" s="383" t="s">
        <v>209</v>
      </c>
      <c r="CR33" s="383"/>
      <c r="CS33" s="383"/>
      <c r="CT33" s="383"/>
      <c r="CU33" s="383"/>
      <c r="CV33" s="383"/>
      <c r="CW33" s="383"/>
      <c r="CX33" s="383"/>
      <c r="CY33" s="383"/>
      <c r="CZ33" s="383"/>
      <c r="DA33" s="383"/>
      <c r="DB33" s="383"/>
      <c r="DC33" s="383"/>
      <c r="DD33" s="383"/>
      <c r="DE33" s="383"/>
      <c r="DF33" s="200"/>
      <c r="DG33" s="382" t="s">
        <v>210</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加賀市国民健康保険特別会計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加賀市病院事業会計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南加賀広域圏事務組合（一般会計）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加賀市土地開発公社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加賀市後期高齢者医療特別会計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加賀市水道事業会計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南加賀広域圏事務組合（公設卸売市場事業）</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加賀市総合サービス株式会社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加賀市介護保険特別会計</v>
      </c>
      <c r="X36" s="381"/>
      <c r="Y36" s="381"/>
      <c r="Z36" s="381"/>
      <c r="AA36" s="381"/>
      <c r="AB36" s="381"/>
      <c r="AC36" s="381"/>
      <c r="AD36" s="381"/>
      <c r="AE36" s="381"/>
      <c r="AF36" s="381"/>
      <c r="AG36" s="381"/>
      <c r="AH36" s="381"/>
      <c r="AI36" s="381"/>
      <c r="AJ36" s="381"/>
      <c r="AK36" s="381"/>
      <c r="AL36" s="175"/>
      <c r="AM36" s="380">
        <f t="shared" si="0"/>
        <v>7</v>
      </c>
      <c r="AN36" s="380"/>
      <c r="AO36" s="381" t="str">
        <f>IF('各会計、関係団体の財政状況及び健全化判断比率'!B33="","",'各会計、関係団体の財政状況及び健全化判断比率'!B33)</f>
        <v>加賀市下水道事業会計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南加賀広域圏事務組合（ふるさと振興事業）</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南加賀広域圏事務組合（急病センター事業）</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南加賀広域圏事務組合（獣肉処理加工施設事業）</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南加賀広域圏事務組合（し尿処理事業）</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南加賀広域圏事務組合（斎場事業）</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石川県市町村消防団員等公務災害補償等組合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石川県市町村消防賞じゅつ金組合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17</v>
      </c>
      <c r="BX43" s="380"/>
      <c r="BY43" s="381" t="str">
        <f>IF('各会計、関係団体の財政状況及び健全化判断比率'!B77="","",'各会計、関係団体の財政状況及び健全化判断比率'!B77)</f>
        <v>石川県後期高齢者医療広域連合（一般会計）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377" t="s">
        <v>212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bQIG8qBPArEGMWV8rrnZeb1S2aSMZbJ3pBRt+xA3oJBZjZXzj4bqFOsPb5//Mw9WKWPW3mnOwhcUrR2b40Qqzw==" saltValue="SXqg5ixzSRP79Oob7mS2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220</v>
      </c>
      <c r="DI1" s="731"/>
      <c r="DJ1" s="731"/>
      <c r="DK1" s="731"/>
      <c r="DL1" s="731"/>
      <c r="DM1" s="731"/>
      <c r="DN1" s="732"/>
      <c r="DO1" s="208"/>
      <c r="DP1" s="730" t="s">
        <v>221</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223</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224</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226</v>
      </c>
      <c r="S4" s="687"/>
      <c r="T4" s="687"/>
      <c r="U4" s="687"/>
      <c r="V4" s="687"/>
      <c r="W4" s="687"/>
      <c r="X4" s="687"/>
      <c r="Y4" s="688"/>
      <c r="Z4" s="686" t="s">
        <v>227</v>
      </c>
      <c r="AA4" s="687"/>
      <c r="AB4" s="687"/>
      <c r="AC4" s="688"/>
      <c r="AD4" s="686" t="s">
        <v>228</v>
      </c>
      <c r="AE4" s="687"/>
      <c r="AF4" s="687"/>
      <c r="AG4" s="687"/>
      <c r="AH4" s="687"/>
      <c r="AI4" s="687"/>
      <c r="AJ4" s="687"/>
      <c r="AK4" s="688"/>
      <c r="AL4" s="686" t="s">
        <v>227</v>
      </c>
      <c r="AM4" s="687"/>
      <c r="AN4" s="687"/>
      <c r="AO4" s="688"/>
      <c r="AP4" s="733" t="s">
        <v>229</v>
      </c>
      <c r="AQ4" s="733"/>
      <c r="AR4" s="733"/>
      <c r="AS4" s="733"/>
      <c r="AT4" s="733"/>
      <c r="AU4" s="733"/>
      <c r="AV4" s="733"/>
      <c r="AW4" s="733"/>
      <c r="AX4" s="733"/>
      <c r="AY4" s="733"/>
      <c r="AZ4" s="733"/>
      <c r="BA4" s="733"/>
      <c r="BB4" s="733"/>
      <c r="BC4" s="733"/>
      <c r="BD4" s="733"/>
      <c r="BE4" s="733"/>
      <c r="BF4" s="733"/>
      <c r="BG4" s="733" t="s">
        <v>230</v>
      </c>
      <c r="BH4" s="733"/>
      <c r="BI4" s="733"/>
      <c r="BJ4" s="733"/>
      <c r="BK4" s="733"/>
      <c r="BL4" s="733"/>
      <c r="BM4" s="733"/>
      <c r="BN4" s="733"/>
      <c r="BO4" s="733" t="s">
        <v>227</v>
      </c>
      <c r="BP4" s="733"/>
      <c r="BQ4" s="733"/>
      <c r="BR4" s="733"/>
      <c r="BS4" s="733" t="s">
        <v>231</v>
      </c>
      <c r="BT4" s="733"/>
      <c r="BU4" s="733"/>
      <c r="BV4" s="733"/>
      <c r="BW4" s="733"/>
      <c r="BX4" s="733"/>
      <c r="BY4" s="733"/>
      <c r="BZ4" s="733"/>
      <c r="CA4" s="733"/>
      <c r="CB4" s="733"/>
      <c r="CD4" s="686" t="s">
        <v>232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233</v>
      </c>
      <c r="C5" s="693"/>
      <c r="D5" s="693"/>
      <c r="E5" s="693"/>
      <c r="F5" s="693"/>
      <c r="G5" s="693"/>
      <c r="H5" s="693"/>
      <c r="I5" s="693"/>
      <c r="J5" s="693"/>
      <c r="K5" s="693"/>
      <c r="L5" s="693"/>
      <c r="M5" s="693"/>
      <c r="N5" s="693"/>
      <c r="O5" s="693"/>
      <c r="P5" s="693"/>
      <c r="Q5" s="694"/>
      <c r="R5" s="689">
        <v>9340897</v>
      </c>
      <c r="S5" s="690"/>
      <c r="T5" s="690"/>
      <c r="U5" s="690"/>
      <c r="V5" s="690"/>
      <c r="W5" s="690"/>
      <c r="X5" s="690"/>
      <c r="Y5" s="715"/>
      <c r="Z5" s="728">
        <v>26.4</v>
      </c>
      <c r="AA5" s="728"/>
      <c r="AB5" s="728"/>
      <c r="AC5" s="728"/>
      <c r="AD5" s="729">
        <v>8853968</v>
      </c>
      <c r="AE5" s="729"/>
      <c r="AF5" s="729"/>
      <c r="AG5" s="729"/>
      <c r="AH5" s="729"/>
      <c r="AI5" s="729"/>
      <c r="AJ5" s="729"/>
      <c r="AK5" s="729"/>
      <c r="AL5" s="716">
        <v>48</v>
      </c>
      <c r="AM5" s="698"/>
      <c r="AN5" s="698"/>
      <c r="AO5" s="717"/>
      <c r="AP5" s="692" t="s">
        <v>234</v>
      </c>
      <c r="AQ5" s="693"/>
      <c r="AR5" s="693"/>
      <c r="AS5" s="693"/>
      <c r="AT5" s="693"/>
      <c r="AU5" s="693"/>
      <c r="AV5" s="693"/>
      <c r="AW5" s="693"/>
      <c r="AX5" s="693"/>
      <c r="AY5" s="693"/>
      <c r="AZ5" s="693"/>
      <c r="BA5" s="693"/>
      <c r="BB5" s="693"/>
      <c r="BC5" s="693"/>
      <c r="BD5" s="693"/>
      <c r="BE5" s="693"/>
      <c r="BF5" s="694"/>
      <c r="BG5" s="634">
        <v>8722980</v>
      </c>
      <c r="BH5" s="635"/>
      <c r="BI5" s="635"/>
      <c r="BJ5" s="635"/>
      <c r="BK5" s="635"/>
      <c r="BL5" s="635"/>
      <c r="BM5" s="635"/>
      <c r="BN5" s="636"/>
      <c r="BO5" s="672">
        <v>93.4</v>
      </c>
      <c r="BP5" s="672"/>
      <c r="BQ5" s="672"/>
      <c r="BR5" s="672"/>
      <c r="BS5" s="673">
        <v>155831</v>
      </c>
      <c r="BT5" s="673"/>
      <c r="BU5" s="673"/>
      <c r="BV5" s="673"/>
      <c r="BW5" s="673"/>
      <c r="BX5" s="673"/>
      <c r="BY5" s="673"/>
      <c r="BZ5" s="673"/>
      <c r="CA5" s="673"/>
      <c r="CB5" s="713"/>
      <c r="CD5" s="686" t="s">
        <v>229</v>
      </c>
      <c r="CE5" s="687"/>
      <c r="CF5" s="687"/>
      <c r="CG5" s="687"/>
      <c r="CH5" s="687"/>
      <c r="CI5" s="687"/>
      <c r="CJ5" s="687"/>
      <c r="CK5" s="687"/>
      <c r="CL5" s="687"/>
      <c r="CM5" s="687"/>
      <c r="CN5" s="687"/>
      <c r="CO5" s="687"/>
      <c r="CP5" s="687"/>
      <c r="CQ5" s="688"/>
      <c r="CR5" s="686" t="s">
        <v>235</v>
      </c>
      <c r="CS5" s="687"/>
      <c r="CT5" s="687"/>
      <c r="CU5" s="687"/>
      <c r="CV5" s="687"/>
      <c r="CW5" s="687"/>
      <c r="CX5" s="687"/>
      <c r="CY5" s="688"/>
      <c r="CZ5" s="686" t="s">
        <v>227</v>
      </c>
      <c r="DA5" s="687"/>
      <c r="DB5" s="687"/>
      <c r="DC5" s="688"/>
      <c r="DD5" s="686" t="s">
        <v>236</v>
      </c>
      <c r="DE5" s="687"/>
      <c r="DF5" s="687"/>
      <c r="DG5" s="687"/>
      <c r="DH5" s="687"/>
      <c r="DI5" s="687"/>
      <c r="DJ5" s="687"/>
      <c r="DK5" s="687"/>
      <c r="DL5" s="687"/>
      <c r="DM5" s="687"/>
      <c r="DN5" s="687"/>
      <c r="DO5" s="687"/>
      <c r="DP5" s="688"/>
      <c r="DQ5" s="686" t="s">
        <v>237</v>
      </c>
      <c r="DR5" s="687"/>
      <c r="DS5" s="687"/>
      <c r="DT5" s="687"/>
      <c r="DU5" s="687"/>
      <c r="DV5" s="687"/>
      <c r="DW5" s="687"/>
      <c r="DX5" s="687"/>
      <c r="DY5" s="687"/>
      <c r="DZ5" s="687"/>
      <c r="EA5" s="687"/>
      <c r="EB5" s="687"/>
      <c r="EC5" s="688"/>
    </row>
    <row r="6" spans="2:143" ht="11.25" customHeight="1" x14ac:dyDescent="0.2">
      <c r="B6" s="631" t="s">
        <v>238</v>
      </c>
      <c r="C6" s="632"/>
      <c r="D6" s="632"/>
      <c r="E6" s="632"/>
      <c r="F6" s="632"/>
      <c r="G6" s="632"/>
      <c r="H6" s="632"/>
      <c r="I6" s="632"/>
      <c r="J6" s="632"/>
      <c r="K6" s="632"/>
      <c r="L6" s="632"/>
      <c r="M6" s="632"/>
      <c r="N6" s="632"/>
      <c r="O6" s="632"/>
      <c r="P6" s="632"/>
      <c r="Q6" s="633"/>
      <c r="R6" s="634">
        <v>264536</v>
      </c>
      <c r="S6" s="635"/>
      <c r="T6" s="635"/>
      <c r="U6" s="635"/>
      <c r="V6" s="635"/>
      <c r="W6" s="635"/>
      <c r="X6" s="635"/>
      <c r="Y6" s="636"/>
      <c r="Z6" s="672">
        <v>0.7</v>
      </c>
      <c r="AA6" s="672"/>
      <c r="AB6" s="672"/>
      <c r="AC6" s="672"/>
      <c r="AD6" s="673">
        <v>264536</v>
      </c>
      <c r="AE6" s="673"/>
      <c r="AF6" s="673"/>
      <c r="AG6" s="673"/>
      <c r="AH6" s="673"/>
      <c r="AI6" s="673"/>
      <c r="AJ6" s="673"/>
      <c r="AK6" s="673"/>
      <c r="AL6" s="637">
        <v>1.4</v>
      </c>
      <c r="AM6" s="638"/>
      <c r="AN6" s="638"/>
      <c r="AO6" s="674"/>
      <c r="AP6" s="631" t="s">
        <v>239</v>
      </c>
      <c r="AQ6" s="632"/>
      <c r="AR6" s="632"/>
      <c r="AS6" s="632"/>
      <c r="AT6" s="632"/>
      <c r="AU6" s="632"/>
      <c r="AV6" s="632"/>
      <c r="AW6" s="632"/>
      <c r="AX6" s="632"/>
      <c r="AY6" s="632"/>
      <c r="AZ6" s="632"/>
      <c r="BA6" s="632"/>
      <c r="BB6" s="632"/>
      <c r="BC6" s="632"/>
      <c r="BD6" s="632"/>
      <c r="BE6" s="632"/>
      <c r="BF6" s="633"/>
      <c r="BG6" s="634">
        <v>8722980</v>
      </c>
      <c r="BH6" s="635"/>
      <c r="BI6" s="635"/>
      <c r="BJ6" s="635"/>
      <c r="BK6" s="635"/>
      <c r="BL6" s="635"/>
      <c r="BM6" s="635"/>
      <c r="BN6" s="636"/>
      <c r="BO6" s="672">
        <v>93.4</v>
      </c>
      <c r="BP6" s="672"/>
      <c r="BQ6" s="672"/>
      <c r="BR6" s="672"/>
      <c r="BS6" s="673">
        <v>155831</v>
      </c>
      <c r="BT6" s="673"/>
      <c r="BU6" s="673"/>
      <c r="BV6" s="673"/>
      <c r="BW6" s="673"/>
      <c r="BX6" s="673"/>
      <c r="BY6" s="673"/>
      <c r="BZ6" s="673"/>
      <c r="CA6" s="673"/>
      <c r="CB6" s="713"/>
      <c r="CD6" s="692" t="s">
        <v>240</v>
      </c>
      <c r="CE6" s="693"/>
      <c r="CF6" s="693"/>
      <c r="CG6" s="693"/>
      <c r="CH6" s="693"/>
      <c r="CI6" s="693"/>
      <c r="CJ6" s="693"/>
      <c r="CK6" s="693"/>
      <c r="CL6" s="693"/>
      <c r="CM6" s="693"/>
      <c r="CN6" s="693"/>
      <c r="CO6" s="693"/>
      <c r="CP6" s="693"/>
      <c r="CQ6" s="694"/>
      <c r="CR6" s="634">
        <v>268433</v>
      </c>
      <c r="CS6" s="635"/>
      <c r="CT6" s="635"/>
      <c r="CU6" s="635"/>
      <c r="CV6" s="635"/>
      <c r="CW6" s="635"/>
      <c r="CX6" s="635"/>
      <c r="CY6" s="636"/>
      <c r="CZ6" s="716">
        <v>0.8</v>
      </c>
      <c r="DA6" s="698"/>
      <c r="DB6" s="698"/>
      <c r="DC6" s="718"/>
      <c r="DD6" s="640" t="s">
        <v>241</v>
      </c>
      <c r="DE6" s="635"/>
      <c r="DF6" s="635"/>
      <c r="DG6" s="635"/>
      <c r="DH6" s="635"/>
      <c r="DI6" s="635"/>
      <c r="DJ6" s="635"/>
      <c r="DK6" s="635"/>
      <c r="DL6" s="635"/>
      <c r="DM6" s="635"/>
      <c r="DN6" s="635"/>
      <c r="DO6" s="635"/>
      <c r="DP6" s="636"/>
      <c r="DQ6" s="640">
        <v>268369</v>
      </c>
      <c r="DR6" s="635"/>
      <c r="DS6" s="635"/>
      <c r="DT6" s="635"/>
      <c r="DU6" s="635"/>
      <c r="DV6" s="635"/>
      <c r="DW6" s="635"/>
      <c r="DX6" s="635"/>
      <c r="DY6" s="635"/>
      <c r="DZ6" s="635"/>
      <c r="EA6" s="635"/>
      <c r="EB6" s="635"/>
      <c r="EC6" s="671"/>
    </row>
    <row r="7" spans="2:143" ht="11.25" customHeight="1" x14ac:dyDescent="0.2">
      <c r="B7" s="631" t="s">
        <v>242</v>
      </c>
      <c r="C7" s="632"/>
      <c r="D7" s="632"/>
      <c r="E7" s="632"/>
      <c r="F7" s="632"/>
      <c r="G7" s="632"/>
      <c r="H7" s="632"/>
      <c r="I7" s="632"/>
      <c r="J7" s="632"/>
      <c r="K7" s="632"/>
      <c r="L7" s="632"/>
      <c r="M7" s="632"/>
      <c r="N7" s="632"/>
      <c r="O7" s="632"/>
      <c r="P7" s="632"/>
      <c r="Q7" s="633"/>
      <c r="R7" s="634">
        <v>3384</v>
      </c>
      <c r="S7" s="635"/>
      <c r="T7" s="635"/>
      <c r="U7" s="635"/>
      <c r="V7" s="635"/>
      <c r="W7" s="635"/>
      <c r="X7" s="635"/>
      <c r="Y7" s="636"/>
      <c r="Z7" s="672">
        <v>0</v>
      </c>
      <c r="AA7" s="672"/>
      <c r="AB7" s="672"/>
      <c r="AC7" s="672"/>
      <c r="AD7" s="673">
        <v>3384</v>
      </c>
      <c r="AE7" s="673"/>
      <c r="AF7" s="673"/>
      <c r="AG7" s="673"/>
      <c r="AH7" s="673"/>
      <c r="AI7" s="673"/>
      <c r="AJ7" s="673"/>
      <c r="AK7" s="673"/>
      <c r="AL7" s="637">
        <v>0</v>
      </c>
      <c r="AM7" s="638"/>
      <c r="AN7" s="638"/>
      <c r="AO7" s="674"/>
      <c r="AP7" s="631" t="s">
        <v>243</v>
      </c>
      <c r="AQ7" s="632"/>
      <c r="AR7" s="632"/>
      <c r="AS7" s="632"/>
      <c r="AT7" s="632"/>
      <c r="AU7" s="632"/>
      <c r="AV7" s="632"/>
      <c r="AW7" s="632"/>
      <c r="AX7" s="632"/>
      <c r="AY7" s="632"/>
      <c r="AZ7" s="632"/>
      <c r="BA7" s="632"/>
      <c r="BB7" s="632"/>
      <c r="BC7" s="632"/>
      <c r="BD7" s="632"/>
      <c r="BE7" s="632"/>
      <c r="BF7" s="633"/>
      <c r="BG7" s="634">
        <v>3909645</v>
      </c>
      <c r="BH7" s="635"/>
      <c r="BI7" s="635"/>
      <c r="BJ7" s="635"/>
      <c r="BK7" s="635"/>
      <c r="BL7" s="635"/>
      <c r="BM7" s="635"/>
      <c r="BN7" s="636"/>
      <c r="BO7" s="672">
        <v>41.9</v>
      </c>
      <c r="BP7" s="672"/>
      <c r="BQ7" s="672"/>
      <c r="BR7" s="672"/>
      <c r="BS7" s="673">
        <v>155831</v>
      </c>
      <c r="BT7" s="673"/>
      <c r="BU7" s="673"/>
      <c r="BV7" s="673"/>
      <c r="BW7" s="673"/>
      <c r="BX7" s="673"/>
      <c r="BY7" s="673"/>
      <c r="BZ7" s="673"/>
      <c r="CA7" s="673"/>
      <c r="CB7" s="713"/>
      <c r="CD7" s="631" t="s">
        <v>244</v>
      </c>
      <c r="CE7" s="632"/>
      <c r="CF7" s="632"/>
      <c r="CG7" s="632"/>
      <c r="CH7" s="632"/>
      <c r="CI7" s="632"/>
      <c r="CJ7" s="632"/>
      <c r="CK7" s="632"/>
      <c r="CL7" s="632"/>
      <c r="CM7" s="632"/>
      <c r="CN7" s="632"/>
      <c r="CO7" s="632"/>
      <c r="CP7" s="632"/>
      <c r="CQ7" s="633"/>
      <c r="CR7" s="634">
        <v>3432532</v>
      </c>
      <c r="CS7" s="635"/>
      <c r="CT7" s="635"/>
      <c r="CU7" s="635"/>
      <c r="CV7" s="635"/>
      <c r="CW7" s="635"/>
      <c r="CX7" s="635"/>
      <c r="CY7" s="636"/>
      <c r="CZ7" s="672">
        <v>10.1</v>
      </c>
      <c r="DA7" s="672"/>
      <c r="DB7" s="672"/>
      <c r="DC7" s="672"/>
      <c r="DD7" s="640">
        <v>223633</v>
      </c>
      <c r="DE7" s="635"/>
      <c r="DF7" s="635"/>
      <c r="DG7" s="635"/>
      <c r="DH7" s="635"/>
      <c r="DI7" s="635"/>
      <c r="DJ7" s="635"/>
      <c r="DK7" s="635"/>
      <c r="DL7" s="635"/>
      <c r="DM7" s="635"/>
      <c r="DN7" s="635"/>
      <c r="DO7" s="635"/>
      <c r="DP7" s="636"/>
      <c r="DQ7" s="640">
        <v>2336041</v>
      </c>
      <c r="DR7" s="635"/>
      <c r="DS7" s="635"/>
      <c r="DT7" s="635"/>
      <c r="DU7" s="635"/>
      <c r="DV7" s="635"/>
      <c r="DW7" s="635"/>
      <c r="DX7" s="635"/>
      <c r="DY7" s="635"/>
      <c r="DZ7" s="635"/>
      <c r="EA7" s="635"/>
      <c r="EB7" s="635"/>
      <c r="EC7" s="671"/>
    </row>
    <row r="8" spans="2:143" ht="11.25" customHeight="1" x14ac:dyDescent="0.2">
      <c r="B8" s="631" t="s">
        <v>245</v>
      </c>
      <c r="C8" s="632"/>
      <c r="D8" s="632"/>
      <c r="E8" s="632"/>
      <c r="F8" s="632"/>
      <c r="G8" s="632"/>
      <c r="H8" s="632"/>
      <c r="I8" s="632"/>
      <c r="J8" s="632"/>
      <c r="K8" s="632"/>
      <c r="L8" s="632"/>
      <c r="M8" s="632"/>
      <c r="N8" s="632"/>
      <c r="O8" s="632"/>
      <c r="P8" s="632"/>
      <c r="Q8" s="633"/>
      <c r="R8" s="634">
        <v>38939</v>
      </c>
      <c r="S8" s="635"/>
      <c r="T8" s="635"/>
      <c r="U8" s="635"/>
      <c r="V8" s="635"/>
      <c r="W8" s="635"/>
      <c r="X8" s="635"/>
      <c r="Y8" s="636"/>
      <c r="Z8" s="672">
        <v>0.1</v>
      </c>
      <c r="AA8" s="672"/>
      <c r="AB8" s="672"/>
      <c r="AC8" s="672"/>
      <c r="AD8" s="673">
        <v>38939</v>
      </c>
      <c r="AE8" s="673"/>
      <c r="AF8" s="673"/>
      <c r="AG8" s="673"/>
      <c r="AH8" s="673"/>
      <c r="AI8" s="673"/>
      <c r="AJ8" s="673"/>
      <c r="AK8" s="673"/>
      <c r="AL8" s="637">
        <v>0.2</v>
      </c>
      <c r="AM8" s="638"/>
      <c r="AN8" s="638"/>
      <c r="AO8" s="674"/>
      <c r="AP8" s="631" t="s">
        <v>246</v>
      </c>
      <c r="AQ8" s="632"/>
      <c r="AR8" s="632"/>
      <c r="AS8" s="632"/>
      <c r="AT8" s="632"/>
      <c r="AU8" s="632"/>
      <c r="AV8" s="632"/>
      <c r="AW8" s="632"/>
      <c r="AX8" s="632"/>
      <c r="AY8" s="632"/>
      <c r="AZ8" s="632"/>
      <c r="BA8" s="632"/>
      <c r="BB8" s="632"/>
      <c r="BC8" s="632"/>
      <c r="BD8" s="632"/>
      <c r="BE8" s="632"/>
      <c r="BF8" s="633"/>
      <c r="BG8" s="634">
        <v>120942</v>
      </c>
      <c r="BH8" s="635"/>
      <c r="BI8" s="635"/>
      <c r="BJ8" s="635"/>
      <c r="BK8" s="635"/>
      <c r="BL8" s="635"/>
      <c r="BM8" s="635"/>
      <c r="BN8" s="636"/>
      <c r="BO8" s="672">
        <v>1.3</v>
      </c>
      <c r="BP8" s="672"/>
      <c r="BQ8" s="672"/>
      <c r="BR8" s="672"/>
      <c r="BS8" s="673" t="s">
        <v>241</v>
      </c>
      <c r="BT8" s="673"/>
      <c r="BU8" s="673"/>
      <c r="BV8" s="673"/>
      <c r="BW8" s="673"/>
      <c r="BX8" s="673"/>
      <c r="BY8" s="673"/>
      <c r="BZ8" s="673"/>
      <c r="CA8" s="673"/>
      <c r="CB8" s="713"/>
      <c r="CD8" s="631" t="s">
        <v>247</v>
      </c>
      <c r="CE8" s="632"/>
      <c r="CF8" s="632"/>
      <c r="CG8" s="632"/>
      <c r="CH8" s="632"/>
      <c r="CI8" s="632"/>
      <c r="CJ8" s="632"/>
      <c r="CK8" s="632"/>
      <c r="CL8" s="632"/>
      <c r="CM8" s="632"/>
      <c r="CN8" s="632"/>
      <c r="CO8" s="632"/>
      <c r="CP8" s="632"/>
      <c r="CQ8" s="633"/>
      <c r="CR8" s="634">
        <v>12157918</v>
      </c>
      <c r="CS8" s="635"/>
      <c r="CT8" s="635"/>
      <c r="CU8" s="635"/>
      <c r="CV8" s="635"/>
      <c r="CW8" s="635"/>
      <c r="CX8" s="635"/>
      <c r="CY8" s="636"/>
      <c r="CZ8" s="672">
        <v>35.700000000000003</v>
      </c>
      <c r="DA8" s="672"/>
      <c r="DB8" s="672"/>
      <c r="DC8" s="672"/>
      <c r="DD8" s="640">
        <v>101924</v>
      </c>
      <c r="DE8" s="635"/>
      <c r="DF8" s="635"/>
      <c r="DG8" s="635"/>
      <c r="DH8" s="635"/>
      <c r="DI8" s="635"/>
      <c r="DJ8" s="635"/>
      <c r="DK8" s="635"/>
      <c r="DL8" s="635"/>
      <c r="DM8" s="635"/>
      <c r="DN8" s="635"/>
      <c r="DO8" s="635"/>
      <c r="DP8" s="636"/>
      <c r="DQ8" s="640">
        <v>6028063</v>
      </c>
      <c r="DR8" s="635"/>
      <c r="DS8" s="635"/>
      <c r="DT8" s="635"/>
      <c r="DU8" s="635"/>
      <c r="DV8" s="635"/>
      <c r="DW8" s="635"/>
      <c r="DX8" s="635"/>
      <c r="DY8" s="635"/>
      <c r="DZ8" s="635"/>
      <c r="EA8" s="635"/>
      <c r="EB8" s="635"/>
      <c r="EC8" s="671"/>
    </row>
    <row r="9" spans="2:143" ht="11.25" customHeight="1" x14ac:dyDescent="0.2">
      <c r="B9" s="631" t="s">
        <v>248</v>
      </c>
      <c r="C9" s="632"/>
      <c r="D9" s="632"/>
      <c r="E9" s="632"/>
      <c r="F9" s="632"/>
      <c r="G9" s="632"/>
      <c r="H9" s="632"/>
      <c r="I9" s="632"/>
      <c r="J9" s="632"/>
      <c r="K9" s="632"/>
      <c r="L9" s="632"/>
      <c r="M9" s="632"/>
      <c r="N9" s="632"/>
      <c r="O9" s="632"/>
      <c r="P9" s="632"/>
      <c r="Q9" s="633"/>
      <c r="R9" s="634">
        <v>36479</v>
      </c>
      <c r="S9" s="635"/>
      <c r="T9" s="635"/>
      <c r="U9" s="635"/>
      <c r="V9" s="635"/>
      <c r="W9" s="635"/>
      <c r="X9" s="635"/>
      <c r="Y9" s="636"/>
      <c r="Z9" s="672">
        <v>0.1</v>
      </c>
      <c r="AA9" s="672"/>
      <c r="AB9" s="672"/>
      <c r="AC9" s="672"/>
      <c r="AD9" s="673">
        <v>36479</v>
      </c>
      <c r="AE9" s="673"/>
      <c r="AF9" s="673"/>
      <c r="AG9" s="673"/>
      <c r="AH9" s="673"/>
      <c r="AI9" s="673"/>
      <c r="AJ9" s="673"/>
      <c r="AK9" s="673"/>
      <c r="AL9" s="637">
        <v>0.2</v>
      </c>
      <c r="AM9" s="638"/>
      <c r="AN9" s="638"/>
      <c r="AO9" s="674"/>
      <c r="AP9" s="631" t="s">
        <v>249</v>
      </c>
      <c r="AQ9" s="632"/>
      <c r="AR9" s="632"/>
      <c r="AS9" s="632"/>
      <c r="AT9" s="632"/>
      <c r="AU9" s="632"/>
      <c r="AV9" s="632"/>
      <c r="AW9" s="632"/>
      <c r="AX9" s="632"/>
      <c r="AY9" s="632"/>
      <c r="AZ9" s="632"/>
      <c r="BA9" s="632"/>
      <c r="BB9" s="632"/>
      <c r="BC9" s="632"/>
      <c r="BD9" s="632"/>
      <c r="BE9" s="632"/>
      <c r="BF9" s="633"/>
      <c r="BG9" s="634">
        <v>3051993</v>
      </c>
      <c r="BH9" s="635"/>
      <c r="BI9" s="635"/>
      <c r="BJ9" s="635"/>
      <c r="BK9" s="635"/>
      <c r="BL9" s="635"/>
      <c r="BM9" s="635"/>
      <c r="BN9" s="636"/>
      <c r="BO9" s="672">
        <v>32.700000000000003</v>
      </c>
      <c r="BP9" s="672"/>
      <c r="BQ9" s="672"/>
      <c r="BR9" s="672"/>
      <c r="BS9" s="673" t="s">
        <v>241</v>
      </c>
      <c r="BT9" s="673"/>
      <c r="BU9" s="673"/>
      <c r="BV9" s="673"/>
      <c r="BW9" s="673"/>
      <c r="BX9" s="673"/>
      <c r="BY9" s="673"/>
      <c r="BZ9" s="673"/>
      <c r="CA9" s="673"/>
      <c r="CB9" s="713"/>
      <c r="CD9" s="631" t="s">
        <v>250</v>
      </c>
      <c r="CE9" s="632"/>
      <c r="CF9" s="632"/>
      <c r="CG9" s="632"/>
      <c r="CH9" s="632"/>
      <c r="CI9" s="632"/>
      <c r="CJ9" s="632"/>
      <c r="CK9" s="632"/>
      <c r="CL9" s="632"/>
      <c r="CM9" s="632"/>
      <c r="CN9" s="632"/>
      <c r="CO9" s="632"/>
      <c r="CP9" s="632"/>
      <c r="CQ9" s="633"/>
      <c r="CR9" s="634">
        <v>3432082</v>
      </c>
      <c r="CS9" s="635"/>
      <c r="CT9" s="635"/>
      <c r="CU9" s="635"/>
      <c r="CV9" s="635"/>
      <c r="CW9" s="635"/>
      <c r="CX9" s="635"/>
      <c r="CY9" s="636"/>
      <c r="CZ9" s="672">
        <v>10.1</v>
      </c>
      <c r="DA9" s="672"/>
      <c r="DB9" s="672"/>
      <c r="DC9" s="672"/>
      <c r="DD9" s="640">
        <v>114923</v>
      </c>
      <c r="DE9" s="635"/>
      <c r="DF9" s="635"/>
      <c r="DG9" s="635"/>
      <c r="DH9" s="635"/>
      <c r="DI9" s="635"/>
      <c r="DJ9" s="635"/>
      <c r="DK9" s="635"/>
      <c r="DL9" s="635"/>
      <c r="DM9" s="635"/>
      <c r="DN9" s="635"/>
      <c r="DO9" s="635"/>
      <c r="DP9" s="636"/>
      <c r="DQ9" s="640">
        <v>2528076</v>
      </c>
      <c r="DR9" s="635"/>
      <c r="DS9" s="635"/>
      <c r="DT9" s="635"/>
      <c r="DU9" s="635"/>
      <c r="DV9" s="635"/>
      <c r="DW9" s="635"/>
      <c r="DX9" s="635"/>
      <c r="DY9" s="635"/>
      <c r="DZ9" s="635"/>
      <c r="EA9" s="635"/>
      <c r="EB9" s="635"/>
      <c r="EC9" s="671"/>
    </row>
    <row r="10" spans="2:143" ht="11.25" customHeight="1" x14ac:dyDescent="0.2">
      <c r="B10" s="631" t="s">
        <v>251</v>
      </c>
      <c r="C10" s="632"/>
      <c r="D10" s="632"/>
      <c r="E10" s="632"/>
      <c r="F10" s="632"/>
      <c r="G10" s="632"/>
      <c r="H10" s="632"/>
      <c r="I10" s="632"/>
      <c r="J10" s="632"/>
      <c r="K10" s="632"/>
      <c r="L10" s="632"/>
      <c r="M10" s="632"/>
      <c r="N10" s="632"/>
      <c r="O10" s="632"/>
      <c r="P10" s="632"/>
      <c r="Q10" s="633"/>
      <c r="R10" s="634" t="s">
        <v>241</v>
      </c>
      <c r="S10" s="635"/>
      <c r="T10" s="635"/>
      <c r="U10" s="635"/>
      <c r="V10" s="635"/>
      <c r="W10" s="635"/>
      <c r="X10" s="635"/>
      <c r="Y10" s="636"/>
      <c r="Z10" s="672" t="s">
        <v>241</v>
      </c>
      <c r="AA10" s="672"/>
      <c r="AB10" s="672"/>
      <c r="AC10" s="672"/>
      <c r="AD10" s="673" t="s">
        <v>133</v>
      </c>
      <c r="AE10" s="673"/>
      <c r="AF10" s="673"/>
      <c r="AG10" s="673"/>
      <c r="AH10" s="673"/>
      <c r="AI10" s="673"/>
      <c r="AJ10" s="673"/>
      <c r="AK10" s="673"/>
      <c r="AL10" s="637" t="s">
        <v>133</v>
      </c>
      <c r="AM10" s="638"/>
      <c r="AN10" s="638"/>
      <c r="AO10" s="674"/>
      <c r="AP10" s="631" t="s">
        <v>252</v>
      </c>
      <c r="AQ10" s="632"/>
      <c r="AR10" s="632"/>
      <c r="AS10" s="632"/>
      <c r="AT10" s="632"/>
      <c r="AU10" s="632"/>
      <c r="AV10" s="632"/>
      <c r="AW10" s="632"/>
      <c r="AX10" s="632"/>
      <c r="AY10" s="632"/>
      <c r="AZ10" s="632"/>
      <c r="BA10" s="632"/>
      <c r="BB10" s="632"/>
      <c r="BC10" s="632"/>
      <c r="BD10" s="632"/>
      <c r="BE10" s="632"/>
      <c r="BF10" s="633"/>
      <c r="BG10" s="634">
        <v>189469</v>
      </c>
      <c r="BH10" s="635"/>
      <c r="BI10" s="635"/>
      <c r="BJ10" s="635"/>
      <c r="BK10" s="635"/>
      <c r="BL10" s="635"/>
      <c r="BM10" s="635"/>
      <c r="BN10" s="636"/>
      <c r="BO10" s="672">
        <v>2</v>
      </c>
      <c r="BP10" s="672"/>
      <c r="BQ10" s="672"/>
      <c r="BR10" s="672"/>
      <c r="BS10" s="673" t="s">
        <v>133</v>
      </c>
      <c r="BT10" s="673"/>
      <c r="BU10" s="673"/>
      <c r="BV10" s="673"/>
      <c r="BW10" s="673"/>
      <c r="BX10" s="673"/>
      <c r="BY10" s="673"/>
      <c r="BZ10" s="673"/>
      <c r="CA10" s="673"/>
      <c r="CB10" s="713"/>
      <c r="CD10" s="631" t="s">
        <v>253</v>
      </c>
      <c r="CE10" s="632"/>
      <c r="CF10" s="632"/>
      <c r="CG10" s="632"/>
      <c r="CH10" s="632"/>
      <c r="CI10" s="632"/>
      <c r="CJ10" s="632"/>
      <c r="CK10" s="632"/>
      <c r="CL10" s="632"/>
      <c r="CM10" s="632"/>
      <c r="CN10" s="632"/>
      <c r="CO10" s="632"/>
      <c r="CP10" s="632"/>
      <c r="CQ10" s="633"/>
      <c r="CR10" s="634">
        <v>5578</v>
      </c>
      <c r="CS10" s="635"/>
      <c r="CT10" s="635"/>
      <c r="CU10" s="635"/>
      <c r="CV10" s="635"/>
      <c r="CW10" s="635"/>
      <c r="CX10" s="635"/>
      <c r="CY10" s="636"/>
      <c r="CZ10" s="672">
        <v>0</v>
      </c>
      <c r="DA10" s="672"/>
      <c r="DB10" s="672"/>
      <c r="DC10" s="672"/>
      <c r="DD10" s="640" t="s">
        <v>133</v>
      </c>
      <c r="DE10" s="635"/>
      <c r="DF10" s="635"/>
      <c r="DG10" s="635"/>
      <c r="DH10" s="635"/>
      <c r="DI10" s="635"/>
      <c r="DJ10" s="635"/>
      <c r="DK10" s="635"/>
      <c r="DL10" s="635"/>
      <c r="DM10" s="635"/>
      <c r="DN10" s="635"/>
      <c r="DO10" s="635"/>
      <c r="DP10" s="636"/>
      <c r="DQ10" s="640">
        <v>5576</v>
      </c>
      <c r="DR10" s="635"/>
      <c r="DS10" s="635"/>
      <c r="DT10" s="635"/>
      <c r="DU10" s="635"/>
      <c r="DV10" s="635"/>
      <c r="DW10" s="635"/>
      <c r="DX10" s="635"/>
      <c r="DY10" s="635"/>
      <c r="DZ10" s="635"/>
      <c r="EA10" s="635"/>
      <c r="EB10" s="635"/>
      <c r="EC10" s="671"/>
    </row>
    <row r="11" spans="2:143" ht="11.25" customHeight="1" x14ac:dyDescent="0.2">
      <c r="B11" s="631" t="s">
        <v>254</v>
      </c>
      <c r="C11" s="632"/>
      <c r="D11" s="632"/>
      <c r="E11" s="632"/>
      <c r="F11" s="632"/>
      <c r="G11" s="632"/>
      <c r="H11" s="632"/>
      <c r="I11" s="632"/>
      <c r="J11" s="632"/>
      <c r="K11" s="632"/>
      <c r="L11" s="632"/>
      <c r="M11" s="632"/>
      <c r="N11" s="632"/>
      <c r="O11" s="632"/>
      <c r="P11" s="632"/>
      <c r="Q11" s="633"/>
      <c r="R11" s="634">
        <v>1668702</v>
      </c>
      <c r="S11" s="635"/>
      <c r="T11" s="635"/>
      <c r="U11" s="635"/>
      <c r="V11" s="635"/>
      <c r="W11" s="635"/>
      <c r="X11" s="635"/>
      <c r="Y11" s="636"/>
      <c r="Z11" s="637">
        <v>4.7</v>
      </c>
      <c r="AA11" s="638"/>
      <c r="AB11" s="638"/>
      <c r="AC11" s="639"/>
      <c r="AD11" s="640">
        <v>1668702</v>
      </c>
      <c r="AE11" s="635"/>
      <c r="AF11" s="635"/>
      <c r="AG11" s="635"/>
      <c r="AH11" s="635"/>
      <c r="AI11" s="635"/>
      <c r="AJ11" s="635"/>
      <c r="AK11" s="636"/>
      <c r="AL11" s="637">
        <v>9</v>
      </c>
      <c r="AM11" s="638"/>
      <c r="AN11" s="638"/>
      <c r="AO11" s="674"/>
      <c r="AP11" s="631" t="s">
        <v>255</v>
      </c>
      <c r="AQ11" s="632"/>
      <c r="AR11" s="632"/>
      <c r="AS11" s="632"/>
      <c r="AT11" s="632"/>
      <c r="AU11" s="632"/>
      <c r="AV11" s="632"/>
      <c r="AW11" s="632"/>
      <c r="AX11" s="632"/>
      <c r="AY11" s="632"/>
      <c r="AZ11" s="632"/>
      <c r="BA11" s="632"/>
      <c r="BB11" s="632"/>
      <c r="BC11" s="632"/>
      <c r="BD11" s="632"/>
      <c r="BE11" s="632"/>
      <c r="BF11" s="633"/>
      <c r="BG11" s="634">
        <v>547241</v>
      </c>
      <c r="BH11" s="635"/>
      <c r="BI11" s="635"/>
      <c r="BJ11" s="635"/>
      <c r="BK11" s="635"/>
      <c r="BL11" s="635"/>
      <c r="BM11" s="635"/>
      <c r="BN11" s="636"/>
      <c r="BO11" s="672">
        <v>5.9</v>
      </c>
      <c r="BP11" s="672"/>
      <c r="BQ11" s="672"/>
      <c r="BR11" s="672"/>
      <c r="BS11" s="673">
        <v>155831</v>
      </c>
      <c r="BT11" s="673"/>
      <c r="BU11" s="673"/>
      <c r="BV11" s="673"/>
      <c r="BW11" s="673"/>
      <c r="BX11" s="673"/>
      <c r="BY11" s="673"/>
      <c r="BZ11" s="673"/>
      <c r="CA11" s="673"/>
      <c r="CB11" s="713"/>
      <c r="CD11" s="631" t="s">
        <v>256</v>
      </c>
      <c r="CE11" s="632"/>
      <c r="CF11" s="632"/>
      <c r="CG11" s="632"/>
      <c r="CH11" s="632"/>
      <c r="CI11" s="632"/>
      <c r="CJ11" s="632"/>
      <c r="CK11" s="632"/>
      <c r="CL11" s="632"/>
      <c r="CM11" s="632"/>
      <c r="CN11" s="632"/>
      <c r="CO11" s="632"/>
      <c r="CP11" s="632"/>
      <c r="CQ11" s="633"/>
      <c r="CR11" s="634">
        <v>478919</v>
      </c>
      <c r="CS11" s="635"/>
      <c r="CT11" s="635"/>
      <c r="CU11" s="635"/>
      <c r="CV11" s="635"/>
      <c r="CW11" s="635"/>
      <c r="CX11" s="635"/>
      <c r="CY11" s="636"/>
      <c r="CZ11" s="672">
        <v>1.4</v>
      </c>
      <c r="DA11" s="672"/>
      <c r="DB11" s="672"/>
      <c r="DC11" s="672"/>
      <c r="DD11" s="640">
        <v>82633</v>
      </c>
      <c r="DE11" s="635"/>
      <c r="DF11" s="635"/>
      <c r="DG11" s="635"/>
      <c r="DH11" s="635"/>
      <c r="DI11" s="635"/>
      <c r="DJ11" s="635"/>
      <c r="DK11" s="635"/>
      <c r="DL11" s="635"/>
      <c r="DM11" s="635"/>
      <c r="DN11" s="635"/>
      <c r="DO11" s="635"/>
      <c r="DP11" s="636"/>
      <c r="DQ11" s="640">
        <v>331312</v>
      </c>
      <c r="DR11" s="635"/>
      <c r="DS11" s="635"/>
      <c r="DT11" s="635"/>
      <c r="DU11" s="635"/>
      <c r="DV11" s="635"/>
      <c r="DW11" s="635"/>
      <c r="DX11" s="635"/>
      <c r="DY11" s="635"/>
      <c r="DZ11" s="635"/>
      <c r="EA11" s="635"/>
      <c r="EB11" s="635"/>
      <c r="EC11" s="671"/>
    </row>
    <row r="12" spans="2:143" ht="11.25" customHeight="1" x14ac:dyDescent="0.2">
      <c r="B12" s="631" t="s">
        <v>257</v>
      </c>
      <c r="C12" s="632"/>
      <c r="D12" s="632"/>
      <c r="E12" s="632"/>
      <c r="F12" s="632"/>
      <c r="G12" s="632"/>
      <c r="H12" s="632"/>
      <c r="I12" s="632"/>
      <c r="J12" s="632"/>
      <c r="K12" s="632"/>
      <c r="L12" s="632"/>
      <c r="M12" s="632"/>
      <c r="N12" s="632"/>
      <c r="O12" s="632"/>
      <c r="P12" s="632"/>
      <c r="Q12" s="633"/>
      <c r="R12" s="634">
        <v>85812</v>
      </c>
      <c r="S12" s="635"/>
      <c r="T12" s="635"/>
      <c r="U12" s="635"/>
      <c r="V12" s="635"/>
      <c r="W12" s="635"/>
      <c r="X12" s="635"/>
      <c r="Y12" s="636"/>
      <c r="Z12" s="672">
        <v>0.2</v>
      </c>
      <c r="AA12" s="672"/>
      <c r="AB12" s="672"/>
      <c r="AC12" s="672"/>
      <c r="AD12" s="673">
        <v>85812</v>
      </c>
      <c r="AE12" s="673"/>
      <c r="AF12" s="673"/>
      <c r="AG12" s="673"/>
      <c r="AH12" s="673"/>
      <c r="AI12" s="673"/>
      <c r="AJ12" s="673"/>
      <c r="AK12" s="673"/>
      <c r="AL12" s="637">
        <v>0.5</v>
      </c>
      <c r="AM12" s="638"/>
      <c r="AN12" s="638"/>
      <c r="AO12" s="674"/>
      <c r="AP12" s="631" t="s">
        <v>258</v>
      </c>
      <c r="AQ12" s="632"/>
      <c r="AR12" s="632"/>
      <c r="AS12" s="632"/>
      <c r="AT12" s="632"/>
      <c r="AU12" s="632"/>
      <c r="AV12" s="632"/>
      <c r="AW12" s="632"/>
      <c r="AX12" s="632"/>
      <c r="AY12" s="632"/>
      <c r="AZ12" s="632"/>
      <c r="BA12" s="632"/>
      <c r="BB12" s="632"/>
      <c r="BC12" s="632"/>
      <c r="BD12" s="632"/>
      <c r="BE12" s="632"/>
      <c r="BF12" s="633"/>
      <c r="BG12" s="634">
        <v>4016698</v>
      </c>
      <c r="BH12" s="635"/>
      <c r="BI12" s="635"/>
      <c r="BJ12" s="635"/>
      <c r="BK12" s="635"/>
      <c r="BL12" s="635"/>
      <c r="BM12" s="635"/>
      <c r="BN12" s="636"/>
      <c r="BO12" s="672">
        <v>43</v>
      </c>
      <c r="BP12" s="672"/>
      <c r="BQ12" s="672"/>
      <c r="BR12" s="672"/>
      <c r="BS12" s="673" t="s">
        <v>241</v>
      </c>
      <c r="BT12" s="673"/>
      <c r="BU12" s="673"/>
      <c r="BV12" s="673"/>
      <c r="BW12" s="673"/>
      <c r="BX12" s="673"/>
      <c r="BY12" s="673"/>
      <c r="BZ12" s="673"/>
      <c r="CA12" s="673"/>
      <c r="CB12" s="713"/>
      <c r="CD12" s="631" t="s">
        <v>259</v>
      </c>
      <c r="CE12" s="632"/>
      <c r="CF12" s="632"/>
      <c r="CG12" s="632"/>
      <c r="CH12" s="632"/>
      <c r="CI12" s="632"/>
      <c r="CJ12" s="632"/>
      <c r="CK12" s="632"/>
      <c r="CL12" s="632"/>
      <c r="CM12" s="632"/>
      <c r="CN12" s="632"/>
      <c r="CO12" s="632"/>
      <c r="CP12" s="632"/>
      <c r="CQ12" s="633"/>
      <c r="CR12" s="634">
        <v>1690482</v>
      </c>
      <c r="CS12" s="635"/>
      <c r="CT12" s="635"/>
      <c r="CU12" s="635"/>
      <c r="CV12" s="635"/>
      <c r="CW12" s="635"/>
      <c r="CX12" s="635"/>
      <c r="CY12" s="636"/>
      <c r="CZ12" s="672">
        <v>5</v>
      </c>
      <c r="DA12" s="672"/>
      <c r="DB12" s="672"/>
      <c r="DC12" s="672"/>
      <c r="DD12" s="640">
        <v>510902</v>
      </c>
      <c r="DE12" s="635"/>
      <c r="DF12" s="635"/>
      <c r="DG12" s="635"/>
      <c r="DH12" s="635"/>
      <c r="DI12" s="635"/>
      <c r="DJ12" s="635"/>
      <c r="DK12" s="635"/>
      <c r="DL12" s="635"/>
      <c r="DM12" s="635"/>
      <c r="DN12" s="635"/>
      <c r="DO12" s="635"/>
      <c r="DP12" s="636"/>
      <c r="DQ12" s="640">
        <v>1116784</v>
      </c>
      <c r="DR12" s="635"/>
      <c r="DS12" s="635"/>
      <c r="DT12" s="635"/>
      <c r="DU12" s="635"/>
      <c r="DV12" s="635"/>
      <c r="DW12" s="635"/>
      <c r="DX12" s="635"/>
      <c r="DY12" s="635"/>
      <c r="DZ12" s="635"/>
      <c r="EA12" s="635"/>
      <c r="EB12" s="635"/>
      <c r="EC12" s="671"/>
    </row>
    <row r="13" spans="2:143" ht="11.25" customHeight="1" x14ac:dyDescent="0.2">
      <c r="B13" s="631" t="s">
        <v>260</v>
      </c>
      <c r="C13" s="632"/>
      <c r="D13" s="632"/>
      <c r="E13" s="632"/>
      <c r="F13" s="632"/>
      <c r="G13" s="632"/>
      <c r="H13" s="632"/>
      <c r="I13" s="632"/>
      <c r="J13" s="632"/>
      <c r="K13" s="632"/>
      <c r="L13" s="632"/>
      <c r="M13" s="632"/>
      <c r="N13" s="632"/>
      <c r="O13" s="632"/>
      <c r="P13" s="632"/>
      <c r="Q13" s="633"/>
      <c r="R13" s="634" t="s">
        <v>133</v>
      </c>
      <c r="S13" s="635"/>
      <c r="T13" s="635"/>
      <c r="U13" s="635"/>
      <c r="V13" s="635"/>
      <c r="W13" s="635"/>
      <c r="X13" s="635"/>
      <c r="Y13" s="636"/>
      <c r="Z13" s="672" t="s">
        <v>133</v>
      </c>
      <c r="AA13" s="672"/>
      <c r="AB13" s="672"/>
      <c r="AC13" s="672"/>
      <c r="AD13" s="673" t="s">
        <v>133</v>
      </c>
      <c r="AE13" s="673"/>
      <c r="AF13" s="673"/>
      <c r="AG13" s="673"/>
      <c r="AH13" s="673"/>
      <c r="AI13" s="673"/>
      <c r="AJ13" s="673"/>
      <c r="AK13" s="673"/>
      <c r="AL13" s="637" t="s">
        <v>241</v>
      </c>
      <c r="AM13" s="638"/>
      <c r="AN13" s="638"/>
      <c r="AO13" s="674"/>
      <c r="AP13" s="631" t="s">
        <v>261</v>
      </c>
      <c r="AQ13" s="632"/>
      <c r="AR13" s="632"/>
      <c r="AS13" s="632"/>
      <c r="AT13" s="632"/>
      <c r="AU13" s="632"/>
      <c r="AV13" s="632"/>
      <c r="AW13" s="632"/>
      <c r="AX13" s="632"/>
      <c r="AY13" s="632"/>
      <c r="AZ13" s="632"/>
      <c r="BA13" s="632"/>
      <c r="BB13" s="632"/>
      <c r="BC13" s="632"/>
      <c r="BD13" s="632"/>
      <c r="BE13" s="632"/>
      <c r="BF13" s="633"/>
      <c r="BG13" s="634">
        <v>4012797</v>
      </c>
      <c r="BH13" s="635"/>
      <c r="BI13" s="635"/>
      <c r="BJ13" s="635"/>
      <c r="BK13" s="635"/>
      <c r="BL13" s="635"/>
      <c r="BM13" s="635"/>
      <c r="BN13" s="636"/>
      <c r="BO13" s="672">
        <v>43</v>
      </c>
      <c r="BP13" s="672"/>
      <c r="BQ13" s="672"/>
      <c r="BR13" s="672"/>
      <c r="BS13" s="673" t="s">
        <v>133</v>
      </c>
      <c r="BT13" s="673"/>
      <c r="BU13" s="673"/>
      <c r="BV13" s="673"/>
      <c r="BW13" s="673"/>
      <c r="BX13" s="673"/>
      <c r="BY13" s="673"/>
      <c r="BZ13" s="673"/>
      <c r="CA13" s="673"/>
      <c r="CB13" s="713"/>
      <c r="CD13" s="631" t="s">
        <v>262</v>
      </c>
      <c r="CE13" s="632"/>
      <c r="CF13" s="632"/>
      <c r="CG13" s="632"/>
      <c r="CH13" s="632"/>
      <c r="CI13" s="632"/>
      <c r="CJ13" s="632"/>
      <c r="CK13" s="632"/>
      <c r="CL13" s="632"/>
      <c r="CM13" s="632"/>
      <c r="CN13" s="632"/>
      <c r="CO13" s="632"/>
      <c r="CP13" s="632"/>
      <c r="CQ13" s="633"/>
      <c r="CR13" s="634">
        <v>4135105</v>
      </c>
      <c r="CS13" s="635"/>
      <c r="CT13" s="635"/>
      <c r="CU13" s="635"/>
      <c r="CV13" s="635"/>
      <c r="CW13" s="635"/>
      <c r="CX13" s="635"/>
      <c r="CY13" s="636"/>
      <c r="CZ13" s="672">
        <v>12.1</v>
      </c>
      <c r="DA13" s="672"/>
      <c r="DB13" s="672"/>
      <c r="DC13" s="672"/>
      <c r="DD13" s="640">
        <v>2260305</v>
      </c>
      <c r="DE13" s="635"/>
      <c r="DF13" s="635"/>
      <c r="DG13" s="635"/>
      <c r="DH13" s="635"/>
      <c r="DI13" s="635"/>
      <c r="DJ13" s="635"/>
      <c r="DK13" s="635"/>
      <c r="DL13" s="635"/>
      <c r="DM13" s="635"/>
      <c r="DN13" s="635"/>
      <c r="DO13" s="635"/>
      <c r="DP13" s="636"/>
      <c r="DQ13" s="640">
        <v>1944621</v>
      </c>
      <c r="DR13" s="635"/>
      <c r="DS13" s="635"/>
      <c r="DT13" s="635"/>
      <c r="DU13" s="635"/>
      <c r="DV13" s="635"/>
      <c r="DW13" s="635"/>
      <c r="DX13" s="635"/>
      <c r="DY13" s="635"/>
      <c r="DZ13" s="635"/>
      <c r="EA13" s="635"/>
      <c r="EB13" s="635"/>
      <c r="EC13" s="671"/>
    </row>
    <row r="14" spans="2:143" ht="11.25" customHeight="1" x14ac:dyDescent="0.2">
      <c r="B14" s="631" t="s">
        <v>263</v>
      </c>
      <c r="C14" s="632"/>
      <c r="D14" s="632"/>
      <c r="E14" s="632"/>
      <c r="F14" s="632"/>
      <c r="G14" s="632"/>
      <c r="H14" s="632"/>
      <c r="I14" s="632"/>
      <c r="J14" s="632"/>
      <c r="K14" s="632"/>
      <c r="L14" s="632"/>
      <c r="M14" s="632"/>
      <c r="N14" s="632"/>
      <c r="O14" s="632"/>
      <c r="P14" s="632"/>
      <c r="Q14" s="633"/>
      <c r="R14" s="634" t="s">
        <v>241</v>
      </c>
      <c r="S14" s="635"/>
      <c r="T14" s="635"/>
      <c r="U14" s="635"/>
      <c r="V14" s="635"/>
      <c r="W14" s="635"/>
      <c r="X14" s="635"/>
      <c r="Y14" s="636"/>
      <c r="Z14" s="672" t="s">
        <v>133</v>
      </c>
      <c r="AA14" s="672"/>
      <c r="AB14" s="672"/>
      <c r="AC14" s="672"/>
      <c r="AD14" s="673" t="s">
        <v>133</v>
      </c>
      <c r="AE14" s="673"/>
      <c r="AF14" s="673"/>
      <c r="AG14" s="673"/>
      <c r="AH14" s="673"/>
      <c r="AI14" s="673"/>
      <c r="AJ14" s="673"/>
      <c r="AK14" s="673"/>
      <c r="AL14" s="637" t="s">
        <v>241</v>
      </c>
      <c r="AM14" s="638"/>
      <c r="AN14" s="638"/>
      <c r="AO14" s="674"/>
      <c r="AP14" s="631" t="s">
        <v>264</v>
      </c>
      <c r="AQ14" s="632"/>
      <c r="AR14" s="632"/>
      <c r="AS14" s="632"/>
      <c r="AT14" s="632"/>
      <c r="AU14" s="632"/>
      <c r="AV14" s="632"/>
      <c r="AW14" s="632"/>
      <c r="AX14" s="632"/>
      <c r="AY14" s="632"/>
      <c r="AZ14" s="632"/>
      <c r="BA14" s="632"/>
      <c r="BB14" s="632"/>
      <c r="BC14" s="632"/>
      <c r="BD14" s="632"/>
      <c r="BE14" s="632"/>
      <c r="BF14" s="633"/>
      <c r="BG14" s="634">
        <v>230493</v>
      </c>
      <c r="BH14" s="635"/>
      <c r="BI14" s="635"/>
      <c r="BJ14" s="635"/>
      <c r="BK14" s="635"/>
      <c r="BL14" s="635"/>
      <c r="BM14" s="635"/>
      <c r="BN14" s="636"/>
      <c r="BO14" s="672">
        <v>2.5</v>
      </c>
      <c r="BP14" s="672"/>
      <c r="BQ14" s="672"/>
      <c r="BR14" s="672"/>
      <c r="BS14" s="673" t="s">
        <v>241</v>
      </c>
      <c r="BT14" s="673"/>
      <c r="BU14" s="673"/>
      <c r="BV14" s="673"/>
      <c r="BW14" s="673"/>
      <c r="BX14" s="673"/>
      <c r="BY14" s="673"/>
      <c r="BZ14" s="673"/>
      <c r="CA14" s="673"/>
      <c r="CB14" s="713"/>
      <c r="CD14" s="631" t="s">
        <v>265</v>
      </c>
      <c r="CE14" s="632"/>
      <c r="CF14" s="632"/>
      <c r="CG14" s="632"/>
      <c r="CH14" s="632"/>
      <c r="CI14" s="632"/>
      <c r="CJ14" s="632"/>
      <c r="CK14" s="632"/>
      <c r="CL14" s="632"/>
      <c r="CM14" s="632"/>
      <c r="CN14" s="632"/>
      <c r="CO14" s="632"/>
      <c r="CP14" s="632"/>
      <c r="CQ14" s="633"/>
      <c r="CR14" s="634">
        <v>1343358</v>
      </c>
      <c r="CS14" s="635"/>
      <c r="CT14" s="635"/>
      <c r="CU14" s="635"/>
      <c r="CV14" s="635"/>
      <c r="CW14" s="635"/>
      <c r="CX14" s="635"/>
      <c r="CY14" s="636"/>
      <c r="CZ14" s="672">
        <v>3.9</v>
      </c>
      <c r="DA14" s="672"/>
      <c r="DB14" s="672"/>
      <c r="DC14" s="672"/>
      <c r="DD14" s="640">
        <v>310495</v>
      </c>
      <c r="DE14" s="635"/>
      <c r="DF14" s="635"/>
      <c r="DG14" s="635"/>
      <c r="DH14" s="635"/>
      <c r="DI14" s="635"/>
      <c r="DJ14" s="635"/>
      <c r="DK14" s="635"/>
      <c r="DL14" s="635"/>
      <c r="DM14" s="635"/>
      <c r="DN14" s="635"/>
      <c r="DO14" s="635"/>
      <c r="DP14" s="636"/>
      <c r="DQ14" s="640">
        <v>1052582</v>
      </c>
      <c r="DR14" s="635"/>
      <c r="DS14" s="635"/>
      <c r="DT14" s="635"/>
      <c r="DU14" s="635"/>
      <c r="DV14" s="635"/>
      <c r="DW14" s="635"/>
      <c r="DX14" s="635"/>
      <c r="DY14" s="635"/>
      <c r="DZ14" s="635"/>
      <c r="EA14" s="635"/>
      <c r="EB14" s="635"/>
      <c r="EC14" s="671"/>
    </row>
    <row r="15" spans="2:143" ht="11.25" customHeight="1" x14ac:dyDescent="0.2">
      <c r="B15" s="631" t="s">
        <v>266</v>
      </c>
      <c r="C15" s="632"/>
      <c r="D15" s="632"/>
      <c r="E15" s="632"/>
      <c r="F15" s="632"/>
      <c r="G15" s="632"/>
      <c r="H15" s="632"/>
      <c r="I15" s="632"/>
      <c r="J15" s="632"/>
      <c r="K15" s="632"/>
      <c r="L15" s="632"/>
      <c r="M15" s="632"/>
      <c r="N15" s="632"/>
      <c r="O15" s="632"/>
      <c r="P15" s="632"/>
      <c r="Q15" s="633"/>
      <c r="R15" s="634" t="s">
        <v>241</v>
      </c>
      <c r="S15" s="635"/>
      <c r="T15" s="635"/>
      <c r="U15" s="635"/>
      <c r="V15" s="635"/>
      <c r="W15" s="635"/>
      <c r="X15" s="635"/>
      <c r="Y15" s="636"/>
      <c r="Z15" s="672" t="s">
        <v>133</v>
      </c>
      <c r="AA15" s="672"/>
      <c r="AB15" s="672"/>
      <c r="AC15" s="672"/>
      <c r="AD15" s="673" t="s">
        <v>133</v>
      </c>
      <c r="AE15" s="673"/>
      <c r="AF15" s="673"/>
      <c r="AG15" s="673"/>
      <c r="AH15" s="673"/>
      <c r="AI15" s="673"/>
      <c r="AJ15" s="673"/>
      <c r="AK15" s="673"/>
      <c r="AL15" s="637" t="s">
        <v>241</v>
      </c>
      <c r="AM15" s="638"/>
      <c r="AN15" s="638"/>
      <c r="AO15" s="674"/>
      <c r="AP15" s="631" t="s">
        <v>267</v>
      </c>
      <c r="AQ15" s="632"/>
      <c r="AR15" s="632"/>
      <c r="AS15" s="632"/>
      <c r="AT15" s="632"/>
      <c r="AU15" s="632"/>
      <c r="AV15" s="632"/>
      <c r="AW15" s="632"/>
      <c r="AX15" s="632"/>
      <c r="AY15" s="632"/>
      <c r="AZ15" s="632"/>
      <c r="BA15" s="632"/>
      <c r="BB15" s="632"/>
      <c r="BC15" s="632"/>
      <c r="BD15" s="632"/>
      <c r="BE15" s="632"/>
      <c r="BF15" s="633"/>
      <c r="BG15" s="634">
        <v>566144</v>
      </c>
      <c r="BH15" s="635"/>
      <c r="BI15" s="635"/>
      <c r="BJ15" s="635"/>
      <c r="BK15" s="635"/>
      <c r="BL15" s="635"/>
      <c r="BM15" s="635"/>
      <c r="BN15" s="636"/>
      <c r="BO15" s="672">
        <v>6.1</v>
      </c>
      <c r="BP15" s="672"/>
      <c r="BQ15" s="672"/>
      <c r="BR15" s="672"/>
      <c r="BS15" s="673" t="s">
        <v>241</v>
      </c>
      <c r="BT15" s="673"/>
      <c r="BU15" s="673"/>
      <c r="BV15" s="673"/>
      <c r="BW15" s="673"/>
      <c r="BX15" s="673"/>
      <c r="BY15" s="673"/>
      <c r="BZ15" s="673"/>
      <c r="CA15" s="673"/>
      <c r="CB15" s="713"/>
      <c r="CD15" s="631" t="s">
        <v>268</v>
      </c>
      <c r="CE15" s="632"/>
      <c r="CF15" s="632"/>
      <c r="CG15" s="632"/>
      <c r="CH15" s="632"/>
      <c r="CI15" s="632"/>
      <c r="CJ15" s="632"/>
      <c r="CK15" s="632"/>
      <c r="CL15" s="632"/>
      <c r="CM15" s="632"/>
      <c r="CN15" s="632"/>
      <c r="CO15" s="632"/>
      <c r="CP15" s="632"/>
      <c r="CQ15" s="633"/>
      <c r="CR15" s="634">
        <v>3632701</v>
      </c>
      <c r="CS15" s="635"/>
      <c r="CT15" s="635"/>
      <c r="CU15" s="635"/>
      <c r="CV15" s="635"/>
      <c r="CW15" s="635"/>
      <c r="CX15" s="635"/>
      <c r="CY15" s="636"/>
      <c r="CZ15" s="672">
        <v>10.7</v>
      </c>
      <c r="DA15" s="672"/>
      <c r="DB15" s="672"/>
      <c r="DC15" s="672"/>
      <c r="DD15" s="640">
        <v>931237</v>
      </c>
      <c r="DE15" s="635"/>
      <c r="DF15" s="635"/>
      <c r="DG15" s="635"/>
      <c r="DH15" s="635"/>
      <c r="DI15" s="635"/>
      <c r="DJ15" s="635"/>
      <c r="DK15" s="635"/>
      <c r="DL15" s="635"/>
      <c r="DM15" s="635"/>
      <c r="DN15" s="635"/>
      <c r="DO15" s="635"/>
      <c r="DP15" s="636"/>
      <c r="DQ15" s="640">
        <v>2461598</v>
      </c>
      <c r="DR15" s="635"/>
      <c r="DS15" s="635"/>
      <c r="DT15" s="635"/>
      <c r="DU15" s="635"/>
      <c r="DV15" s="635"/>
      <c r="DW15" s="635"/>
      <c r="DX15" s="635"/>
      <c r="DY15" s="635"/>
      <c r="DZ15" s="635"/>
      <c r="EA15" s="635"/>
      <c r="EB15" s="635"/>
      <c r="EC15" s="671"/>
    </row>
    <row r="16" spans="2:143" ht="11.25" customHeight="1" x14ac:dyDescent="0.2">
      <c r="B16" s="631" t="s">
        <v>269</v>
      </c>
      <c r="C16" s="632"/>
      <c r="D16" s="632"/>
      <c r="E16" s="632"/>
      <c r="F16" s="632"/>
      <c r="G16" s="632"/>
      <c r="H16" s="632"/>
      <c r="I16" s="632"/>
      <c r="J16" s="632"/>
      <c r="K16" s="632"/>
      <c r="L16" s="632"/>
      <c r="M16" s="632"/>
      <c r="N16" s="632"/>
      <c r="O16" s="632"/>
      <c r="P16" s="632"/>
      <c r="Q16" s="633"/>
      <c r="R16" s="634">
        <v>32897</v>
      </c>
      <c r="S16" s="635"/>
      <c r="T16" s="635"/>
      <c r="U16" s="635"/>
      <c r="V16" s="635"/>
      <c r="W16" s="635"/>
      <c r="X16" s="635"/>
      <c r="Y16" s="636"/>
      <c r="Z16" s="672">
        <v>0.1</v>
      </c>
      <c r="AA16" s="672"/>
      <c r="AB16" s="672"/>
      <c r="AC16" s="672"/>
      <c r="AD16" s="673">
        <v>32897</v>
      </c>
      <c r="AE16" s="673"/>
      <c r="AF16" s="673"/>
      <c r="AG16" s="673"/>
      <c r="AH16" s="673"/>
      <c r="AI16" s="673"/>
      <c r="AJ16" s="673"/>
      <c r="AK16" s="673"/>
      <c r="AL16" s="637">
        <v>0.2</v>
      </c>
      <c r="AM16" s="638"/>
      <c r="AN16" s="638"/>
      <c r="AO16" s="674"/>
      <c r="AP16" s="631" t="s">
        <v>270</v>
      </c>
      <c r="AQ16" s="632"/>
      <c r="AR16" s="632"/>
      <c r="AS16" s="632"/>
      <c r="AT16" s="632"/>
      <c r="AU16" s="632"/>
      <c r="AV16" s="632"/>
      <c r="AW16" s="632"/>
      <c r="AX16" s="632"/>
      <c r="AY16" s="632"/>
      <c r="AZ16" s="632"/>
      <c r="BA16" s="632"/>
      <c r="BB16" s="632"/>
      <c r="BC16" s="632"/>
      <c r="BD16" s="632"/>
      <c r="BE16" s="632"/>
      <c r="BF16" s="633"/>
      <c r="BG16" s="634" t="s">
        <v>133</v>
      </c>
      <c r="BH16" s="635"/>
      <c r="BI16" s="635"/>
      <c r="BJ16" s="635"/>
      <c r="BK16" s="635"/>
      <c r="BL16" s="635"/>
      <c r="BM16" s="635"/>
      <c r="BN16" s="636"/>
      <c r="BO16" s="672" t="s">
        <v>241</v>
      </c>
      <c r="BP16" s="672"/>
      <c r="BQ16" s="672"/>
      <c r="BR16" s="672"/>
      <c r="BS16" s="673" t="s">
        <v>241</v>
      </c>
      <c r="BT16" s="673"/>
      <c r="BU16" s="673"/>
      <c r="BV16" s="673"/>
      <c r="BW16" s="673"/>
      <c r="BX16" s="673"/>
      <c r="BY16" s="673"/>
      <c r="BZ16" s="673"/>
      <c r="CA16" s="673"/>
      <c r="CB16" s="713"/>
      <c r="CD16" s="631" t="s">
        <v>271</v>
      </c>
      <c r="CE16" s="632"/>
      <c r="CF16" s="632"/>
      <c r="CG16" s="632"/>
      <c r="CH16" s="632"/>
      <c r="CI16" s="632"/>
      <c r="CJ16" s="632"/>
      <c r="CK16" s="632"/>
      <c r="CL16" s="632"/>
      <c r="CM16" s="632"/>
      <c r="CN16" s="632"/>
      <c r="CO16" s="632"/>
      <c r="CP16" s="632"/>
      <c r="CQ16" s="633"/>
      <c r="CR16" s="634">
        <v>38587</v>
      </c>
      <c r="CS16" s="635"/>
      <c r="CT16" s="635"/>
      <c r="CU16" s="635"/>
      <c r="CV16" s="635"/>
      <c r="CW16" s="635"/>
      <c r="CX16" s="635"/>
      <c r="CY16" s="636"/>
      <c r="CZ16" s="672">
        <v>0.1</v>
      </c>
      <c r="DA16" s="672"/>
      <c r="DB16" s="672"/>
      <c r="DC16" s="672"/>
      <c r="DD16" s="640" t="s">
        <v>133</v>
      </c>
      <c r="DE16" s="635"/>
      <c r="DF16" s="635"/>
      <c r="DG16" s="635"/>
      <c r="DH16" s="635"/>
      <c r="DI16" s="635"/>
      <c r="DJ16" s="635"/>
      <c r="DK16" s="635"/>
      <c r="DL16" s="635"/>
      <c r="DM16" s="635"/>
      <c r="DN16" s="635"/>
      <c r="DO16" s="635"/>
      <c r="DP16" s="636"/>
      <c r="DQ16" s="640">
        <v>1987</v>
      </c>
      <c r="DR16" s="635"/>
      <c r="DS16" s="635"/>
      <c r="DT16" s="635"/>
      <c r="DU16" s="635"/>
      <c r="DV16" s="635"/>
      <c r="DW16" s="635"/>
      <c r="DX16" s="635"/>
      <c r="DY16" s="635"/>
      <c r="DZ16" s="635"/>
      <c r="EA16" s="635"/>
      <c r="EB16" s="635"/>
      <c r="EC16" s="671"/>
    </row>
    <row r="17" spans="2:133" ht="11.25" customHeight="1" x14ac:dyDescent="0.2">
      <c r="B17" s="631" t="s">
        <v>272</v>
      </c>
      <c r="C17" s="632"/>
      <c r="D17" s="632"/>
      <c r="E17" s="632"/>
      <c r="F17" s="632"/>
      <c r="G17" s="632"/>
      <c r="H17" s="632"/>
      <c r="I17" s="632"/>
      <c r="J17" s="632"/>
      <c r="K17" s="632"/>
      <c r="L17" s="632"/>
      <c r="M17" s="632"/>
      <c r="N17" s="632"/>
      <c r="O17" s="632"/>
      <c r="P17" s="632"/>
      <c r="Q17" s="633"/>
      <c r="R17" s="634">
        <v>155329</v>
      </c>
      <c r="S17" s="635"/>
      <c r="T17" s="635"/>
      <c r="U17" s="635"/>
      <c r="V17" s="635"/>
      <c r="W17" s="635"/>
      <c r="X17" s="635"/>
      <c r="Y17" s="636"/>
      <c r="Z17" s="672">
        <v>0.4</v>
      </c>
      <c r="AA17" s="672"/>
      <c r="AB17" s="672"/>
      <c r="AC17" s="672"/>
      <c r="AD17" s="673">
        <v>155329</v>
      </c>
      <c r="AE17" s="673"/>
      <c r="AF17" s="673"/>
      <c r="AG17" s="673"/>
      <c r="AH17" s="673"/>
      <c r="AI17" s="673"/>
      <c r="AJ17" s="673"/>
      <c r="AK17" s="673"/>
      <c r="AL17" s="637">
        <v>0.8</v>
      </c>
      <c r="AM17" s="638"/>
      <c r="AN17" s="638"/>
      <c r="AO17" s="674"/>
      <c r="AP17" s="631" t="s">
        <v>273</v>
      </c>
      <c r="AQ17" s="632"/>
      <c r="AR17" s="632"/>
      <c r="AS17" s="632"/>
      <c r="AT17" s="632"/>
      <c r="AU17" s="632"/>
      <c r="AV17" s="632"/>
      <c r="AW17" s="632"/>
      <c r="AX17" s="632"/>
      <c r="AY17" s="632"/>
      <c r="AZ17" s="632"/>
      <c r="BA17" s="632"/>
      <c r="BB17" s="632"/>
      <c r="BC17" s="632"/>
      <c r="BD17" s="632"/>
      <c r="BE17" s="632"/>
      <c r="BF17" s="633"/>
      <c r="BG17" s="634" t="s">
        <v>241</v>
      </c>
      <c r="BH17" s="635"/>
      <c r="BI17" s="635"/>
      <c r="BJ17" s="635"/>
      <c r="BK17" s="635"/>
      <c r="BL17" s="635"/>
      <c r="BM17" s="635"/>
      <c r="BN17" s="636"/>
      <c r="BO17" s="672" t="s">
        <v>241</v>
      </c>
      <c r="BP17" s="672"/>
      <c r="BQ17" s="672"/>
      <c r="BR17" s="672"/>
      <c r="BS17" s="673" t="s">
        <v>133</v>
      </c>
      <c r="BT17" s="673"/>
      <c r="BU17" s="673"/>
      <c r="BV17" s="673"/>
      <c r="BW17" s="673"/>
      <c r="BX17" s="673"/>
      <c r="BY17" s="673"/>
      <c r="BZ17" s="673"/>
      <c r="CA17" s="673"/>
      <c r="CB17" s="713"/>
      <c r="CD17" s="631" t="s">
        <v>274</v>
      </c>
      <c r="CE17" s="632"/>
      <c r="CF17" s="632"/>
      <c r="CG17" s="632"/>
      <c r="CH17" s="632"/>
      <c r="CI17" s="632"/>
      <c r="CJ17" s="632"/>
      <c r="CK17" s="632"/>
      <c r="CL17" s="632"/>
      <c r="CM17" s="632"/>
      <c r="CN17" s="632"/>
      <c r="CO17" s="632"/>
      <c r="CP17" s="632"/>
      <c r="CQ17" s="633"/>
      <c r="CR17" s="634">
        <v>3443326</v>
      </c>
      <c r="CS17" s="635"/>
      <c r="CT17" s="635"/>
      <c r="CU17" s="635"/>
      <c r="CV17" s="635"/>
      <c r="CW17" s="635"/>
      <c r="CX17" s="635"/>
      <c r="CY17" s="636"/>
      <c r="CZ17" s="672">
        <v>10.1</v>
      </c>
      <c r="DA17" s="672"/>
      <c r="DB17" s="672"/>
      <c r="DC17" s="672"/>
      <c r="DD17" s="640" t="s">
        <v>241</v>
      </c>
      <c r="DE17" s="635"/>
      <c r="DF17" s="635"/>
      <c r="DG17" s="635"/>
      <c r="DH17" s="635"/>
      <c r="DI17" s="635"/>
      <c r="DJ17" s="635"/>
      <c r="DK17" s="635"/>
      <c r="DL17" s="635"/>
      <c r="DM17" s="635"/>
      <c r="DN17" s="635"/>
      <c r="DO17" s="635"/>
      <c r="DP17" s="636"/>
      <c r="DQ17" s="640">
        <v>3401016</v>
      </c>
      <c r="DR17" s="635"/>
      <c r="DS17" s="635"/>
      <c r="DT17" s="635"/>
      <c r="DU17" s="635"/>
      <c r="DV17" s="635"/>
      <c r="DW17" s="635"/>
      <c r="DX17" s="635"/>
      <c r="DY17" s="635"/>
      <c r="DZ17" s="635"/>
      <c r="EA17" s="635"/>
      <c r="EB17" s="635"/>
      <c r="EC17" s="671"/>
    </row>
    <row r="18" spans="2:133" ht="11.25" customHeight="1" x14ac:dyDescent="0.2">
      <c r="B18" s="631" t="s">
        <v>275</v>
      </c>
      <c r="C18" s="632"/>
      <c r="D18" s="632"/>
      <c r="E18" s="632"/>
      <c r="F18" s="632"/>
      <c r="G18" s="632"/>
      <c r="H18" s="632"/>
      <c r="I18" s="632"/>
      <c r="J18" s="632"/>
      <c r="K18" s="632"/>
      <c r="L18" s="632"/>
      <c r="M18" s="632"/>
      <c r="N18" s="632"/>
      <c r="O18" s="632"/>
      <c r="P18" s="632"/>
      <c r="Q18" s="633"/>
      <c r="R18" s="634">
        <v>47816</v>
      </c>
      <c r="S18" s="635"/>
      <c r="T18" s="635"/>
      <c r="U18" s="635"/>
      <c r="V18" s="635"/>
      <c r="W18" s="635"/>
      <c r="X18" s="635"/>
      <c r="Y18" s="636"/>
      <c r="Z18" s="672">
        <v>0.1</v>
      </c>
      <c r="AA18" s="672"/>
      <c r="AB18" s="672"/>
      <c r="AC18" s="672"/>
      <c r="AD18" s="673">
        <v>47816</v>
      </c>
      <c r="AE18" s="673"/>
      <c r="AF18" s="673"/>
      <c r="AG18" s="673"/>
      <c r="AH18" s="673"/>
      <c r="AI18" s="673"/>
      <c r="AJ18" s="673"/>
      <c r="AK18" s="673"/>
      <c r="AL18" s="637">
        <v>0.3</v>
      </c>
      <c r="AM18" s="638"/>
      <c r="AN18" s="638"/>
      <c r="AO18" s="674"/>
      <c r="AP18" s="631" t="s">
        <v>276</v>
      </c>
      <c r="AQ18" s="632"/>
      <c r="AR18" s="632"/>
      <c r="AS18" s="632"/>
      <c r="AT18" s="632"/>
      <c r="AU18" s="632"/>
      <c r="AV18" s="632"/>
      <c r="AW18" s="632"/>
      <c r="AX18" s="632"/>
      <c r="AY18" s="632"/>
      <c r="AZ18" s="632"/>
      <c r="BA18" s="632"/>
      <c r="BB18" s="632"/>
      <c r="BC18" s="632"/>
      <c r="BD18" s="632"/>
      <c r="BE18" s="632"/>
      <c r="BF18" s="633"/>
      <c r="BG18" s="634" t="s">
        <v>241</v>
      </c>
      <c r="BH18" s="635"/>
      <c r="BI18" s="635"/>
      <c r="BJ18" s="635"/>
      <c r="BK18" s="635"/>
      <c r="BL18" s="635"/>
      <c r="BM18" s="635"/>
      <c r="BN18" s="636"/>
      <c r="BO18" s="672" t="s">
        <v>133</v>
      </c>
      <c r="BP18" s="672"/>
      <c r="BQ18" s="672"/>
      <c r="BR18" s="672"/>
      <c r="BS18" s="673" t="s">
        <v>241</v>
      </c>
      <c r="BT18" s="673"/>
      <c r="BU18" s="673"/>
      <c r="BV18" s="673"/>
      <c r="BW18" s="673"/>
      <c r="BX18" s="673"/>
      <c r="BY18" s="673"/>
      <c r="BZ18" s="673"/>
      <c r="CA18" s="673"/>
      <c r="CB18" s="713"/>
      <c r="CD18" s="631" t="s">
        <v>277</v>
      </c>
      <c r="CE18" s="632"/>
      <c r="CF18" s="632"/>
      <c r="CG18" s="632"/>
      <c r="CH18" s="632"/>
      <c r="CI18" s="632"/>
      <c r="CJ18" s="632"/>
      <c r="CK18" s="632"/>
      <c r="CL18" s="632"/>
      <c r="CM18" s="632"/>
      <c r="CN18" s="632"/>
      <c r="CO18" s="632"/>
      <c r="CP18" s="632"/>
      <c r="CQ18" s="633"/>
      <c r="CR18" s="634" t="s">
        <v>133</v>
      </c>
      <c r="CS18" s="635"/>
      <c r="CT18" s="635"/>
      <c r="CU18" s="635"/>
      <c r="CV18" s="635"/>
      <c r="CW18" s="635"/>
      <c r="CX18" s="635"/>
      <c r="CY18" s="636"/>
      <c r="CZ18" s="672" t="s">
        <v>241</v>
      </c>
      <c r="DA18" s="672"/>
      <c r="DB18" s="672"/>
      <c r="DC18" s="672"/>
      <c r="DD18" s="640" t="s">
        <v>133</v>
      </c>
      <c r="DE18" s="635"/>
      <c r="DF18" s="635"/>
      <c r="DG18" s="635"/>
      <c r="DH18" s="635"/>
      <c r="DI18" s="635"/>
      <c r="DJ18" s="635"/>
      <c r="DK18" s="635"/>
      <c r="DL18" s="635"/>
      <c r="DM18" s="635"/>
      <c r="DN18" s="635"/>
      <c r="DO18" s="635"/>
      <c r="DP18" s="636"/>
      <c r="DQ18" s="640" t="s">
        <v>133</v>
      </c>
      <c r="DR18" s="635"/>
      <c r="DS18" s="635"/>
      <c r="DT18" s="635"/>
      <c r="DU18" s="635"/>
      <c r="DV18" s="635"/>
      <c r="DW18" s="635"/>
      <c r="DX18" s="635"/>
      <c r="DY18" s="635"/>
      <c r="DZ18" s="635"/>
      <c r="EA18" s="635"/>
      <c r="EB18" s="635"/>
      <c r="EC18" s="671"/>
    </row>
    <row r="19" spans="2:133" ht="11.25" customHeight="1" x14ac:dyDescent="0.2">
      <c r="B19" s="631" t="s">
        <v>278</v>
      </c>
      <c r="C19" s="632"/>
      <c r="D19" s="632"/>
      <c r="E19" s="632"/>
      <c r="F19" s="632"/>
      <c r="G19" s="632"/>
      <c r="H19" s="632"/>
      <c r="I19" s="632"/>
      <c r="J19" s="632"/>
      <c r="K19" s="632"/>
      <c r="L19" s="632"/>
      <c r="M19" s="632"/>
      <c r="N19" s="632"/>
      <c r="O19" s="632"/>
      <c r="P19" s="632"/>
      <c r="Q19" s="633"/>
      <c r="R19" s="634">
        <v>44749</v>
      </c>
      <c r="S19" s="635"/>
      <c r="T19" s="635"/>
      <c r="U19" s="635"/>
      <c r="V19" s="635"/>
      <c r="W19" s="635"/>
      <c r="X19" s="635"/>
      <c r="Y19" s="636"/>
      <c r="Z19" s="672">
        <v>0.1</v>
      </c>
      <c r="AA19" s="672"/>
      <c r="AB19" s="672"/>
      <c r="AC19" s="672"/>
      <c r="AD19" s="673">
        <v>44749</v>
      </c>
      <c r="AE19" s="673"/>
      <c r="AF19" s="673"/>
      <c r="AG19" s="673"/>
      <c r="AH19" s="673"/>
      <c r="AI19" s="673"/>
      <c r="AJ19" s="673"/>
      <c r="AK19" s="673"/>
      <c r="AL19" s="637">
        <v>0.2</v>
      </c>
      <c r="AM19" s="638"/>
      <c r="AN19" s="638"/>
      <c r="AO19" s="674"/>
      <c r="AP19" s="631" t="s">
        <v>279</v>
      </c>
      <c r="AQ19" s="632"/>
      <c r="AR19" s="632"/>
      <c r="AS19" s="632"/>
      <c r="AT19" s="632"/>
      <c r="AU19" s="632"/>
      <c r="AV19" s="632"/>
      <c r="AW19" s="632"/>
      <c r="AX19" s="632"/>
      <c r="AY19" s="632"/>
      <c r="AZ19" s="632"/>
      <c r="BA19" s="632"/>
      <c r="BB19" s="632"/>
      <c r="BC19" s="632"/>
      <c r="BD19" s="632"/>
      <c r="BE19" s="632"/>
      <c r="BF19" s="633"/>
      <c r="BG19" s="634">
        <v>617917</v>
      </c>
      <c r="BH19" s="635"/>
      <c r="BI19" s="635"/>
      <c r="BJ19" s="635"/>
      <c r="BK19" s="635"/>
      <c r="BL19" s="635"/>
      <c r="BM19" s="635"/>
      <c r="BN19" s="636"/>
      <c r="BO19" s="672">
        <v>6.6</v>
      </c>
      <c r="BP19" s="672"/>
      <c r="BQ19" s="672"/>
      <c r="BR19" s="672"/>
      <c r="BS19" s="673" t="s">
        <v>133</v>
      </c>
      <c r="BT19" s="673"/>
      <c r="BU19" s="673"/>
      <c r="BV19" s="673"/>
      <c r="BW19" s="673"/>
      <c r="BX19" s="673"/>
      <c r="BY19" s="673"/>
      <c r="BZ19" s="673"/>
      <c r="CA19" s="673"/>
      <c r="CB19" s="713"/>
      <c r="CD19" s="631" t="s">
        <v>280</v>
      </c>
      <c r="CE19" s="632"/>
      <c r="CF19" s="632"/>
      <c r="CG19" s="632"/>
      <c r="CH19" s="632"/>
      <c r="CI19" s="632"/>
      <c r="CJ19" s="632"/>
      <c r="CK19" s="632"/>
      <c r="CL19" s="632"/>
      <c r="CM19" s="632"/>
      <c r="CN19" s="632"/>
      <c r="CO19" s="632"/>
      <c r="CP19" s="632"/>
      <c r="CQ19" s="633"/>
      <c r="CR19" s="634" t="s">
        <v>133</v>
      </c>
      <c r="CS19" s="635"/>
      <c r="CT19" s="635"/>
      <c r="CU19" s="635"/>
      <c r="CV19" s="635"/>
      <c r="CW19" s="635"/>
      <c r="CX19" s="635"/>
      <c r="CY19" s="636"/>
      <c r="CZ19" s="672" t="s">
        <v>241</v>
      </c>
      <c r="DA19" s="672"/>
      <c r="DB19" s="672"/>
      <c r="DC19" s="672"/>
      <c r="DD19" s="640" t="s">
        <v>133</v>
      </c>
      <c r="DE19" s="635"/>
      <c r="DF19" s="635"/>
      <c r="DG19" s="635"/>
      <c r="DH19" s="635"/>
      <c r="DI19" s="635"/>
      <c r="DJ19" s="635"/>
      <c r="DK19" s="635"/>
      <c r="DL19" s="635"/>
      <c r="DM19" s="635"/>
      <c r="DN19" s="635"/>
      <c r="DO19" s="635"/>
      <c r="DP19" s="636"/>
      <c r="DQ19" s="640" t="s">
        <v>241</v>
      </c>
      <c r="DR19" s="635"/>
      <c r="DS19" s="635"/>
      <c r="DT19" s="635"/>
      <c r="DU19" s="635"/>
      <c r="DV19" s="635"/>
      <c r="DW19" s="635"/>
      <c r="DX19" s="635"/>
      <c r="DY19" s="635"/>
      <c r="DZ19" s="635"/>
      <c r="EA19" s="635"/>
      <c r="EB19" s="635"/>
      <c r="EC19" s="671"/>
    </row>
    <row r="20" spans="2:133" ht="11.25" customHeight="1" x14ac:dyDescent="0.2">
      <c r="B20" s="701" t="s">
        <v>281</v>
      </c>
      <c r="C20" s="702"/>
      <c r="D20" s="702"/>
      <c r="E20" s="702"/>
      <c r="F20" s="702"/>
      <c r="G20" s="702"/>
      <c r="H20" s="702"/>
      <c r="I20" s="702"/>
      <c r="J20" s="702"/>
      <c r="K20" s="702"/>
      <c r="L20" s="702"/>
      <c r="M20" s="702"/>
      <c r="N20" s="702"/>
      <c r="O20" s="702"/>
      <c r="P20" s="702"/>
      <c r="Q20" s="703"/>
      <c r="R20" s="634">
        <v>3067</v>
      </c>
      <c r="S20" s="635"/>
      <c r="T20" s="635"/>
      <c r="U20" s="635"/>
      <c r="V20" s="635"/>
      <c r="W20" s="635"/>
      <c r="X20" s="635"/>
      <c r="Y20" s="636"/>
      <c r="Z20" s="672">
        <v>0</v>
      </c>
      <c r="AA20" s="672"/>
      <c r="AB20" s="672"/>
      <c r="AC20" s="672"/>
      <c r="AD20" s="673">
        <v>3067</v>
      </c>
      <c r="AE20" s="673"/>
      <c r="AF20" s="673"/>
      <c r="AG20" s="673"/>
      <c r="AH20" s="673"/>
      <c r="AI20" s="673"/>
      <c r="AJ20" s="673"/>
      <c r="AK20" s="673"/>
      <c r="AL20" s="637">
        <v>0</v>
      </c>
      <c r="AM20" s="638"/>
      <c r="AN20" s="638"/>
      <c r="AO20" s="674"/>
      <c r="AP20" s="631" t="s">
        <v>282</v>
      </c>
      <c r="AQ20" s="632"/>
      <c r="AR20" s="632"/>
      <c r="AS20" s="632"/>
      <c r="AT20" s="632"/>
      <c r="AU20" s="632"/>
      <c r="AV20" s="632"/>
      <c r="AW20" s="632"/>
      <c r="AX20" s="632"/>
      <c r="AY20" s="632"/>
      <c r="AZ20" s="632"/>
      <c r="BA20" s="632"/>
      <c r="BB20" s="632"/>
      <c r="BC20" s="632"/>
      <c r="BD20" s="632"/>
      <c r="BE20" s="632"/>
      <c r="BF20" s="633"/>
      <c r="BG20" s="634">
        <v>617917</v>
      </c>
      <c r="BH20" s="635"/>
      <c r="BI20" s="635"/>
      <c r="BJ20" s="635"/>
      <c r="BK20" s="635"/>
      <c r="BL20" s="635"/>
      <c r="BM20" s="635"/>
      <c r="BN20" s="636"/>
      <c r="BO20" s="672">
        <v>6.6</v>
      </c>
      <c r="BP20" s="672"/>
      <c r="BQ20" s="672"/>
      <c r="BR20" s="672"/>
      <c r="BS20" s="673" t="s">
        <v>241</v>
      </c>
      <c r="BT20" s="673"/>
      <c r="BU20" s="673"/>
      <c r="BV20" s="673"/>
      <c r="BW20" s="673"/>
      <c r="BX20" s="673"/>
      <c r="BY20" s="673"/>
      <c r="BZ20" s="673"/>
      <c r="CA20" s="673"/>
      <c r="CB20" s="713"/>
      <c r="CD20" s="631" t="s">
        <v>283</v>
      </c>
      <c r="CE20" s="632"/>
      <c r="CF20" s="632"/>
      <c r="CG20" s="632"/>
      <c r="CH20" s="632"/>
      <c r="CI20" s="632"/>
      <c r="CJ20" s="632"/>
      <c r="CK20" s="632"/>
      <c r="CL20" s="632"/>
      <c r="CM20" s="632"/>
      <c r="CN20" s="632"/>
      <c r="CO20" s="632"/>
      <c r="CP20" s="632"/>
      <c r="CQ20" s="633"/>
      <c r="CR20" s="634">
        <v>34059021</v>
      </c>
      <c r="CS20" s="635"/>
      <c r="CT20" s="635"/>
      <c r="CU20" s="635"/>
      <c r="CV20" s="635"/>
      <c r="CW20" s="635"/>
      <c r="CX20" s="635"/>
      <c r="CY20" s="636"/>
      <c r="CZ20" s="672">
        <v>100</v>
      </c>
      <c r="DA20" s="672"/>
      <c r="DB20" s="672"/>
      <c r="DC20" s="672"/>
      <c r="DD20" s="640">
        <v>4536052</v>
      </c>
      <c r="DE20" s="635"/>
      <c r="DF20" s="635"/>
      <c r="DG20" s="635"/>
      <c r="DH20" s="635"/>
      <c r="DI20" s="635"/>
      <c r="DJ20" s="635"/>
      <c r="DK20" s="635"/>
      <c r="DL20" s="635"/>
      <c r="DM20" s="635"/>
      <c r="DN20" s="635"/>
      <c r="DO20" s="635"/>
      <c r="DP20" s="636"/>
      <c r="DQ20" s="640">
        <v>21476025</v>
      </c>
      <c r="DR20" s="635"/>
      <c r="DS20" s="635"/>
      <c r="DT20" s="635"/>
      <c r="DU20" s="635"/>
      <c r="DV20" s="635"/>
      <c r="DW20" s="635"/>
      <c r="DX20" s="635"/>
      <c r="DY20" s="635"/>
      <c r="DZ20" s="635"/>
      <c r="EA20" s="635"/>
      <c r="EB20" s="635"/>
      <c r="EC20" s="671"/>
    </row>
    <row r="21" spans="2:133" ht="11.25" customHeight="1" x14ac:dyDescent="0.2">
      <c r="B21" s="631" t="s">
        <v>284</v>
      </c>
      <c r="C21" s="632"/>
      <c r="D21" s="632"/>
      <c r="E21" s="632"/>
      <c r="F21" s="632"/>
      <c r="G21" s="632"/>
      <c r="H21" s="632"/>
      <c r="I21" s="632"/>
      <c r="J21" s="632"/>
      <c r="K21" s="632"/>
      <c r="L21" s="632"/>
      <c r="M21" s="632"/>
      <c r="N21" s="632"/>
      <c r="O21" s="632"/>
      <c r="P21" s="632"/>
      <c r="Q21" s="633"/>
      <c r="R21" s="634">
        <v>8156539</v>
      </c>
      <c r="S21" s="635"/>
      <c r="T21" s="635"/>
      <c r="U21" s="635"/>
      <c r="V21" s="635"/>
      <c r="W21" s="635"/>
      <c r="X21" s="635"/>
      <c r="Y21" s="636"/>
      <c r="Z21" s="672">
        <v>23</v>
      </c>
      <c r="AA21" s="672"/>
      <c r="AB21" s="672"/>
      <c r="AC21" s="672"/>
      <c r="AD21" s="673">
        <v>7226682</v>
      </c>
      <c r="AE21" s="673"/>
      <c r="AF21" s="673"/>
      <c r="AG21" s="673"/>
      <c r="AH21" s="673"/>
      <c r="AI21" s="673"/>
      <c r="AJ21" s="673"/>
      <c r="AK21" s="673"/>
      <c r="AL21" s="637">
        <v>39.200000000000003</v>
      </c>
      <c r="AM21" s="638"/>
      <c r="AN21" s="638"/>
      <c r="AO21" s="674"/>
      <c r="AP21" s="631" t="s">
        <v>285</v>
      </c>
      <c r="AQ21" s="711"/>
      <c r="AR21" s="711"/>
      <c r="AS21" s="711"/>
      <c r="AT21" s="711"/>
      <c r="AU21" s="711"/>
      <c r="AV21" s="711"/>
      <c r="AW21" s="711"/>
      <c r="AX21" s="711"/>
      <c r="AY21" s="711"/>
      <c r="AZ21" s="711"/>
      <c r="BA21" s="711"/>
      <c r="BB21" s="711"/>
      <c r="BC21" s="711"/>
      <c r="BD21" s="711"/>
      <c r="BE21" s="711"/>
      <c r="BF21" s="712"/>
      <c r="BG21" s="634">
        <v>130988</v>
      </c>
      <c r="BH21" s="635"/>
      <c r="BI21" s="635"/>
      <c r="BJ21" s="635"/>
      <c r="BK21" s="635"/>
      <c r="BL21" s="635"/>
      <c r="BM21" s="635"/>
      <c r="BN21" s="636"/>
      <c r="BO21" s="672">
        <v>1.4</v>
      </c>
      <c r="BP21" s="672"/>
      <c r="BQ21" s="672"/>
      <c r="BR21" s="672"/>
      <c r="BS21" s="673" t="s">
        <v>241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286</v>
      </c>
      <c r="C22" s="632"/>
      <c r="D22" s="632"/>
      <c r="E22" s="632"/>
      <c r="F22" s="632"/>
      <c r="G22" s="632"/>
      <c r="H22" s="632"/>
      <c r="I22" s="632"/>
      <c r="J22" s="632"/>
      <c r="K22" s="632"/>
      <c r="L22" s="632"/>
      <c r="M22" s="632"/>
      <c r="N22" s="632"/>
      <c r="O22" s="632"/>
      <c r="P22" s="632"/>
      <c r="Q22" s="633"/>
      <c r="R22" s="634">
        <v>7226682</v>
      </c>
      <c r="S22" s="635"/>
      <c r="T22" s="635"/>
      <c r="U22" s="635"/>
      <c r="V22" s="635"/>
      <c r="W22" s="635"/>
      <c r="X22" s="635"/>
      <c r="Y22" s="636"/>
      <c r="Z22" s="672">
        <v>20.399999999999999</v>
      </c>
      <c r="AA22" s="672"/>
      <c r="AB22" s="672"/>
      <c r="AC22" s="672"/>
      <c r="AD22" s="673">
        <v>7226682</v>
      </c>
      <c r="AE22" s="673"/>
      <c r="AF22" s="673"/>
      <c r="AG22" s="673"/>
      <c r="AH22" s="673"/>
      <c r="AI22" s="673"/>
      <c r="AJ22" s="673"/>
      <c r="AK22" s="673"/>
      <c r="AL22" s="637">
        <v>39.200000000000003</v>
      </c>
      <c r="AM22" s="638"/>
      <c r="AN22" s="638"/>
      <c r="AO22" s="674"/>
      <c r="AP22" s="631" t="s">
        <v>287</v>
      </c>
      <c r="AQ22" s="711"/>
      <c r="AR22" s="711"/>
      <c r="AS22" s="711"/>
      <c r="AT22" s="711"/>
      <c r="AU22" s="711"/>
      <c r="AV22" s="711"/>
      <c r="AW22" s="711"/>
      <c r="AX22" s="711"/>
      <c r="AY22" s="711"/>
      <c r="AZ22" s="711"/>
      <c r="BA22" s="711"/>
      <c r="BB22" s="711"/>
      <c r="BC22" s="711"/>
      <c r="BD22" s="711"/>
      <c r="BE22" s="711"/>
      <c r="BF22" s="712"/>
      <c r="BG22" s="634" t="s">
        <v>133</v>
      </c>
      <c r="BH22" s="635"/>
      <c r="BI22" s="635"/>
      <c r="BJ22" s="635"/>
      <c r="BK22" s="635"/>
      <c r="BL22" s="635"/>
      <c r="BM22" s="635"/>
      <c r="BN22" s="636"/>
      <c r="BO22" s="672" t="s">
        <v>241</v>
      </c>
      <c r="BP22" s="672"/>
      <c r="BQ22" s="672"/>
      <c r="BR22" s="672"/>
      <c r="BS22" s="673" t="s">
        <v>133</v>
      </c>
      <c r="BT22" s="673"/>
      <c r="BU22" s="673"/>
      <c r="BV22" s="673"/>
      <c r="BW22" s="673"/>
      <c r="BX22" s="673"/>
      <c r="BY22" s="673"/>
      <c r="BZ22" s="673"/>
      <c r="CA22" s="673"/>
      <c r="CB22" s="713"/>
      <c r="CD22" s="686" t="s">
        <v>288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289</v>
      </c>
      <c r="C23" s="632"/>
      <c r="D23" s="632"/>
      <c r="E23" s="632"/>
      <c r="F23" s="632"/>
      <c r="G23" s="632"/>
      <c r="H23" s="632"/>
      <c r="I23" s="632"/>
      <c r="J23" s="632"/>
      <c r="K23" s="632"/>
      <c r="L23" s="632"/>
      <c r="M23" s="632"/>
      <c r="N23" s="632"/>
      <c r="O23" s="632"/>
      <c r="P23" s="632"/>
      <c r="Q23" s="633"/>
      <c r="R23" s="634">
        <v>929857</v>
      </c>
      <c r="S23" s="635"/>
      <c r="T23" s="635"/>
      <c r="U23" s="635"/>
      <c r="V23" s="635"/>
      <c r="W23" s="635"/>
      <c r="X23" s="635"/>
      <c r="Y23" s="636"/>
      <c r="Z23" s="672">
        <v>2.6</v>
      </c>
      <c r="AA23" s="672"/>
      <c r="AB23" s="672"/>
      <c r="AC23" s="672"/>
      <c r="AD23" s="673" t="s">
        <v>133</v>
      </c>
      <c r="AE23" s="673"/>
      <c r="AF23" s="673"/>
      <c r="AG23" s="673"/>
      <c r="AH23" s="673"/>
      <c r="AI23" s="673"/>
      <c r="AJ23" s="673"/>
      <c r="AK23" s="673"/>
      <c r="AL23" s="637" t="s">
        <v>241</v>
      </c>
      <c r="AM23" s="638"/>
      <c r="AN23" s="638"/>
      <c r="AO23" s="674"/>
      <c r="AP23" s="631" t="s">
        <v>290</v>
      </c>
      <c r="AQ23" s="711"/>
      <c r="AR23" s="711"/>
      <c r="AS23" s="711"/>
      <c r="AT23" s="711"/>
      <c r="AU23" s="711"/>
      <c r="AV23" s="711"/>
      <c r="AW23" s="711"/>
      <c r="AX23" s="711"/>
      <c r="AY23" s="711"/>
      <c r="AZ23" s="711"/>
      <c r="BA23" s="711"/>
      <c r="BB23" s="711"/>
      <c r="BC23" s="711"/>
      <c r="BD23" s="711"/>
      <c r="BE23" s="711"/>
      <c r="BF23" s="712"/>
      <c r="BG23" s="634">
        <v>486929</v>
      </c>
      <c r="BH23" s="635"/>
      <c r="BI23" s="635"/>
      <c r="BJ23" s="635"/>
      <c r="BK23" s="635"/>
      <c r="BL23" s="635"/>
      <c r="BM23" s="635"/>
      <c r="BN23" s="636"/>
      <c r="BO23" s="672">
        <v>5.2</v>
      </c>
      <c r="BP23" s="672"/>
      <c r="BQ23" s="672"/>
      <c r="BR23" s="672"/>
      <c r="BS23" s="673" t="s">
        <v>241</v>
      </c>
      <c r="BT23" s="673"/>
      <c r="BU23" s="673"/>
      <c r="BV23" s="673"/>
      <c r="BW23" s="673"/>
      <c r="BX23" s="673"/>
      <c r="BY23" s="673"/>
      <c r="BZ23" s="673"/>
      <c r="CA23" s="673"/>
      <c r="CB23" s="713"/>
      <c r="CD23" s="686" t="s">
        <v>229</v>
      </c>
      <c r="CE23" s="687"/>
      <c r="CF23" s="687"/>
      <c r="CG23" s="687"/>
      <c r="CH23" s="687"/>
      <c r="CI23" s="687"/>
      <c r="CJ23" s="687"/>
      <c r="CK23" s="687"/>
      <c r="CL23" s="687"/>
      <c r="CM23" s="687"/>
      <c r="CN23" s="687"/>
      <c r="CO23" s="687"/>
      <c r="CP23" s="687"/>
      <c r="CQ23" s="688"/>
      <c r="CR23" s="686" t="s">
        <v>291</v>
      </c>
      <c r="CS23" s="687"/>
      <c r="CT23" s="687"/>
      <c r="CU23" s="687"/>
      <c r="CV23" s="687"/>
      <c r="CW23" s="687"/>
      <c r="CX23" s="687"/>
      <c r="CY23" s="688"/>
      <c r="CZ23" s="686" t="s">
        <v>292</v>
      </c>
      <c r="DA23" s="687"/>
      <c r="DB23" s="687"/>
      <c r="DC23" s="688"/>
      <c r="DD23" s="686" t="s">
        <v>293</v>
      </c>
      <c r="DE23" s="687"/>
      <c r="DF23" s="687"/>
      <c r="DG23" s="687"/>
      <c r="DH23" s="687"/>
      <c r="DI23" s="687"/>
      <c r="DJ23" s="687"/>
      <c r="DK23" s="688"/>
      <c r="DL23" s="724" t="s">
        <v>294</v>
      </c>
      <c r="DM23" s="725"/>
      <c r="DN23" s="725"/>
      <c r="DO23" s="725"/>
      <c r="DP23" s="725"/>
      <c r="DQ23" s="725"/>
      <c r="DR23" s="725"/>
      <c r="DS23" s="725"/>
      <c r="DT23" s="725"/>
      <c r="DU23" s="725"/>
      <c r="DV23" s="726"/>
      <c r="DW23" s="686" t="s">
        <v>295</v>
      </c>
      <c r="DX23" s="687"/>
      <c r="DY23" s="687"/>
      <c r="DZ23" s="687"/>
      <c r="EA23" s="687"/>
      <c r="EB23" s="687"/>
      <c r="EC23" s="688"/>
    </row>
    <row r="24" spans="2:133" ht="11.25" customHeight="1" x14ac:dyDescent="0.2">
      <c r="B24" s="631" t="s">
        <v>296</v>
      </c>
      <c r="C24" s="632"/>
      <c r="D24" s="632"/>
      <c r="E24" s="632"/>
      <c r="F24" s="632"/>
      <c r="G24" s="632"/>
      <c r="H24" s="632"/>
      <c r="I24" s="632"/>
      <c r="J24" s="632"/>
      <c r="K24" s="632"/>
      <c r="L24" s="632"/>
      <c r="M24" s="632"/>
      <c r="N24" s="632"/>
      <c r="O24" s="632"/>
      <c r="P24" s="632"/>
      <c r="Q24" s="633"/>
      <c r="R24" s="634" t="s">
        <v>241</v>
      </c>
      <c r="S24" s="635"/>
      <c r="T24" s="635"/>
      <c r="U24" s="635"/>
      <c r="V24" s="635"/>
      <c r="W24" s="635"/>
      <c r="X24" s="635"/>
      <c r="Y24" s="636"/>
      <c r="Z24" s="672" t="s">
        <v>133</v>
      </c>
      <c r="AA24" s="672"/>
      <c r="AB24" s="672"/>
      <c r="AC24" s="672"/>
      <c r="AD24" s="673" t="s">
        <v>133</v>
      </c>
      <c r="AE24" s="673"/>
      <c r="AF24" s="673"/>
      <c r="AG24" s="673"/>
      <c r="AH24" s="673"/>
      <c r="AI24" s="673"/>
      <c r="AJ24" s="673"/>
      <c r="AK24" s="673"/>
      <c r="AL24" s="637" t="s">
        <v>133</v>
      </c>
      <c r="AM24" s="638"/>
      <c r="AN24" s="638"/>
      <c r="AO24" s="674"/>
      <c r="AP24" s="631" t="s">
        <v>297</v>
      </c>
      <c r="AQ24" s="711"/>
      <c r="AR24" s="711"/>
      <c r="AS24" s="711"/>
      <c r="AT24" s="711"/>
      <c r="AU24" s="711"/>
      <c r="AV24" s="711"/>
      <c r="AW24" s="711"/>
      <c r="AX24" s="711"/>
      <c r="AY24" s="711"/>
      <c r="AZ24" s="711"/>
      <c r="BA24" s="711"/>
      <c r="BB24" s="711"/>
      <c r="BC24" s="711"/>
      <c r="BD24" s="711"/>
      <c r="BE24" s="711"/>
      <c r="BF24" s="712"/>
      <c r="BG24" s="634" t="s">
        <v>133</v>
      </c>
      <c r="BH24" s="635"/>
      <c r="BI24" s="635"/>
      <c r="BJ24" s="635"/>
      <c r="BK24" s="635"/>
      <c r="BL24" s="635"/>
      <c r="BM24" s="635"/>
      <c r="BN24" s="636"/>
      <c r="BO24" s="672" t="s">
        <v>241</v>
      </c>
      <c r="BP24" s="672"/>
      <c r="BQ24" s="672"/>
      <c r="BR24" s="672"/>
      <c r="BS24" s="673" t="s">
        <v>133</v>
      </c>
      <c r="BT24" s="673"/>
      <c r="BU24" s="673"/>
      <c r="BV24" s="673"/>
      <c r="BW24" s="673"/>
      <c r="BX24" s="673"/>
      <c r="BY24" s="673"/>
      <c r="BZ24" s="673"/>
      <c r="CA24" s="673"/>
      <c r="CB24" s="713"/>
      <c r="CD24" s="692" t="s">
        <v>298</v>
      </c>
      <c r="CE24" s="693"/>
      <c r="CF24" s="693"/>
      <c r="CG24" s="693"/>
      <c r="CH24" s="693"/>
      <c r="CI24" s="693"/>
      <c r="CJ24" s="693"/>
      <c r="CK24" s="693"/>
      <c r="CL24" s="693"/>
      <c r="CM24" s="693"/>
      <c r="CN24" s="693"/>
      <c r="CO24" s="693"/>
      <c r="CP24" s="693"/>
      <c r="CQ24" s="694"/>
      <c r="CR24" s="689">
        <v>15946102</v>
      </c>
      <c r="CS24" s="690"/>
      <c r="CT24" s="690"/>
      <c r="CU24" s="690"/>
      <c r="CV24" s="690"/>
      <c r="CW24" s="690"/>
      <c r="CX24" s="690"/>
      <c r="CY24" s="715"/>
      <c r="CZ24" s="716">
        <v>46.8</v>
      </c>
      <c r="DA24" s="698"/>
      <c r="DB24" s="698"/>
      <c r="DC24" s="718"/>
      <c r="DD24" s="714">
        <v>10470854</v>
      </c>
      <c r="DE24" s="690"/>
      <c r="DF24" s="690"/>
      <c r="DG24" s="690"/>
      <c r="DH24" s="690"/>
      <c r="DI24" s="690"/>
      <c r="DJ24" s="690"/>
      <c r="DK24" s="715"/>
      <c r="DL24" s="714">
        <v>10261905</v>
      </c>
      <c r="DM24" s="690"/>
      <c r="DN24" s="690"/>
      <c r="DO24" s="690"/>
      <c r="DP24" s="690"/>
      <c r="DQ24" s="690"/>
      <c r="DR24" s="690"/>
      <c r="DS24" s="690"/>
      <c r="DT24" s="690"/>
      <c r="DU24" s="690"/>
      <c r="DV24" s="715"/>
      <c r="DW24" s="716">
        <v>54.6</v>
      </c>
      <c r="DX24" s="698"/>
      <c r="DY24" s="698"/>
      <c r="DZ24" s="698"/>
      <c r="EA24" s="698"/>
      <c r="EB24" s="698"/>
      <c r="EC24" s="717"/>
    </row>
    <row r="25" spans="2:133" ht="11.25" customHeight="1" x14ac:dyDescent="0.2">
      <c r="B25" s="631" t="s">
        <v>299</v>
      </c>
      <c r="C25" s="632"/>
      <c r="D25" s="632"/>
      <c r="E25" s="632"/>
      <c r="F25" s="632"/>
      <c r="G25" s="632"/>
      <c r="H25" s="632"/>
      <c r="I25" s="632"/>
      <c r="J25" s="632"/>
      <c r="K25" s="632"/>
      <c r="L25" s="632"/>
      <c r="M25" s="632"/>
      <c r="N25" s="632"/>
      <c r="O25" s="632"/>
      <c r="P25" s="632"/>
      <c r="Q25" s="633"/>
      <c r="R25" s="634">
        <v>19831330</v>
      </c>
      <c r="S25" s="635"/>
      <c r="T25" s="635"/>
      <c r="U25" s="635"/>
      <c r="V25" s="635"/>
      <c r="W25" s="635"/>
      <c r="X25" s="635"/>
      <c r="Y25" s="636"/>
      <c r="Z25" s="672">
        <v>56</v>
      </c>
      <c r="AA25" s="672"/>
      <c r="AB25" s="672"/>
      <c r="AC25" s="672"/>
      <c r="AD25" s="673">
        <v>18414544</v>
      </c>
      <c r="AE25" s="673"/>
      <c r="AF25" s="673"/>
      <c r="AG25" s="673"/>
      <c r="AH25" s="673"/>
      <c r="AI25" s="673"/>
      <c r="AJ25" s="673"/>
      <c r="AK25" s="673"/>
      <c r="AL25" s="637">
        <v>99.8</v>
      </c>
      <c r="AM25" s="638"/>
      <c r="AN25" s="638"/>
      <c r="AO25" s="674"/>
      <c r="AP25" s="631" t="s">
        <v>300</v>
      </c>
      <c r="AQ25" s="711"/>
      <c r="AR25" s="711"/>
      <c r="AS25" s="711"/>
      <c r="AT25" s="711"/>
      <c r="AU25" s="711"/>
      <c r="AV25" s="711"/>
      <c r="AW25" s="711"/>
      <c r="AX25" s="711"/>
      <c r="AY25" s="711"/>
      <c r="AZ25" s="711"/>
      <c r="BA25" s="711"/>
      <c r="BB25" s="711"/>
      <c r="BC25" s="711"/>
      <c r="BD25" s="711"/>
      <c r="BE25" s="711"/>
      <c r="BF25" s="712"/>
      <c r="BG25" s="634" t="s">
        <v>241</v>
      </c>
      <c r="BH25" s="635"/>
      <c r="BI25" s="635"/>
      <c r="BJ25" s="635"/>
      <c r="BK25" s="635"/>
      <c r="BL25" s="635"/>
      <c r="BM25" s="635"/>
      <c r="BN25" s="636"/>
      <c r="BO25" s="672" t="s">
        <v>133</v>
      </c>
      <c r="BP25" s="672"/>
      <c r="BQ25" s="672"/>
      <c r="BR25" s="672"/>
      <c r="BS25" s="673" t="s">
        <v>133</v>
      </c>
      <c r="BT25" s="673"/>
      <c r="BU25" s="673"/>
      <c r="BV25" s="673"/>
      <c r="BW25" s="673"/>
      <c r="BX25" s="673"/>
      <c r="BY25" s="673"/>
      <c r="BZ25" s="673"/>
      <c r="CA25" s="673"/>
      <c r="CB25" s="713"/>
      <c r="CD25" s="631" t="s">
        <v>301</v>
      </c>
      <c r="CE25" s="632"/>
      <c r="CF25" s="632"/>
      <c r="CG25" s="632"/>
      <c r="CH25" s="632"/>
      <c r="CI25" s="632"/>
      <c r="CJ25" s="632"/>
      <c r="CK25" s="632"/>
      <c r="CL25" s="632"/>
      <c r="CM25" s="632"/>
      <c r="CN25" s="632"/>
      <c r="CO25" s="632"/>
      <c r="CP25" s="632"/>
      <c r="CQ25" s="633"/>
      <c r="CR25" s="634">
        <v>5155160</v>
      </c>
      <c r="CS25" s="647"/>
      <c r="CT25" s="647"/>
      <c r="CU25" s="647"/>
      <c r="CV25" s="647"/>
      <c r="CW25" s="647"/>
      <c r="CX25" s="647"/>
      <c r="CY25" s="648"/>
      <c r="CZ25" s="637">
        <v>15.1</v>
      </c>
      <c r="DA25" s="649"/>
      <c r="DB25" s="649"/>
      <c r="DC25" s="650"/>
      <c r="DD25" s="640">
        <v>4891627</v>
      </c>
      <c r="DE25" s="647"/>
      <c r="DF25" s="647"/>
      <c r="DG25" s="647"/>
      <c r="DH25" s="647"/>
      <c r="DI25" s="647"/>
      <c r="DJ25" s="647"/>
      <c r="DK25" s="648"/>
      <c r="DL25" s="640">
        <v>4727893</v>
      </c>
      <c r="DM25" s="647"/>
      <c r="DN25" s="647"/>
      <c r="DO25" s="647"/>
      <c r="DP25" s="647"/>
      <c r="DQ25" s="647"/>
      <c r="DR25" s="647"/>
      <c r="DS25" s="647"/>
      <c r="DT25" s="647"/>
      <c r="DU25" s="647"/>
      <c r="DV25" s="648"/>
      <c r="DW25" s="637">
        <v>25.1</v>
      </c>
      <c r="DX25" s="649"/>
      <c r="DY25" s="649"/>
      <c r="DZ25" s="649"/>
      <c r="EA25" s="649"/>
      <c r="EB25" s="649"/>
      <c r="EC25" s="661"/>
    </row>
    <row r="26" spans="2:133" ht="11.25" customHeight="1" x14ac:dyDescent="0.2">
      <c r="B26" s="631" t="s">
        <v>302</v>
      </c>
      <c r="C26" s="632"/>
      <c r="D26" s="632"/>
      <c r="E26" s="632"/>
      <c r="F26" s="632"/>
      <c r="G26" s="632"/>
      <c r="H26" s="632"/>
      <c r="I26" s="632"/>
      <c r="J26" s="632"/>
      <c r="K26" s="632"/>
      <c r="L26" s="632"/>
      <c r="M26" s="632"/>
      <c r="N26" s="632"/>
      <c r="O26" s="632"/>
      <c r="P26" s="632"/>
      <c r="Q26" s="633"/>
      <c r="R26" s="634">
        <v>5981</v>
      </c>
      <c r="S26" s="635"/>
      <c r="T26" s="635"/>
      <c r="U26" s="635"/>
      <c r="V26" s="635"/>
      <c r="W26" s="635"/>
      <c r="X26" s="635"/>
      <c r="Y26" s="636"/>
      <c r="Z26" s="672">
        <v>0</v>
      </c>
      <c r="AA26" s="672"/>
      <c r="AB26" s="672"/>
      <c r="AC26" s="672"/>
      <c r="AD26" s="673">
        <v>5981</v>
      </c>
      <c r="AE26" s="673"/>
      <c r="AF26" s="673"/>
      <c r="AG26" s="673"/>
      <c r="AH26" s="673"/>
      <c r="AI26" s="673"/>
      <c r="AJ26" s="673"/>
      <c r="AK26" s="673"/>
      <c r="AL26" s="637">
        <v>0</v>
      </c>
      <c r="AM26" s="638"/>
      <c r="AN26" s="638"/>
      <c r="AO26" s="674"/>
      <c r="AP26" s="631" t="s">
        <v>303</v>
      </c>
      <c r="AQ26" s="711"/>
      <c r="AR26" s="711"/>
      <c r="AS26" s="711"/>
      <c r="AT26" s="711"/>
      <c r="AU26" s="711"/>
      <c r="AV26" s="711"/>
      <c r="AW26" s="711"/>
      <c r="AX26" s="711"/>
      <c r="AY26" s="711"/>
      <c r="AZ26" s="711"/>
      <c r="BA26" s="711"/>
      <c r="BB26" s="711"/>
      <c r="BC26" s="711"/>
      <c r="BD26" s="711"/>
      <c r="BE26" s="711"/>
      <c r="BF26" s="712"/>
      <c r="BG26" s="634" t="s">
        <v>241</v>
      </c>
      <c r="BH26" s="635"/>
      <c r="BI26" s="635"/>
      <c r="BJ26" s="635"/>
      <c r="BK26" s="635"/>
      <c r="BL26" s="635"/>
      <c r="BM26" s="635"/>
      <c r="BN26" s="636"/>
      <c r="BO26" s="672" t="s">
        <v>241</v>
      </c>
      <c r="BP26" s="672"/>
      <c r="BQ26" s="672"/>
      <c r="BR26" s="672"/>
      <c r="BS26" s="673" t="s">
        <v>133</v>
      </c>
      <c r="BT26" s="673"/>
      <c r="BU26" s="673"/>
      <c r="BV26" s="673"/>
      <c r="BW26" s="673"/>
      <c r="BX26" s="673"/>
      <c r="BY26" s="673"/>
      <c r="BZ26" s="673"/>
      <c r="CA26" s="673"/>
      <c r="CB26" s="713"/>
      <c r="CD26" s="631" t="s">
        <v>304</v>
      </c>
      <c r="CE26" s="632"/>
      <c r="CF26" s="632"/>
      <c r="CG26" s="632"/>
      <c r="CH26" s="632"/>
      <c r="CI26" s="632"/>
      <c r="CJ26" s="632"/>
      <c r="CK26" s="632"/>
      <c r="CL26" s="632"/>
      <c r="CM26" s="632"/>
      <c r="CN26" s="632"/>
      <c r="CO26" s="632"/>
      <c r="CP26" s="632"/>
      <c r="CQ26" s="633"/>
      <c r="CR26" s="634">
        <v>3315581</v>
      </c>
      <c r="CS26" s="635"/>
      <c r="CT26" s="635"/>
      <c r="CU26" s="635"/>
      <c r="CV26" s="635"/>
      <c r="CW26" s="635"/>
      <c r="CX26" s="635"/>
      <c r="CY26" s="636"/>
      <c r="CZ26" s="637">
        <v>9.6999999999999993</v>
      </c>
      <c r="DA26" s="649"/>
      <c r="DB26" s="649"/>
      <c r="DC26" s="650"/>
      <c r="DD26" s="640">
        <v>3130179</v>
      </c>
      <c r="DE26" s="635"/>
      <c r="DF26" s="635"/>
      <c r="DG26" s="635"/>
      <c r="DH26" s="635"/>
      <c r="DI26" s="635"/>
      <c r="DJ26" s="635"/>
      <c r="DK26" s="636"/>
      <c r="DL26" s="640" t="s">
        <v>241</v>
      </c>
      <c r="DM26" s="635"/>
      <c r="DN26" s="635"/>
      <c r="DO26" s="635"/>
      <c r="DP26" s="635"/>
      <c r="DQ26" s="635"/>
      <c r="DR26" s="635"/>
      <c r="DS26" s="635"/>
      <c r="DT26" s="635"/>
      <c r="DU26" s="635"/>
      <c r="DV26" s="636"/>
      <c r="DW26" s="637" t="s">
        <v>133</v>
      </c>
      <c r="DX26" s="649"/>
      <c r="DY26" s="649"/>
      <c r="DZ26" s="649"/>
      <c r="EA26" s="649"/>
      <c r="EB26" s="649"/>
      <c r="EC26" s="661"/>
    </row>
    <row r="27" spans="2:133" ht="11.25" customHeight="1" x14ac:dyDescent="0.2">
      <c r="B27" s="631" t="s">
        <v>305</v>
      </c>
      <c r="C27" s="632"/>
      <c r="D27" s="632"/>
      <c r="E27" s="632"/>
      <c r="F27" s="632"/>
      <c r="G27" s="632"/>
      <c r="H27" s="632"/>
      <c r="I27" s="632"/>
      <c r="J27" s="632"/>
      <c r="K27" s="632"/>
      <c r="L27" s="632"/>
      <c r="M27" s="632"/>
      <c r="N27" s="632"/>
      <c r="O27" s="632"/>
      <c r="P27" s="632"/>
      <c r="Q27" s="633"/>
      <c r="R27" s="634">
        <v>33619</v>
      </c>
      <c r="S27" s="635"/>
      <c r="T27" s="635"/>
      <c r="U27" s="635"/>
      <c r="V27" s="635"/>
      <c r="W27" s="635"/>
      <c r="X27" s="635"/>
      <c r="Y27" s="636"/>
      <c r="Z27" s="672">
        <v>0.1</v>
      </c>
      <c r="AA27" s="672"/>
      <c r="AB27" s="672"/>
      <c r="AC27" s="672"/>
      <c r="AD27" s="673" t="s">
        <v>241</v>
      </c>
      <c r="AE27" s="673"/>
      <c r="AF27" s="673"/>
      <c r="AG27" s="673"/>
      <c r="AH27" s="673"/>
      <c r="AI27" s="673"/>
      <c r="AJ27" s="673"/>
      <c r="AK27" s="673"/>
      <c r="AL27" s="637" t="s">
        <v>133</v>
      </c>
      <c r="AM27" s="638"/>
      <c r="AN27" s="638"/>
      <c r="AO27" s="674"/>
      <c r="AP27" s="631" t="s">
        <v>306</v>
      </c>
      <c r="AQ27" s="632"/>
      <c r="AR27" s="632"/>
      <c r="AS27" s="632"/>
      <c r="AT27" s="632"/>
      <c r="AU27" s="632"/>
      <c r="AV27" s="632"/>
      <c r="AW27" s="632"/>
      <c r="AX27" s="632"/>
      <c r="AY27" s="632"/>
      <c r="AZ27" s="632"/>
      <c r="BA27" s="632"/>
      <c r="BB27" s="632"/>
      <c r="BC27" s="632"/>
      <c r="BD27" s="632"/>
      <c r="BE27" s="632"/>
      <c r="BF27" s="633"/>
      <c r="BG27" s="634">
        <v>9340897</v>
      </c>
      <c r="BH27" s="635"/>
      <c r="BI27" s="635"/>
      <c r="BJ27" s="635"/>
      <c r="BK27" s="635"/>
      <c r="BL27" s="635"/>
      <c r="BM27" s="635"/>
      <c r="BN27" s="636"/>
      <c r="BO27" s="672">
        <v>100</v>
      </c>
      <c r="BP27" s="672"/>
      <c r="BQ27" s="672"/>
      <c r="BR27" s="672"/>
      <c r="BS27" s="673">
        <v>155831</v>
      </c>
      <c r="BT27" s="673"/>
      <c r="BU27" s="673"/>
      <c r="BV27" s="673"/>
      <c r="BW27" s="673"/>
      <c r="BX27" s="673"/>
      <c r="BY27" s="673"/>
      <c r="BZ27" s="673"/>
      <c r="CA27" s="673"/>
      <c r="CB27" s="713"/>
      <c r="CD27" s="631" t="s">
        <v>307</v>
      </c>
      <c r="CE27" s="632"/>
      <c r="CF27" s="632"/>
      <c r="CG27" s="632"/>
      <c r="CH27" s="632"/>
      <c r="CI27" s="632"/>
      <c r="CJ27" s="632"/>
      <c r="CK27" s="632"/>
      <c r="CL27" s="632"/>
      <c r="CM27" s="632"/>
      <c r="CN27" s="632"/>
      <c r="CO27" s="632"/>
      <c r="CP27" s="632"/>
      <c r="CQ27" s="633"/>
      <c r="CR27" s="634">
        <v>7347616</v>
      </c>
      <c r="CS27" s="647"/>
      <c r="CT27" s="647"/>
      <c r="CU27" s="647"/>
      <c r="CV27" s="647"/>
      <c r="CW27" s="647"/>
      <c r="CX27" s="647"/>
      <c r="CY27" s="648"/>
      <c r="CZ27" s="637">
        <v>21.6</v>
      </c>
      <c r="DA27" s="649"/>
      <c r="DB27" s="649"/>
      <c r="DC27" s="650"/>
      <c r="DD27" s="640">
        <v>2178211</v>
      </c>
      <c r="DE27" s="647"/>
      <c r="DF27" s="647"/>
      <c r="DG27" s="647"/>
      <c r="DH27" s="647"/>
      <c r="DI27" s="647"/>
      <c r="DJ27" s="647"/>
      <c r="DK27" s="648"/>
      <c r="DL27" s="640">
        <v>2132996</v>
      </c>
      <c r="DM27" s="647"/>
      <c r="DN27" s="647"/>
      <c r="DO27" s="647"/>
      <c r="DP27" s="647"/>
      <c r="DQ27" s="647"/>
      <c r="DR27" s="647"/>
      <c r="DS27" s="647"/>
      <c r="DT27" s="647"/>
      <c r="DU27" s="647"/>
      <c r="DV27" s="648"/>
      <c r="DW27" s="637">
        <v>11.3</v>
      </c>
      <c r="DX27" s="649"/>
      <c r="DY27" s="649"/>
      <c r="DZ27" s="649"/>
      <c r="EA27" s="649"/>
      <c r="EB27" s="649"/>
      <c r="EC27" s="661"/>
    </row>
    <row r="28" spans="2:133" ht="11.25" customHeight="1" x14ac:dyDescent="0.2">
      <c r="B28" s="631" t="s">
        <v>308</v>
      </c>
      <c r="C28" s="632"/>
      <c r="D28" s="632"/>
      <c r="E28" s="632"/>
      <c r="F28" s="632"/>
      <c r="G28" s="632"/>
      <c r="H28" s="632"/>
      <c r="I28" s="632"/>
      <c r="J28" s="632"/>
      <c r="K28" s="632"/>
      <c r="L28" s="632"/>
      <c r="M28" s="632"/>
      <c r="N28" s="632"/>
      <c r="O28" s="632"/>
      <c r="P28" s="632"/>
      <c r="Q28" s="633"/>
      <c r="R28" s="634">
        <v>132361</v>
      </c>
      <c r="S28" s="635"/>
      <c r="T28" s="635"/>
      <c r="U28" s="635"/>
      <c r="V28" s="635"/>
      <c r="W28" s="635"/>
      <c r="X28" s="635"/>
      <c r="Y28" s="636"/>
      <c r="Z28" s="672">
        <v>0.4</v>
      </c>
      <c r="AA28" s="672"/>
      <c r="AB28" s="672"/>
      <c r="AC28" s="672"/>
      <c r="AD28" s="673">
        <v>31211</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309</v>
      </c>
      <c r="CE28" s="632"/>
      <c r="CF28" s="632"/>
      <c r="CG28" s="632"/>
      <c r="CH28" s="632"/>
      <c r="CI28" s="632"/>
      <c r="CJ28" s="632"/>
      <c r="CK28" s="632"/>
      <c r="CL28" s="632"/>
      <c r="CM28" s="632"/>
      <c r="CN28" s="632"/>
      <c r="CO28" s="632"/>
      <c r="CP28" s="632"/>
      <c r="CQ28" s="633"/>
      <c r="CR28" s="634">
        <v>3443326</v>
      </c>
      <c r="CS28" s="635"/>
      <c r="CT28" s="635"/>
      <c r="CU28" s="635"/>
      <c r="CV28" s="635"/>
      <c r="CW28" s="635"/>
      <c r="CX28" s="635"/>
      <c r="CY28" s="636"/>
      <c r="CZ28" s="637">
        <v>10.1</v>
      </c>
      <c r="DA28" s="649"/>
      <c r="DB28" s="649"/>
      <c r="DC28" s="650"/>
      <c r="DD28" s="640">
        <v>3401016</v>
      </c>
      <c r="DE28" s="635"/>
      <c r="DF28" s="635"/>
      <c r="DG28" s="635"/>
      <c r="DH28" s="635"/>
      <c r="DI28" s="635"/>
      <c r="DJ28" s="635"/>
      <c r="DK28" s="636"/>
      <c r="DL28" s="640">
        <v>3401016</v>
      </c>
      <c r="DM28" s="635"/>
      <c r="DN28" s="635"/>
      <c r="DO28" s="635"/>
      <c r="DP28" s="635"/>
      <c r="DQ28" s="635"/>
      <c r="DR28" s="635"/>
      <c r="DS28" s="635"/>
      <c r="DT28" s="635"/>
      <c r="DU28" s="635"/>
      <c r="DV28" s="636"/>
      <c r="DW28" s="637">
        <v>18.100000000000001</v>
      </c>
      <c r="DX28" s="649"/>
      <c r="DY28" s="649"/>
      <c r="DZ28" s="649"/>
      <c r="EA28" s="649"/>
      <c r="EB28" s="649"/>
      <c r="EC28" s="661"/>
    </row>
    <row r="29" spans="2:133" ht="11.25" customHeight="1" x14ac:dyDescent="0.2">
      <c r="B29" s="631" t="s">
        <v>310</v>
      </c>
      <c r="C29" s="632"/>
      <c r="D29" s="632"/>
      <c r="E29" s="632"/>
      <c r="F29" s="632"/>
      <c r="G29" s="632"/>
      <c r="H29" s="632"/>
      <c r="I29" s="632"/>
      <c r="J29" s="632"/>
      <c r="K29" s="632"/>
      <c r="L29" s="632"/>
      <c r="M29" s="632"/>
      <c r="N29" s="632"/>
      <c r="O29" s="632"/>
      <c r="P29" s="632"/>
      <c r="Q29" s="633"/>
      <c r="R29" s="634">
        <v>236216</v>
      </c>
      <c r="S29" s="635"/>
      <c r="T29" s="635"/>
      <c r="U29" s="635"/>
      <c r="V29" s="635"/>
      <c r="W29" s="635"/>
      <c r="X29" s="635"/>
      <c r="Y29" s="636"/>
      <c r="Z29" s="672">
        <v>0.7</v>
      </c>
      <c r="AA29" s="672"/>
      <c r="AB29" s="672"/>
      <c r="AC29" s="672"/>
      <c r="AD29" s="673" t="s">
        <v>241</v>
      </c>
      <c r="AE29" s="673"/>
      <c r="AF29" s="673"/>
      <c r="AG29" s="673"/>
      <c r="AH29" s="673"/>
      <c r="AI29" s="673"/>
      <c r="AJ29" s="673"/>
      <c r="AK29" s="673"/>
      <c r="AL29" s="637" t="s">
        <v>133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311</v>
      </c>
      <c r="CE29" s="654"/>
      <c r="CF29" s="631" t="s">
        <v>312</v>
      </c>
      <c r="CG29" s="632"/>
      <c r="CH29" s="632"/>
      <c r="CI29" s="632"/>
      <c r="CJ29" s="632"/>
      <c r="CK29" s="632"/>
      <c r="CL29" s="632"/>
      <c r="CM29" s="632"/>
      <c r="CN29" s="632"/>
      <c r="CO29" s="632"/>
      <c r="CP29" s="632"/>
      <c r="CQ29" s="633"/>
      <c r="CR29" s="634">
        <v>3442861</v>
      </c>
      <c r="CS29" s="647"/>
      <c r="CT29" s="647"/>
      <c r="CU29" s="647"/>
      <c r="CV29" s="647"/>
      <c r="CW29" s="647"/>
      <c r="CX29" s="647"/>
      <c r="CY29" s="648"/>
      <c r="CZ29" s="637">
        <v>10.1</v>
      </c>
      <c r="DA29" s="649"/>
      <c r="DB29" s="649"/>
      <c r="DC29" s="650"/>
      <c r="DD29" s="640">
        <v>3400551</v>
      </c>
      <c r="DE29" s="647"/>
      <c r="DF29" s="647"/>
      <c r="DG29" s="647"/>
      <c r="DH29" s="647"/>
      <c r="DI29" s="647"/>
      <c r="DJ29" s="647"/>
      <c r="DK29" s="648"/>
      <c r="DL29" s="640">
        <v>3400551</v>
      </c>
      <c r="DM29" s="647"/>
      <c r="DN29" s="647"/>
      <c r="DO29" s="647"/>
      <c r="DP29" s="647"/>
      <c r="DQ29" s="647"/>
      <c r="DR29" s="647"/>
      <c r="DS29" s="647"/>
      <c r="DT29" s="647"/>
      <c r="DU29" s="647"/>
      <c r="DV29" s="648"/>
      <c r="DW29" s="637">
        <v>18.100000000000001</v>
      </c>
      <c r="DX29" s="649"/>
      <c r="DY29" s="649"/>
      <c r="DZ29" s="649"/>
      <c r="EA29" s="649"/>
      <c r="EB29" s="649"/>
      <c r="EC29" s="661"/>
    </row>
    <row r="30" spans="2:133" ht="11.25" customHeight="1" x14ac:dyDescent="0.2">
      <c r="B30" s="631" t="s">
        <v>313</v>
      </c>
      <c r="C30" s="632"/>
      <c r="D30" s="632"/>
      <c r="E30" s="632"/>
      <c r="F30" s="632"/>
      <c r="G30" s="632"/>
      <c r="H30" s="632"/>
      <c r="I30" s="632"/>
      <c r="J30" s="632"/>
      <c r="K30" s="632"/>
      <c r="L30" s="632"/>
      <c r="M30" s="632"/>
      <c r="N30" s="632"/>
      <c r="O30" s="632"/>
      <c r="P30" s="632"/>
      <c r="Q30" s="633"/>
      <c r="R30" s="634">
        <v>7259281</v>
      </c>
      <c r="S30" s="635"/>
      <c r="T30" s="635"/>
      <c r="U30" s="635"/>
      <c r="V30" s="635"/>
      <c r="W30" s="635"/>
      <c r="X30" s="635"/>
      <c r="Y30" s="636"/>
      <c r="Z30" s="672">
        <v>20.5</v>
      </c>
      <c r="AA30" s="672"/>
      <c r="AB30" s="672"/>
      <c r="AC30" s="672"/>
      <c r="AD30" s="673" t="s">
        <v>241</v>
      </c>
      <c r="AE30" s="673"/>
      <c r="AF30" s="673"/>
      <c r="AG30" s="673"/>
      <c r="AH30" s="673"/>
      <c r="AI30" s="673"/>
      <c r="AJ30" s="673"/>
      <c r="AK30" s="673"/>
      <c r="AL30" s="637" t="s">
        <v>133</v>
      </c>
      <c r="AM30" s="638"/>
      <c r="AN30" s="638"/>
      <c r="AO30" s="674"/>
      <c r="AP30" s="686" t="s">
        <v>229</v>
      </c>
      <c r="AQ30" s="687"/>
      <c r="AR30" s="687"/>
      <c r="AS30" s="687"/>
      <c r="AT30" s="687"/>
      <c r="AU30" s="687"/>
      <c r="AV30" s="687"/>
      <c r="AW30" s="687"/>
      <c r="AX30" s="687"/>
      <c r="AY30" s="687"/>
      <c r="AZ30" s="687"/>
      <c r="BA30" s="687"/>
      <c r="BB30" s="687"/>
      <c r="BC30" s="687"/>
      <c r="BD30" s="687"/>
      <c r="BE30" s="687"/>
      <c r="BF30" s="688"/>
      <c r="BG30" s="686" t="s">
        <v>314</v>
      </c>
      <c r="BH30" s="704"/>
      <c r="BI30" s="704"/>
      <c r="BJ30" s="704"/>
      <c r="BK30" s="704"/>
      <c r="BL30" s="704"/>
      <c r="BM30" s="704"/>
      <c r="BN30" s="704"/>
      <c r="BO30" s="704"/>
      <c r="BP30" s="704"/>
      <c r="BQ30" s="705"/>
      <c r="BR30" s="686" t="s">
        <v>315</v>
      </c>
      <c r="BS30" s="704"/>
      <c r="BT30" s="704"/>
      <c r="BU30" s="704"/>
      <c r="BV30" s="704"/>
      <c r="BW30" s="704"/>
      <c r="BX30" s="704"/>
      <c r="BY30" s="704"/>
      <c r="BZ30" s="704"/>
      <c r="CA30" s="704"/>
      <c r="CB30" s="705"/>
      <c r="CD30" s="655"/>
      <c r="CE30" s="656"/>
      <c r="CF30" s="631" t="s">
        <v>316</v>
      </c>
      <c r="CG30" s="632"/>
      <c r="CH30" s="632"/>
      <c r="CI30" s="632"/>
      <c r="CJ30" s="632"/>
      <c r="CK30" s="632"/>
      <c r="CL30" s="632"/>
      <c r="CM30" s="632"/>
      <c r="CN30" s="632"/>
      <c r="CO30" s="632"/>
      <c r="CP30" s="632"/>
      <c r="CQ30" s="633"/>
      <c r="CR30" s="634">
        <v>3316211</v>
      </c>
      <c r="CS30" s="635"/>
      <c r="CT30" s="635"/>
      <c r="CU30" s="635"/>
      <c r="CV30" s="635"/>
      <c r="CW30" s="635"/>
      <c r="CX30" s="635"/>
      <c r="CY30" s="636"/>
      <c r="CZ30" s="637">
        <v>9.6999999999999993</v>
      </c>
      <c r="DA30" s="649"/>
      <c r="DB30" s="649"/>
      <c r="DC30" s="650"/>
      <c r="DD30" s="640">
        <v>3278301</v>
      </c>
      <c r="DE30" s="635"/>
      <c r="DF30" s="635"/>
      <c r="DG30" s="635"/>
      <c r="DH30" s="635"/>
      <c r="DI30" s="635"/>
      <c r="DJ30" s="635"/>
      <c r="DK30" s="636"/>
      <c r="DL30" s="640">
        <v>3278301</v>
      </c>
      <c r="DM30" s="635"/>
      <c r="DN30" s="635"/>
      <c r="DO30" s="635"/>
      <c r="DP30" s="635"/>
      <c r="DQ30" s="635"/>
      <c r="DR30" s="635"/>
      <c r="DS30" s="635"/>
      <c r="DT30" s="635"/>
      <c r="DU30" s="635"/>
      <c r="DV30" s="636"/>
      <c r="DW30" s="637">
        <v>17.399999999999999</v>
      </c>
      <c r="DX30" s="649"/>
      <c r="DY30" s="649"/>
      <c r="DZ30" s="649"/>
      <c r="EA30" s="649"/>
      <c r="EB30" s="649"/>
      <c r="EC30" s="661"/>
    </row>
    <row r="31" spans="2:133" ht="11.25" customHeight="1" x14ac:dyDescent="0.2">
      <c r="B31" s="701" t="s">
        <v>317</v>
      </c>
      <c r="C31" s="702"/>
      <c r="D31" s="702"/>
      <c r="E31" s="702"/>
      <c r="F31" s="702"/>
      <c r="G31" s="702"/>
      <c r="H31" s="702"/>
      <c r="I31" s="702"/>
      <c r="J31" s="702"/>
      <c r="K31" s="702"/>
      <c r="L31" s="702"/>
      <c r="M31" s="702"/>
      <c r="N31" s="702"/>
      <c r="O31" s="702"/>
      <c r="P31" s="702"/>
      <c r="Q31" s="703"/>
      <c r="R31" s="634" t="s">
        <v>241</v>
      </c>
      <c r="S31" s="635"/>
      <c r="T31" s="635"/>
      <c r="U31" s="635"/>
      <c r="V31" s="635"/>
      <c r="W31" s="635"/>
      <c r="X31" s="635"/>
      <c r="Y31" s="636"/>
      <c r="Z31" s="672" t="s">
        <v>133</v>
      </c>
      <c r="AA31" s="672"/>
      <c r="AB31" s="672"/>
      <c r="AC31" s="672"/>
      <c r="AD31" s="673" t="s">
        <v>133</v>
      </c>
      <c r="AE31" s="673"/>
      <c r="AF31" s="673"/>
      <c r="AG31" s="673"/>
      <c r="AH31" s="673"/>
      <c r="AI31" s="673"/>
      <c r="AJ31" s="673"/>
      <c r="AK31" s="673"/>
      <c r="AL31" s="637" t="s">
        <v>133</v>
      </c>
      <c r="AM31" s="638"/>
      <c r="AN31" s="638"/>
      <c r="AO31" s="674"/>
      <c r="AP31" s="706" t="s">
        <v>318</v>
      </c>
      <c r="AQ31" s="707"/>
      <c r="AR31" s="707"/>
      <c r="AS31" s="707"/>
      <c r="AT31" s="708" t="s">
        <v>319</v>
      </c>
      <c r="AU31" s="212"/>
      <c r="AV31" s="212"/>
      <c r="AW31" s="212"/>
      <c r="AX31" s="692" t="s">
        <v>191</v>
      </c>
      <c r="AY31" s="693"/>
      <c r="AZ31" s="693"/>
      <c r="BA31" s="693"/>
      <c r="BB31" s="693"/>
      <c r="BC31" s="693"/>
      <c r="BD31" s="693"/>
      <c r="BE31" s="693"/>
      <c r="BF31" s="694"/>
      <c r="BG31" s="696">
        <v>98.2</v>
      </c>
      <c r="BH31" s="697"/>
      <c r="BI31" s="697"/>
      <c r="BJ31" s="697"/>
      <c r="BK31" s="697"/>
      <c r="BL31" s="697"/>
      <c r="BM31" s="698">
        <v>84</v>
      </c>
      <c r="BN31" s="697"/>
      <c r="BO31" s="697"/>
      <c r="BP31" s="697"/>
      <c r="BQ31" s="699"/>
      <c r="BR31" s="696">
        <v>98.1</v>
      </c>
      <c r="BS31" s="697"/>
      <c r="BT31" s="697"/>
      <c r="BU31" s="697"/>
      <c r="BV31" s="697"/>
      <c r="BW31" s="697"/>
      <c r="BX31" s="698">
        <v>83</v>
      </c>
      <c r="BY31" s="697"/>
      <c r="BZ31" s="697"/>
      <c r="CA31" s="697"/>
      <c r="CB31" s="699"/>
      <c r="CD31" s="655"/>
      <c r="CE31" s="656"/>
      <c r="CF31" s="631" t="s">
        <v>320</v>
      </c>
      <c r="CG31" s="632"/>
      <c r="CH31" s="632"/>
      <c r="CI31" s="632"/>
      <c r="CJ31" s="632"/>
      <c r="CK31" s="632"/>
      <c r="CL31" s="632"/>
      <c r="CM31" s="632"/>
      <c r="CN31" s="632"/>
      <c r="CO31" s="632"/>
      <c r="CP31" s="632"/>
      <c r="CQ31" s="633"/>
      <c r="CR31" s="634">
        <v>126650</v>
      </c>
      <c r="CS31" s="647"/>
      <c r="CT31" s="647"/>
      <c r="CU31" s="647"/>
      <c r="CV31" s="647"/>
      <c r="CW31" s="647"/>
      <c r="CX31" s="647"/>
      <c r="CY31" s="648"/>
      <c r="CZ31" s="637">
        <v>0.4</v>
      </c>
      <c r="DA31" s="649"/>
      <c r="DB31" s="649"/>
      <c r="DC31" s="650"/>
      <c r="DD31" s="640">
        <v>122250</v>
      </c>
      <c r="DE31" s="647"/>
      <c r="DF31" s="647"/>
      <c r="DG31" s="647"/>
      <c r="DH31" s="647"/>
      <c r="DI31" s="647"/>
      <c r="DJ31" s="647"/>
      <c r="DK31" s="648"/>
      <c r="DL31" s="640">
        <v>122250</v>
      </c>
      <c r="DM31" s="647"/>
      <c r="DN31" s="647"/>
      <c r="DO31" s="647"/>
      <c r="DP31" s="647"/>
      <c r="DQ31" s="647"/>
      <c r="DR31" s="647"/>
      <c r="DS31" s="647"/>
      <c r="DT31" s="647"/>
      <c r="DU31" s="647"/>
      <c r="DV31" s="648"/>
      <c r="DW31" s="637">
        <v>0.7</v>
      </c>
      <c r="DX31" s="649"/>
      <c r="DY31" s="649"/>
      <c r="DZ31" s="649"/>
      <c r="EA31" s="649"/>
      <c r="EB31" s="649"/>
      <c r="EC31" s="661"/>
    </row>
    <row r="32" spans="2:133" ht="11.25" customHeight="1" x14ac:dyDescent="0.2">
      <c r="B32" s="631" t="s">
        <v>321</v>
      </c>
      <c r="C32" s="632"/>
      <c r="D32" s="632"/>
      <c r="E32" s="632"/>
      <c r="F32" s="632"/>
      <c r="G32" s="632"/>
      <c r="H32" s="632"/>
      <c r="I32" s="632"/>
      <c r="J32" s="632"/>
      <c r="K32" s="632"/>
      <c r="L32" s="632"/>
      <c r="M32" s="632"/>
      <c r="N32" s="632"/>
      <c r="O32" s="632"/>
      <c r="P32" s="632"/>
      <c r="Q32" s="633"/>
      <c r="R32" s="634">
        <v>2031471</v>
      </c>
      <c r="S32" s="635"/>
      <c r="T32" s="635"/>
      <c r="U32" s="635"/>
      <c r="V32" s="635"/>
      <c r="W32" s="635"/>
      <c r="X32" s="635"/>
      <c r="Y32" s="636"/>
      <c r="Z32" s="672">
        <v>5.7</v>
      </c>
      <c r="AA32" s="672"/>
      <c r="AB32" s="672"/>
      <c r="AC32" s="672"/>
      <c r="AD32" s="673" t="s">
        <v>241</v>
      </c>
      <c r="AE32" s="673"/>
      <c r="AF32" s="673"/>
      <c r="AG32" s="673"/>
      <c r="AH32" s="673"/>
      <c r="AI32" s="673"/>
      <c r="AJ32" s="673"/>
      <c r="AK32" s="673"/>
      <c r="AL32" s="637" t="s">
        <v>133</v>
      </c>
      <c r="AM32" s="638"/>
      <c r="AN32" s="638"/>
      <c r="AO32" s="674"/>
      <c r="AP32" s="675"/>
      <c r="AQ32" s="676"/>
      <c r="AR32" s="676"/>
      <c r="AS32" s="676"/>
      <c r="AT32" s="709"/>
      <c r="AU32" s="208" t="s">
        <v>322</v>
      </c>
      <c r="AX32" s="631" t="s">
        <v>323</v>
      </c>
      <c r="AY32" s="632"/>
      <c r="AZ32" s="632"/>
      <c r="BA32" s="632"/>
      <c r="BB32" s="632"/>
      <c r="BC32" s="632"/>
      <c r="BD32" s="632"/>
      <c r="BE32" s="632"/>
      <c r="BF32" s="633"/>
      <c r="BG32" s="700">
        <v>98.7</v>
      </c>
      <c r="BH32" s="647"/>
      <c r="BI32" s="647"/>
      <c r="BJ32" s="647"/>
      <c r="BK32" s="647"/>
      <c r="BL32" s="647"/>
      <c r="BM32" s="638">
        <v>91.8</v>
      </c>
      <c r="BN32" s="647"/>
      <c r="BO32" s="647"/>
      <c r="BP32" s="647"/>
      <c r="BQ32" s="670"/>
      <c r="BR32" s="700">
        <v>98.7</v>
      </c>
      <c r="BS32" s="647"/>
      <c r="BT32" s="647"/>
      <c r="BU32" s="647"/>
      <c r="BV32" s="647"/>
      <c r="BW32" s="647"/>
      <c r="BX32" s="638">
        <v>91.2</v>
      </c>
      <c r="BY32" s="647"/>
      <c r="BZ32" s="647"/>
      <c r="CA32" s="647"/>
      <c r="CB32" s="670"/>
      <c r="CD32" s="657"/>
      <c r="CE32" s="658"/>
      <c r="CF32" s="631" t="s">
        <v>324</v>
      </c>
      <c r="CG32" s="632"/>
      <c r="CH32" s="632"/>
      <c r="CI32" s="632"/>
      <c r="CJ32" s="632"/>
      <c r="CK32" s="632"/>
      <c r="CL32" s="632"/>
      <c r="CM32" s="632"/>
      <c r="CN32" s="632"/>
      <c r="CO32" s="632"/>
      <c r="CP32" s="632"/>
      <c r="CQ32" s="633"/>
      <c r="CR32" s="634">
        <v>465</v>
      </c>
      <c r="CS32" s="635"/>
      <c r="CT32" s="635"/>
      <c r="CU32" s="635"/>
      <c r="CV32" s="635"/>
      <c r="CW32" s="635"/>
      <c r="CX32" s="635"/>
      <c r="CY32" s="636"/>
      <c r="CZ32" s="637">
        <v>0</v>
      </c>
      <c r="DA32" s="649"/>
      <c r="DB32" s="649"/>
      <c r="DC32" s="650"/>
      <c r="DD32" s="640">
        <v>465</v>
      </c>
      <c r="DE32" s="635"/>
      <c r="DF32" s="635"/>
      <c r="DG32" s="635"/>
      <c r="DH32" s="635"/>
      <c r="DI32" s="635"/>
      <c r="DJ32" s="635"/>
      <c r="DK32" s="636"/>
      <c r="DL32" s="640">
        <v>465</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2">
      <c r="B33" s="631" t="s">
        <v>325</v>
      </c>
      <c r="C33" s="632"/>
      <c r="D33" s="632"/>
      <c r="E33" s="632"/>
      <c r="F33" s="632"/>
      <c r="G33" s="632"/>
      <c r="H33" s="632"/>
      <c r="I33" s="632"/>
      <c r="J33" s="632"/>
      <c r="K33" s="632"/>
      <c r="L33" s="632"/>
      <c r="M33" s="632"/>
      <c r="N33" s="632"/>
      <c r="O33" s="632"/>
      <c r="P33" s="632"/>
      <c r="Q33" s="633"/>
      <c r="R33" s="634">
        <v>65310</v>
      </c>
      <c r="S33" s="635"/>
      <c r="T33" s="635"/>
      <c r="U33" s="635"/>
      <c r="V33" s="635"/>
      <c r="W33" s="635"/>
      <c r="X33" s="635"/>
      <c r="Y33" s="636"/>
      <c r="Z33" s="672">
        <v>0.2</v>
      </c>
      <c r="AA33" s="672"/>
      <c r="AB33" s="672"/>
      <c r="AC33" s="672"/>
      <c r="AD33" s="673" t="s">
        <v>133</v>
      </c>
      <c r="AE33" s="673"/>
      <c r="AF33" s="673"/>
      <c r="AG33" s="673"/>
      <c r="AH33" s="673"/>
      <c r="AI33" s="673"/>
      <c r="AJ33" s="673"/>
      <c r="AK33" s="673"/>
      <c r="AL33" s="637" t="s">
        <v>133</v>
      </c>
      <c r="AM33" s="638"/>
      <c r="AN33" s="638"/>
      <c r="AO33" s="674"/>
      <c r="AP33" s="677"/>
      <c r="AQ33" s="678"/>
      <c r="AR33" s="678"/>
      <c r="AS33" s="678"/>
      <c r="AT33" s="710"/>
      <c r="AU33" s="213"/>
      <c r="AV33" s="213"/>
      <c r="AW33" s="213"/>
      <c r="AX33" s="615" t="s">
        <v>326</v>
      </c>
      <c r="AY33" s="616"/>
      <c r="AZ33" s="616"/>
      <c r="BA33" s="616"/>
      <c r="BB33" s="616"/>
      <c r="BC33" s="616"/>
      <c r="BD33" s="616"/>
      <c r="BE33" s="616"/>
      <c r="BF33" s="617"/>
      <c r="BG33" s="695">
        <v>97.6</v>
      </c>
      <c r="BH33" s="619"/>
      <c r="BI33" s="619"/>
      <c r="BJ33" s="619"/>
      <c r="BK33" s="619"/>
      <c r="BL33" s="619"/>
      <c r="BM33" s="665">
        <v>77</v>
      </c>
      <c r="BN33" s="619"/>
      <c r="BO33" s="619"/>
      <c r="BP33" s="619"/>
      <c r="BQ33" s="682"/>
      <c r="BR33" s="695">
        <v>97.4</v>
      </c>
      <c r="BS33" s="619"/>
      <c r="BT33" s="619"/>
      <c r="BU33" s="619"/>
      <c r="BV33" s="619"/>
      <c r="BW33" s="619"/>
      <c r="BX33" s="665">
        <v>75.599999999999994</v>
      </c>
      <c r="BY33" s="619"/>
      <c r="BZ33" s="619"/>
      <c r="CA33" s="619"/>
      <c r="CB33" s="682"/>
      <c r="CD33" s="631" t="s">
        <v>327</v>
      </c>
      <c r="CE33" s="632"/>
      <c r="CF33" s="632"/>
      <c r="CG33" s="632"/>
      <c r="CH33" s="632"/>
      <c r="CI33" s="632"/>
      <c r="CJ33" s="632"/>
      <c r="CK33" s="632"/>
      <c r="CL33" s="632"/>
      <c r="CM33" s="632"/>
      <c r="CN33" s="632"/>
      <c r="CO33" s="632"/>
      <c r="CP33" s="632"/>
      <c r="CQ33" s="633"/>
      <c r="CR33" s="634">
        <v>13538280</v>
      </c>
      <c r="CS33" s="647"/>
      <c r="CT33" s="647"/>
      <c r="CU33" s="647"/>
      <c r="CV33" s="647"/>
      <c r="CW33" s="647"/>
      <c r="CX33" s="647"/>
      <c r="CY33" s="648"/>
      <c r="CZ33" s="637">
        <v>39.700000000000003</v>
      </c>
      <c r="DA33" s="649"/>
      <c r="DB33" s="649"/>
      <c r="DC33" s="650"/>
      <c r="DD33" s="640">
        <v>10398326</v>
      </c>
      <c r="DE33" s="647"/>
      <c r="DF33" s="647"/>
      <c r="DG33" s="647"/>
      <c r="DH33" s="647"/>
      <c r="DI33" s="647"/>
      <c r="DJ33" s="647"/>
      <c r="DK33" s="648"/>
      <c r="DL33" s="640">
        <v>7305825</v>
      </c>
      <c r="DM33" s="647"/>
      <c r="DN33" s="647"/>
      <c r="DO33" s="647"/>
      <c r="DP33" s="647"/>
      <c r="DQ33" s="647"/>
      <c r="DR33" s="647"/>
      <c r="DS33" s="647"/>
      <c r="DT33" s="647"/>
      <c r="DU33" s="647"/>
      <c r="DV33" s="648"/>
      <c r="DW33" s="637">
        <v>38.9</v>
      </c>
      <c r="DX33" s="649"/>
      <c r="DY33" s="649"/>
      <c r="DZ33" s="649"/>
      <c r="EA33" s="649"/>
      <c r="EB33" s="649"/>
      <c r="EC33" s="661"/>
    </row>
    <row r="34" spans="2:133" ht="11.25" customHeight="1" x14ac:dyDescent="0.2">
      <c r="B34" s="631" t="s">
        <v>328</v>
      </c>
      <c r="C34" s="632"/>
      <c r="D34" s="632"/>
      <c r="E34" s="632"/>
      <c r="F34" s="632"/>
      <c r="G34" s="632"/>
      <c r="H34" s="632"/>
      <c r="I34" s="632"/>
      <c r="J34" s="632"/>
      <c r="K34" s="632"/>
      <c r="L34" s="632"/>
      <c r="M34" s="632"/>
      <c r="N34" s="632"/>
      <c r="O34" s="632"/>
      <c r="P34" s="632"/>
      <c r="Q34" s="633"/>
      <c r="R34" s="634">
        <v>371929</v>
      </c>
      <c r="S34" s="635"/>
      <c r="T34" s="635"/>
      <c r="U34" s="635"/>
      <c r="V34" s="635"/>
      <c r="W34" s="635"/>
      <c r="X34" s="635"/>
      <c r="Y34" s="636"/>
      <c r="Z34" s="672">
        <v>1.1000000000000001</v>
      </c>
      <c r="AA34" s="672"/>
      <c r="AB34" s="672"/>
      <c r="AC34" s="672"/>
      <c r="AD34" s="673" t="s">
        <v>133</v>
      </c>
      <c r="AE34" s="673"/>
      <c r="AF34" s="673"/>
      <c r="AG34" s="673"/>
      <c r="AH34" s="673"/>
      <c r="AI34" s="673"/>
      <c r="AJ34" s="673"/>
      <c r="AK34" s="673"/>
      <c r="AL34" s="637" t="s">
        <v>133</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329</v>
      </c>
      <c r="CE34" s="632"/>
      <c r="CF34" s="632"/>
      <c r="CG34" s="632"/>
      <c r="CH34" s="632"/>
      <c r="CI34" s="632"/>
      <c r="CJ34" s="632"/>
      <c r="CK34" s="632"/>
      <c r="CL34" s="632"/>
      <c r="CM34" s="632"/>
      <c r="CN34" s="632"/>
      <c r="CO34" s="632"/>
      <c r="CP34" s="632"/>
      <c r="CQ34" s="633"/>
      <c r="CR34" s="634">
        <v>5472362</v>
      </c>
      <c r="CS34" s="635"/>
      <c r="CT34" s="635"/>
      <c r="CU34" s="635"/>
      <c r="CV34" s="635"/>
      <c r="CW34" s="635"/>
      <c r="CX34" s="635"/>
      <c r="CY34" s="636"/>
      <c r="CZ34" s="637">
        <v>16.100000000000001</v>
      </c>
      <c r="DA34" s="649"/>
      <c r="DB34" s="649"/>
      <c r="DC34" s="650"/>
      <c r="DD34" s="640">
        <v>3964114</v>
      </c>
      <c r="DE34" s="635"/>
      <c r="DF34" s="635"/>
      <c r="DG34" s="635"/>
      <c r="DH34" s="635"/>
      <c r="DI34" s="635"/>
      <c r="DJ34" s="635"/>
      <c r="DK34" s="636"/>
      <c r="DL34" s="640">
        <v>3009551</v>
      </c>
      <c r="DM34" s="635"/>
      <c r="DN34" s="635"/>
      <c r="DO34" s="635"/>
      <c r="DP34" s="635"/>
      <c r="DQ34" s="635"/>
      <c r="DR34" s="635"/>
      <c r="DS34" s="635"/>
      <c r="DT34" s="635"/>
      <c r="DU34" s="635"/>
      <c r="DV34" s="636"/>
      <c r="DW34" s="637">
        <v>16</v>
      </c>
      <c r="DX34" s="649"/>
      <c r="DY34" s="649"/>
      <c r="DZ34" s="649"/>
      <c r="EA34" s="649"/>
      <c r="EB34" s="649"/>
      <c r="EC34" s="661"/>
    </row>
    <row r="35" spans="2:133" ht="11.25" customHeight="1" x14ac:dyDescent="0.2">
      <c r="B35" s="631" t="s">
        <v>330</v>
      </c>
      <c r="C35" s="632"/>
      <c r="D35" s="632"/>
      <c r="E35" s="632"/>
      <c r="F35" s="632"/>
      <c r="G35" s="632"/>
      <c r="H35" s="632"/>
      <c r="I35" s="632"/>
      <c r="J35" s="632"/>
      <c r="K35" s="632"/>
      <c r="L35" s="632"/>
      <c r="M35" s="632"/>
      <c r="N35" s="632"/>
      <c r="O35" s="632"/>
      <c r="P35" s="632"/>
      <c r="Q35" s="633"/>
      <c r="R35" s="634">
        <v>1106360</v>
      </c>
      <c r="S35" s="635"/>
      <c r="T35" s="635"/>
      <c r="U35" s="635"/>
      <c r="V35" s="635"/>
      <c r="W35" s="635"/>
      <c r="X35" s="635"/>
      <c r="Y35" s="636"/>
      <c r="Z35" s="672">
        <v>3.1</v>
      </c>
      <c r="AA35" s="672"/>
      <c r="AB35" s="672"/>
      <c r="AC35" s="672"/>
      <c r="AD35" s="673" t="s">
        <v>241</v>
      </c>
      <c r="AE35" s="673"/>
      <c r="AF35" s="673"/>
      <c r="AG35" s="673"/>
      <c r="AH35" s="673"/>
      <c r="AI35" s="673"/>
      <c r="AJ35" s="673"/>
      <c r="AK35" s="673"/>
      <c r="AL35" s="637" t="s">
        <v>241</v>
      </c>
      <c r="AM35" s="638"/>
      <c r="AN35" s="638"/>
      <c r="AO35" s="674"/>
      <c r="AP35" s="216"/>
      <c r="AQ35" s="686" t="s">
        <v>331</v>
      </c>
      <c r="AR35" s="687"/>
      <c r="AS35" s="687"/>
      <c r="AT35" s="687"/>
      <c r="AU35" s="687"/>
      <c r="AV35" s="687"/>
      <c r="AW35" s="687"/>
      <c r="AX35" s="687"/>
      <c r="AY35" s="687"/>
      <c r="AZ35" s="687"/>
      <c r="BA35" s="687"/>
      <c r="BB35" s="687"/>
      <c r="BC35" s="687"/>
      <c r="BD35" s="687"/>
      <c r="BE35" s="687"/>
      <c r="BF35" s="688"/>
      <c r="BG35" s="686" t="s">
        <v>332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333</v>
      </c>
      <c r="CE35" s="632"/>
      <c r="CF35" s="632"/>
      <c r="CG35" s="632"/>
      <c r="CH35" s="632"/>
      <c r="CI35" s="632"/>
      <c r="CJ35" s="632"/>
      <c r="CK35" s="632"/>
      <c r="CL35" s="632"/>
      <c r="CM35" s="632"/>
      <c r="CN35" s="632"/>
      <c r="CO35" s="632"/>
      <c r="CP35" s="632"/>
      <c r="CQ35" s="633"/>
      <c r="CR35" s="634">
        <v>700164</v>
      </c>
      <c r="CS35" s="647"/>
      <c r="CT35" s="647"/>
      <c r="CU35" s="647"/>
      <c r="CV35" s="647"/>
      <c r="CW35" s="647"/>
      <c r="CX35" s="647"/>
      <c r="CY35" s="648"/>
      <c r="CZ35" s="637">
        <v>2.1</v>
      </c>
      <c r="DA35" s="649"/>
      <c r="DB35" s="649"/>
      <c r="DC35" s="650"/>
      <c r="DD35" s="640">
        <v>455311</v>
      </c>
      <c r="DE35" s="647"/>
      <c r="DF35" s="647"/>
      <c r="DG35" s="647"/>
      <c r="DH35" s="647"/>
      <c r="DI35" s="647"/>
      <c r="DJ35" s="647"/>
      <c r="DK35" s="648"/>
      <c r="DL35" s="640">
        <v>373481</v>
      </c>
      <c r="DM35" s="647"/>
      <c r="DN35" s="647"/>
      <c r="DO35" s="647"/>
      <c r="DP35" s="647"/>
      <c r="DQ35" s="647"/>
      <c r="DR35" s="647"/>
      <c r="DS35" s="647"/>
      <c r="DT35" s="647"/>
      <c r="DU35" s="647"/>
      <c r="DV35" s="648"/>
      <c r="DW35" s="637">
        <v>2</v>
      </c>
      <c r="DX35" s="649"/>
      <c r="DY35" s="649"/>
      <c r="DZ35" s="649"/>
      <c r="EA35" s="649"/>
      <c r="EB35" s="649"/>
      <c r="EC35" s="661"/>
    </row>
    <row r="36" spans="2:133" ht="11.25" customHeight="1" x14ac:dyDescent="0.2">
      <c r="B36" s="631" t="s">
        <v>334</v>
      </c>
      <c r="C36" s="632"/>
      <c r="D36" s="632"/>
      <c r="E36" s="632"/>
      <c r="F36" s="632"/>
      <c r="G36" s="632"/>
      <c r="H36" s="632"/>
      <c r="I36" s="632"/>
      <c r="J36" s="632"/>
      <c r="K36" s="632"/>
      <c r="L36" s="632"/>
      <c r="M36" s="632"/>
      <c r="N36" s="632"/>
      <c r="O36" s="632"/>
      <c r="P36" s="632"/>
      <c r="Q36" s="633"/>
      <c r="R36" s="634">
        <v>808577</v>
      </c>
      <c r="S36" s="635"/>
      <c r="T36" s="635"/>
      <c r="U36" s="635"/>
      <c r="V36" s="635"/>
      <c r="W36" s="635"/>
      <c r="X36" s="635"/>
      <c r="Y36" s="636"/>
      <c r="Z36" s="672">
        <v>2.2999999999999998</v>
      </c>
      <c r="AA36" s="672"/>
      <c r="AB36" s="672"/>
      <c r="AC36" s="672"/>
      <c r="AD36" s="673" t="s">
        <v>133</v>
      </c>
      <c r="AE36" s="673"/>
      <c r="AF36" s="673"/>
      <c r="AG36" s="673"/>
      <c r="AH36" s="673"/>
      <c r="AI36" s="673"/>
      <c r="AJ36" s="673"/>
      <c r="AK36" s="673"/>
      <c r="AL36" s="637" t="s">
        <v>133</v>
      </c>
      <c r="AM36" s="638"/>
      <c r="AN36" s="638"/>
      <c r="AO36" s="674"/>
      <c r="AP36" s="216"/>
      <c r="AQ36" s="683" t="s">
        <v>335</v>
      </c>
      <c r="AR36" s="684"/>
      <c r="AS36" s="684"/>
      <c r="AT36" s="684"/>
      <c r="AU36" s="684"/>
      <c r="AV36" s="684"/>
      <c r="AW36" s="684"/>
      <c r="AX36" s="684"/>
      <c r="AY36" s="685"/>
      <c r="AZ36" s="689">
        <v>4890930</v>
      </c>
      <c r="BA36" s="690"/>
      <c r="BB36" s="690"/>
      <c r="BC36" s="690"/>
      <c r="BD36" s="690"/>
      <c r="BE36" s="690"/>
      <c r="BF36" s="691"/>
      <c r="BG36" s="692" t="s">
        <v>336</v>
      </c>
      <c r="BH36" s="693"/>
      <c r="BI36" s="693"/>
      <c r="BJ36" s="693"/>
      <c r="BK36" s="693"/>
      <c r="BL36" s="693"/>
      <c r="BM36" s="693"/>
      <c r="BN36" s="693"/>
      <c r="BO36" s="693"/>
      <c r="BP36" s="693"/>
      <c r="BQ36" s="693"/>
      <c r="BR36" s="693"/>
      <c r="BS36" s="693"/>
      <c r="BT36" s="693"/>
      <c r="BU36" s="694"/>
      <c r="BV36" s="689" t="s">
        <v>133</v>
      </c>
      <c r="BW36" s="690"/>
      <c r="BX36" s="690"/>
      <c r="BY36" s="690"/>
      <c r="BZ36" s="690"/>
      <c r="CA36" s="690"/>
      <c r="CB36" s="691"/>
      <c r="CD36" s="631" t="s">
        <v>337</v>
      </c>
      <c r="CE36" s="632"/>
      <c r="CF36" s="632"/>
      <c r="CG36" s="632"/>
      <c r="CH36" s="632"/>
      <c r="CI36" s="632"/>
      <c r="CJ36" s="632"/>
      <c r="CK36" s="632"/>
      <c r="CL36" s="632"/>
      <c r="CM36" s="632"/>
      <c r="CN36" s="632"/>
      <c r="CO36" s="632"/>
      <c r="CP36" s="632"/>
      <c r="CQ36" s="633"/>
      <c r="CR36" s="634">
        <v>3810202</v>
      </c>
      <c r="CS36" s="635"/>
      <c r="CT36" s="635"/>
      <c r="CU36" s="635"/>
      <c r="CV36" s="635"/>
      <c r="CW36" s="635"/>
      <c r="CX36" s="635"/>
      <c r="CY36" s="636"/>
      <c r="CZ36" s="637">
        <v>11.2</v>
      </c>
      <c r="DA36" s="649"/>
      <c r="DB36" s="649"/>
      <c r="DC36" s="650"/>
      <c r="DD36" s="640">
        <v>3161822</v>
      </c>
      <c r="DE36" s="635"/>
      <c r="DF36" s="635"/>
      <c r="DG36" s="635"/>
      <c r="DH36" s="635"/>
      <c r="DI36" s="635"/>
      <c r="DJ36" s="635"/>
      <c r="DK36" s="636"/>
      <c r="DL36" s="640">
        <v>1929713</v>
      </c>
      <c r="DM36" s="635"/>
      <c r="DN36" s="635"/>
      <c r="DO36" s="635"/>
      <c r="DP36" s="635"/>
      <c r="DQ36" s="635"/>
      <c r="DR36" s="635"/>
      <c r="DS36" s="635"/>
      <c r="DT36" s="635"/>
      <c r="DU36" s="635"/>
      <c r="DV36" s="636"/>
      <c r="DW36" s="637">
        <v>10.3</v>
      </c>
      <c r="DX36" s="649"/>
      <c r="DY36" s="649"/>
      <c r="DZ36" s="649"/>
      <c r="EA36" s="649"/>
      <c r="EB36" s="649"/>
      <c r="EC36" s="661"/>
    </row>
    <row r="37" spans="2:133" ht="11.25" customHeight="1" x14ac:dyDescent="0.2">
      <c r="B37" s="631" t="s">
        <v>338</v>
      </c>
      <c r="C37" s="632"/>
      <c r="D37" s="632"/>
      <c r="E37" s="632"/>
      <c r="F37" s="632"/>
      <c r="G37" s="632"/>
      <c r="H37" s="632"/>
      <c r="I37" s="632"/>
      <c r="J37" s="632"/>
      <c r="K37" s="632"/>
      <c r="L37" s="632"/>
      <c r="M37" s="632"/>
      <c r="N37" s="632"/>
      <c r="O37" s="632"/>
      <c r="P37" s="632"/>
      <c r="Q37" s="633"/>
      <c r="R37" s="634">
        <v>583990</v>
      </c>
      <c r="S37" s="635"/>
      <c r="T37" s="635"/>
      <c r="U37" s="635"/>
      <c r="V37" s="635"/>
      <c r="W37" s="635"/>
      <c r="X37" s="635"/>
      <c r="Y37" s="636"/>
      <c r="Z37" s="672">
        <v>1.6</v>
      </c>
      <c r="AA37" s="672"/>
      <c r="AB37" s="672"/>
      <c r="AC37" s="672"/>
      <c r="AD37" s="673">
        <v>19</v>
      </c>
      <c r="AE37" s="673"/>
      <c r="AF37" s="673"/>
      <c r="AG37" s="673"/>
      <c r="AH37" s="673"/>
      <c r="AI37" s="673"/>
      <c r="AJ37" s="673"/>
      <c r="AK37" s="673"/>
      <c r="AL37" s="637">
        <v>0</v>
      </c>
      <c r="AM37" s="638"/>
      <c r="AN37" s="638"/>
      <c r="AO37" s="674"/>
      <c r="AQ37" s="667" t="s">
        <v>339</v>
      </c>
      <c r="AR37" s="668"/>
      <c r="AS37" s="668"/>
      <c r="AT37" s="668"/>
      <c r="AU37" s="668"/>
      <c r="AV37" s="668"/>
      <c r="AW37" s="668"/>
      <c r="AX37" s="668"/>
      <c r="AY37" s="669"/>
      <c r="AZ37" s="634">
        <v>1046555</v>
      </c>
      <c r="BA37" s="635"/>
      <c r="BB37" s="635"/>
      <c r="BC37" s="635"/>
      <c r="BD37" s="647"/>
      <c r="BE37" s="647"/>
      <c r="BF37" s="670"/>
      <c r="BG37" s="631" t="s">
        <v>340</v>
      </c>
      <c r="BH37" s="632"/>
      <c r="BI37" s="632"/>
      <c r="BJ37" s="632"/>
      <c r="BK37" s="632"/>
      <c r="BL37" s="632"/>
      <c r="BM37" s="632"/>
      <c r="BN37" s="632"/>
      <c r="BO37" s="632"/>
      <c r="BP37" s="632"/>
      <c r="BQ37" s="632"/>
      <c r="BR37" s="632"/>
      <c r="BS37" s="632"/>
      <c r="BT37" s="632"/>
      <c r="BU37" s="633"/>
      <c r="BV37" s="634">
        <v>-80526</v>
      </c>
      <c r="BW37" s="635"/>
      <c r="BX37" s="635"/>
      <c r="BY37" s="635"/>
      <c r="BZ37" s="635"/>
      <c r="CA37" s="635"/>
      <c r="CB37" s="671"/>
      <c r="CD37" s="631" t="s">
        <v>341</v>
      </c>
      <c r="CE37" s="632"/>
      <c r="CF37" s="632"/>
      <c r="CG37" s="632"/>
      <c r="CH37" s="632"/>
      <c r="CI37" s="632"/>
      <c r="CJ37" s="632"/>
      <c r="CK37" s="632"/>
      <c r="CL37" s="632"/>
      <c r="CM37" s="632"/>
      <c r="CN37" s="632"/>
      <c r="CO37" s="632"/>
      <c r="CP37" s="632"/>
      <c r="CQ37" s="633"/>
      <c r="CR37" s="634">
        <v>134565</v>
      </c>
      <c r="CS37" s="647"/>
      <c r="CT37" s="647"/>
      <c r="CU37" s="647"/>
      <c r="CV37" s="647"/>
      <c r="CW37" s="647"/>
      <c r="CX37" s="647"/>
      <c r="CY37" s="648"/>
      <c r="CZ37" s="637">
        <v>0.4</v>
      </c>
      <c r="DA37" s="649"/>
      <c r="DB37" s="649"/>
      <c r="DC37" s="650"/>
      <c r="DD37" s="640">
        <v>134565</v>
      </c>
      <c r="DE37" s="647"/>
      <c r="DF37" s="647"/>
      <c r="DG37" s="647"/>
      <c r="DH37" s="647"/>
      <c r="DI37" s="647"/>
      <c r="DJ37" s="647"/>
      <c r="DK37" s="648"/>
      <c r="DL37" s="640">
        <v>126868</v>
      </c>
      <c r="DM37" s="647"/>
      <c r="DN37" s="647"/>
      <c r="DO37" s="647"/>
      <c r="DP37" s="647"/>
      <c r="DQ37" s="647"/>
      <c r="DR37" s="647"/>
      <c r="DS37" s="647"/>
      <c r="DT37" s="647"/>
      <c r="DU37" s="647"/>
      <c r="DV37" s="648"/>
      <c r="DW37" s="637">
        <v>0.7</v>
      </c>
      <c r="DX37" s="649"/>
      <c r="DY37" s="649"/>
      <c r="DZ37" s="649"/>
      <c r="EA37" s="649"/>
      <c r="EB37" s="649"/>
      <c r="EC37" s="661"/>
    </row>
    <row r="38" spans="2:133" ht="11.25" customHeight="1" x14ac:dyDescent="0.2">
      <c r="B38" s="631" t="s">
        <v>342</v>
      </c>
      <c r="C38" s="632"/>
      <c r="D38" s="632"/>
      <c r="E38" s="632"/>
      <c r="F38" s="632"/>
      <c r="G38" s="632"/>
      <c r="H38" s="632"/>
      <c r="I38" s="632"/>
      <c r="J38" s="632"/>
      <c r="K38" s="632"/>
      <c r="L38" s="632"/>
      <c r="M38" s="632"/>
      <c r="N38" s="632"/>
      <c r="O38" s="632"/>
      <c r="P38" s="632"/>
      <c r="Q38" s="633"/>
      <c r="R38" s="634">
        <v>2933000</v>
      </c>
      <c r="S38" s="635"/>
      <c r="T38" s="635"/>
      <c r="U38" s="635"/>
      <c r="V38" s="635"/>
      <c r="W38" s="635"/>
      <c r="X38" s="635"/>
      <c r="Y38" s="636"/>
      <c r="Z38" s="672">
        <v>8.3000000000000007</v>
      </c>
      <c r="AA38" s="672"/>
      <c r="AB38" s="672"/>
      <c r="AC38" s="672"/>
      <c r="AD38" s="673" t="s">
        <v>241</v>
      </c>
      <c r="AE38" s="673"/>
      <c r="AF38" s="673"/>
      <c r="AG38" s="673"/>
      <c r="AH38" s="673"/>
      <c r="AI38" s="673"/>
      <c r="AJ38" s="673"/>
      <c r="AK38" s="673"/>
      <c r="AL38" s="637" t="s">
        <v>133</v>
      </c>
      <c r="AM38" s="638"/>
      <c r="AN38" s="638"/>
      <c r="AO38" s="674"/>
      <c r="AQ38" s="667" t="s">
        <v>343</v>
      </c>
      <c r="AR38" s="668"/>
      <c r="AS38" s="668"/>
      <c r="AT38" s="668"/>
      <c r="AU38" s="668"/>
      <c r="AV38" s="668"/>
      <c r="AW38" s="668"/>
      <c r="AX38" s="668"/>
      <c r="AY38" s="669"/>
      <c r="AZ38" s="634">
        <v>945152</v>
      </c>
      <c r="BA38" s="635"/>
      <c r="BB38" s="635"/>
      <c r="BC38" s="635"/>
      <c r="BD38" s="647"/>
      <c r="BE38" s="647"/>
      <c r="BF38" s="670"/>
      <c r="BG38" s="631" t="s">
        <v>344</v>
      </c>
      <c r="BH38" s="632"/>
      <c r="BI38" s="632"/>
      <c r="BJ38" s="632"/>
      <c r="BK38" s="632"/>
      <c r="BL38" s="632"/>
      <c r="BM38" s="632"/>
      <c r="BN38" s="632"/>
      <c r="BO38" s="632"/>
      <c r="BP38" s="632"/>
      <c r="BQ38" s="632"/>
      <c r="BR38" s="632"/>
      <c r="BS38" s="632"/>
      <c r="BT38" s="632"/>
      <c r="BU38" s="633"/>
      <c r="BV38" s="634">
        <v>8524</v>
      </c>
      <c r="BW38" s="635"/>
      <c r="BX38" s="635"/>
      <c r="BY38" s="635"/>
      <c r="BZ38" s="635"/>
      <c r="CA38" s="635"/>
      <c r="CB38" s="671"/>
      <c r="CD38" s="631" t="s">
        <v>345</v>
      </c>
      <c r="CE38" s="632"/>
      <c r="CF38" s="632"/>
      <c r="CG38" s="632"/>
      <c r="CH38" s="632"/>
      <c r="CI38" s="632"/>
      <c r="CJ38" s="632"/>
      <c r="CK38" s="632"/>
      <c r="CL38" s="632"/>
      <c r="CM38" s="632"/>
      <c r="CN38" s="632"/>
      <c r="CO38" s="632"/>
      <c r="CP38" s="632"/>
      <c r="CQ38" s="633"/>
      <c r="CR38" s="634">
        <v>2847998</v>
      </c>
      <c r="CS38" s="635"/>
      <c r="CT38" s="635"/>
      <c r="CU38" s="635"/>
      <c r="CV38" s="635"/>
      <c r="CW38" s="635"/>
      <c r="CX38" s="635"/>
      <c r="CY38" s="636"/>
      <c r="CZ38" s="637">
        <v>8.4</v>
      </c>
      <c r="DA38" s="649"/>
      <c r="DB38" s="649"/>
      <c r="DC38" s="650"/>
      <c r="DD38" s="640">
        <v>2233684</v>
      </c>
      <c r="DE38" s="635"/>
      <c r="DF38" s="635"/>
      <c r="DG38" s="635"/>
      <c r="DH38" s="635"/>
      <c r="DI38" s="635"/>
      <c r="DJ38" s="635"/>
      <c r="DK38" s="636"/>
      <c r="DL38" s="640">
        <v>1993080</v>
      </c>
      <c r="DM38" s="635"/>
      <c r="DN38" s="635"/>
      <c r="DO38" s="635"/>
      <c r="DP38" s="635"/>
      <c r="DQ38" s="635"/>
      <c r="DR38" s="635"/>
      <c r="DS38" s="635"/>
      <c r="DT38" s="635"/>
      <c r="DU38" s="635"/>
      <c r="DV38" s="636"/>
      <c r="DW38" s="637">
        <v>10.6</v>
      </c>
      <c r="DX38" s="649"/>
      <c r="DY38" s="649"/>
      <c r="DZ38" s="649"/>
      <c r="EA38" s="649"/>
      <c r="EB38" s="649"/>
      <c r="EC38" s="661"/>
    </row>
    <row r="39" spans="2:133" ht="11.25" customHeight="1" x14ac:dyDescent="0.2">
      <c r="B39" s="631" t="s">
        <v>346</v>
      </c>
      <c r="C39" s="632"/>
      <c r="D39" s="632"/>
      <c r="E39" s="632"/>
      <c r="F39" s="632"/>
      <c r="G39" s="632"/>
      <c r="H39" s="632"/>
      <c r="I39" s="632"/>
      <c r="J39" s="632"/>
      <c r="K39" s="632"/>
      <c r="L39" s="632"/>
      <c r="M39" s="632"/>
      <c r="N39" s="632"/>
      <c r="O39" s="632"/>
      <c r="P39" s="632"/>
      <c r="Q39" s="633"/>
      <c r="R39" s="634" t="s">
        <v>241</v>
      </c>
      <c r="S39" s="635"/>
      <c r="T39" s="635"/>
      <c r="U39" s="635"/>
      <c r="V39" s="635"/>
      <c r="W39" s="635"/>
      <c r="X39" s="635"/>
      <c r="Y39" s="636"/>
      <c r="Z39" s="672" t="s">
        <v>241</v>
      </c>
      <c r="AA39" s="672"/>
      <c r="AB39" s="672"/>
      <c r="AC39" s="672"/>
      <c r="AD39" s="673" t="s">
        <v>133</v>
      </c>
      <c r="AE39" s="673"/>
      <c r="AF39" s="673"/>
      <c r="AG39" s="673"/>
      <c r="AH39" s="673"/>
      <c r="AI39" s="673"/>
      <c r="AJ39" s="673"/>
      <c r="AK39" s="673"/>
      <c r="AL39" s="637" t="s">
        <v>241</v>
      </c>
      <c r="AM39" s="638"/>
      <c r="AN39" s="638"/>
      <c r="AO39" s="674"/>
      <c r="AQ39" s="667" t="s">
        <v>347</v>
      </c>
      <c r="AR39" s="668"/>
      <c r="AS39" s="668"/>
      <c r="AT39" s="668"/>
      <c r="AU39" s="668"/>
      <c r="AV39" s="668"/>
      <c r="AW39" s="668"/>
      <c r="AX39" s="668"/>
      <c r="AY39" s="669"/>
      <c r="AZ39" s="634">
        <v>51225</v>
      </c>
      <c r="BA39" s="635"/>
      <c r="BB39" s="635"/>
      <c r="BC39" s="635"/>
      <c r="BD39" s="647"/>
      <c r="BE39" s="647"/>
      <c r="BF39" s="670"/>
      <c r="BG39" s="631" t="s">
        <v>348</v>
      </c>
      <c r="BH39" s="632"/>
      <c r="BI39" s="632"/>
      <c r="BJ39" s="632"/>
      <c r="BK39" s="632"/>
      <c r="BL39" s="632"/>
      <c r="BM39" s="632"/>
      <c r="BN39" s="632"/>
      <c r="BO39" s="632"/>
      <c r="BP39" s="632"/>
      <c r="BQ39" s="632"/>
      <c r="BR39" s="632"/>
      <c r="BS39" s="632"/>
      <c r="BT39" s="632"/>
      <c r="BU39" s="633"/>
      <c r="BV39" s="634">
        <v>12303</v>
      </c>
      <c r="BW39" s="635"/>
      <c r="BX39" s="635"/>
      <c r="BY39" s="635"/>
      <c r="BZ39" s="635"/>
      <c r="CA39" s="635"/>
      <c r="CB39" s="671"/>
      <c r="CD39" s="631" t="s">
        <v>349</v>
      </c>
      <c r="CE39" s="632"/>
      <c r="CF39" s="632"/>
      <c r="CG39" s="632"/>
      <c r="CH39" s="632"/>
      <c r="CI39" s="632"/>
      <c r="CJ39" s="632"/>
      <c r="CK39" s="632"/>
      <c r="CL39" s="632"/>
      <c r="CM39" s="632"/>
      <c r="CN39" s="632"/>
      <c r="CO39" s="632"/>
      <c r="CP39" s="632"/>
      <c r="CQ39" s="633"/>
      <c r="CR39" s="634">
        <v>193864</v>
      </c>
      <c r="CS39" s="647"/>
      <c r="CT39" s="647"/>
      <c r="CU39" s="647"/>
      <c r="CV39" s="647"/>
      <c r="CW39" s="647"/>
      <c r="CX39" s="647"/>
      <c r="CY39" s="648"/>
      <c r="CZ39" s="637">
        <v>0.6</v>
      </c>
      <c r="DA39" s="649"/>
      <c r="DB39" s="649"/>
      <c r="DC39" s="650"/>
      <c r="DD39" s="640">
        <v>97805</v>
      </c>
      <c r="DE39" s="647"/>
      <c r="DF39" s="647"/>
      <c r="DG39" s="647"/>
      <c r="DH39" s="647"/>
      <c r="DI39" s="647"/>
      <c r="DJ39" s="647"/>
      <c r="DK39" s="648"/>
      <c r="DL39" s="640" t="s">
        <v>241</v>
      </c>
      <c r="DM39" s="647"/>
      <c r="DN39" s="647"/>
      <c r="DO39" s="647"/>
      <c r="DP39" s="647"/>
      <c r="DQ39" s="647"/>
      <c r="DR39" s="647"/>
      <c r="DS39" s="647"/>
      <c r="DT39" s="647"/>
      <c r="DU39" s="647"/>
      <c r="DV39" s="648"/>
      <c r="DW39" s="637" t="s">
        <v>241</v>
      </c>
      <c r="DX39" s="649"/>
      <c r="DY39" s="649"/>
      <c r="DZ39" s="649"/>
      <c r="EA39" s="649"/>
      <c r="EB39" s="649"/>
      <c r="EC39" s="661"/>
    </row>
    <row r="40" spans="2:133" ht="11.25" customHeight="1" x14ac:dyDescent="0.2">
      <c r="B40" s="631" t="s">
        <v>350</v>
      </c>
      <c r="C40" s="632"/>
      <c r="D40" s="632"/>
      <c r="E40" s="632"/>
      <c r="F40" s="632"/>
      <c r="G40" s="632"/>
      <c r="H40" s="632"/>
      <c r="I40" s="632"/>
      <c r="J40" s="632"/>
      <c r="K40" s="632"/>
      <c r="L40" s="632"/>
      <c r="M40" s="632"/>
      <c r="N40" s="632"/>
      <c r="O40" s="632"/>
      <c r="P40" s="632"/>
      <c r="Q40" s="633"/>
      <c r="R40" s="634">
        <v>349700</v>
      </c>
      <c r="S40" s="635"/>
      <c r="T40" s="635"/>
      <c r="U40" s="635"/>
      <c r="V40" s="635"/>
      <c r="W40" s="635"/>
      <c r="X40" s="635"/>
      <c r="Y40" s="636"/>
      <c r="Z40" s="672">
        <v>1</v>
      </c>
      <c r="AA40" s="672"/>
      <c r="AB40" s="672"/>
      <c r="AC40" s="672"/>
      <c r="AD40" s="673" t="s">
        <v>133</v>
      </c>
      <c r="AE40" s="673"/>
      <c r="AF40" s="673"/>
      <c r="AG40" s="673"/>
      <c r="AH40" s="673"/>
      <c r="AI40" s="673"/>
      <c r="AJ40" s="673"/>
      <c r="AK40" s="673"/>
      <c r="AL40" s="637" t="s">
        <v>133</v>
      </c>
      <c r="AM40" s="638"/>
      <c r="AN40" s="638"/>
      <c r="AO40" s="674"/>
      <c r="AQ40" s="667" t="s">
        <v>351</v>
      </c>
      <c r="AR40" s="668"/>
      <c r="AS40" s="668"/>
      <c r="AT40" s="668"/>
      <c r="AU40" s="668"/>
      <c r="AV40" s="668"/>
      <c r="AW40" s="668"/>
      <c r="AX40" s="668"/>
      <c r="AY40" s="669"/>
      <c r="AZ40" s="634">
        <v>131</v>
      </c>
      <c r="BA40" s="635"/>
      <c r="BB40" s="635"/>
      <c r="BC40" s="635"/>
      <c r="BD40" s="647"/>
      <c r="BE40" s="647"/>
      <c r="BF40" s="670"/>
      <c r="BG40" s="675" t="s">
        <v>352</v>
      </c>
      <c r="BH40" s="676"/>
      <c r="BI40" s="676"/>
      <c r="BJ40" s="676"/>
      <c r="BK40" s="676"/>
      <c r="BL40" s="217"/>
      <c r="BM40" s="632" t="s">
        <v>353</v>
      </c>
      <c r="BN40" s="632"/>
      <c r="BO40" s="632"/>
      <c r="BP40" s="632"/>
      <c r="BQ40" s="632"/>
      <c r="BR40" s="632"/>
      <c r="BS40" s="632"/>
      <c r="BT40" s="632"/>
      <c r="BU40" s="633"/>
      <c r="BV40" s="634">
        <v>98</v>
      </c>
      <c r="BW40" s="635"/>
      <c r="BX40" s="635"/>
      <c r="BY40" s="635"/>
      <c r="BZ40" s="635"/>
      <c r="CA40" s="635"/>
      <c r="CB40" s="671"/>
      <c r="CD40" s="631" t="s">
        <v>354</v>
      </c>
      <c r="CE40" s="632"/>
      <c r="CF40" s="632"/>
      <c r="CG40" s="632"/>
      <c r="CH40" s="632"/>
      <c r="CI40" s="632"/>
      <c r="CJ40" s="632"/>
      <c r="CK40" s="632"/>
      <c r="CL40" s="632"/>
      <c r="CM40" s="632"/>
      <c r="CN40" s="632"/>
      <c r="CO40" s="632"/>
      <c r="CP40" s="632"/>
      <c r="CQ40" s="633"/>
      <c r="CR40" s="634">
        <v>513690</v>
      </c>
      <c r="CS40" s="635"/>
      <c r="CT40" s="635"/>
      <c r="CU40" s="635"/>
      <c r="CV40" s="635"/>
      <c r="CW40" s="635"/>
      <c r="CX40" s="635"/>
      <c r="CY40" s="636"/>
      <c r="CZ40" s="637">
        <v>1.5</v>
      </c>
      <c r="DA40" s="649"/>
      <c r="DB40" s="649"/>
      <c r="DC40" s="650"/>
      <c r="DD40" s="640">
        <v>485590</v>
      </c>
      <c r="DE40" s="635"/>
      <c r="DF40" s="635"/>
      <c r="DG40" s="635"/>
      <c r="DH40" s="635"/>
      <c r="DI40" s="635"/>
      <c r="DJ40" s="635"/>
      <c r="DK40" s="636"/>
      <c r="DL40" s="640" t="s">
        <v>133</v>
      </c>
      <c r="DM40" s="635"/>
      <c r="DN40" s="635"/>
      <c r="DO40" s="635"/>
      <c r="DP40" s="635"/>
      <c r="DQ40" s="635"/>
      <c r="DR40" s="635"/>
      <c r="DS40" s="635"/>
      <c r="DT40" s="635"/>
      <c r="DU40" s="635"/>
      <c r="DV40" s="636"/>
      <c r="DW40" s="637" t="s">
        <v>241</v>
      </c>
      <c r="DX40" s="649"/>
      <c r="DY40" s="649"/>
      <c r="DZ40" s="649"/>
      <c r="EA40" s="649"/>
      <c r="EB40" s="649"/>
      <c r="EC40" s="661"/>
    </row>
    <row r="41" spans="2:133" ht="11.25" customHeight="1" x14ac:dyDescent="0.2">
      <c r="B41" s="615" t="s">
        <v>355</v>
      </c>
      <c r="C41" s="616"/>
      <c r="D41" s="616"/>
      <c r="E41" s="616"/>
      <c r="F41" s="616"/>
      <c r="G41" s="616"/>
      <c r="H41" s="616"/>
      <c r="I41" s="616"/>
      <c r="J41" s="616"/>
      <c r="K41" s="616"/>
      <c r="L41" s="616"/>
      <c r="M41" s="616"/>
      <c r="N41" s="616"/>
      <c r="O41" s="616"/>
      <c r="P41" s="616"/>
      <c r="Q41" s="617"/>
      <c r="R41" s="618">
        <v>35399425</v>
      </c>
      <c r="S41" s="659"/>
      <c r="T41" s="659"/>
      <c r="U41" s="659"/>
      <c r="V41" s="659"/>
      <c r="W41" s="659"/>
      <c r="X41" s="659"/>
      <c r="Y41" s="662"/>
      <c r="Z41" s="663">
        <v>100</v>
      </c>
      <c r="AA41" s="663"/>
      <c r="AB41" s="663"/>
      <c r="AC41" s="663"/>
      <c r="AD41" s="664">
        <v>18451755</v>
      </c>
      <c r="AE41" s="664"/>
      <c r="AF41" s="664"/>
      <c r="AG41" s="664"/>
      <c r="AH41" s="664"/>
      <c r="AI41" s="664"/>
      <c r="AJ41" s="664"/>
      <c r="AK41" s="664"/>
      <c r="AL41" s="621">
        <v>100</v>
      </c>
      <c r="AM41" s="665"/>
      <c r="AN41" s="665"/>
      <c r="AO41" s="666"/>
      <c r="AQ41" s="667" t="s">
        <v>356</v>
      </c>
      <c r="AR41" s="668"/>
      <c r="AS41" s="668"/>
      <c r="AT41" s="668"/>
      <c r="AU41" s="668"/>
      <c r="AV41" s="668"/>
      <c r="AW41" s="668"/>
      <c r="AX41" s="668"/>
      <c r="AY41" s="669"/>
      <c r="AZ41" s="634">
        <v>642247</v>
      </c>
      <c r="BA41" s="635"/>
      <c r="BB41" s="635"/>
      <c r="BC41" s="635"/>
      <c r="BD41" s="647"/>
      <c r="BE41" s="647"/>
      <c r="BF41" s="670"/>
      <c r="BG41" s="675"/>
      <c r="BH41" s="676"/>
      <c r="BI41" s="676"/>
      <c r="BJ41" s="676"/>
      <c r="BK41" s="676"/>
      <c r="BL41" s="217"/>
      <c r="BM41" s="632" t="s">
        <v>357</v>
      </c>
      <c r="BN41" s="632"/>
      <c r="BO41" s="632"/>
      <c r="BP41" s="632"/>
      <c r="BQ41" s="632"/>
      <c r="BR41" s="632"/>
      <c r="BS41" s="632"/>
      <c r="BT41" s="632"/>
      <c r="BU41" s="633"/>
      <c r="BV41" s="634" t="s">
        <v>133</v>
      </c>
      <c r="BW41" s="635"/>
      <c r="BX41" s="635"/>
      <c r="BY41" s="635"/>
      <c r="BZ41" s="635"/>
      <c r="CA41" s="635"/>
      <c r="CB41" s="671"/>
      <c r="CD41" s="631" t="s">
        <v>358</v>
      </c>
      <c r="CE41" s="632"/>
      <c r="CF41" s="632"/>
      <c r="CG41" s="632"/>
      <c r="CH41" s="632"/>
      <c r="CI41" s="632"/>
      <c r="CJ41" s="632"/>
      <c r="CK41" s="632"/>
      <c r="CL41" s="632"/>
      <c r="CM41" s="632"/>
      <c r="CN41" s="632"/>
      <c r="CO41" s="632"/>
      <c r="CP41" s="632"/>
      <c r="CQ41" s="633"/>
      <c r="CR41" s="634" t="s">
        <v>133</v>
      </c>
      <c r="CS41" s="647"/>
      <c r="CT41" s="647"/>
      <c r="CU41" s="647"/>
      <c r="CV41" s="647"/>
      <c r="CW41" s="647"/>
      <c r="CX41" s="647"/>
      <c r="CY41" s="648"/>
      <c r="CZ41" s="637" t="s">
        <v>241</v>
      </c>
      <c r="DA41" s="649"/>
      <c r="DB41" s="649"/>
      <c r="DC41" s="650"/>
      <c r="DD41" s="640" t="s">
        <v>241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359</v>
      </c>
      <c r="AR42" s="680"/>
      <c r="AS42" s="680"/>
      <c r="AT42" s="680"/>
      <c r="AU42" s="680"/>
      <c r="AV42" s="680"/>
      <c r="AW42" s="680"/>
      <c r="AX42" s="680"/>
      <c r="AY42" s="681"/>
      <c r="AZ42" s="618">
        <v>2205620</v>
      </c>
      <c r="BA42" s="659"/>
      <c r="BB42" s="659"/>
      <c r="BC42" s="659"/>
      <c r="BD42" s="619"/>
      <c r="BE42" s="619"/>
      <c r="BF42" s="682"/>
      <c r="BG42" s="677"/>
      <c r="BH42" s="678"/>
      <c r="BI42" s="678"/>
      <c r="BJ42" s="678"/>
      <c r="BK42" s="678"/>
      <c r="BL42" s="218"/>
      <c r="BM42" s="616" t="s">
        <v>360</v>
      </c>
      <c r="BN42" s="616"/>
      <c r="BO42" s="616"/>
      <c r="BP42" s="616"/>
      <c r="BQ42" s="616"/>
      <c r="BR42" s="616"/>
      <c r="BS42" s="616"/>
      <c r="BT42" s="616"/>
      <c r="BU42" s="617"/>
      <c r="BV42" s="618">
        <v>403</v>
      </c>
      <c r="BW42" s="659"/>
      <c r="BX42" s="659"/>
      <c r="BY42" s="659"/>
      <c r="BZ42" s="659"/>
      <c r="CA42" s="659"/>
      <c r="CB42" s="660"/>
      <c r="CD42" s="631" t="s">
        <v>361</v>
      </c>
      <c r="CE42" s="632"/>
      <c r="CF42" s="632"/>
      <c r="CG42" s="632"/>
      <c r="CH42" s="632"/>
      <c r="CI42" s="632"/>
      <c r="CJ42" s="632"/>
      <c r="CK42" s="632"/>
      <c r="CL42" s="632"/>
      <c r="CM42" s="632"/>
      <c r="CN42" s="632"/>
      <c r="CO42" s="632"/>
      <c r="CP42" s="632"/>
      <c r="CQ42" s="633"/>
      <c r="CR42" s="634">
        <v>4574639</v>
      </c>
      <c r="CS42" s="647"/>
      <c r="CT42" s="647"/>
      <c r="CU42" s="647"/>
      <c r="CV42" s="647"/>
      <c r="CW42" s="647"/>
      <c r="CX42" s="647"/>
      <c r="CY42" s="648"/>
      <c r="CZ42" s="637">
        <v>13.4</v>
      </c>
      <c r="DA42" s="649"/>
      <c r="DB42" s="649"/>
      <c r="DC42" s="650"/>
      <c r="DD42" s="640">
        <v>606845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362</v>
      </c>
      <c r="CD43" s="631" t="s">
        <v>363</v>
      </c>
      <c r="CE43" s="632"/>
      <c r="CF43" s="632"/>
      <c r="CG43" s="632"/>
      <c r="CH43" s="632"/>
      <c r="CI43" s="632"/>
      <c r="CJ43" s="632"/>
      <c r="CK43" s="632"/>
      <c r="CL43" s="632"/>
      <c r="CM43" s="632"/>
      <c r="CN43" s="632"/>
      <c r="CO43" s="632"/>
      <c r="CP43" s="632"/>
      <c r="CQ43" s="633"/>
      <c r="CR43" s="634">
        <v>21905</v>
      </c>
      <c r="CS43" s="647"/>
      <c r="CT43" s="647"/>
      <c r="CU43" s="647"/>
      <c r="CV43" s="647"/>
      <c r="CW43" s="647"/>
      <c r="CX43" s="647"/>
      <c r="CY43" s="648"/>
      <c r="CZ43" s="637">
        <v>0.1</v>
      </c>
      <c r="DA43" s="649"/>
      <c r="DB43" s="649"/>
      <c r="DC43" s="650"/>
      <c r="DD43" s="640">
        <v>2906</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311</v>
      </c>
      <c r="CE44" s="654"/>
      <c r="CF44" s="631" t="s">
        <v>365</v>
      </c>
      <c r="CG44" s="632"/>
      <c r="CH44" s="632"/>
      <c r="CI44" s="632"/>
      <c r="CJ44" s="632"/>
      <c r="CK44" s="632"/>
      <c r="CL44" s="632"/>
      <c r="CM44" s="632"/>
      <c r="CN44" s="632"/>
      <c r="CO44" s="632"/>
      <c r="CP44" s="632"/>
      <c r="CQ44" s="633"/>
      <c r="CR44" s="634">
        <v>4536052</v>
      </c>
      <c r="CS44" s="635"/>
      <c r="CT44" s="635"/>
      <c r="CU44" s="635"/>
      <c r="CV44" s="635"/>
      <c r="CW44" s="635"/>
      <c r="CX44" s="635"/>
      <c r="CY44" s="636"/>
      <c r="CZ44" s="637">
        <v>13.3</v>
      </c>
      <c r="DA44" s="638"/>
      <c r="DB44" s="638"/>
      <c r="DC44" s="639"/>
      <c r="DD44" s="640">
        <v>604858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367</v>
      </c>
      <c r="CG45" s="632"/>
      <c r="CH45" s="632"/>
      <c r="CI45" s="632"/>
      <c r="CJ45" s="632"/>
      <c r="CK45" s="632"/>
      <c r="CL45" s="632"/>
      <c r="CM45" s="632"/>
      <c r="CN45" s="632"/>
      <c r="CO45" s="632"/>
      <c r="CP45" s="632"/>
      <c r="CQ45" s="633"/>
      <c r="CR45" s="634">
        <v>3123760</v>
      </c>
      <c r="CS45" s="647"/>
      <c r="CT45" s="647"/>
      <c r="CU45" s="647"/>
      <c r="CV45" s="647"/>
      <c r="CW45" s="647"/>
      <c r="CX45" s="647"/>
      <c r="CY45" s="648"/>
      <c r="CZ45" s="637">
        <v>9.1999999999999993</v>
      </c>
      <c r="DA45" s="649"/>
      <c r="DB45" s="649"/>
      <c r="DC45" s="650"/>
      <c r="DD45" s="640">
        <v>121097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368</v>
      </c>
      <c r="CG46" s="632"/>
      <c r="CH46" s="632"/>
      <c r="CI46" s="632"/>
      <c r="CJ46" s="632"/>
      <c r="CK46" s="632"/>
      <c r="CL46" s="632"/>
      <c r="CM46" s="632"/>
      <c r="CN46" s="632"/>
      <c r="CO46" s="632"/>
      <c r="CP46" s="632"/>
      <c r="CQ46" s="633"/>
      <c r="CR46" s="634">
        <v>1267125</v>
      </c>
      <c r="CS46" s="635"/>
      <c r="CT46" s="635"/>
      <c r="CU46" s="635"/>
      <c r="CV46" s="635"/>
      <c r="CW46" s="635"/>
      <c r="CX46" s="635"/>
      <c r="CY46" s="636"/>
      <c r="CZ46" s="637">
        <v>3.7</v>
      </c>
      <c r="DA46" s="638"/>
      <c r="DB46" s="638"/>
      <c r="DC46" s="639"/>
      <c r="DD46" s="640">
        <v>466941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369</v>
      </c>
      <c r="CG47" s="632"/>
      <c r="CH47" s="632"/>
      <c r="CI47" s="632"/>
      <c r="CJ47" s="632"/>
      <c r="CK47" s="632"/>
      <c r="CL47" s="632"/>
      <c r="CM47" s="632"/>
      <c r="CN47" s="632"/>
      <c r="CO47" s="632"/>
      <c r="CP47" s="632"/>
      <c r="CQ47" s="633"/>
      <c r="CR47" s="634">
        <v>38587</v>
      </c>
      <c r="CS47" s="647"/>
      <c r="CT47" s="647"/>
      <c r="CU47" s="647"/>
      <c r="CV47" s="647"/>
      <c r="CW47" s="647"/>
      <c r="CX47" s="647"/>
      <c r="CY47" s="648"/>
      <c r="CZ47" s="637">
        <v>0.1</v>
      </c>
      <c r="DA47" s="649"/>
      <c r="DB47" s="649"/>
      <c r="DC47" s="650"/>
      <c r="DD47" s="640">
        <v>1987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370</v>
      </c>
      <c r="CG48" s="632"/>
      <c r="CH48" s="632"/>
      <c r="CI48" s="632"/>
      <c r="CJ48" s="632"/>
      <c r="CK48" s="632"/>
      <c r="CL48" s="632"/>
      <c r="CM48" s="632"/>
      <c r="CN48" s="632"/>
      <c r="CO48" s="632"/>
      <c r="CP48" s="632"/>
      <c r="CQ48" s="633"/>
      <c r="CR48" s="634" t="s">
        <v>133</v>
      </c>
      <c r="CS48" s="635"/>
      <c r="CT48" s="635"/>
      <c r="CU48" s="635"/>
      <c r="CV48" s="635"/>
      <c r="CW48" s="635"/>
      <c r="CX48" s="635"/>
      <c r="CY48" s="636"/>
      <c r="CZ48" s="637" t="s">
        <v>133</v>
      </c>
      <c r="DA48" s="638"/>
      <c r="DB48" s="638"/>
      <c r="DC48" s="639"/>
      <c r="DD48" s="640" t="s">
        <v>241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371</v>
      </c>
      <c r="CE49" s="616"/>
      <c r="CF49" s="616"/>
      <c r="CG49" s="616"/>
      <c r="CH49" s="616"/>
      <c r="CI49" s="616"/>
      <c r="CJ49" s="616"/>
      <c r="CK49" s="616"/>
      <c r="CL49" s="616"/>
      <c r="CM49" s="616"/>
      <c r="CN49" s="616"/>
      <c r="CO49" s="616"/>
      <c r="CP49" s="616"/>
      <c r="CQ49" s="617"/>
      <c r="CR49" s="618">
        <v>34059021</v>
      </c>
      <c r="CS49" s="619"/>
      <c r="CT49" s="619"/>
      <c r="CU49" s="619"/>
      <c r="CV49" s="619"/>
      <c r="CW49" s="619"/>
      <c r="CX49" s="619"/>
      <c r="CY49" s="620"/>
      <c r="CZ49" s="621">
        <v>100</v>
      </c>
      <c r="DA49" s="622"/>
      <c r="DB49" s="622"/>
      <c r="DC49" s="623"/>
      <c r="DD49" s="624">
        <v>21476025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UBouXXZf7Ayvuu9+IUb/jfdO7idDZJXpaj4dtOz8V1WJnhPFyBpJfnUdyQ6SmAtGwIEkNVXSb3TyepZP9fw7Gg==" saltValue="ETBVUGSXsizPZTst4sbc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373</v>
      </c>
      <c r="DK2" s="1105"/>
      <c r="DL2" s="1105"/>
      <c r="DM2" s="1105"/>
      <c r="DN2" s="1105"/>
      <c r="DO2" s="1106"/>
      <c r="DP2" s="222"/>
      <c r="DQ2" s="1104" t="s">
        <v>374</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377</v>
      </c>
      <c r="B5" s="1009"/>
      <c r="C5" s="1009"/>
      <c r="D5" s="1009"/>
      <c r="E5" s="1009"/>
      <c r="F5" s="1009"/>
      <c r="G5" s="1009"/>
      <c r="H5" s="1009"/>
      <c r="I5" s="1009"/>
      <c r="J5" s="1009"/>
      <c r="K5" s="1009"/>
      <c r="L5" s="1009"/>
      <c r="M5" s="1009"/>
      <c r="N5" s="1009"/>
      <c r="O5" s="1009"/>
      <c r="P5" s="1010"/>
      <c r="Q5" s="1014" t="s">
        <v>378</v>
      </c>
      <c r="R5" s="1015"/>
      <c r="S5" s="1015"/>
      <c r="T5" s="1015"/>
      <c r="U5" s="1016"/>
      <c r="V5" s="1014" t="s">
        <v>379</v>
      </c>
      <c r="W5" s="1015"/>
      <c r="X5" s="1015"/>
      <c r="Y5" s="1015"/>
      <c r="Z5" s="1016"/>
      <c r="AA5" s="1014" t="s">
        <v>380</v>
      </c>
      <c r="AB5" s="1015"/>
      <c r="AC5" s="1015"/>
      <c r="AD5" s="1015"/>
      <c r="AE5" s="1015"/>
      <c r="AF5" s="1107" t="s">
        <v>381</v>
      </c>
      <c r="AG5" s="1015"/>
      <c r="AH5" s="1015"/>
      <c r="AI5" s="1015"/>
      <c r="AJ5" s="1028"/>
      <c r="AK5" s="1015" t="s">
        <v>382</v>
      </c>
      <c r="AL5" s="1015"/>
      <c r="AM5" s="1015"/>
      <c r="AN5" s="1015"/>
      <c r="AO5" s="1016"/>
      <c r="AP5" s="1014" t="s">
        <v>383</v>
      </c>
      <c r="AQ5" s="1015"/>
      <c r="AR5" s="1015"/>
      <c r="AS5" s="1015"/>
      <c r="AT5" s="1016"/>
      <c r="AU5" s="1014" t="s">
        <v>384</v>
      </c>
      <c r="AV5" s="1015"/>
      <c r="AW5" s="1015"/>
      <c r="AX5" s="1015"/>
      <c r="AY5" s="1028"/>
      <c r="AZ5" s="226"/>
      <c r="BA5" s="226"/>
      <c r="BB5" s="226"/>
      <c r="BC5" s="226"/>
      <c r="BD5" s="226"/>
      <c r="BE5" s="227"/>
      <c r="BF5" s="227"/>
      <c r="BG5" s="227"/>
      <c r="BH5" s="227"/>
      <c r="BI5" s="227"/>
      <c r="BJ5" s="227"/>
      <c r="BK5" s="227"/>
      <c r="BL5" s="227"/>
      <c r="BM5" s="227"/>
      <c r="BN5" s="227"/>
      <c r="BO5" s="227"/>
      <c r="BP5" s="227"/>
      <c r="BQ5" s="1008" t="s">
        <v>385</v>
      </c>
      <c r="BR5" s="1009"/>
      <c r="BS5" s="1009"/>
      <c r="BT5" s="1009"/>
      <c r="BU5" s="1009"/>
      <c r="BV5" s="1009"/>
      <c r="BW5" s="1009"/>
      <c r="BX5" s="1009"/>
      <c r="BY5" s="1009"/>
      <c r="BZ5" s="1009"/>
      <c r="CA5" s="1009"/>
      <c r="CB5" s="1009"/>
      <c r="CC5" s="1009"/>
      <c r="CD5" s="1009"/>
      <c r="CE5" s="1009"/>
      <c r="CF5" s="1009"/>
      <c r="CG5" s="1010"/>
      <c r="CH5" s="1014" t="s">
        <v>386</v>
      </c>
      <c r="CI5" s="1015"/>
      <c r="CJ5" s="1015"/>
      <c r="CK5" s="1015"/>
      <c r="CL5" s="1016"/>
      <c r="CM5" s="1014" t="s">
        <v>387</v>
      </c>
      <c r="CN5" s="1015"/>
      <c r="CO5" s="1015"/>
      <c r="CP5" s="1015"/>
      <c r="CQ5" s="1016"/>
      <c r="CR5" s="1014" t="s">
        <v>388</v>
      </c>
      <c r="CS5" s="1015"/>
      <c r="CT5" s="1015"/>
      <c r="CU5" s="1015"/>
      <c r="CV5" s="1016"/>
      <c r="CW5" s="1014" t="s">
        <v>389</v>
      </c>
      <c r="CX5" s="1015"/>
      <c r="CY5" s="1015"/>
      <c r="CZ5" s="1015"/>
      <c r="DA5" s="1016"/>
      <c r="DB5" s="1014" t="s">
        <v>390</v>
      </c>
      <c r="DC5" s="1015"/>
      <c r="DD5" s="1015"/>
      <c r="DE5" s="1015"/>
      <c r="DF5" s="1016"/>
      <c r="DG5" s="1097" t="s">
        <v>391</v>
      </c>
      <c r="DH5" s="1098"/>
      <c r="DI5" s="1098"/>
      <c r="DJ5" s="1098"/>
      <c r="DK5" s="1099"/>
      <c r="DL5" s="1097" t="s">
        <v>392</v>
      </c>
      <c r="DM5" s="1098"/>
      <c r="DN5" s="1098"/>
      <c r="DO5" s="1098"/>
      <c r="DP5" s="1099"/>
      <c r="DQ5" s="1014" t="s">
        <v>393</v>
      </c>
      <c r="DR5" s="1015"/>
      <c r="DS5" s="1015"/>
      <c r="DT5" s="1015"/>
      <c r="DU5" s="1016"/>
      <c r="DV5" s="1014" t="s">
        <v>384</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394</v>
      </c>
      <c r="C7" s="1061"/>
      <c r="D7" s="1061"/>
      <c r="E7" s="1061"/>
      <c r="F7" s="1061"/>
      <c r="G7" s="1061"/>
      <c r="H7" s="1061"/>
      <c r="I7" s="1061"/>
      <c r="J7" s="1061"/>
      <c r="K7" s="1061"/>
      <c r="L7" s="1061"/>
      <c r="M7" s="1061"/>
      <c r="N7" s="1061"/>
      <c r="O7" s="1061"/>
      <c r="P7" s="1062"/>
      <c r="Q7" s="1115">
        <v>37319</v>
      </c>
      <c r="R7" s="1116"/>
      <c r="S7" s="1116"/>
      <c r="T7" s="1116"/>
      <c r="U7" s="1116"/>
      <c r="V7" s="1116">
        <v>35978</v>
      </c>
      <c r="W7" s="1116"/>
      <c r="X7" s="1116"/>
      <c r="Y7" s="1116"/>
      <c r="Z7" s="1116"/>
      <c r="AA7" s="1116">
        <v>1340</v>
      </c>
      <c r="AB7" s="1116"/>
      <c r="AC7" s="1116"/>
      <c r="AD7" s="1116"/>
      <c r="AE7" s="1117"/>
      <c r="AF7" s="1118">
        <v>1157</v>
      </c>
      <c r="AG7" s="1119"/>
      <c r="AH7" s="1119"/>
      <c r="AI7" s="1119"/>
      <c r="AJ7" s="1120"/>
      <c r="AK7" s="1121">
        <v>1106</v>
      </c>
      <c r="AL7" s="1122"/>
      <c r="AM7" s="1122"/>
      <c r="AN7" s="1122"/>
      <c r="AO7" s="1122"/>
      <c r="AP7" s="1122">
        <v>38729</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t="s">
        <v>592</v>
      </c>
      <c r="BS7" s="1112" t="s">
        <v>590</v>
      </c>
      <c r="BT7" s="1113"/>
      <c r="BU7" s="1113"/>
      <c r="BV7" s="1113"/>
      <c r="BW7" s="1113"/>
      <c r="BX7" s="1113"/>
      <c r="BY7" s="1113"/>
      <c r="BZ7" s="1113"/>
      <c r="CA7" s="1113"/>
      <c r="CB7" s="1113"/>
      <c r="CC7" s="1113"/>
      <c r="CD7" s="1113"/>
      <c r="CE7" s="1113"/>
      <c r="CF7" s="1113"/>
      <c r="CG7" s="1125"/>
      <c r="CH7" s="1109">
        <v>11</v>
      </c>
      <c r="CI7" s="1110"/>
      <c r="CJ7" s="1110"/>
      <c r="CK7" s="1110"/>
      <c r="CL7" s="1111"/>
      <c r="CM7" s="1109">
        <v>48</v>
      </c>
      <c r="CN7" s="1110"/>
      <c r="CO7" s="1110"/>
      <c r="CP7" s="1110"/>
      <c r="CQ7" s="1111"/>
      <c r="CR7" s="1109">
        <v>5</v>
      </c>
      <c r="CS7" s="1110"/>
      <c r="CT7" s="1110"/>
      <c r="CU7" s="1110"/>
      <c r="CV7" s="1111"/>
      <c r="CW7" s="1109" t="s">
        <v>513</v>
      </c>
      <c r="CX7" s="1110"/>
      <c r="CY7" s="1110"/>
      <c r="CZ7" s="1110"/>
      <c r="DA7" s="1111"/>
      <c r="DB7" s="1109" t="s">
        <v>513</v>
      </c>
      <c r="DC7" s="1110"/>
      <c r="DD7" s="1110"/>
      <c r="DE7" s="1110"/>
      <c r="DF7" s="1111"/>
      <c r="DG7" s="1109">
        <v>200</v>
      </c>
      <c r="DH7" s="1110"/>
      <c r="DI7" s="1110"/>
      <c r="DJ7" s="1110"/>
      <c r="DK7" s="1111"/>
      <c r="DL7" s="1109" t="s">
        <v>513</v>
      </c>
      <c r="DM7" s="1110"/>
      <c r="DN7" s="1110"/>
      <c r="DO7" s="1110"/>
      <c r="DP7" s="1111"/>
      <c r="DQ7" s="1109" t="s">
        <v>513</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591</v>
      </c>
      <c r="BT8" s="1006"/>
      <c r="BU8" s="1006"/>
      <c r="BV8" s="1006"/>
      <c r="BW8" s="1006"/>
      <c r="BX8" s="1006"/>
      <c r="BY8" s="1006"/>
      <c r="BZ8" s="1006"/>
      <c r="CA8" s="1006"/>
      <c r="CB8" s="1006"/>
      <c r="CC8" s="1006"/>
      <c r="CD8" s="1006"/>
      <c r="CE8" s="1006"/>
      <c r="CF8" s="1006"/>
      <c r="CG8" s="1027"/>
      <c r="CH8" s="1002">
        <v>20</v>
      </c>
      <c r="CI8" s="1003"/>
      <c r="CJ8" s="1003"/>
      <c r="CK8" s="1003"/>
      <c r="CL8" s="1004"/>
      <c r="CM8" s="1002">
        <v>34</v>
      </c>
      <c r="CN8" s="1003"/>
      <c r="CO8" s="1003"/>
      <c r="CP8" s="1003"/>
      <c r="CQ8" s="1004"/>
      <c r="CR8" s="1002">
        <v>50</v>
      </c>
      <c r="CS8" s="1003"/>
      <c r="CT8" s="1003"/>
      <c r="CU8" s="1003"/>
      <c r="CV8" s="1004"/>
      <c r="CW8" s="1002" t="s">
        <v>513</v>
      </c>
      <c r="CX8" s="1003"/>
      <c r="CY8" s="1003"/>
      <c r="CZ8" s="1003"/>
      <c r="DA8" s="1004"/>
      <c r="DB8" s="1002" t="s">
        <v>513</v>
      </c>
      <c r="DC8" s="1003"/>
      <c r="DD8" s="1003"/>
      <c r="DE8" s="1003"/>
      <c r="DF8" s="1004"/>
      <c r="DG8" s="1002">
        <v>232</v>
      </c>
      <c r="DH8" s="1003"/>
      <c r="DI8" s="1003"/>
      <c r="DJ8" s="1003"/>
      <c r="DK8" s="1004"/>
      <c r="DL8" s="1002" t="s">
        <v>513</v>
      </c>
      <c r="DM8" s="1003"/>
      <c r="DN8" s="1003"/>
      <c r="DO8" s="1003"/>
      <c r="DP8" s="1004"/>
      <c r="DQ8" s="1002" t="s">
        <v>513</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396</v>
      </c>
      <c r="B23" s="950" t="s">
        <v>397</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1157</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133</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377</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68" t="s">
        <v>403</v>
      </c>
      <c r="AG26" s="1021"/>
      <c r="AH26" s="1021"/>
      <c r="AI26" s="1021"/>
      <c r="AJ26" s="1069"/>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384</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408</v>
      </c>
      <c r="C28" s="1061"/>
      <c r="D28" s="1061"/>
      <c r="E28" s="1061"/>
      <c r="F28" s="1061"/>
      <c r="G28" s="1061"/>
      <c r="H28" s="1061"/>
      <c r="I28" s="1061"/>
      <c r="J28" s="1061"/>
      <c r="K28" s="1061"/>
      <c r="L28" s="1061"/>
      <c r="M28" s="1061"/>
      <c r="N28" s="1061"/>
      <c r="O28" s="1061"/>
      <c r="P28" s="1062"/>
      <c r="Q28" s="1063">
        <v>7066</v>
      </c>
      <c r="R28" s="1064"/>
      <c r="S28" s="1064"/>
      <c r="T28" s="1064"/>
      <c r="U28" s="1064"/>
      <c r="V28" s="1064">
        <v>7066</v>
      </c>
      <c r="W28" s="1064"/>
      <c r="X28" s="1064"/>
      <c r="Y28" s="1064"/>
      <c r="Z28" s="1064"/>
      <c r="AA28" s="1064" t="s">
        <v>513</v>
      </c>
      <c r="AB28" s="1064"/>
      <c r="AC28" s="1064"/>
      <c r="AD28" s="1064"/>
      <c r="AE28" s="1065"/>
      <c r="AF28" s="1066" t="s">
        <v>133</v>
      </c>
      <c r="AG28" s="1064"/>
      <c r="AH28" s="1064"/>
      <c r="AI28" s="1064"/>
      <c r="AJ28" s="1067"/>
      <c r="AK28" s="1055">
        <v>654</v>
      </c>
      <c r="AL28" s="1056"/>
      <c r="AM28" s="1056"/>
      <c r="AN28" s="1056"/>
      <c r="AO28" s="1056"/>
      <c r="AP28" s="1056"/>
      <c r="AQ28" s="1056"/>
      <c r="AR28" s="1056"/>
      <c r="AS28" s="1056"/>
      <c r="AT28" s="1056"/>
      <c r="AU28" s="1056"/>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409</v>
      </c>
      <c r="C29" s="1044"/>
      <c r="D29" s="1044"/>
      <c r="E29" s="1044"/>
      <c r="F29" s="1044"/>
      <c r="G29" s="1044"/>
      <c r="H29" s="1044"/>
      <c r="I29" s="1044"/>
      <c r="J29" s="1044"/>
      <c r="K29" s="1044"/>
      <c r="L29" s="1044"/>
      <c r="M29" s="1044"/>
      <c r="N29" s="1044"/>
      <c r="O29" s="1044"/>
      <c r="P29" s="1045"/>
      <c r="Q29" s="1051">
        <v>1061</v>
      </c>
      <c r="R29" s="1052"/>
      <c r="S29" s="1052"/>
      <c r="T29" s="1052"/>
      <c r="U29" s="1052"/>
      <c r="V29" s="1052">
        <v>1057</v>
      </c>
      <c r="W29" s="1052"/>
      <c r="X29" s="1052"/>
      <c r="Y29" s="1052"/>
      <c r="Z29" s="1052"/>
      <c r="AA29" s="1052">
        <v>4</v>
      </c>
      <c r="AB29" s="1052"/>
      <c r="AC29" s="1052"/>
      <c r="AD29" s="1052"/>
      <c r="AE29" s="1053"/>
      <c r="AF29" s="1048">
        <v>4</v>
      </c>
      <c r="AG29" s="1049"/>
      <c r="AH29" s="1049"/>
      <c r="AI29" s="1049"/>
      <c r="AJ29" s="1050"/>
      <c r="AK29" s="993">
        <v>283</v>
      </c>
      <c r="AL29" s="984"/>
      <c r="AM29" s="984"/>
      <c r="AN29" s="984"/>
      <c r="AO29" s="984"/>
      <c r="AP29" s="984"/>
      <c r="AQ29" s="984"/>
      <c r="AR29" s="984"/>
      <c r="AS29" s="984"/>
      <c r="AT29" s="984"/>
      <c r="AU29" s="984"/>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410</v>
      </c>
      <c r="C30" s="1044"/>
      <c r="D30" s="1044"/>
      <c r="E30" s="1044"/>
      <c r="F30" s="1044"/>
      <c r="G30" s="1044"/>
      <c r="H30" s="1044"/>
      <c r="I30" s="1044"/>
      <c r="J30" s="1044"/>
      <c r="K30" s="1044"/>
      <c r="L30" s="1044"/>
      <c r="M30" s="1044"/>
      <c r="N30" s="1044"/>
      <c r="O30" s="1044"/>
      <c r="P30" s="1045"/>
      <c r="Q30" s="1051">
        <v>7421</v>
      </c>
      <c r="R30" s="1052"/>
      <c r="S30" s="1052"/>
      <c r="T30" s="1052"/>
      <c r="U30" s="1052"/>
      <c r="V30" s="1052">
        <v>7136</v>
      </c>
      <c r="W30" s="1052"/>
      <c r="X30" s="1052"/>
      <c r="Y30" s="1052"/>
      <c r="Z30" s="1052"/>
      <c r="AA30" s="1052">
        <v>285</v>
      </c>
      <c r="AB30" s="1052"/>
      <c r="AC30" s="1052"/>
      <c r="AD30" s="1052"/>
      <c r="AE30" s="1053"/>
      <c r="AF30" s="1048">
        <v>285</v>
      </c>
      <c r="AG30" s="1049"/>
      <c r="AH30" s="1049"/>
      <c r="AI30" s="1049"/>
      <c r="AJ30" s="1050"/>
      <c r="AK30" s="993">
        <v>1028</v>
      </c>
      <c r="AL30" s="984"/>
      <c r="AM30" s="984"/>
      <c r="AN30" s="984"/>
      <c r="AO30" s="984"/>
      <c r="AP30" s="984"/>
      <c r="AQ30" s="984"/>
      <c r="AR30" s="984"/>
      <c r="AS30" s="984"/>
      <c r="AT30" s="984"/>
      <c r="AU30" s="984"/>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411</v>
      </c>
      <c r="C31" s="1044"/>
      <c r="D31" s="1044"/>
      <c r="E31" s="1044"/>
      <c r="F31" s="1044"/>
      <c r="G31" s="1044"/>
      <c r="H31" s="1044"/>
      <c r="I31" s="1044"/>
      <c r="J31" s="1044"/>
      <c r="K31" s="1044"/>
      <c r="L31" s="1044"/>
      <c r="M31" s="1044"/>
      <c r="N31" s="1044"/>
      <c r="O31" s="1044"/>
      <c r="P31" s="1045"/>
      <c r="Q31" s="1051">
        <v>8773</v>
      </c>
      <c r="R31" s="1052"/>
      <c r="S31" s="1052"/>
      <c r="T31" s="1052"/>
      <c r="U31" s="1052"/>
      <c r="V31" s="1052">
        <v>8417</v>
      </c>
      <c r="W31" s="1052"/>
      <c r="X31" s="1052"/>
      <c r="Y31" s="1052"/>
      <c r="Z31" s="1052"/>
      <c r="AA31" s="1052">
        <v>356</v>
      </c>
      <c r="AB31" s="1052"/>
      <c r="AC31" s="1052"/>
      <c r="AD31" s="1052"/>
      <c r="AE31" s="1053"/>
      <c r="AF31" s="1048">
        <v>555</v>
      </c>
      <c r="AG31" s="1049"/>
      <c r="AH31" s="1049"/>
      <c r="AI31" s="1049"/>
      <c r="AJ31" s="1050"/>
      <c r="AK31" s="993">
        <v>1047</v>
      </c>
      <c r="AL31" s="984"/>
      <c r="AM31" s="984"/>
      <c r="AN31" s="984"/>
      <c r="AO31" s="984"/>
      <c r="AP31" s="984">
        <v>6614</v>
      </c>
      <c r="AQ31" s="984"/>
      <c r="AR31" s="984"/>
      <c r="AS31" s="984"/>
      <c r="AT31" s="984"/>
      <c r="AU31" s="984">
        <v>3696</v>
      </c>
      <c r="AV31" s="984"/>
      <c r="AW31" s="984"/>
      <c r="AX31" s="984"/>
      <c r="AY31" s="984"/>
      <c r="AZ31" s="1054"/>
      <c r="BA31" s="1054"/>
      <c r="BB31" s="1054"/>
      <c r="BC31" s="1054"/>
      <c r="BD31" s="1054"/>
      <c r="BE31" s="985" t="s">
        <v>412</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413</v>
      </c>
      <c r="C32" s="1044"/>
      <c r="D32" s="1044"/>
      <c r="E32" s="1044"/>
      <c r="F32" s="1044"/>
      <c r="G32" s="1044"/>
      <c r="H32" s="1044"/>
      <c r="I32" s="1044"/>
      <c r="J32" s="1044"/>
      <c r="K32" s="1044"/>
      <c r="L32" s="1044"/>
      <c r="M32" s="1044"/>
      <c r="N32" s="1044"/>
      <c r="O32" s="1044"/>
      <c r="P32" s="1045"/>
      <c r="Q32" s="1051">
        <v>2231</v>
      </c>
      <c r="R32" s="1052"/>
      <c r="S32" s="1052"/>
      <c r="T32" s="1052"/>
      <c r="U32" s="1052"/>
      <c r="V32" s="1052">
        <v>2254</v>
      </c>
      <c r="W32" s="1052"/>
      <c r="X32" s="1052"/>
      <c r="Y32" s="1052"/>
      <c r="Z32" s="1052"/>
      <c r="AA32" s="1052">
        <v>-23</v>
      </c>
      <c r="AB32" s="1052"/>
      <c r="AC32" s="1052"/>
      <c r="AD32" s="1052"/>
      <c r="AE32" s="1053"/>
      <c r="AF32" s="1048">
        <v>2359</v>
      </c>
      <c r="AG32" s="1049"/>
      <c r="AH32" s="1049"/>
      <c r="AI32" s="1049"/>
      <c r="AJ32" s="1050"/>
      <c r="AK32" s="993">
        <v>51</v>
      </c>
      <c r="AL32" s="984"/>
      <c r="AM32" s="984"/>
      <c r="AN32" s="984"/>
      <c r="AO32" s="984"/>
      <c r="AP32" s="984">
        <v>13155</v>
      </c>
      <c r="AQ32" s="984"/>
      <c r="AR32" s="984"/>
      <c r="AS32" s="984"/>
      <c r="AT32" s="984"/>
      <c r="AU32" s="984">
        <v>21</v>
      </c>
      <c r="AV32" s="984"/>
      <c r="AW32" s="984"/>
      <c r="AX32" s="984"/>
      <c r="AY32" s="984"/>
      <c r="AZ32" s="1054"/>
      <c r="BA32" s="1054"/>
      <c r="BB32" s="1054"/>
      <c r="BC32" s="1054"/>
      <c r="BD32" s="1054"/>
      <c r="BE32" s="985" t="s">
        <v>412</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414</v>
      </c>
      <c r="C33" s="1044"/>
      <c r="D33" s="1044"/>
      <c r="E33" s="1044"/>
      <c r="F33" s="1044"/>
      <c r="G33" s="1044"/>
      <c r="H33" s="1044"/>
      <c r="I33" s="1044"/>
      <c r="J33" s="1044"/>
      <c r="K33" s="1044"/>
      <c r="L33" s="1044"/>
      <c r="M33" s="1044"/>
      <c r="N33" s="1044"/>
      <c r="O33" s="1044"/>
      <c r="P33" s="1045"/>
      <c r="Q33" s="1051">
        <v>1776</v>
      </c>
      <c r="R33" s="1052"/>
      <c r="S33" s="1052"/>
      <c r="T33" s="1052"/>
      <c r="U33" s="1052"/>
      <c r="V33" s="1052">
        <v>1788</v>
      </c>
      <c r="W33" s="1052"/>
      <c r="X33" s="1052"/>
      <c r="Y33" s="1052"/>
      <c r="Z33" s="1052"/>
      <c r="AA33" s="1052">
        <v>-12</v>
      </c>
      <c r="AB33" s="1052"/>
      <c r="AC33" s="1052"/>
      <c r="AD33" s="1052"/>
      <c r="AE33" s="1053"/>
      <c r="AF33" s="1048" t="s">
        <v>133</v>
      </c>
      <c r="AG33" s="1049"/>
      <c r="AH33" s="1049"/>
      <c r="AI33" s="1049"/>
      <c r="AJ33" s="1050"/>
      <c r="AK33" s="993">
        <v>1225</v>
      </c>
      <c r="AL33" s="984"/>
      <c r="AM33" s="984"/>
      <c r="AN33" s="984"/>
      <c r="AO33" s="984"/>
      <c r="AP33" s="984">
        <v>13861</v>
      </c>
      <c r="AQ33" s="984"/>
      <c r="AR33" s="984"/>
      <c r="AS33" s="984"/>
      <c r="AT33" s="984"/>
      <c r="AU33" s="984">
        <v>12853</v>
      </c>
      <c r="AV33" s="984"/>
      <c r="AW33" s="984"/>
      <c r="AX33" s="984"/>
      <c r="AY33" s="984"/>
      <c r="AZ33" s="1054"/>
      <c r="BA33" s="1054"/>
      <c r="BB33" s="1054"/>
      <c r="BC33" s="1054"/>
      <c r="BD33" s="1054"/>
      <c r="BE33" s="985" t="s">
        <v>415</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416</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396</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3203</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133</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419</v>
      </c>
      <c r="B66" s="1009"/>
      <c r="C66" s="1009"/>
      <c r="D66" s="1009"/>
      <c r="E66" s="1009"/>
      <c r="F66" s="1009"/>
      <c r="G66" s="1009"/>
      <c r="H66" s="1009"/>
      <c r="I66" s="1009"/>
      <c r="J66" s="1009"/>
      <c r="K66" s="1009"/>
      <c r="L66" s="1009"/>
      <c r="M66" s="1009"/>
      <c r="N66" s="1009"/>
      <c r="O66" s="1009"/>
      <c r="P66" s="1010"/>
      <c r="Q66" s="1014" t="s">
        <v>420</v>
      </c>
      <c r="R66" s="1015"/>
      <c r="S66" s="1015"/>
      <c r="T66" s="1015"/>
      <c r="U66" s="1016"/>
      <c r="V66" s="1014" t="s">
        <v>401</v>
      </c>
      <c r="W66" s="1015"/>
      <c r="X66" s="1015"/>
      <c r="Y66" s="1015"/>
      <c r="Z66" s="1016"/>
      <c r="AA66" s="1014" t="s">
        <v>421</v>
      </c>
      <c r="AB66" s="1015"/>
      <c r="AC66" s="1015"/>
      <c r="AD66" s="1015"/>
      <c r="AE66" s="1016"/>
      <c r="AF66" s="1020" t="s">
        <v>403</v>
      </c>
      <c r="AG66" s="1021"/>
      <c r="AH66" s="1021"/>
      <c r="AI66" s="1021"/>
      <c r="AJ66" s="1022"/>
      <c r="AK66" s="1014" t="s">
        <v>404</v>
      </c>
      <c r="AL66" s="1009"/>
      <c r="AM66" s="1009"/>
      <c r="AN66" s="1009"/>
      <c r="AO66" s="1010"/>
      <c r="AP66" s="1014" t="s">
        <v>422</v>
      </c>
      <c r="AQ66" s="1015"/>
      <c r="AR66" s="1015"/>
      <c r="AS66" s="1015"/>
      <c r="AT66" s="1016"/>
      <c r="AU66" s="1014" t="s">
        <v>423</v>
      </c>
      <c r="AV66" s="1015"/>
      <c r="AW66" s="1015"/>
      <c r="AX66" s="1015"/>
      <c r="AY66" s="1016"/>
      <c r="AZ66" s="1014" t="s">
        <v>384</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579</v>
      </c>
      <c r="C68" s="999"/>
      <c r="D68" s="999"/>
      <c r="E68" s="999"/>
      <c r="F68" s="999"/>
      <c r="G68" s="999"/>
      <c r="H68" s="999"/>
      <c r="I68" s="999"/>
      <c r="J68" s="999"/>
      <c r="K68" s="999"/>
      <c r="L68" s="999"/>
      <c r="M68" s="999"/>
      <c r="N68" s="999"/>
      <c r="O68" s="999"/>
      <c r="P68" s="1000"/>
      <c r="Q68" s="1001">
        <v>35</v>
      </c>
      <c r="R68" s="995"/>
      <c r="S68" s="995"/>
      <c r="T68" s="995"/>
      <c r="U68" s="995"/>
      <c r="V68" s="995">
        <v>35</v>
      </c>
      <c r="W68" s="995"/>
      <c r="X68" s="995"/>
      <c r="Y68" s="995"/>
      <c r="Z68" s="995"/>
      <c r="AA68" s="995" t="s">
        <v>513</v>
      </c>
      <c r="AB68" s="995"/>
      <c r="AC68" s="995"/>
      <c r="AD68" s="995"/>
      <c r="AE68" s="995"/>
      <c r="AF68" s="995" t="s">
        <v>513</v>
      </c>
      <c r="AG68" s="995"/>
      <c r="AH68" s="995"/>
      <c r="AI68" s="995"/>
      <c r="AJ68" s="995"/>
      <c r="AK68" s="995">
        <v>17</v>
      </c>
      <c r="AL68" s="995"/>
      <c r="AM68" s="995"/>
      <c r="AN68" s="995"/>
      <c r="AO68" s="995"/>
      <c r="AP68" s="995" t="s">
        <v>513</v>
      </c>
      <c r="AQ68" s="995"/>
      <c r="AR68" s="995"/>
      <c r="AS68" s="995"/>
      <c r="AT68" s="995"/>
      <c r="AU68" s="995" t="s">
        <v>513</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580</v>
      </c>
      <c r="C69" s="988"/>
      <c r="D69" s="988"/>
      <c r="E69" s="988"/>
      <c r="F69" s="988"/>
      <c r="G69" s="988"/>
      <c r="H69" s="988"/>
      <c r="I69" s="988"/>
      <c r="J69" s="988"/>
      <c r="K69" s="988"/>
      <c r="L69" s="988"/>
      <c r="M69" s="988"/>
      <c r="N69" s="988"/>
      <c r="O69" s="988"/>
      <c r="P69" s="989"/>
      <c r="Q69" s="990">
        <v>102</v>
      </c>
      <c r="R69" s="984"/>
      <c r="S69" s="984"/>
      <c r="T69" s="984"/>
      <c r="U69" s="984"/>
      <c r="V69" s="984">
        <v>98</v>
      </c>
      <c r="W69" s="984"/>
      <c r="X69" s="984"/>
      <c r="Y69" s="984"/>
      <c r="Z69" s="984"/>
      <c r="AA69" s="984">
        <v>3</v>
      </c>
      <c r="AB69" s="984"/>
      <c r="AC69" s="984"/>
      <c r="AD69" s="984"/>
      <c r="AE69" s="984"/>
      <c r="AF69" s="984">
        <v>3</v>
      </c>
      <c r="AG69" s="984"/>
      <c r="AH69" s="984"/>
      <c r="AI69" s="984"/>
      <c r="AJ69" s="984"/>
      <c r="AK69" s="984" t="s">
        <v>513</v>
      </c>
      <c r="AL69" s="984"/>
      <c r="AM69" s="984"/>
      <c r="AN69" s="984"/>
      <c r="AO69" s="984"/>
      <c r="AP69" s="984" t="s">
        <v>513</v>
      </c>
      <c r="AQ69" s="984"/>
      <c r="AR69" s="984"/>
      <c r="AS69" s="984"/>
      <c r="AT69" s="984"/>
      <c r="AU69" s="984" t="s">
        <v>513</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581</v>
      </c>
      <c r="C70" s="988"/>
      <c r="D70" s="988"/>
      <c r="E70" s="988"/>
      <c r="F70" s="988"/>
      <c r="G70" s="988"/>
      <c r="H70" s="988"/>
      <c r="I70" s="988"/>
      <c r="J70" s="988"/>
      <c r="K70" s="988"/>
      <c r="L70" s="988"/>
      <c r="M70" s="988"/>
      <c r="N70" s="988"/>
      <c r="O70" s="988"/>
      <c r="P70" s="989"/>
      <c r="Q70" s="990">
        <v>42</v>
      </c>
      <c r="R70" s="984"/>
      <c r="S70" s="984"/>
      <c r="T70" s="984"/>
      <c r="U70" s="984"/>
      <c r="V70" s="984">
        <v>42</v>
      </c>
      <c r="W70" s="984"/>
      <c r="X70" s="984"/>
      <c r="Y70" s="984"/>
      <c r="Z70" s="984"/>
      <c r="AA70" s="984">
        <v>0.01</v>
      </c>
      <c r="AB70" s="984"/>
      <c r="AC70" s="984"/>
      <c r="AD70" s="984"/>
      <c r="AE70" s="984"/>
      <c r="AF70" s="984">
        <v>0.01</v>
      </c>
      <c r="AG70" s="984"/>
      <c r="AH70" s="984"/>
      <c r="AI70" s="984"/>
      <c r="AJ70" s="984"/>
      <c r="AK70" s="984">
        <v>0</v>
      </c>
      <c r="AL70" s="984"/>
      <c r="AM70" s="984"/>
      <c r="AN70" s="984"/>
      <c r="AO70" s="984"/>
      <c r="AP70" s="984" t="s">
        <v>513</v>
      </c>
      <c r="AQ70" s="984"/>
      <c r="AR70" s="984"/>
      <c r="AS70" s="984"/>
      <c r="AT70" s="984"/>
      <c r="AU70" s="984" t="s">
        <v>513</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582</v>
      </c>
      <c r="C71" s="988"/>
      <c r="D71" s="988"/>
      <c r="E71" s="988"/>
      <c r="F71" s="988"/>
      <c r="G71" s="988"/>
      <c r="H71" s="988"/>
      <c r="I71" s="988"/>
      <c r="J71" s="988"/>
      <c r="K71" s="988"/>
      <c r="L71" s="988"/>
      <c r="M71" s="988"/>
      <c r="N71" s="988"/>
      <c r="O71" s="988"/>
      <c r="P71" s="989"/>
      <c r="Q71" s="990">
        <v>121</v>
      </c>
      <c r="R71" s="984"/>
      <c r="S71" s="984"/>
      <c r="T71" s="984"/>
      <c r="U71" s="984"/>
      <c r="V71" s="984">
        <v>121</v>
      </c>
      <c r="W71" s="984"/>
      <c r="X71" s="984"/>
      <c r="Y71" s="984"/>
      <c r="Z71" s="984"/>
      <c r="AA71" s="984" t="s">
        <v>513</v>
      </c>
      <c r="AB71" s="984"/>
      <c r="AC71" s="984"/>
      <c r="AD71" s="984"/>
      <c r="AE71" s="984"/>
      <c r="AF71" s="984" t="s">
        <v>513</v>
      </c>
      <c r="AG71" s="984"/>
      <c r="AH71" s="984"/>
      <c r="AI71" s="984"/>
      <c r="AJ71" s="984"/>
      <c r="AK71" s="984">
        <v>11</v>
      </c>
      <c r="AL71" s="984"/>
      <c r="AM71" s="984"/>
      <c r="AN71" s="984"/>
      <c r="AO71" s="984"/>
      <c r="AP71" s="984" t="s">
        <v>513</v>
      </c>
      <c r="AQ71" s="984"/>
      <c r="AR71" s="984"/>
      <c r="AS71" s="984"/>
      <c r="AT71" s="984"/>
      <c r="AU71" s="984" t="s">
        <v>513</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583</v>
      </c>
      <c r="C72" s="988"/>
      <c r="D72" s="988"/>
      <c r="E72" s="988"/>
      <c r="F72" s="988"/>
      <c r="G72" s="988"/>
      <c r="H72" s="988"/>
      <c r="I72" s="988"/>
      <c r="J72" s="988"/>
      <c r="K72" s="988"/>
      <c r="L72" s="988"/>
      <c r="M72" s="988"/>
      <c r="N72" s="988"/>
      <c r="O72" s="988"/>
      <c r="P72" s="989"/>
      <c r="Q72" s="990">
        <v>22</v>
      </c>
      <c r="R72" s="984"/>
      <c r="S72" s="984"/>
      <c r="T72" s="984"/>
      <c r="U72" s="984"/>
      <c r="V72" s="984">
        <v>22</v>
      </c>
      <c r="W72" s="984"/>
      <c r="X72" s="984"/>
      <c r="Y72" s="984"/>
      <c r="Z72" s="984"/>
      <c r="AA72" s="984" t="s">
        <v>513</v>
      </c>
      <c r="AB72" s="984"/>
      <c r="AC72" s="984"/>
      <c r="AD72" s="984"/>
      <c r="AE72" s="984"/>
      <c r="AF72" s="984" t="s">
        <v>513</v>
      </c>
      <c r="AG72" s="984"/>
      <c r="AH72" s="984"/>
      <c r="AI72" s="984"/>
      <c r="AJ72" s="984"/>
      <c r="AK72" s="984" t="s">
        <v>513</v>
      </c>
      <c r="AL72" s="984"/>
      <c r="AM72" s="984"/>
      <c r="AN72" s="984"/>
      <c r="AO72" s="984"/>
      <c r="AP72" s="984" t="s">
        <v>513</v>
      </c>
      <c r="AQ72" s="984"/>
      <c r="AR72" s="984"/>
      <c r="AS72" s="984"/>
      <c r="AT72" s="984"/>
      <c r="AU72" s="984" t="s">
        <v>513</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584</v>
      </c>
      <c r="C73" s="988"/>
      <c r="D73" s="988"/>
      <c r="E73" s="988"/>
      <c r="F73" s="988"/>
      <c r="G73" s="988"/>
      <c r="H73" s="988"/>
      <c r="I73" s="988"/>
      <c r="J73" s="988"/>
      <c r="K73" s="988"/>
      <c r="L73" s="988"/>
      <c r="M73" s="988"/>
      <c r="N73" s="988"/>
      <c r="O73" s="988"/>
      <c r="P73" s="989"/>
      <c r="Q73" s="990">
        <v>129</v>
      </c>
      <c r="R73" s="984"/>
      <c r="S73" s="984"/>
      <c r="T73" s="984"/>
      <c r="U73" s="984"/>
      <c r="V73" s="984">
        <v>129</v>
      </c>
      <c r="W73" s="984"/>
      <c r="X73" s="984"/>
      <c r="Y73" s="984"/>
      <c r="Z73" s="984"/>
      <c r="AA73" s="984" t="s">
        <v>513</v>
      </c>
      <c r="AB73" s="984"/>
      <c r="AC73" s="984"/>
      <c r="AD73" s="984"/>
      <c r="AE73" s="984"/>
      <c r="AF73" s="984" t="s">
        <v>513</v>
      </c>
      <c r="AG73" s="984"/>
      <c r="AH73" s="984"/>
      <c r="AI73" s="984"/>
      <c r="AJ73" s="984"/>
      <c r="AK73" s="984" t="s">
        <v>513</v>
      </c>
      <c r="AL73" s="984"/>
      <c r="AM73" s="984"/>
      <c r="AN73" s="984"/>
      <c r="AO73" s="984"/>
      <c r="AP73" s="984">
        <v>1296</v>
      </c>
      <c r="AQ73" s="984"/>
      <c r="AR73" s="984"/>
      <c r="AS73" s="984"/>
      <c r="AT73" s="984"/>
      <c r="AU73" s="984">
        <v>647</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585</v>
      </c>
      <c r="C74" s="988"/>
      <c r="D74" s="988"/>
      <c r="E74" s="988"/>
      <c r="F74" s="988"/>
      <c r="G74" s="988"/>
      <c r="H74" s="988"/>
      <c r="I74" s="988"/>
      <c r="J74" s="988"/>
      <c r="K74" s="988"/>
      <c r="L74" s="988"/>
      <c r="M74" s="988"/>
      <c r="N74" s="988"/>
      <c r="O74" s="988"/>
      <c r="P74" s="989"/>
      <c r="Q74" s="990">
        <v>96</v>
      </c>
      <c r="R74" s="984"/>
      <c r="S74" s="984"/>
      <c r="T74" s="984"/>
      <c r="U74" s="984"/>
      <c r="V74" s="984">
        <v>96</v>
      </c>
      <c r="W74" s="984"/>
      <c r="X74" s="984"/>
      <c r="Y74" s="984"/>
      <c r="Z74" s="984"/>
      <c r="AA74" s="984" t="s">
        <v>513</v>
      </c>
      <c r="AB74" s="984"/>
      <c r="AC74" s="984"/>
      <c r="AD74" s="984"/>
      <c r="AE74" s="984"/>
      <c r="AF74" s="984" t="s">
        <v>513</v>
      </c>
      <c r="AG74" s="984"/>
      <c r="AH74" s="984"/>
      <c r="AI74" s="984"/>
      <c r="AJ74" s="984"/>
      <c r="AK74" s="984" t="s">
        <v>513</v>
      </c>
      <c r="AL74" s="984"/>
      <c r="AM74" s="984"/>
      <c r="AN74" s="984"/>
      <c r="AO74" s="984"/>
      <c r="AP74" s="984" t="s">
        <v>513</v>
      </c>
      <c r="AQ74" s="984"/>
      <c r="AR74" s="984"/>
      <c r="AS74" s="984"/>
      <c r="AT74" s="984"/>
      <c r="AU74" s="984" t="s">
        <v>513</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586</v>
      </c>
      <c r="C75" s="988"/>
      <c r="D75" s="988"/>
      <c r="E75" s="988"/>
      <c r="F75" s="988"/>
      <c r="G75" s="988"/>
      <c r="H75" s="988"/>
      <c r="I75" s="988"/>
      <c r="J75" s="988"/>
      <c r="K75" s="988"/>
      <c r="L75" s="988"/>
      <c r="M75" s="988"/>
      <c r="N75" s="988"/>
      <c r="O75" s="988"/>
      <c r="P75" s="989"/>
      <c r="Q75" s="991">
        <v>176</v>
      </c>
      <c r="R75" s="992"/>
      <c r="S75" s="992"/>
      <c r="T75" s="992"/>
      <c r="U75" s="993"/>
      <c r="V75" s="994">
        <v>171</v>
      </c>
      <c r="W75" s="992"/>
      <c r="X75" s="992"/>
      <c r="Y75" s="992"/>
      <c r="Z75" s="993"/>
      <c r="AA75" s="994">
        <v>5</v>
      </c>
      <c r="AB75" s="992"/>
      <c r="AC75" s="992"/>
      <c r="AD75" s="992"/>
      <c r="AE75" s="993"/>
      <c r="AF75" s="994">
        <v>5</v>
      </c>
      <c r="AG75" s="992"/>
      <c r="AH75" s="992"/>
      <c r="AI75" s="992"/>
      <c r="AJ75" s="993"/>
      <c r="AK75" s="994" t="s">
        <v>513</v>
      </c>
      <c r="AL75" s="992"/>
      <c r="AM75" s="992"/>
      <c r="AN75" s="992"/>
      <c r="AO75" s="993"/>
      <c r="AP75" s="994" t="s">
        <v>513</v>
      </c>
      <c r="AQ75" s="992"/>
      <c r="AR75" s="992"/>
      <c r="AS75" s="992"/>
      <c r="AT75" s="993"/>
      <c r="AU75" s="994" t="s">
        <v>513</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587</v>
      </c>
      <c r="C76" s="988"/>
      <c r="D76" s="988"/>
      <c r="E76" s="988"/>
      <c r="F76" s="988"/>
      <c r="G76" s="988"/>
      <c r="H76" s="988"/>
      <c r="I76" s="988"/>
      <c r="J76" s="988"/>
      <c r="K76" s="988"/>
      <c r="L76" s="988"/>
      <c r="M76" s="988"/>
      <c r="N76" s="988"/>
      <c r="O76" s="988"/>
      <c r="P76" s="989"/>
      <c r="Q76" s="991">
        <v>5</v>
      </c>
      <c r="R76" s="992"/>
      <c r="S76" s="992"/>
      <c r="T76" s="992"/>
      <c r="U76" s="993"/>
      <c r="V76" s="994">
        <v>1</v>
      </c>
      <c r="W76" s="992"/>
      <c r="X76" s="992"/>
      <c r="Y76" s="992"/>
      <c r="Z76" s="993"/>
      <c r="AA76" s="994">
        <v>4</v>
      </c>
      <c r="AB76" s="992"/>
      <c r="AC76" s="992"/>
      <c r="AD76" s="992"/>
      <c r="AE76" s="993"/>
      <c r="AF76" s="994">
        <v>4</v>
      </c>
      <c r="AG76" s="992"/>
      <c r="AH76" s="992"/>
      <c r="AI76" s="992"/>
      <c r="AJ76" s="993"/>
      <c r="AK76" s="994" t="s">
        <v>513</v>
      </c>
      <c r="AL76" s="992"/>
      <c r="AM76" s="992"/>
      <c r="AN76" s="992"/>
      <c r="AO76" s="993"/>
      <c r="AP76" s="994" t="s">
        <v>513</v>
      </c>
      <c r="AQ76" s="992"/>
      <c r="AR76" s="992"/>
      <c r="AS76" s="992"/>
      <c r="AT76" s="993"/>
      <c r="AU76" s="994" t="s">
        <v>513</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588</v>
      </c>
      <c r="C77" s="988"/>
      <c r="D77" s="988"/>
      <c r="E77" s="988"/>
      <c r="F77" s="988"/>
      <c r="G77" s="988"/>
      <c r="H77" s="988"/>
      <c r="I77" s="988"/>
      <c r="J77" s="988"/>
      <c r="K77" s="988"/>
      <c r="L77" s="988"/>
      <c r="M77" s="988"/>
      <c r="N77" s="988"/>
      <c r="O77" s="988"/>
      <c r="P77" s="989"/>
      <c r="Q77" s="991">
        <v>558</v>
      </c>
      <c r="R77" s="992"/>
      <c r="S77" s="992"/>
      <c r="T77" s="992"/>
      <c r="U77" s="993"/>
      <c r="V77" s="994">
        <v>541</v>
      </c>
      <c r="W77" s="992"/>
      <c r="X77" s="992"/>
      <c r="Y77" s="992"/>
      <c r="Z77" s="993"/>
      <c r="AA77" s="994">
        <v>17</v>
      </c>
      <c r="AB77" s="992"/>
      <c r="AC77" s="992"/>
      <c r="AD77" s="992"/>
      <c r="AE77" s="993"/>
      <c r="AF77" s="994">
        <v>17</v>
      </c>
      <c r="AG77" s="992"/>
      <c r="AH77" s="992"/>
      <c r="AI77" s="992"/>
      <c r="AJ77" s="993"/>
      <c r="AK77" s="994" t="s">
        <v>513</v>
      </c>
      <c r="AL77" s="992"/>
      <c r="AM77" s="992"/>
      <c r="AN77" s="992"/>
      <c r="AO77" s="993"/>
      <c r="AP77" s="994" t="s">
        <v>513</v>
      </c>
      <c r="AQ77" s="992"/>
      <c r="AR77" s="992"/>
      <c r="AS77" s="992"/>
      <c r="AT77" s="993"/>
      <c r="AU77" s="994" t="s">
        <v>513</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589</v>
      </c>
      <c r="C78" s="988"/>
      <c r="D78" s="988"/>
      <c r="E78" s="988"/>
      <c r="F78" s="988"/>
      <c r="G78" s="988"/>
      <c r="H78" s="988"/>
      <c r="I78" s="988"/>
      <c r="J78" s="988"/>
      <c r="K78" s="988"/>
      <c r="L78" s="988"/>
      <c r="M78" s="988"/>
      <c r="N78" s="988"/>
      <c r="O78" s="988"/>
      <c r="P78" s="989"/>
      <c r="Q78" s="990">
        <v>166845</v>
      </c>
      <c r="R78" s="984"/>
      <c r="S78" s="984"/>
      <c r="T78" s="984"/>
      <c r="U78" s="984"/>
      <c r="V78" s="984">
        <v>165315</v>
      </c>
      <c r="W78" s="984"/>
      <c r="X78" s="984"/>
      <c r="Y78" s="984"/>
      <c r="Z78" s="984"/>
      <c r="AA78" s="984">
        <v>1530</v>
      </c>
      <c r="AB78" s="984"/>
      <c r="AC78" s="984"/>
      <c r="AD78" s="984"/>
      <c r="AE78" s="984"/>
      <c r="AF78" s="984">
        <v>1530</v>
      </c>
      <c r="AG78" s="984"/>
      <c r="AH78" s="984"/>
      <c r="AI78" s="984"/>
      <c r="AJ78" s="984"/>
      <c r="AK78" s="984">
        <v>360</v>
      </c>
      <c r="AL78" s="984"/>
      <c r="AM78" s="984"/>
      <c r="AN78" s="984"/>
      <c r="AO78" s="984"/>
      <c r="AP78" s="984" t="s">
        <v>513</v>
      </c>
      <c r="AQ78" s="984"/>
      <c r="AR78" s="984"/>
      <c r="AS78" s="984"/>
      <c r="AT78" s="984"/>
      <c r="AU78" s="984" t="s">
        <v>513</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396</v>
      </c>
      <c r="B88" s="950" t="s">
        <v>424</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950" t="s">
        <v>425</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426</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427</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430</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431</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432</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433</v>
      </c>
      <c r="AB109" s="909"/>
      <c r="AC109" s="909"/>
      <c r="AD109" s="909"/>
      <c r="AE109" s="910"/>
      <c r="AF109" s="911" t="s">
        <v>434</v>
      </c>
      <c r="AG109" s="909"/>
      <c r="AH109" s="909"/>
      <c r="AI109" s="909"/>
      <c r="AJ109" s="910"/>
      <c r="AK109" s="911" t="s">
        <v>314</v>
      </c>
      <c r="AL109" s="909"/>
      <c r="AM109" s="909"/>
      <c r="AN109" s="909"/>
      <c r="AO109" s="910"/>
      <c r="AP109" s="911" t="s">
        <v>435</v>
      </c>
      <c r="AQ109" s="909"/>
      <c r="AR109" s="909"/>
      <c r="AS109" s="909"/>
      <c r="AT109" s="942"/>
      <c r="AU109" s="908" t="s">
        <v>432</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433</v>
      </c>
      <c r="BR109" s="909"/>
      <c r="BS109" s="909"/>
      <c r="BT109" s="909"/>
      <c r="BU109" s="910"/>
      <c r="BV109" s="911" t="s">
        <v>434</v>
      </c>
      <c r="BW109" s="909"/>
      <c r="BX109" s="909"/>
      <c r="BY109" s="909"/>
      <c r="BZ109" s="910"/>
      <c r="CA109" s="911" t="s">
        <v>314</v>
      </c>
      <c r="CB109" s="909"/>
      <c r="CC109" s="909"/>
      <c r="CD109" s="909"/>
      <c r="CE109" s="910"/>
      <c r="CF109" s="949" t="s">
        <v>435</v>
      </c>
      <c r="CG109" s="949"/>
      <c r="CH109" s="949"/>
      <c r="CI109" s="949"/>
      <c r="CJ109" s="949"/>
      <c r="CK109" s="911" t="s">
        <v>436</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433</v>
      </c>
      <c r="DH109" s="909"/>
      <c r="DI109" s="909"/>
      <c r="DJ109" s="909"/>
      <c r="DK109" s="910"/>
      <c r="DL109" s="911" t="s">
        <v>434</v>
      </c>
      <c r="DM109" s="909"/>
      <c r="DN109" s="909"/>
      <c r="DO109" s="909"/>
      <c r="DP109" s="910"/>
      <c r="DQ109" s="911" t="s">
        <v>314</v>
      </c>
      <c r="DR109" s="909"/>
      <c r="DS109" s="909"/>
      <c r="DT109" s="909"/>
      <c r="DU109" s="910"/>
      <c r="DV109" s="911" t="s">
        <v>435</v>
      </c>
      <c r="DW109" s="909"/>
      <c r="DX109" s="909"/>
      <c r="DY109" s="909"/>
      <c r="DZ109" s="942"/>
    </row>
    <row r="110" spans="1:131" s="224" customFormat="1" ht="26.25" customHeight="1" x14ac:dyDescent="0.2">
      <c r="A110" s="820" t="s">
        <v>437</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3273134</v>
      </c>
      <c r="AB110" s="902"/>
      <c r="AC110" s="902"/>
      <c r="AD110" s="902"/>
      <c r="AE110" s="903"/>
      <c r="AF110" s="904">
        <v>3776644</v>
      </c>
      <c r="AG110" s="902"/>
      <c r="AH110" s="902"/>
      <c r="AI110" s="902"/>
      <c r="AJ110" s="903"/>
      <c r="AK110" s="904">
        <v>3442861</v>
      </c>
      <c r="AL110" s="902"/>
      <c r="AM110" s="902"/>
      <c r="AN110" s="902"/>
      <c r="AO110" s="903"/>
      <c r="AP110" s="905">
        <v>23</v>
      </c>
      <c r="AQ110" s="906"/>
      <c r="AR110" s="906"/>
      <c r="AS110" s="906"/>
      <c r="AT110" s="907"/>
      <c r="AU110" s="943" t="s">
        <v>75</v>
      </c>
      <c r="AV110" s="944"/>
      <c r="AW110" s="944"/>
      <c r="AX110" s="944"/>
      <c r="AY110" s="944"/>
      <c r="AZ110" s="873" t="s">
        <v>438</v>
      </c>
      <c r="BA110" s="821"/>
      <c r="BB110" s="821"/>
      <c r="BC110" s="821"/>
      <c r="BD110" s="821"/>
      <c r="BE110" s="821"/>
      <c r="BF110" s="821"/>
      <c r="BG110" s="821"/>
      <c r="BH110" s="821"/>
      <c r="BI110" s="821"/>
      <c r="BJ110" s="821"/>
      <c r="BK110" s="821"/>
      <c r="BL110" s="821"/>
      <c r="BM110" s="821"/>
      <c r="BN110" s="821"/>
      <c r="BO110" s="821"/>
      <c r="BP110" s="822"/>
      <c r="BQ110" s="874">
        <v>38186049</v>
      </c>
      <c r="BR110" s="855"/>
      <c r="BS110" s="855"/>
      <c r="BT110" s="855"/>
      <c r="BU110" s="855"/>
      <c r="BV110" s="855">
        <v>39112169</v>
      </c>
      <c r="BW110" s="855"/>
      <c r="BX110" s="855"/>
      <c r="BY110" s="855"/>
      <c r="BZ110" s="855"/>
      <c r="CA110" s="855">
        <v>38728958</v>
      </c>
      <c r="CB110" s="855"/>
      <c r="CC110" s="855"/>
      <c r="CD110" s="855"/>
      <c r="CE110" s="855"/>
      <c r="CF110" s="879">
        <v>258.60000000000002</v>
      </c>
      <c r="CG110" s="880"/>
      <c r="CH110" s="880"/>
      <c r="CI110" s="880"/>
      <c r="CJ110" s="880"/>
      <c r="CK110" s="939" t="s">
        <v>439</v>
      </c>
      <c r="CL110" s="832"/>
      <c r="CM110" s="873" t="s">
        <v>440</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441</v>
      </c>
      <c r="DH110" s="855"/>
      <c r="DI110" s="855"/>
      <c r="DJ110" s="855"/>
      <c r="DK110" s="855"/>
      <c r="DL110" s="855" t="s">
        <v>133</v>
      </c>
      <c r="DM110" s="855"/>
      <c r="DN110" s="855"/>
      <c r="DO110" s="855"/>
      <c r="DP110" s="855"/>
      <c r="DQ110" s="855" t="s">
        <v>133</v>
      </c>
      <c r="DR110" s="855"/>
      <c r="DS110" s="855"/>
      <c r="DT110" s="855"/>
      <c r="DU110" s="855"/>
      <c r="DV110" s="856" t="s">
        <v>133</v>
      </c>
      <c r="DW110" s="856"/>
      <c r="DX110" s="856"/>
      <c r="DY110" s="856"/>
      <c r="DZ110" s="857"/>
    </row>
    <row r="111" spans="1:131" s="224" customFormat="1" ht="26.25" customHeight="1" x14ac:dyDescent="0.2">
      <c r="A111" s="787" t="s">
        <v>442</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133</v>
      </c>
      <c r="AB111" s="932"/>
      <c r="AC111" s="932"/>
      <c r="AD111" s="932"/>
      <c r="AE111" s="933"/>
      <c r="AF111" s="934" t="s">
        <v>133</v>
      </c>
      <c r="AG111" s="932"/>
      <c r="AH111" s="932"/>
      <c r="AI111" s="932"/>
      <c r="AJ111" s="933"/>
      <c r="AK111" s="934" t="s">
        <v>441</v>
      </c>
      <c r="AL111" s="932"/>
      <c r="AM111" s="932"/>
      <c r="AN111" s="932"/>
      <c r="AO111" s="933"/>
      <c r="AP111" s="935" t="s">
        <v>133</v>
      </c>
      <c r="AQ111" s="936"/>
      <c r="AR111" s="936"/>
      <c r="AS111" s="936"/>
      <c r="AT111" s="937"/>
      <c r="AU111" s="945"/>
      <c r="AV111" s="946"/>
      <c r="AW111" s="946"/>
      <c r="AX111" s="946"/>
      <c r="AY111" s="946"/>
      <c r="AZ111" s="828" t="s">
        <v>443</v>
      </c>
      <c r="BA111" s="765"/>
      <c r="BB111" s="765"/>
      <c r="BC111" s="765"/>
      <c r="BD111" s="765"/>
      <c r="BE111" s="765"/>
      <c r="BF111" s="765"/>
      <c r="BG111" s="765"/>
      <c r="BH111" s="765"/>
      <c r="BI111" s="765"/>
      <c r="BJ111" s="765"/>
      <c r="BK111" s="765"/>
      <c r="BL111" s="765"/>
      <c r="BM111" s="765"/>
      <c r="BN111" s="765"/>
      <c r="BO111" s="765"/>
      <c r="BP111" s="766"/>
      <c r="BQ111" s="829">
        <v>216522</v>
      </c>
      <c r="BR111" s="830"/>
      <c r="BS111" s="830"/>
      <c r="BT111" s="830"/>
      <c r="BU111" s="830"/>
      <c r="BV111" s="830">
        <v>324149</v>
      </c>
      <c r="BW111" s="830"/>
      <c r="BX111" s="830"/>
      <c r="BY111" s="830"/>
      <c r="BZ111" s="830"/>
      <c r="CA111" s="830">
        <v>221691</v>
      </c>
      <c r="CB111" s="830"/>
      <c r="CC111" s="830"/>
      <c r="CD111" s="830"/>
      <c r="CE111" s="830"/>
      <c r="CF111" s="888">
        <v>1.5</v>
      </c>
      <c r="CG111" s="889"/>
      <c r="CH111" s="889"/>
      <c r="CI111" s="889"/>
      <c r="CJ111" s="889"/>
      <c r="CK111" s="940"/>
      <c r="CL111" s="834"/>
      <c r="CM111" s="828" t="s">
        <v>444</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133</v>
      </c>
      <c r="DH111" s="830"/>
      <c r="DI111" s="830"/>
      <c r="DJ111" s="830"/>
      <c r="DK111" s="830"/>
      <c r="DL111" s="830" t="s">
        <v>133</v>
      </c>
      <c r="DM111" s="830"/>
      <c r="DN111" s="830"/>
      <c r="DO111" s="830"/>
      <c r="DP111" s="830"/>
      <c r="DQ111" s="830" t="s">
        <v>133</v>
      </c>
      <c r="DR111" s="830"/>
      <c r="DS111" s="830"/>
      <c r="DT111" s="830"/>
      <c r="DU111" s="830"/>
      <c r="DV111" s="807" t="s">
        <v>441</v>
      </c>
      <c r="DW111" s="807"/>
      <c r="DX111" s="807"/>
      <c r="DY111" s="807"/>
      <c r="DZ111" s="808"/>
    </row>
    <row r="112" spans="1:131" s="224" customFormat="1" ht="26.25" customHeight="1" x14ac:dyDescent="0.2">
      <c r="A112" s="925" t="s">
        <v>445</v>
      </c>
      <c r="B112" s="926"/>
      <c r="C112" s="765" t="s">
        <v>446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441</v>
      </c>
      <c r="AB112" s="793"/>
      <c r="AC112" s="793"/>
      <c r="AD112" s="793"/>
      <c r="AE112" s="794"/>
      <c r="AF112" s="795" t="s">
        <v>441</v>
      </c>
      <c r="AG112" s="793"/>
      <c r="AH112" s="793"/>
      <c r="AI112" s="793"/>
      <c r="AJ112" s="794"/>
      <c r="AK112" s="795" t="s">
        <v>133</v>
      </c>
      <c r="AL112" s="793"/>
      <c r="AM112" s="793"/>
      <c r="AN112" s="793"/>
      <c r="AO112" s="794"/>
      <c r="AP112" s="837" t="s">
        <v>133</v>
      </c>
      <c r="AQ112" s="838"/>
      <c r="AR112" s="838"/>
      <c r="AS112" s="838"/>
      <c r="AT112" s="839"/>
      <c r="AU112" s="945"/>
      <c r="AV112" s="946"/>
      <c r="AW112" s="946"/>
      <c r="AX112" s="946"/>
      <c r="AY112" s="946"/>
      <c r="AZ112" s="828" t="s">
        <v>447</v>
      </c>
      <c r="BA112" s="765"/>
      <c r="BB112" s="765"/>
      <c r="BC112" s="765"/>
      <c r="BD112" s="765"/>
      <c r="BE112" s="765"/>
      <c r="BF112" s="765"/>
      <c r="BG112" s="765"/>
      <c r="BH112" s="765"/>
      <c r="BI112" s="765"/>
      <c r="BJ112" s="765"/>
      <c r="BK112" s="765"/>
      <c r="BL112" s="765"/>
      <c r="BM112" s="765"/>
      <c r="BN112" s="765"/>
      <c r="BO112" s="765"/>
      <c r="BP112" s="766"/>
      <c r="BQ112" s="829">
        <v>19192964</v>
      </c>
      <c r="BR112" s="830"/>
      <c r="BS112" s="830"/>
      <c r="BT112" s="830"/>
      <c r="BU112" s="830"/>
      <c r="BV112" s="830">
        <v>18306719</v>
      </c>
      <c r="BW112" s="830"/>
      <c r="BX112" s="830"/>
      <c r="BY112" s="830"/>
      <c r="BZ112" s="830"/>
      <c r="CA112" s="830">
        <v>17153673</v>
      </c>
      <c r="CB112" s="830"/>
      <c r="CC112" s="830"/>
      <c r="CD112" s="830"/>
      <c r="CE112" s="830"/>
      <c r="CF112" s="888">
        <v>114.5</v>
      </c>
      <c r="CG112" s="889"/>
      <c r="CH112" s="889"/>
      <c r="CI112" s="889"/>
      <c r="CJ112" s="889"/>
      <c r="CK112" s="940"/>
      <c r="CL112" s="834"/>
      <c r="CM112" s="828" t="s">
        <v>448</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441</v>
      </c>
      <c r="DH112" s="830"/>
      <c r="DI112" s="830"/>
      <c r="DJ112" s="830"/>
      <c r="DK112" s="830"/>
      <c r="DL112" s="830" t="s">
        <v>133</v>
      </c>
      <c r="DM112" s="830"/>
      <c r="DN112" s="830"/>
      <c r="DO112" s="830"/>
      <c r="DP112" s="830"/>
      <c r="DQ112" s="830" t="s">
        <v>133</v>
      </c>
      <c r="DR112" s="830"/>
      <c r="DS112" s="830"/>
      <c r="DT112" s="830"/>
      <c r="DU112" s="830"/>
      <c r="DV112" s="807" t="s">
        <v>133</v>
      </c>
      <c r="DW112" s="807"/>
      <c r="DX112" s="807"/>
      <c r="DY112" s="807"/>
      <c r="DZ112" s="808"/>
    </row>
    <row r="113" spans="1:130" s="224" customFormat="1" ht="26.25" customHeight="1" x14ac:dyDescent="0.2">
      <c r="A113" s="927"/>
      <c r="B113" s="928"/>
      <c r="C113" s="765" t="s">
        <v>449</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1661916</v>
      </c>
      <c r="AB113" s="932"/>
      <c r="AC113" s="932"/>
      <c r="AD113" s="932"/>
      <c r="AE113" s="933"/>
      <c r="AF113" s="934">
        <v>1710880</v>
      </c>
      <c r="AG113" s="932"/>
      <c r="AH113" s="932"/>
      <c r="AI113" s="932"/>
      <c r="AJ113" s="933"/>
      <c r="AK113" s="934">
        <v>1424355</v>
      </c>
      <c r="AL113" s="932"/>
      <c r="AM113" s="932"/>
      <c r="AN113" s="932"/>
      <c r="AO113" s="933"/>
      <c r="AP113" s="935">
        <v>9.5</v>
      </c>
      <c r="AQ113" s="936"/>
      <c r="AR113" s="936"/>
      <c r="AS113" s="936"/>
      <c r="AT113" s="937"/>
      <c r="AU113" s="945"/>
      <c r="AV113" s="946"/>
      <c r="AW113" s="946"/>
      <c r="AX113" s="946"/>
      <c r="AY113" s="946"/>
      <c r="AZ113" s="828" t="s">
        <v>450</v>
      </c>
      <c r="BA113" s="765"/>
      <c r="BB113" s="765"/>
      <c r="BC113" s="765"/>
      <c r="BD113" s="765"/>
      <c r="BE113" s="765"/>
      <c r="BF113" s="765"/>
      <c r="BG113" s="765"/>
      <c r="BH113" s="765"/>
      <c r="BI113" s="765"/>
      <c r="BJ113" s="765"/>
      <c r="BK113" s="765"/>
      <c r="BL113" s="765"/>
      <c r="BM113" s="765"/>
      <c r="BN113" s="765"/>
      <c r="BO113" s="765"/>
      <c r="BP113" s="766"/>
      <c r="BQ113" s="829">
        <v>579500</v>
      </c>
      <c r="BR113" s="830"/>
      <c r="BS113" s="830"/>
      <c r="BT113" s="830"/>
      <c r="BU113" s="830"/>
      <c r="BV113" s="830">
        <v>647484</v>
      </c>
      <c r="BW113" s="830"/>
      <c r="BX113" s="830"/>
      <c r="BY113" s="830"/>
      <c r="BZ113" s="830"/>
      <c r="CA113" s="830">
        <v>647484</v>
      </c>
      <c r="CB113" s="830"/>
      <c r="CC113" s="830"/>
      <c r="CD113" s="830"/>
      <c r="CE113" s="830"/>
      <c r="CF113" s="888">
        <v>4.3</v>
      </c>
      <c r="CG113" s="889"/>
      <c r="CH113" s="889"/>
      <c r="CI113" s="889"/>
      <c r="CJ113" s="889"/>
      <c r="CK113" s="940"/>
      <c r="CL113" s="834"/>
      <c r="CM113" s="828" t="s">
        <v>451</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133</v>
      </c>
      <c r="DH113" s="793"/>
      <c r="DI113" s="793"/>
      <c r="DJ113" s="793"/>
      <c r="DK113" s="794"/>
      <c r="DL113" s="795" t="s">
        <v>133</v>
      </c>
      <c r="DM113" s="793"/>
      <c r="DN113" s="793"/>
      <c r="DO113" s="793"/>
      <c r="DP113" s="794"/>
      <c r="DQ113" s="795" t="s">
        <v>133</v>
      </c>
      <c r="DR113" s="793"/>
      <c r="DS113" s="793"/>
      <c r="DT113" s="793"/>
      <c r="DU113" s="794"/>
      <c r="DV113" s="837" t="s">
        <v>133</v>
      </c>
      <c r="DW113" s="838"/>
      <c r="DX113" s="838"/>
      <c r="DY113" s="838"/>
      <c r="DZ113" s="839"/>
    </row>
    <row r="114" spans="1:130" s="224" customFormat="1" ht="26.25" customHeight="1" x14ac:dyDescent="0.2">
      <c r="A114" s="927"/>
      <c r="B114" s="928"/>
      <c r="C114" s="765" t="s">
        <v>452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464</v>
      </c>
      <c r="AB114" s="793"/>
      <c r="AC114" s="793"/>
      <c r="AD114" s="793"/>
      <c r="AE114" s="794"/>
      <c r="AF114" s="795" t="s">
        <v>441</v>
      </c>
      <c r="AG114" s="793"/>
      <c r="AH114" s="793"/>
      <c r="AI114" s="793"/>
      <c r="AJ114" s="794"/>
      <c r="AK114" s="795">
        <v>1254</v>
      </c>
      <c r="AL114" s="793"/>
      <c r="AM114" s="793"/>
      <c r="AN114" s="793"/>
      <c r="AO114" s="794"/>
      <c r="AP114" s="837">
        <v>0</v>
      </c>
      <c r="AQ114" s="838"/>
      <c r="AR114" s="838"/>
      <c r="AS114" s="838"/>
      <c r="AT114" s="839"/>
      <c r="AU114" s="945"/>
      <c r="AV114" s="946"/>
      <c r="AW114" s="946"/>
      <c r="AX114" s="946"/>
      <c r="AY114" s="946"/>
      <c r="AZ114" s="828" t="s">
        <v>453</v>
      </c>
      <c r="BA114" s="765"/>
      <c r="BB114" s="765"/>
      <c r="BC114" s="765"/>
      <c r="BD114" s="765"/>
      <c r="BE114" s="765"/>
      <c r="BF114" s="765"/>
      <c r="BG114" s="765"/>
      <c r="BH114" s="765"/>
      <c r="BI114" s="765"/>
      <c r="BJ114" s="765"/>
      <c r="BK114" s="765"/>
      <c r="BL114" s="765"/>
      <c r="BM114" s="765"/>
      <c r="BN114" s="765"/>
      <c r="BO114" s="765"/>
      <c r="BP114" s="766"/>
      <c r="BQ114" s="829">
        <v>3742964</v>
      </c>
      <c r="BR114" s="830"/>
      <c r="BS114" s="830"/>
      <c r="BT114" s="830"/>
      <c r="BU114" s="830"/>
      <c r="BV114" s="830">
        <v>3838018</v>
      </c>
      <c r="BW114" s="830"/>
      <c r="BX114" s="830"/>
      <c r="BY114" s="830"/>
      <c r="BZ114" s="830"/>
      <c r="CA114" s="830">
        <v>4149968</v>
      </c>
      <c r="CB114" s="830"/>
      <c r="CC114" s="830"/>
      <c r="CD114" s="830"/>
      <c r="CE114" s="830"/>
      <c r="CF114" s="888">
        <v>27.7</v>
      </c>
      <c r="CG114" s="889"/>
      <c r="CH114" s="889"/>
      <c r="CI114" s="889"/>
      <c r="CJ114" s="889"/>
      <c r="CK114" s="940"/>
      <c r="CL114" s="834"/>
      <c r="CM114" s="828" t="s">
        <v>454</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441</v>
      </c>
      <c r="DH114" s="793"/>
      <c r="DI114" s="793"/>
      <c r="DJ114" s="793"/>
      <c r="DK114" s="794"/>
      <c r="DL114" s="795" t="s">
        <v>133</v>
      </c>
      <c r="DM114" s="793"/>
      <c r="DN114" s="793"/>
      <c r="DO114" s="793"/>
      <c r="DP114" s="794"/>
      <c r="DQ114" s="795" t="s">
        <v>441</v>
      </c>
      <c r="DR114" s="793"/>
      <c r="DS114" s="793"/>
      <c r="DT114" s="793"/>
      <c r="DU114" s="794"/>
      <c r="DV114" s="837" t="s">
        <v>133</v>
      </c>
      <c r="DW114" s="838"/>
      <c r="DX114" s="838"/>
      <c r="DY114" s="838"/>
      <c r="DZ114" s="839"/>
    </row>
    <row r="115" spans="1:130" s="224" customFormat="1" ht="26.25" customHeight="1" x14ac:dyDescent="0.2">
      <c r="A115" s="927"/>
      <c r="B115" s="928"/>
      <c r="C115" s="765" t="s">
        <v>455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19736</v>
      </c>
      <c r="AB115" s="932"/>
      <c r="AC115" s="932"/>
      <c r="AD115" s="932"/>
      <c r="AE115" s="933"/>
      <c r="AF115" s="934">
        <v>18131</v>
      </c>
      <c r="AG115" s="932"/>
      <c r="AH115" s="932"/>
      <c r="AI115" s="932"/>
      <c r="AJ115" s="933"/>
      <c r="AK115" s="934">
        <v>17619</v>
      </c>
      <c r="AL115" s="932"/>
      <c r="AM115" s="932"/>
      <c r="AN115" s="932"/>
      <c r="AO115" s="933"/>
      <c r="AP115" s="935">
        <v>0.1</v>
      </c>
      <c r="AQ115" s="936"/>
      <c r="AR115" s="936"/>
      <c r="AS115" s="936"/>
      <c r="AT115" s="937"/>
      <c r="AU115" s="945"/>
      <c r="AV115" s="946"/>
      <c r="AW115" s="946"/>
      <c r="AX115" s="946"/>
      <c r="AY115" s="946"/>
      <c r="AZ115" s="828" t="s">
        <v>456</v>
      </c>
      <c r="BA115" s="765"/>
      <c r="BB115" s="765"/>
      <c r="BC115" s="765"/>
      <c r="BD115" s="765"/>
      <c r="BE115" s="765"/>
      <c r="BF115" s="765"/>
      <c r="BG115" s="765"/>
      <c r="BH115" s="765"/>
      <c r="BI115" s="765"/>
      <c r="BJ115" s="765"/>
      <c r="BK115" s="765"/>
      <c r="BL115" s="765"/>
      <c r="BM115" s="765"/>
      <c r="BN115" s="765"/>
      <c r="BO115" s="765"/>
      <c r="BP115" s="766"/>
      <c r="BQ115" s="829">
        <v>452547</v>
      </c>
      <c r="BR115" s="830"/>
      <c r="BS115" s="830"/>
      <c r="BT115" s="830"/>
      <c r="BU115" s="830"/>
      <c r="BV115" s="830">
        <v>450372</v>
      </c>
      <c r="BW115" s="830"/>
      <c r="BX115" s="830"/>
      <c r="BY115" s="830"/>
      <c r="BZ115" s="830"/>
      <c r="CA115" s="830" t="s">
        <v>133</v>
      </c>
      <c r="CB115" s="830"/>
      <c r="CC115" s="830"/>
      <c r="CD115" s="830"/>
      <c r="CE115" s="830"/>
      <c r="CF115" s="888" t="s">
        <v>133</v>
      </c>
      <c r="CG115" s="889"/>
      <c r="CH115" s="889"/>
      <c r="CI115" s="889"/>
      <c r="CJ115" s="889"/>
      <c r="CK115" s="940"/>
      <c r="CL115" s="834"/>
      <c r="CM115" s="828" t="s">
        <v>457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161531</v>
      </c>
      <c r="DH115" s="793"/>
      <c r="DI115" s="793"/>
      <c r="DJ115" s="793"/>
      <c r="DK115" s="794"/>
      <c r="DL115" s="795">
        <v>278830</v>
      </c>
      <c r="DM115" s="793"/>
      <c r="DN115" s="793"/>
      <c r="DO115" s="793"/>
      <c r="DP115" s="794"/>
      <c r="DQ115" s="795">
        <v>185825</v>
      </c>
      <c r="DR115" s="793"/>
      <c r="DS115" s="793"/>
      <c r="DT115" s="793"/>
      <c r="DU115" s="794"/>
      <c r="DV115" s="837">
        <v>1.2</v>
      </c>
      <c r="DW115" s="838"/>
      <c r="DX115" s="838"/>
      <c r="DY115" s="838"/>
      <c r="DZ115" s="839"/>
    </row>
    <row r="116" spans="1:130" s="224" customFormat="1" ht="26.25" customHeight="1" x14ac:dyDescent="0.2">
      <c r="A116" s="929"/>
      <c r="B116" s="930"/>
      <c r="C116" s="852" t="s">
        <v>458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133</v>
      </c>
      <c r="AB116" s="793"/>
      <c r="AC116" s="793"/>
      <c r="AD116" s="793"/>
      <c r="AE116" s="794"/>
      <c r="AF116" s="795" t="s">
        <v>441</v>
      </c>
      <c r="AG116" s="793"/>
      <c r="AH116" s="793"/>
      <c r="AI116" s="793"/>
      <c r="AJ116" s="794"/>
      <c r="AK116" s="795" t="s">
        <v>441</v>
      </c>
      <c r="AL116" s="793"/>
      <c r="AM116" s="793"/>
      <c r="AN116" s="793"/>
      <c r="AO116" s="794"/>
      <c r="AP116" s="837" t="s">
        <v>133</v>
      </c>
      <c r="AQ116" s="838"/>
      <c r="AR116" s="838"/>
      <c r="AS116" s="838"/>
      <c r="AT116" s="839"/>
      <c r="AU116" s="945"/>
      <c r="AV116" s="946"/>
      <c r="AW116" s="946"/>
      <c r="AX116" s="946"/>
      <c r="AY116" s="946"/>
      <c r="AZ116" s="922" t="s">
        <v>459</v>
      </c>
      <c r="BA116" s="923"/>
      <c r="BB116" s="923"/>
      <c r="BC116" s="923"/>
      <c r="BD116" s="923"/>
      <c r="BE116" s="923"/>
      <c r="BF116" s="923"/>
      <c r="BG116" s="923"/>
      <c r="BH116" s="923"/>
      <c r="BI116" s="923"/>
      <c r="BJ116" s="923"/>
      <c r="BK116" s="923"/>
      <c r="BL116" s="923"/>
      <c r="BM116" s="923"/>
      <c r="BN116" s="923"/>
      <c r="BO116" s="923"/>
      <c r="BP116" s="924"/>
      <c r="BQ116" s="829" t="s">
        <v>133</v>
      </c>
      <c r="BR116" s="830"/>
      <c r="BS116" s="830"/>
      <c r="BT116" s="830"/>
      <c r="BU116" s="830"/>
      <c r="BV116" s="830" t="s">
        <v>133</v>
      </c>
      <c r="BW116" s="830"/>
      <c r="BX116" s="830"/>
      <c r="BY116" s="830"/>
      <c r="BZ116" s="830"/>
      <c r="CA116" s="830" t="s">
        <v>133</v>
      </c>
      <c r="CB116" s="830"/>
      <c r="CC116" s="830"/>
      <c r="CD116" s="830"/>
      <c r="CE116" s="830"/>
      <c r="CF116" s="888" t="s">
        <v>133</v>
      </c>
      <c r="CG116" s="889"/>
      <c r="CH116" s="889"/>
      <c r="CI116" s="889"/>
      <c r="CJ116" s="889"/>
      <c r="CK116" s="940"/>
      <c r="CL116" s="834"/>
      <c r="CM116" s="828" t="s">
        <v>460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54991</v>
      </c>
      <c r="DH116" s="793"/>
      <c r="DI116" s="793"/>
      <c r="DJ116" s="793"/>
      <c r="DK116" s="794"/>
      <c r="DL116" s="795">
        <v>45319</v>
      </c>
      <c r="DM116" s="793"/>
      <c r="DN116" s="793"/>
      <c r="DO116" s="793"/>
      <c r="DP116" s="794"/>
      <c r="DQ116" s="795">
        <v>35866</v>
      </c>
      <c r="DR116" s="793"/>
      <c r="DS116" s="793"/>
      <c r="DT116" s="793"/>
      <c r="DU116" s="794"/>
      <c r="DV116" s="837">
        <v>0.2</v>
      </c>
      <c r="DW116" s="838"/>
      <c r="DX116" s="838"/>
      <c r="DY116" s="838"/>
      <c r="DZ116" s="839"/>
    </row>
    <row r="117" spans="1:130" s="224" customFormat="1" ht="26.25" customHeight="1" x14ac:dyDescent="0.2">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461</v>
      </c>
      <c r="Z117" s="910"/>
      <c r="AA117" s="915">
        <v>4955250</v>
      </c>
      <c r="AB117" s="916"/>
      <c r="AC117" s="916"/>
      <c r="AD117" s="916"/>
      <c r="AE117" s="917"/>
      <c r="AF117" s="918">
        <v>5505655</v>
      </c>
      <c r="AG117" s="916"/>
      <c r="AH117" s="916"/>
      <c r="AI117" s="916"/>
      <c r="AJ117" s="917"/>
      <c r="AK117" s="918">
        <v>4886089</v>
      </c>
      <c r="AL117" s="916"/>
      <c r="AM117" s="916"/>
      <c r="AN117" s="916"/>
      <c r="AO117" s="917"/>
      <c r="AP117" s="919"/>
      <c r="AQ117" s="920"/>
      <c r="AR117" s="920"/>
      <c r="AS117" s="920"/>
      <c r="AT117" s="921"/>
      <c r="AU117" s="945"/>
      <c r="AV117" s="946"/>
      <c r="AW117" s="946"/>
      <c r="AX117" s="946"/>
      <c r="AY117" s="946"/>
      <c r="AZ117" s="876" t="s">
        <v>462</v>
      </c>
      <c r="BA117" s="877"/>
      <c r="BB117" s="877"/>
      <c r="BC117" s="877"/>
      <c r="BD117" s="877"/>
      <c r="BE117" s="877"/>
      <c r="BF117" s="877"/>
      <c r="BG117" s="877"/>
      <c r="BH117" s="877"/>
      <c r="BI117" s="877"/>
      <c r="BJ117" s="877"/>
      <c r="BK117" s="877"/>
      <c r="BL117" s="877"/>
      <c r="BM117" s="877"/>
      <c r="BN117" s="877"/>
      <c r="BO117" s="877"/>
      <c r="BP117" s="878"/>
      <c r="BQ117" s="829" t="s">
        <v>441</v>
      </c>
      <c r="BR117" s="830"/>
      <c r="BS117" s="830"/>
      <c r="BT117" s="830"/>
      <c r="BU117" s="830"/>
      <c r="BV117" s="830" t="s">
        <v>133</v>
      </c>
      <c r="BW117" s="830"/>
      <c r="BX117" s="830"/>
      <c r="BY117" s="830"/>
      <c r="BZ117" s="830"/>
      <c r="CA117" s="830" t="s">
        <v>133</v>
      </c>
      <c r="CB117" s="830"/>
      <c r="CC117" s="830"/>
      <c r="CD117" s="830"/>
      <c r="CE117" s="830"/>
      <c r="CF117" s="888" t="s">
        <v>133</v>
      </c>
      <c r="CG117" s="889"/>
      <c r="CH117" s="889"/>
      <c r="CI117" s="889"/>
      <c r="CJ117" s="889"/>
      <c r="CK117" s="940"/>
      <c r="CL117" s="834"/>
      <c r="CM117" s="828" t="s">
        <v>463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441</v>
      </c>
      <c r="DH117" s="793"/>
      <c r="DI117" s="793"/>
      <c r="DJ117" s="793"/>
      <c r="DK117" s="794"/>
      <c r="DL117" s="795" t="s">
        <v>133</v>
      </c>
      <c r="DM117" s="793"/>
      <c r="DN117" s="793"/>
      <c r="DO117" s="793"/>
      <c r="DP117" s="794"/>
      <c r="DQ117" s="795" t="s">
        <v>133</v>
      </c>
      <c r="DR117" s="793"/>
      <c r="DS117" s="793"/>
      <c r="DT117" s="793"/>
      <c r="DU117" s="794"/>
      <c r="DV117" s="837" t="s">
        <v>133</v>
      </c>
      <c r="DW117" s="838"/>
      <c r="DX117" s="838"/>
      <c r="DY117" s="838"/>
      <c r="DZ117" s="839"/>
    </row>
    <row r="118" spans="1:130" s="224" customFormat="1" ht="26.25" customHeight="1" x14ac:dyDescent="0.2">
      <c r="A118" s="908" t="s">
        <v>436</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433</v>
      </c>
      <c r="AB118" s="909"/>
      <c r="AC118" s="909"/>
      <c r="AD118" s="909"/>
      <c r="AE118" s="910"/>
      <c r="AF118" s="911" t="s">
        <v>434</v>
      </c>
      <c r="AG118" s="909"/>
      <c r="AH118" s="909"/>
      <c r="AI118" s="909"/>
      <c r="AJ118" s="910"/>
      <c r="AK118" s="911" t="s">
        <v>314</v>
      </c>
      <c r="AL118" s="909"/>
      <c r="AM118" s="909"/>
      <c r="AN118" s="909"/>
      <c r="AO118" s="910"/>
      <c r="AP118" s="912" t="s">
        <v>435</v>
      </c>
      <c r="AQ118" s="913"/>
      <c r="AR118" s="913"/>
      <c r="AS118" s="913"/>
      <c r="AT118" s="914"/>
      <c r="AU118" s="945"/>
      <c r="AV118" s="946"/>
      <c r="AW118" s="946"/>
      <c r="AX118" s="946"/>
      <c r="AY118" s="946"/>
      <c r="AZ118" s="851" t="s">
        <v>464</v>
      </c>
      <c r="BA118" s="852"/>
      <c r="BB118" s="852"/>
      <c r="BC118" s="852"/>
      <c r="BD118" s="852"/>
      <c r="BE118" s="852"/>
      <c r="BF118" s="852"/>
      <c r="BG118" s="852"/>
      <c r="BH118" s="852"/>
      <c r="BI118" s="852"/>
      <c r="BJ118" s="852"/>
      <c r="BK118" s="852"/>
      <c r="BL118" s="852"/>
      <c r="BM118" s="852"/>
      <c r="BN118" s="852"/>
      <c r="BO118" s="852"/>
      <c r="BP118" s="853"/>
      <c r="BQ118" s="892" t="s">
        <v>133</v>
      </c>
      <c r="BR118" s="858"/>
      <c r="BS118" s="858"/>
      <c r="BT118" s="858"/>
      <c r="BU118" s="858"/>
      <c r="BV118" s="858" t="s">
        <v>441</v>
      </c>
      <c r="BW118" s="858"/>
      <c r="BX118" s="858"/>
      <c r="BY118" s="858"/>
      <c r="BZ118" s="858"/>
      <c r="CA118" s="858" t="s">
        <v>133</v>
      </c>
      <c r="CB118" s="858"/>
      <c r="CC118" s="858"/>
      <c r="CD118" s="858"/>
      <c r="CE118" s="858"/>
      <c r="CF118" s="888" t="s">
        <v>133</v>
      </c>
      <c r="CG118" s="889"/>
      <c r="CH118" s="889"/>
      <c r="CI118" s="889"/>
      <c r="CJ118" s="889"/>
      <c r="CK118" s="940"/>
      <c r="CL118" s="834"/>
      <c r="CM118" s="828" t="s">
        <v>465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133</v>
      </c>
      <c r="DH118" s="793"/>
      <c r="DI118" s="793"/>
      <c r="DJ118" s="793"/>
      <c r="DK118" s="794"/>
      <c r="DL118" s="795" t="s">
        <v>441</v>
      </c>
      <c r="DM118" s="793"/>
      <c r="DN118" s="793"/>
      <c r="DO118" s="793"/>
      <c r="DP118" s="794"/>
      <c r="DQ118" s="795" t="s">
        <v>133</v>
      </c>
      <c r="DR118" s="793"/>
      <c r="DS118" s="793"/>
      <c r="DT118" s="793"/>
      <c r="DU118" s="794"/>
      <c r="DV118" s="837" t="s">
        <v>441</v>
      </c>
      <c r="DW118" s="838"/>
      <c r="DX118" s="838"/>
      <c r="DY118" s="838"/>
      <c r="DZ118" s="839"/>
    </row>
    <row r="119" spans="1:130" s="224" customFormat="1" ht="26.25" customHeight="1" x14ac:dyDescent="0.2">
      <c r="A119" s="831" t="s">
        <v>439</v>
      </c>
      <c r="B119" s="832"/>
      <c r="C119" s="873" t="s">
        <v>440</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133</v>
      </c>
      <c r="AB119" s="902"/>
      <c r="AC119" s="902"/>
      <c r="AD119" s="902"/>
      <c r="AE119" s="903"/>
      <c r="AF119" s="904" t="s">
        <v>133</v>
      </c>
      <c r="AG119" s="902"/>
      <c r="AH119" s="902"/>
      <c r="AI119" s="902"/>
      <c r="AJ119" s="903"/>
      <c r="AK119" s="904" t="s">
        <v>133</v>
      </c>
      <c r="AL119" s="902"/>
      <c r="AM119" s="902"/>
      <c r="AN119" s="902"/>
      <c r="AO119" s="903"/>
      <c r="AP119" s="905" t="s">
        <v>133</v>
      </c>
      <c r="AQ119" s="906"/>
      <c r="AR119" s="906"/>
      <c r="AS119" s="906"/>
      <c r="AT119" s="907"/>
      <c r="AU119" s="947"/>
      <c r="AV119" s="948"/>
      <c r="AW119" s="948"/>
      <c r="AX119" s="948"/>
      <c r="AY119" s="948"/>
      <c r="AZ119" s="245" t="s">
        <v>191</v>
      </c>
      <c r="BA119" s="245"/>
      <c r="BB119" s="245"/>
      <c r="BC119" s="245"/>
      <c r="BD119" s="245"/>
      <c r="BE119" s="245"/>
      <c r="BF119" s="245"/>
      <c r="BG119" s="245"/>
      <c r="BH119" s="245"/>
      <c r="BI119" s="245"/>
      <c r="BJ119" s="245"/>
      <c r="BK119" s="245"/>
      <c r="BL119" s="245"/>
      <c r="BM119" s="245"/>
      <c r="BN119" s="245"/>
      <c r="BO119" s="890" t="s">
        <v>466</v>
      </c>
      <c r="BP119" s="891"/>
      <c r="BQ119" s="892">
        <v>62370546</v>
      </c>
      <c r="BR119" s="858"/>
      <c r="BS119" s="858"/>
      <c r="BT119" s="858"/>
      <c r="BU119" s="858"/>
      <c r="BV119" s="858">
        <v>62678911</v>
      </c>
      <c r="BW119" s="858"/>
      <c r="BX119" s="858"/>
      <c r="BY119" s="858"/>
      <c r="BZ119" s="858"/>
      <c r="CA119" s="858">
        <v>60901774</v>
      </c>
      <c r="CB119" s="858"/>
      <c r="CC119" s="858"/>
      <c r="CD119" s="858"/>
      <c r="CE119" s="858"/>
      <c r="CF119" s="761"/>
      <c r="CG119" s="762"/>
      <c r="CH119" s="762"/>
      <c r="CI119" s="762"/>
      <c r="CJ119" s="847"/>
      <c r="CK119" s="941"/>
      <c r="CL119" s="836"/>
      <c r="CM119" s="851" t="s">
        <v>467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441</v>
      </c>
      <c r="DH119" s="777"/>
      <c r="DI119" s="777"/>
      <c r="DJ119" s="777"/>
      <c r="DK119" s="778"/>
      <c r="DL119" s="779" t="s">
        <v>133</v>
      </c>
      <c r="DM119" s="777"/>
      <c r="DN119" s="777"/>
      <c r="DO119" s="777"/>
      <c r="DP119" s="778"/>
      <c r="DQ119" s="779" t="s">
        <v>133</v>
      </c>
      <c r="DR119" s="777"/>
      <c r="DS119" s="777"/>
      <c r="DT119" s="777"/>
      <c r="DU119" s="778"/>
      <c r="DV119" s="861" t="s">
        <v>133</v>
      </c>
      <c r="DW119" s="862"/>
      <c r="DX119" s="862"/>
      <c r="DY119" s="862"/>
      <c r="DZ119" s="863"/>
    </row>
    <row r="120" spans="1:130" s="224" customFormat="1" ht="26.25" customHeight="1" x14ac:dyDescent="0.2">
      <c r="A120" s="833"/>
      <c r="B120" s="834"/>
      <c r="C120" s="828" t="s">
        <v>444</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133</v>
      </c>
      <c r="AB120" s="793"/>
      <c r="AC120" s="793"/>
      <c r="AD120" s="793"/>
      <c r="AE120" s="794"/>
      <c r="AF120" s="795" t="s">
        <v>133</v>
      </c>
      <c r="AG120" s="793"/>
      <c r="AH120" s="793"/>
      <c r="AI120" s="793"/>
      <c r="AJ120" s="794"/>
      <c r="AK120" s="795" t="s">
        <v>133</v>
      </c>
      <c r="AL120" s="793"/>
      <c r="AM120" s="793"/>
      <c r="AN120" s="793"/>
      <c r="AO120" s="794"/>
      <c r="AP120" s="837" t="s">
        <v>133</v>
      </c>
      <c r="AQ120" s="838"/>
      <c r="AR120" s="838"/>
      <c r="AS120" s="838"/>
      <c r="AT120" s="839"/>
      <c r="AU120" s="893" t="s">
        <v>468</v>
      </c>
      <c r="AV120" s="894"/>
      <c r="AW120" s="894"/>
      <c r="AX120" s="894"/>
      <c r="AY120" s="895"/>
      <c r="AZ120" s="873" t="s">
        <v>469</v>
      </c>
      <c r="BA120" s="821"/>
      <c r="BB120" s="821"/>
      <c r="BC120" s="821"/>
      <c r="BD120" s="821"/>
      <c r="BE120" s="821"/>
      <c r="BF120" s="821"/>
      <c r="BG120" s="821"/>
      <c r="BH120" s="821"/>
      <c r="BI120" s="821"/>
      <c r="BJ120" s="821"/>
      <c r="BK120" s="821"/>
      <c r="BL120" s="821"/>
      <c r="BM120" s="821"/>
      <c r="BN120" s="821"/>
      <c r="BO120" s="821"/>
      <c r="BP120" s="822"/>
      <c r="BQ120" s="874">
        <v>6393892</v>
      </c>
      <c r="BR120" s="855"/>
      <c r="BS120" s="855"/>
      <c r="BT120" s="855"/>
      <c r="BU120" s="855"/>
      <c r="BV120" s="855">
        <v>6204751</v>
      </c>
      <c r="BW120" s="855"/>
      <c r="BX120" s="855"/>
      <c r="BY120" s="855"/>
      <c r="BZ120" s="855"/>
      <c r="CA120" s="855">
        <v>6245664</v>
      </c>
      <c r="CB120" s="855"/>
      <c r="CC120" s="855"/>
      <c r="CD120" s="855"/>
      <c r="CE120" s="855"/>
      <c r="CF120" s="879">
        <v>41.7</v>
      </c>
      <c r="CG120" s="880"/>
      <c r="CH120" s="880"/>
      <c r="CI120" s="880"/>
      <c r="CJ120" s="880"/>
      <c r="CK120" s="881" t="s">
        <v>470</v>
      </c>
      <c r="CL120" s="865"/>
      <c r="CM120" s="865"/>
      <c r="CN120" s="865"/>
      <c r="CO120" s="866"/>
      <c r="CP120" s="885" t="s">
        <v>471</v>
      </c>
      <c r="CQ120" s="886"/>
      <c r="CR120" s="886"/>
      <c r="CS120" s="886"/>
      <c r="CT120" s="886"/>
      <c r="CU120" s="886"/>
      <c r="CV120" s="886"/>
      <c r="CW120" s="886"/>
      <c r="CX120" s="886"/>
      <c r="CY120" s="886"/>
      <c r="CZ120" s="886"/>
      <c r="DA120" s="886"/>
      <c r="DB120" s="886"/>
      <c r="DC120" s="886"/>
      <c r="DD120" s="886"/>
      <c r="DE120" s="886"/>
      <c r="DF120" s="887"/>
      <c r="DG120" s="874">
        <v>13949091</v>
      </c>
      <c r="DH120" s="855"/>
      <c r="DI120" s="855"/>
      <c r="DJ120" s="855"/>
      <c r="DK120" s="855"/>
      <c r="DL120" s="855">
        <v>13614130</v>
      </c>
      <c r="DM120" s="855"/>
      <c r="DN120" s="855"/>
      <c r="DO120" s="855"/>
      <c r="DP120" s="855"/>
      <c r="DQ120" s="855">
        <v>12867117</v>
      </c>
      <c r="DR120" s="855"/>
      <c r="DS120" s="855"/>
      <c r="DT120" s="855"/>
      <c r="DU120" s="855"/>
      <c r="DV120" s="856">
        <v>85.9</v>
      </c>
      <c r="DW120" s="856"/>
      <c r="DX120" s="856"/>
      <c r="DY120" s="856"/>
      <c r="DZ120" s="857"/>
    </row>
    <row r="121" spans="1:130" s="224" customFormat="1" ht="26.25" customHeight="1" x14ac:dyDescent="0.2">
      <c r="A121" s="833"/>
      <c r="B121" s="834"/>
      <c r="C121" s="876" t="s">
        <v>472</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133</v>
      </c>
      <c r="AB121" s="793"/>
      <c r="AC121" s="793"/>
      <c r="AD121" s="793"/>
      <c r="AE121" s="794"/>
      <c r="AF121" s="795" t="s">
        <v>133</v>
      </c>
      <c r="AG121" s="793"/>
      <c r="AH121" s="793"/>
      <c r="AI121" s="793"/>
      <c r="AJ121" s="794"/>
      <c r="AK121" s="795" t="s">
        <v>133</v>
      </c>
      <c r="AL121" s="793"/>
      <c r="AM121" s="793"/>
      <c r="AN121" s="793"/>
      <c r="AO121" s="794"/>
      <c r="AP121" s="837" t="s">
        <v>441</v>
      </c>
      <c r="AQ121" s="838"/>
      <c r="AR121" s="838"/>
      <c r="AS121" s="838"/>
      <c r="AT121" s="839"/>
      <c r="AU121" s="896"/>
      <c r="AV121" s="897"/>
      <c r="AW121" s="897"/>
      <c r="AX121" s="897"/>
      <c r="AY121" s="898"/>
      <c r="AZ121" s="828" t="s">
        <v>473</v>
      </c>
      <c r="BA121" s="765"/>
      <c r="BB121" s="765"/>
      <c r="BC121" s="765"/>
      <c r="BD121" s="765"/>
      <c r="BE121" s="765"/>
      <c r="BF121" s="765"/>
      <c r="BG121" s="765"/>
      <c r="BH121" s="765"/>
      <c r="BI121" s="765"/>
      <c r="BJ121" s="765"/>
      <c r="BK121" s="765"/>
      <c r="BL121" s="765"/>
      <c r="BM121" s="765"/>
      <c r="BN121" s="765"/>
      <c r="BO121" s="765"/>
      <c r="BP121" s="766"/>
      <c r="BQ121" s="829">
        <v>4760852</v>
      </c>
      <c r="BR121" s="830"/>
      <c r="BS121" s="830"/>
      <c r="BT121" s="830"/>
      <c r="BU121" s="830"/>
      <c r="BV121" s="830">
        <v>4732583</v>
      </c>
      <c r="BW121" s="830"/>
      <c r="BX121" s="830"/>
      <c r="BY121" s="830"/>
      <c r="BZ121" s="830"/>
      <c r="CA121" s="830">
        <v>4289405</v>
      </c>
      <c r="CB121" s="830"/>
      <c r="CC121" s="830"/>
      <c r="CD121" s="830"/>
      <c r="CE121" s="830"/>
      <c r="CF121" s="888">
        <v>28.6</v>
      </c>
      <c r="CG121" s="889"/>
      <c r="CH121" s="889"/>
      <c r="CI121" s="889"/>
      <c r="CJ121" s="889"/>
      <c r="CK121" s="882"/>
      <c r="CL121" s="868"/>
      <c r="CM121" s="868"/>
      <c r="CN121" s="868"/>
      <c r="CO121" s="869"/>
      <c r="CP121" s="848" t="s">
        <v>411</v>
      </c>
      <c r="CQ121" s="849"/>
      <c r="CR121" s="849"/>
      <c r="CS121" s="849"/>
      <c r="CT121" s="849"/>
      <c r="CU121" s="849"/>
      <c r="CV121" s="849"/>
      <c r="CW121" s="849"/>
      <c r="CX121" s="849"/>
      <c r="CY121" s="849"/>
      <c r="CZ121" s="849"/>
      <c r="DA121" s="849"/>
      <c r="DB121" s="849"/>
      <c r="DC121" s="849"/>
      <c r="DD121" s="849"/>
      <c r="DE121" s="849"/>
      <c r="DF121" s="850"/>
      <c r="DG121" s="829">
        <v>4988713</v>
      </c>
      <c r="DH121" s="830"/>
      <c r="DI121" s="830"/>
      <c r="DJ121" s="830"/>
      <c r="DK121" s="830"/>
      <c r="DL121" s="830">
        <v>4668765</v>
      </c>
      <c r="DM121" s="830"/>
      <c r="DN121" s="830"/>
      <c r="DO121" s="830"/>
      <c r="DP121" s="830"/>
      <c r="DQ121" s="830">
        <v>4266032</v>
      </c>
      <c r="DR121" s="830"/>
      <c r="DS121" s="830"/>
      <c r="DT121" s="830"/>
      <c r="DU121" s="830"/>
      <c r="DV121" s="807">
        <v>28.5</v>
      </c>
      <c r="DW121" s="807"/>
      <c r="DX121" s="807"/>
      <c r="DY121" s="807"/>
      <c r="DZ121" s="808"/>
    </row>
    <row r="122" spans="1:130" s="224" customFormat="1" ht="26.25" customHeight="1" x14ac:dyDescent="0.2">
      <c r="A122" s="833"/>
      <c r="B122" s="834"/>
      <c r="C122" s="828" t="s">
        <v>454</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441</v>
      </c>
      <c r="AB122" s="793"/>
      <c r="AC122" s="793"/>
      <c r="AD122" s="793"/>
      <c r="AE122" s="794"/>
      <c r="AF122" s="795" t="s">
        <v>133</v>
      </c>
      <c r="AG122" s="793"/>
      <c r="AH122" s="793"/>
      <c r="AI122" s="793"/>
      <c r="AJ122" s="794"/>
      <c r="AK122" s="795" t="s">
        <v>133</v>
      </c>
      <c r="AL122" s="793"/>
      <c r="AM122" s="793"/>
      <c r="AN122" s="793"/>
      <c r="AO122" s="794"/>
      <c r="AP122" s="837" t="s">
        <v>133</v>
      </c>
      <c r="AQ122" s="838"/>
      <c r="AR122" s="838"/>
      <c r="AS122" s="838"/>
      <c r="AT122" s="839"/>
      <c r="AU122" s="896"/>
      <c r="AV122" s="897"/>
      <c r="AW122" s="897"/>
      <c r="AX122" s="897"/>
      <c r="AY122" s="898"/>
      <c r="AZ122" s="851" t="s">
        <v>474</v>
      </c>
      <c r="BA122" s="852"/>
      <c r="BB122" s="852"/>
      <c r="BC122" s="852"/>
      <c r="BD122" s="852"/>
      <c r="BE122" s="852"/>
      <c r="BF122" s="852"/>
      <c r="BG122" s="852"/>
      <c r="BH122" s="852"/>
      <c r="BI122" s="852"/>
      <c r="BJ122" s="852"/>
      <c r="BK122" s="852"/>
      <c r="BL122" s="852"/>
      <c r="BM122" s="852"/>
      <c r="BN122" s="852"/>
      <c r="BO122" s="852"/>
      <c r="BP122" s="853"/>
      <c r="BQ122" s="892">
        <v>37283107</v>
      </c>
      <c r="BR122" s="858"/>
      <c r="BS122" s="858"/>
      <c r="BT122" s="858"/>
      <c r="BU122" s="858"/>
      <c r="BV122" s="858">
        <v>36725472</v>
      </c>
      <c r="BW122" s="858"/>
      <c r="BX122" s="858"/>
      <c r="BY122" s="858"/>
      <c r="BZ122" s="858"/>
      <c r="CA122" s="858">
        <v>34973060</v>
      </c>
      <c r="CB122" s="858"/>
      <c r="CC122" s="858"/>
      <c r="CD122" s="858"/>
      <c r="CE122" s="858"/>
      <c r="CF122" s="859">
        <v>233.5</v>
      </c>
      <c r="CG122" s="860"/>
      <c r="CH122" s="860"/>
      <c r="CI122" s="860"/>
      <c r="CJ122" s="860"/>
      <c r="CK122" s="882"/>
      <c r="CL122" s="868"/>
      <c r="CM122" s="868"/>
      <c r="CN122" s="868"/>
      <c r="CO122" s="869"/>
      <c r="CP122" s="848" t="s">
        <v>413</v>
      </c>
      <c r="CQ122" s="849"/>
      <c r="CR122" s="849"/>
      <c r="CS122" s="849"/>
      <c r="CT122" s="849"/>
      <c r="CU122" s="849"/>
      <c r="CV122" s="849"/>
      <c r="CW122" s="849"/>
      <c r="CX122" s="849"/>
      <c r="CY122" s="849"/>
      <c r="CZ122" s="849"/>
      <c r="DA122" s="849"/>
      <c r="DB122" s="849"/>
      <c r="DC122" s="849"/>
      <c r="DD122" s="849"/>
      <c r="DE122" s="849"/>
      <c r="DF122" s="850"/>
      <c r="DG122" s="829">
        <v>255160</v>
      </c>
      <c r="DH122" s="830"/>
      <c r="DI122" s="830"/>
      <c r="DJ122" s="830"/>
      <c r="DK122" s="830"/>
      <c r="DL122" s="830">
        <v>23824</v>
      </c>
      <c r="DM122" s="830"/>
      <c r="DN122" s="830"/>
      <c r="DO122" s="830"/>
      <c r="DP122" s="830"/>
      <c r="DQ122" s="830">
        <v>20524</v>
      </c>
      <c r="DR122" s="830"/>
      <c r="DS122" s="830"/>
      <c r="DT122" s="830"/>
      <c r="DU122" s="830"/>
      <c r="DV122" s="807">
        <v>0.1</v>
      </c>
      <c r="DW122" s="807"/>
      <c r="DX122" s="807"/>
      <c r="DY122" s="807"/>
      <c r="DZ122" s="808"/>
    </row>
    <row r="123" spans="1:130" s="224" customFormat="1" ht="26.25" customHeight="1" x14ac:dyDescent="0.2">
      <c r="A123" s="833"/>
      <c r="B123" s="834"/>
      <c r="C123" s="828" t="s">
        <v>460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19736</v>
      </c>
      <c r="AB123" s="793"/>
      <c r="AC123" s="793"/>
      <c r="AD123" s="793"/>
      <c r="AE123" s="794"/>
      <c r="AF123" s="795">
        <v>18131</v>
      </c>
      <c r="AG123" s="793"/>
      <c r="AH123" s="793"/>
      <c r="AI123" s="793"/>
      <c r="AJ123" s="794"/>
      <c r="AK123" s="795">
        <v>17619</v>
      </c>
      <c r="AL123" s="793"/>
      <c r="AM123" s="793"/>
      <c r="AN123" s="793"/>
      <c r="AO123" s="794"/>
      <c r="AP123" s="837">
        <v>0.1</v>
      </c>
      <c r="AQ123" s="838"/>
      <c r="AR123" s="838"/>
      <c r="AS123" s="838"/>
      <c r="AT123" s="839"/>
      <c r="AU123" s="899"/>
      <c r="AV123" s="900"/>
      <c r="AW123" s="900"/>
      <c r="AX123" s="900"/>
      <c r="AY123" s="900"/>
      <c r="AZ123" s="245" t="s">
        <v>191</v>
      </c>
      <c r="BA123" s="245"/>
      <c r="BB123" s="245"/>
      <c r="BC123" s="245"/>
      <c r="BD123" s="245"/>
      <c r="BE123" s="245"/>
      <c r="BF123" s="245"/>
      <c r="BG123" s="245"/>
      <c r="BH123" s="245"/>
      <c r="BI123" s="245"/>
      <c r="BJ123" s="245"/>
      <c r="BK123" s="245"/>
      <c r="BL123" s="245"/>
      <c r="BM123" s="245"/>
      <c r="BN123" s="245"/>
      <c r="BO123" s="890" t="s">
        <v>475</v>
      </c>
      <c r="BP123" s="891"/>
      <c r="BQ123" s="845">
        <v>48437851</v>
      </c>
      <c r="BR123" s="846"/>
      <c r="BS123" s="846"/>
      <c r="BT123" s="846"/>
      <c r="BU123" s="846"/>
      <c r="BV123" s="846">
        <v>47662806</v>
      </c>
      <c r="BW123" s="846"/>
      <c r="BX123" s="846"/>
      <c r="BY123" s="846"/>
      <c r="BZ123" s="846"/>
      <c r="CA123" s="846">
        <v>45508129</v>
      </c>
      <c r="CB123" s="846"/>
      <c r="CC123" s="846"/>
      <c r="CD123" s="846"/>
      <c r="CE123" s="846"/>
      <c r="CF123" s="761"/>
      <c r="CG123" s="762"/>
      <c r="CH123" s="762"/>
      <c r="CI123" s="762"/>
      <c r="CJ123" s="847"/>
      <c r="CK123" s="882"/>
      <c r="CL123" s="868"/>
      <c r="CM123" s="868"/>
      <c r="CN123" s="868"/>
      <c r="CO123" s="869"/>
      <c r="CP123" s="848" t="s">
        <v>410</v>
      </c>
      <c r="CQ123" s="849"/>
      <c r="CR123" s="849"/>
      <c r="CS123" s="849"/>
      <c r="CT123" s="849"/>
      <c r="CU123" s="849"/>
      <c r="CV123" s="849"/>
      <c r="CW123" s="849"/>
      <c r="CX123" s="849"/>
      <c r="CY123" s="849"/>
      <c r="CZ123" s="849"/>
      <c r="DA123" s="849"/>
      <c r="DB123" s="849"/>
      <c r="DC123" s="849"/>
      <c r="DD123" s="849"/>
      <c r="DE123" s="849"/>
      <c r="DF123" s="850"/>
      <c r="DG123" s="792" t="s">
        <v>133</v>
      </c>
      <c r="DH123" s="793"/>
      <c r="DI123" s="793"/>
      <c r="DJ123" s="793"/>
      <c r="DK123" s="794"/>
      <c r="DL123" s="795" t="s">
        <v>133</v>
      </c>
      <c r="DM123" s="793"/>
      <c r="DN123" s="793"/>
      <c r="DO123" s="793"/>
      <c r="DP123" s="794"/>
      <c r="DQ123" s="795" t="s">
        <v>133</v>
      </c>
      <c r="DR123" s="793"/>
      <c r="DS123" s="793"/>
      <c r="DT123" s="793"/>
      <c r="DU123" s="794"/>
      <c r="DV123" s="837" t="s">
        <v>133</v>
      </c>
      <c r="DW123" s="838"/>
      <c r="DX123" s="838"/>
      <c r="DY123" s="838"/>
      <c r="DZ123" s="839"/>
    </row>
    <row r="124" spans="1:130" s="224" customFormat="1" ht="26.25" customHeight="1" thickBot="1" x14ac:dyDescent="0.25">
      <c r="A124" s="833"/>
      <c r="B124" s="834"/>
      <c r="C124" s="828" t="s">
        <v>463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133</v>
      </c>
      <c r="AB124" s="793"/>
      <c r="AC124" s="793"/>
      <c r="AD124" s="793"/>
      <c r="AE124" s="794"/>
      <c r="AF124" s="795" t="s">
        <v>133</v>
      </c>
      <c r="AG124" s="793"/>
      <c r="AH124" s="793"/>
      <c r="AI124" s="793"/>
      <c r="AJ124" s="794"/>
      <c r="AK124" s="795" t="s">
        <v>133</v>
      </c>
      <c r="AL124" s="793"/>
      <c r="AM124" s="793"/>
      <c r="AN124" s="793"/>
      <c r="AO124" s="794"/>
      <c r="AP124" s="837" t="s">
        <v>441</v>
      </c>
      <c r="AQ124" s="838"/>
      <c r="AR124" s="838"/>
      <c r="AS124" s="838"/>
      <c r="AT124" s="839"/>
      <c r="AU124" s="840" t="s">
        <v>476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92.7</v>
      </c>
      <c r="BR124" s="844"/>
      <c r="BS124" s="844"/>
      <c r="BT124" s="844"/>
      <c r="BU124" s="844"/>
      <c r="BV124" s="844">
        <v>96.6</v>
      </c>
      <c r="BW124" s="844"/>
      <c r="BX124" s="844"/>
      <c r="BY124" s="844"/>
      <c r="BZ124" s="844"/>
      <c r="CA124" s="844">
        <v>102.7</v>
      </c>
      <c r="CB124" s="844"/>
      <c r="CC124" s="844"/>
      <c r="CD124" s="844"/>
      <c r="CE124" s="844"/>
      <c r="CF124" s="739"/>
      <c r="CG124" s="740"/>
      <c r="CH124" s="740"/>
      <c r="CI124" s="740"/>
      <c r="CJ124" s="875"/>
      <c r="CK124" s="883"/>
      <c r="CL124" s="883"/>
      <c r="CM124" s="883"/>
      <c r="CN124" s="883"/>
      <c r="CO124" s="884"/>
      <c r="CP124" s="848" t="s">
        <v>477</v>
      </c>
      <c r="CQ124" s="849"/>
      <c r="CR124" s="849"/>
      <c r="CS124" s="849"/>
      <c r="CT124" s="849"/>
      <c r="CU124" s="849"/>
      <c r="CV124" s="849"/>
      <c r="CW124" s="849"/>
      <c r="CX124" s="849"/>
      <c r="CY124" s="849"/>
      <c r="CZ124" s="849"/>
      <c r="DA124" s="849"/>
      <c r="DB124" s="849"/>
      <c r="DC124" s="849"/>
      <c r="DD124" s="849"/>
      <c r="DE124" s="849"/>
      <c r="DF124" s="850"/>
      <c r="DG124" s="776" t="s">
        <v>133</v>
      </c>
      <c r="DH124" s="777"/>
      <c r="DI124" s="777"/>
      <c r="DJ124" s="777"/>
      <c r="DK124" s="778"/>
      <c r="DL124" s="779" t="s">
        <v>133</v>
      </c>
      <c r="DM124" s="777"/>
      <c r="DN124" s="777"/>
      <c r="DO124" s="777"/>
      <c r="DP124" s="778"/>
      <c r="DQ124" s="779" t="s">
        <v>441</v>
      </c>
      <c r="DR124" s="777"/>
      <c r="DS124" s="777"/>
      <c r="DT124" s="777"/>
      <c r="DU124" s="778"/>
      <c r="DV124" s="861" t="s">
        <v>133</v>
      </c>
      <c r="DW124" s="862"/>
      <c r="DX124" s="862"/>
      <c r="DY124" s="862"/>
      <c r="DZ124" s="863"/>
    </row>
    <row r="125" spans="1:130" s="224" customFormat="1" ht="26.25" customHeight="1" x14ac:dyDescent="0.2">
      <c r="A125" s="833"/>
      <c r="B125" s="834"/>
      <c r="C125" s="828" t="s">
        <v>465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133</v>
      </c>
      <c r="AB125" s="793"/>
      <c r="AC125" s="793"/>
      <c r="AD125" s="793"/>
      <c r="AE125" s="794"/>
      <c r="AF125" s="795" t="s">
        <v>133</v>
      </c>
      <c r="AG125" s="793"/>
      <c r="AH125" s="793"/>
      <c r="AI125" s="793"/>
      <c r="AJ125" s="794"/>
      <c r="AK125" s="795" t="s">
        <v>133</v>
      </c>
      <c r="AL125" s="793"/>
      <c r="AM125" s="793"/>
      <c r="AN125" s="793"/>
      <c r="AO125" s="794"/>
      <c r="AP125" s="837" t="s">
        <v>133</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478</v>
      </c>
      <c r="CL125" s="865"/>
      <c r="CM125" s="865"/>
      <c r="CN125" s="865"/>
      <c r="CO125" s="866"/>
      <c r="CP125" s="873" t="s">
        <v>479</v>
      </c>
      <c r="CQ125" s="821"/>
      <c r="CR125" s="821"/>
      <c r="CS125" s="821"/>
      <c r="CT125" s="821"/>
      <c r="CU125" s="821"/>
      <c r="CV125" s="821"/>
      <c r="CW125" s="821"/>
      <c r="CX125" s="821"/>
      <c r="CY125" s="821"/>
      <c r="CZ125" s="821"/>
      <c r="DA125" s="821"/>
      <c r="DB125" s="821"/>
      <c r="DC125" s="821"/>
      <c r="DD125" s="821"/>
      <c r="DE125" s="821"/>
      <c r="DF125" s="822"/>
      <c r="DG125" s="874" t="s">
        <v>441</v>
      </c>
      <c r="DH125" s="855"/>
      <c r="DI125" s="855"/>
      <c r="DJ125" s="855"/>
      <c r="DK125" s="855"/>
      <c r="DL125" s="855" t="s">
        <v>441</v>
      </c>
      <c r="DM125" s="855"/>
      <c r="DN125" s="855"/>
      <c r="DO125" s="855"/>
      <c r="DP125" s="855"/>
      <c r="DQ125" s="855" t="s">
        <v>133</v>
      </c>
      <c r="DR125" s="855"/>
      <c r="DS125" s="855"/>
      <c r="DT125" s="855"/>
      <c r="DU125" s="855"/>
      <c r="DV125" s="856" t="s">
        <v>133</v>
      </c>
      <c r="DW125" s="856"/>
      <c r="DX125" s="856"/>
      <c r="DY125" s="856"/>
      <c r="DZ125" s="857"/>
    </row>
    <row r="126" spans="1:130" s="224" customFormat="1" ht="26.25" customHeight="1" thickBot="1" x14ac:dyDescent="0.25">
      <c r="A126" s="833"/>
      <c r="B126" s="834"/>
      <c r="C126" s="828" t="s">
        <v>467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133</v>
      </c>
      <c r="AB126" s="793"/>
      <c r="AC126" s="793"/>
      <c r="AD126" s="793"/>
      <c r="AE126" s="794"/>
      <c r="AF126" s="795" t="s">
        <v>133</v>
      </c>
      <c r="AG126" s="793"/>
      <c r="AH126" s="793"/>
      <c r="AI126" s="793"/>
      <c r="AJ126" s="794"/>
      <c r="AK126" s="795" t="s">
        <v>133</v>
      </c>
      <c r="AL126" s="793"/>
      <c r="AM126" s="793"/>
      <c r="AN126" s="793"/>
      <c r="AO126" s="794"/>
      <c r="AP126" s="837" t="s">
        <v>133</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480</v>
      </c>
      <c r="CQ126" s="765"/>
      <c r="CR126" s="765"/>
      <c r="CS126" s="765"/>
      <c r="CT126" s="765"/>
      <c r="CU126" s="765"/>
      <c r="CV126" s="765"/>
      <c r="CW126" s="765"/>
      <c r="CX126" s="765"/>
      <c r="CY126" s="765"/>
      <c r="CZ126" s="765"/>
      <c r="DA126" s="765"/>
      <c r="DB126" s="765"/>
      <c r="DC126" s="765"/>
      <c r="DD126" s="765"/>
      <c r="DE126" s="765"/>
      <c r="DF126" s="766"/>
      <c r="DG126" s="829">
        <v>452547</v>
      </c>
      <c r="DH126" s="830"/>
      <c r="DI126" s="830"/>
      <c r="DJ126" s="830"/>
      <c r="DK126" s="830"/>
      <c r="DL126" s="830">
        <v>450372</v>
      </c>
      <c r="DM126" s="830"/>
      <c r="DN126" s="830"/>
      <c r="DO126" s="830"/>
      <c r="DP126" s="830"/>
      <c r="DQ126" s="830" t="s">
        <v>133</v>
      </c>
      <c r="DR126" s="830"/>
      <c r="DS126" s="830"/>
      <c r="DT126" s="830"/>
      <c r="DU126" s="830"/>
      <c r="DV126" s="807" t="s">
        <v>133</v>
      </c>
      <c r="DW126" s="807"/>
      <c r="DX126" s="807"/>
      <c r="DY126" s="807"/>
      <c r="DZ126" s="808"/>
    </row>
    <row r="127" spans="1:130" s="224" customFormat="1" ht="26.25" customHeight="1" x14ac:dyDescent="0.2">
      <c r="A127" s="835"/>
      <c r="B127" s="836"/>
      <c r="C127" s="851" t="s">
        <v>481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133</v>
      </c>
      <c r="AB127" s="793"/>
      <c r="AC127" s="793"/>
      <c r="AD127" s="793"/>
      <c r="AE127" s="794"/>
      <c r="AF127" s="795" t="s">
        <v>441</v>
      </c>
      <c r="AG127" s="793"/>
      <c r="AH127" s="793"/>
      <c r="AI127" s="793"/>
      <c r="AJ127" s="794"/>
      <c r="AK127" s="795" t="s">
        <v>441</v>
      </c>
      <c r="AL127" s="793"/>
      <c r="AM127" s="793"/>
      <c r="AN127" s="793"/>
      <c r="AO127" s="794"/>
      <c r="AP127" s="837" t="s">
        <v>133</v>
      </c>
      <c r="AQ127" s="838"/>
      <c r="AR127" s="838"/>
      <c r="AS127" s="838"/>
      <c r="AT127" s="839"/>
      <c r="AU127" s="226"/>
      <c r="AV127" s="226"/>
      <c r="AW127" s="226"/>
      <c r="AX127" s="854" t="s">
        <v>482</v>
      </c>
      <c r="AY127" s="825"/>
      <c r="AZ127" s="825"/>
      <c r="BA127" s="825"/>
      <c r="BB127" s="825"/>
      <c r="BC127" s="825"/>
      <c r="BD127" s="825"/>
      <c r="BE127" s="826"/>
      <c r="BF127" s="824" t="s">
        <v>483</v>
      </c>
      <c r="BG127" s="825"/>
      <c r="BH127" s="825"/>
      <c r="BI127" s="825"/>
      <c r="BJ127" s="825"/>
      <c r="BK127" s="825"/>
      <c r="BL127" s="826"/>
      <c r="BM127" s="824" t="s">
        <v>484</v>
      </c>
      <c r="BN127" s="825"/>
      <c r="BO127" s="825"/>
      <c r="BP127" s="825"/>
      <c r="BQ127" s="825"/>
      <c r="BR127" s="825"/>
      <c r="BS127" s="826"/>
      <c r="BT127" s="824" t="s">
        <v>485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486</v>
      </c>
      <c r="CQ127" s="765"/>
      <c r="CR127" s="765"/>
      <c r="CS127" s="765"/>
      <c r="CT127" s="765"/>
      <c r="CU127" s="765"/>
      <c r="CV127" s="765"/>
      <c r="CW127" s="765"/>
      <c r="CX127" s="765"/>
      <c r="CY127" s="765"/>
      <c r="CZ127" s="765"/>
      <c r="DA127" s="765"/>
      <c r="DB127" s="765"/>
      <c r="DC127" s="765"/>
      <c r="DD127" s="765"/>
      <c r="DE127" s="765"/>
      <c r="DF127" s="766"/>
      <c r="DG127" s="829" t="s">
        <v>133</v>
      </c>
      <c r="DH127" s="830"/>
      <c r="DI127" s="830"/>
      <c r="DJ127" s="830"/>
      <c r="DK127" s="830"/>
      <c r="DL127" s="830" t="s">
        <v>133</v>
      </c>
      <c r="DM127" s="830"/>
      <c r="DN127" s="830"/>
      <c r="DO127" s="830"/>
      <c r="DP127" s="830"/>
      <c r="DQ127" s="830" t="s">
        <v>133</v>
      </c>
      <c r="DR127" s="830"/>
      <c r="DS127" s="830"/>
      <c r="DT127" s="830"/>
      <c r="DU127" s="830"/>
      <c r="DV127" s="807" t="s">
        <v>133</v>
      </c>
      <c r="DW127" s="807"/>
      <c r="DX127" s="807"/>
      <c r="DY127" s="807"/>
      <c r="DZ127" s="808"/>
    </row>
    <row r="128" spans="1:130" s="224" customFormat="1" ht="26.25" customHeight="1" thickBot="1" x14ac:dyDescent="0.25">
      <c r="A128" s="809" t="s">
        <v>487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488</v>
      </c>
      <c r="X128" s="811"/>
      <c r="Y128" s="811"/>
      <c r="Z128" s="812"/>
      <c r="AA128" s="813">
        <v>456514</v>
      </c>
      <c r="AB128" s="814"/>
      <c r="AC128" s="814"/>
      <c r="AD128" s="814"/>
      <c r="AE128" s="815"/>
      <c r="AF128" s="816">
        <v>900459</v>
      </c>
      <c r="AG128" s="814"/>
      <c r="AH128" s="814"/>
      <c r="AI128" s="814"/>
      <c r="AJ128" s="815"/>
      <c r="AK128" s="816">
        <v>461117</v>
      </c>
      <c r="AL128" s="814"/>
      <c r="AM128" s="814"/>
      <c r="AN128" s="814"/>
      <c r="AO128" s="815"/>
      <c r="AP128" s="817"/>
      <c r="AQ128" s="818"/>
      <c r="AR128" s="818"/>
      <c r="AS128" s="818"/>
      <c r="AT128" s="819"/>
      <c r="AU128" s="226"/>
      <c r="AV128" s="226"/>
      <c r="AW128" s="226"/>
      <c r="AX128" s="820" t="s">
        <v>489</v>
      </c>
      <c r="AY128" s="821"/>
      <c r="AZ128" s="821"/>
      <c r="BA128" s="821"/>
      <c r="BB128" s="821"/>
      <c r="BC128" s="821"/>
      <c r="BD128" s="821"/>
      <c r="BE128" s="822"/>
      <c r="BF128" s="799" t="s">
        <v>133</v>
      </c>
      <c r="BG128" s="800"/>
      <c r="BH128" s="800"/>
      <c r="BI128" s="800"/>
      <c r="BJ128" s="800"/>
      <c r="BK128" s="800"/>
      <c r="BL128" s="823"/>
      <c r="BM128" s="799">
        <v>12.59</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490</v>
      </c>
      <c r="CQ128" s="743"/>
      <c r="CR128" s="743"/>
      <c r="CS128" s="743"/>
      <c r="CT128" s="743"/>
      <c r="CU128" s="743"/>
      <c r="CV128" s="743"/>
      <c r="CW128" s="743"/>
      <c r="CX128" s="743"/>
      <c r="CY128" s="743"/>
      <c r="CZ128" s="743"/>
      <c r="DA128" s="743"/>
      <c r="DB128" s="743"/>
      <c r="DC128" s="743"/>
      <c r="DD128" s="743"/>
      <c r="DE128" s="743"/>
      <c r="DF128" s="744"/>
      <c r="DG128" s="803" t="s">
        <v>133</v>
      </c>
      <c r="DH128" s="804"/>
      <c r="DI128" s="804"/>
      <c r="DJ128" s="804"/>
      <c r="DK128" s="804"/>
      <c r="DL128" s="804" t="s">
        <v>133</v>
      </c>
      <c r="DM128" s="804"/>
      <c r="DN128" s="804"/>
      <c r="DO128" s="804"/>
      <c r="DP128" s="804"/>
      <c r="DQ128" s="804" t="s">
        <v>441</v>
      </c>
      <c r="DR128" s="804"/>
      <c r="DS128" s="804"/>
      <c r="DT128" s="804"/>
      <c r="DU128" s="804"/>
      <c r="DV128" s="805" t="s">
        <v>133</v>
      </c>
      <c r="DW128" s="805"/>
      <c r="DX128" s="805"/>
      <c r="DY128" s="805"/>
      <c r="DZ128" s="806"/>
    </row>
    <row r="129" spans="1:131" s="224"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491</v>
      </c>
      <c r="X129" s="790"/>
      <c r="Y129" s="790"/>
      <c r="Z129" s="791"/>
      <c r="AA129" s="792">
        <v>18098961</v>
      </c>
      <c r="AB129" s="793"/>
      <c r="AC129" s="793"/>
      <c r="AD129" s="793"/>
      <c r="AE129" s="794"/>
      <c r="AF129" s="795">
        <v>18632384</v>
      </c>
      <c r="AG129" s="793"/>
      <c r="AH129" s="793"/>
      <c r="AI129" s="793"/>
      <c r="AJ129" s="794"/>
      <c r="AK129" s="795">
        <v>18117884</v>
      </c>
      <c r="AL129" s="793"/>
      <c r="AM129" s="793"/>
      <c r="AN129" s="793"/>
      <c r="AO129" s="794"/>
      <c r="AP129" s="796"/>
      <c r="AQ129" s="797"/>
      <c r="AR129" s="797"/>
      <c r="AS129" s="797"/>
      <c r="AT129" s="798"/>
      <c r="AU129" s="227"/>
      <c r="AV129" s="227"/>
      <c r="AW129" s="227"/>
      <c r="AX129" s="764" t="s">
        <v>492</v>
      </c>
      <c r="AY129" s="765"/>
      <c r="AZ129" s="765"/>
      <c r="BA129" s="765"/>
      <c r="BB129" s="765"/>
      <c r="BC129" s="765"/>
      <c r="BD129" s="765"/>
      <c r="BE129" s="766"/>
      <c r="BF129" s="783" t="s">
        <v>133</v>
      </c>
      <c r="BG129" s="784"/>
      <c r="BH129" s="784"/>
      <c r="BI129" s="784"/>
      <c r="BJ129" s="784"/>
      <c r="BK129" s="784"/>
      <c r="BL129" s="785"/>
      <c r="BM129" s="783">
        <v>17.59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494</v>
      </c>
      <c r="X130" s="790"/>
      <c r="Y130" s="790"/>
      <c r="Z130" s="791"/>
      <c r="AA130" s="792">
        <v>3082509</v>
      </c>
      <c r="AB130" s="793"/>
      <c r="AC130" s="793"/>
      <c r="AD130" s="793"/>
      <c r="AE130" s="794"/>
      <c r="AF130" s="795">
        <v>3088966</v>
      </c>
      <c r="AG130" s="793"/>
      <c r="AH130" s="793"/>
      <c r="AI130" s="793"/>
      <c r="AJ130" s="794"/>
      <c r="AK130" s="795">
        <v>3140221</v>
      </c>
      <c r="AL130" s="793"/>
      <c r="AM130" s="793"/>
      <c r="AN130" s="793"/>
      <c r="AO130" s="794"/>
      <c r="AP130" s="796"/>
      <c r="AQ130" s="797"/>
      <c r="AR130" s="797"/>
      <c r="AS130" s="797"/>
      <c r="AT130" s="798"/>
      <c r="AU130" s="227"/>
      <c r="AV130" s="227"/>
      <c r="AW130" s="227"/>
      <c r="AX130" s="764" t="s">
        <v>495</v>
      </c>
      <c r="AY130" s="765"/>
      <c r="AZ130" s="765"/>
      <c r="BA130" s="765"/>
      <c r="BB130" s="765"/>
      <c r="BC130" s="765"/>
      <c r="BD130" s="765"/>
      <c r="BE130" s="766"/>
      <c r="BF130" s="767">
        <v>9.1999999999999993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496</v>
      </c>
      <c r="X131" s="774"/>
      <c r="Y131" s="774"/>
      <c r="Z131" s="775"/>
      <c r="AA131" s="776">
        <v>15016452</v>
      </c>
      <c r="AB131" s="777"/>
      <c r="AC131" s="777"/>
      <c r="AD131" s="777"/>
      <c r="AE131" s="778"/>
      <c r="AF131" s="779">
        <v>15543418</v>
      </c>
      <c r="AG131" s="777"/>
      <c r="AH131" s="777"/>
      <c r="AI131" s="777"/>
      <c r="AJ131" s="778"/>
      <c r="AK131" s="779">
        <v>14977663</v>
      </c>
      <c r="AL131" s="777"/>
      <c r="AM131" s="777"/>
      <c r="AN131" s="777"/>
      <c r="AO131" s="778"/>
      <c r="AP131" s="780"/>
      <c r="AQ131" s="781"/>
      <c r="AR131" s="781"/>
      <c r="AS131" s="781"/>
      <c r="AT131" s="782"/>
      <c r="AU131" s="227"/>
      <c r="AV131" s="227"/>
      <c r="AW131" s="227"/>
      <c r="AX131" s="742" t="s">
        <v>497</v>
      </c>
      <c r="AY131" s="743"/>
      <c r="AZ131" s="743"/>
      <c r="BA131" s="743"/>
      <c r="BB131" s="743"/>
      <c r="BC131" s="743"/>
      <c r="BD131" s="743"/>
      <c r="BE131" s="744"/>
      <c r="BF131" s="745">
        <v>102.7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499</v>
      </c>
      <c r="W132" s="755"/>
      <c r="X132" s="755"/>
      <c r="Y132" s="755"/>
      <c r="Z132" s="756"/>
      <c r="AA132" s="757">
        <v>9.4311692269999998</v>
      </c>
      <c r="AB132" s="758"/>
      <c r="AC132" s="758"/>
      <c r="AD132" s="758"/>
      <c r="AE132" s="759"/>
      <c r="AF132" s="760">
        <v>9.7548042519999996</v>
      </c>
      <c r="AG132" s="758"/>
      <c r="AH132" s="758"/>
      <c r="AI132" s="758"/>
      <c r="AJ132" s="759"/>
      <c r="AK132" s="760">
        <v>8.5777801250000003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500</v>
      </c>
      <c r="W133" s="734"/>
      <c r="X133" s="734"/>
      <c r="Y133" s="734"/>
      <c r="Z133" s="735"/>
      <c r="AA133" s="736">
        <v>8.6999999999999993</v>
      </c>
      <c r="AB133" s="737"/>
      <c r="AC133" s="737"/>
      <c r="AD133" s="737"/>
      <c r="AE133" s="738"/>
      <c r="AF133" s="736">
        <v>9.1</v>
      </c>
      <c r="AG133" s="737"/>
      <c r="AH133" s="737"/>
      <c r="AI133" s="737"/>
      <c r="AJ133" s="738"/>
      <c r="AK133" s="736">
        <v>9.1999999999999993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UB2mVUqa5rccwBkaPtTo0hdM70W8ZBjJCLZbpdGoKvjLstYDyeBxCSFDP+/0uT/VrvzRThTpI9kP9LDEvIq9Q==" saltValue="diOgei28CIi+AcbZDDsq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4156F-9A09-48D5-9844-58F4581D88D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o4vaYSiEcugJccR5B70SHwkjP3/ns7QKtQgj90ROTqd+3KXmAo1Bq4f5NdjVfsMU4kpUkZgCumEetdOxuNdNQ==" saltValue="TfncDVukGBt3s+gW+tq8F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M1rCto1fgPG9BFlvcxpeSnu3iLJNMCwAJLf3b5PV+9UTLI25+UFegAZQAlnIsDugRL2kEb4jw8e0U9Y+b875A==" saltValue="kJB1raeprw7WfJqIP9u6a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503</v>
      </c>
      <c r="AL6" s="260"/>
      <c r="AM6" s="260"/>
      <c r="AN6" s="260"/>
    </row>
    <row r="7" spans="1:46" ht="13.5" customHeight="1" x14ac:dyDescent="0.2">
      <c r="A7" s="259"/>
      <c r="AK7" s="262"/>
      <c r="AL7" s="263"/>
      <c r="AM7" s="263"/>
      <c r="AN7" s="264"/>
      <c r="AO7" s="1131" t="s">
        <v>504</v>
      </c>
      <c r="AP7" s="265"/>
      <c r="AQ7" s="266" t="s">
        <v>505</v>
      </c>
      <c r="AR7" s="267"/>
    </row>
    <row r="8" spans="1:46" ht="13" x14ac:dyDescent="0.2">
      <c r="A8" s="259"/>
      <c r="AK8" s="268"/>
      <c r="AL8" s="269"/>
      <c r="AM8" s="269"/>
      <c r="AN8" s="270"/>
      <c r="AO8" s="1132"/>
      <c r="AP8" s="271" t="s">
        <v>506</v>
      </c>
      <c r="AQ8" s="272" t="s">
        <v>507</v>
      </c>
      <c r="AR8" s="273" t="s">
        <v>508</v>
      </c>
    </row>
    <row r="9" spans="1:46" ht="13" x14ac:dyDescent="0.2">
      <c r="A9" s="259"/>
      <c r="AK9" s="1143" t="s">
        <v>509</v>
      </c>
      <c r="AL9" s="1144"/>
      <c r="AM9" s="1144"/>
      <c r="AN9" s="1145"/>
      <c r="AO9" s="274">
        <v>5155160</v>
      </c>
      <c r="AP9" s="274">
        <v>81202</v>
      </c>
      <c r="AQ9" s="275">
        <v>73449</v>
      </c>
      <c r="AR9" s="276">
        <v>10.6</v>
      </c>
    </row>
    <row r="10" spans="1:46" ht="13.5" customHeight="1" x14ac:dyDescent="0.2">
      <c r="A10" s="259"/>
      <c r="AK10" s="1143" t="s">
        <v>510</v>
      </c>
      <c r="AL10" s="1144"/>
      <c r="AM10" s="1144"/>
      <c r="AN10" s="1145"/>
      <c r="AO10" s="277">
        <v>40921</v>
      </c>
      <c r="AP10" s="277">
        <v>645</v>
      </c>
      <c r="AQ10" s="278">
        <v>5917</v>
      </c>
      <c r="AR10" s="279">
        <v>-89.1</v>
      </c>
    </row>
    <row r="11" spans="1:46" ht="13.5" customHeight="1" x14ac:dyDescent="0.2">
      <c r="A11" s="259"/>
      <c r="AK11" s="1143" t="s">
        <v>511</v>
      </c>
      <c r="AL11" s="1144"/>
      <c r="AM11" s="1144"/>
      <c r="AN11" s="1145"/>
      <c r="AO11" s="277">
        <v>387985</v>
      </c>
      <c r="AP11" s="277">
        <v>6111</v>
      </c>
      <c r="AQ11" s="278">
        <v>1123</v>
      </c>
      <c r="AR11" s="279">
        <v>444.2</v>
      </c>
    </row>
    <row r="12" spans="1:46" ht="13.5" customHeight="1" x14ac:dyDescent="0.2">
      <c r="A12" s="259"/>
      <c r="AK12" s="1143" t="s">
        <v>512</v>
      </c>
      <c r="AL12" s="1144"/>
      <c r="AM12" s="1144"/>
      <c r="AN12" s="1145"/>
      <c r="AO12" s="277" t="s">
        <v>513</v>
      </c>
      <c r="AP12" s="277" t="s">
        <v>513</v>
      </c>
      <c r="AQ12" s="278">
        <v>9</v>
      </c>
      <c r="AR12" s="279" t="s">
        <v>513</v>
      </c>
    </row>
    <row r="13" spans="1:46" ht="13.5" customHeight="1" x14ac:dyDescent="0.2">
      <c r="A13" s="259"/>
      <c r="AK13" s="1143" t="s">
        <v>514</v>
      </c>
      <c r="AL13" s="1144"/>
      <c r="AM13" s="1144"/>
      <c r="AN13" s="1145"/>
      <c r="AO13" s="277">
        <v>78330</v>
      </c>
      <c r="AP13" s="277">
        <v>1234</v>
      </c>
      <c r="AQ13" s="278">
        <v>2374</v>
      </c>
      <c r="AR13" s="279">
        <v>-48</v>
      </c>
    </row>
    <row r="14" spans="1:46" ht="13.5" customHeight="1" x14ac:dyDescent="0.2">
      <c r="A14" s="259"/>
      <c r="AK14" s="1143" t="s">
        <v>515</v>
      </c>
      <c r="AL14" s="1144"/>
      <c r="AM14" s="1144"/>
      <c r="AN14" s="1145"/>
      <c r="AO14" s="277">
        <v>21905</v>
      </c>
      <c r="AP14" s="277">
        <v>345</v>
      </c>
      <c r="AQ14" s="278">
        <v>1666</v>
      </c>
      <c r="AR14" s="279">
        <v>-79.3</v>
      </c>
    </row>
    <row r="15" spans="1:46" ht="13.5" customHeight="1" x14ac:dyDescent="0.2">
      <c r="A15" s="259"/>
      <c r="AK15" s="1146" t="s">
        <v>516</v>
      </c>
      <c r="AL15" s="1147"/>
      <c r="AM15" s="1147"/>
      <c r="AN15" s="1148"/>
      <c r="AO15" s="277">
        <v>-210637</v>
      </c>
      <c r="AP15" s="277">
        <v>-3318</v>
      </c>
      <c r="AQ15" s="278">
        <v>-4765</v>
      </c>
      <c r="AR15" s="279">
        <v>-30.4</v>
      </c>
    </row>
    <row r="16" spans="1:46" ht="13" x14ac:dyDescent="0.2">
      <c r="A16" s="259"/>
      <c r="AK16" s="1146" t="s">
        <v>191</v>
      </c>
      <c r="AL16" s="1147"/>
      <c r="AM16" s="1147"/>
      <c r="AN16" s="1148"/>
      <c r="AO16" s="277">
        <v>5473664</v>
      </c>
      <c r="AP16" s="277">
        <v>86218</v>
      </c>
      <c r="AQ16" s="278">
        <v>79774</v>
      </c>
      <c r="AR16" s="279">
        <v>8.1</v>
      </c>
    </row>
    <row r="17" spans="1:46" ht="13" x14ac:dyDescent="0.2">
      <c r="A17" s="259"/>
    </row>
    <row r="18" spans="1:46" ht="13" x14ac:dyDescent="0.2">
      <c r="A18" s="259"/>
      <c r="AQ18" s="280"/>
      <c r="AR18" s="280"/>
    </row>
    <row r="19" spans="1:46" ht="13" x14ac:dyDescent="0.2">
      <c r="A19" s="259"/>
      <c r="AK19" s="255" t="s">
        <v>517</v>
      </c>
    </row>
    <row r="20" spans="1:46" ht="13" x14ac:dyDescent="0.2">
      <c r="A20" s="259"/>
      <c r="AK20" s="281"/>
      <c r="AL20" s="282"/>
      <c r="AM20" s="282"/>
      <c r="AN20" s="283"/>
      <c r="AO20" s="284" t="s">
        <v>518</v>
      </c>
      <c r="AP20" s="285" t="s">
        <v>519</v>
      </c>
      <c r="AQ20" s="286" t="s">
        <v>520</v>
      </c>
      <c r="AR20" s="287"/>
    </row>
    <row r="21" spans="1:46" s="260" customFormat="1" ht="13" x14ac:dyDescent="0.2">
      <c r="A21" s="288"/>
      <c r="AK21" s="1149" t="s">
        <v>521</v>
      </c>
      <c r="AL21" s="1150"/>
      <c r="AM21" s="1150"/>
      <c r="AN21" s="1151"/>
      <c r="AO21" s="289">
        <v>9.01</v>
      </c>
      <c r="AP21" s="290">
        <v>7.58</v>
      </c>
      <c r="AQ21" s="291">
        <v>1.43</v>
      </c>
      <c r="AS21" s="292"/>
      <c r="AT21" s="288"/>
    </row>
    <row r="22" spans="1:46" s="260" customFormat="1" ht="13" x14ac:dyDescent="0.2">
      <c r="A22" s="288"/>
      <c r="AK22" s="1149" t="s">
        <v>522</v>
      </c>
      <c r="AL22" s="1150"/>
      <c r="AM22" s="1150"/>
      <c r="AN22" s="1151"/>
      <c r="AO22" s="293">
        <v>97.4</v>
      </c>
      <c r="AP22" s="294">
        <v>98.4</v>
      </c>
      <c r="AQ22" s="295">
        <v>-1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523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525</v>
      </c>
      <c r="AL29" s="260"/>
      <c r="AM29" s="260"/>
      <c r="AN29" s="260"/>
      <c r="AS29" s="302"/>
    </row>
    <row r="30" spans="1:46" ht="13.5" customHeight="1" x14ac:dyDescent="0.2">
      <c r="A30" s="259"/>
      <c r="AK30" s="262"/>
      <c r="AL30" s="263"/>
      <c r="AM30" s="263"/>
      <c r="AN30" s="264"/>
      <c r="AO30" s="1131" t="s">
        <v>504</v>
      </c>
      <c r="AP30" s="265"/>
      <c r="AQ30" s="266" t="s">
        <v>505</v>
      </c>
      <c r="AR30" s="267"/>
    </row>
    <row r="31" spans="1:46" ht="13" x14ac:dyDescent="0.2">
      <c r="A31" s="259"/>
      <c r="AK31" s="268"/>
      <c r="AL31" s="269"/>
      <c r="AM31" s="269"/>
      <c r="AN31" s="270"/>
      <c r="AO31" s="1132"/>
      <c r="AP31" s="271" t="s">
        <v>506</v>
      </c>
      <c r="AQ31" s="272" t="s">
        <v>507</v>
      </c>
      <c r="AR31" s="273" t="s">
        <v>508</v>
      </c>
    </row>
    <row r="32" spans="1:46" ht="27" customHeight="1" x14ac:dyDescent="0.2">
      <c r="A32" s="259"/>
      <c r="AK32" s="1133" t="s">
        <v>526</v>
      </c>
      <c r="AL32" s="1134"/>
      <c r="AM32" s="1134"/>
      <c r="AN32" s="1135"/>
      <c r="AO32" s="303">
        <v>3442861</v>
      </c>
      <c r="AP32" s="303">
        <v>54230</v>
      </c>
      <c r="AQ32" s="304">
        <v>42324</v>
      </c>
      <c r="AR32" s="305">
        <v>28.1</v>
      </c>
    </row>
    <row r="33" spans="1:46" ht="13.5" customHeight="1" x14ac:dyDescent="0.2">
      <c r="A33" s="259"/>
      <c r="AK33" s="1133" t="s">
        <v>527</v>
      </c>
      <c r="AL33" s="1134"/>
      <c r="AM33" s="1134"/>
      <c r="AN33" s="1135"/>
      <c r="AO33" s="303" t="s">
        <v>513</v>
      </c>
      <c r="AP33" s="303" t="s">
        <v>513</v>
      </c>
      <c r="AQ33" s="304" t="s">
        <v>513</v>
      </c>
      <c r="AR33" s="305" t="s">
        <v>513</v>
      </c>
    </row>
    <row r="34" spans="1:46" ht="27" customHeight="1" x14ac:dyDescent="0.2">
      <c r="A34" s="259"/>
      <c r="AK34" s="1133" t="s">
        <v>528</v>
      </c>
      <c r="AL34" s="1134"/>
      <c r="AM34" s="1134"/>
      <c r="AN34" s="1135"/>
      <c r="AO34" s="303" t="s">
        <v>513</v>
      </c>
      <c r="AP34" s="303" t="s">
        <v>513</v>
      </c>
      <c r="AQ34" s="304">
        <v>47</v>
      </c>
      <c r="AR34" s="305" t="s">
        <v>513</v>
      </c>
    </row>
    <row r="35" spans="1:46" ht="27" customHeight="1" x14ac:dyDescent="0.2">
      <c r="A35" s="259"/>
      <c r="AK35" s="1133" t="s">
        <v>529</v>
      </c>
      <c r="AL35" s="1134"/>
      <c r="AM35" s="1134"/>
      <c r="AN35" s="1135"/>
      <c r="AO35" s="303">
        <v>1424355</v>
      </c>
      <c r="AP35" s="303">
        <v>22436</v>
      </c>
      <c r="AQ35" s="304">
        <v>12192</v>
      </c>
      <c r="AR35" s="305">
        <v>84</v>
      </c>
    </row>
    <row r="36" spans="1:46" ht="27" customHeight="1" x14ac:dyDescent="0.2">
      <c r="A36" s="259"/>
      <c r="AK36" s="1133" t="s">
        <v>530</v>
      </c>
      <c r="AL36" s="1134"/>
      <c r="AM36" s="1134"/>
      <c r="AN36" s="1135"/>
      <c r="AO36" s="303">
        <v>1254</v>
      </c>
      <c r="AP36" s="303">
        <v>20</v>
      </c>
      <c r="AQ36" s="304">
        <v>2056</v>
      </c>
      <c r="AR36" s="305">
        <v>-99</v>
      </c>
    </row>
    <row r="37" spans="1:46" ht="13.5" customHeight="1" x14ac:dyDescent="0.2">
      <c r="A37" s="259"/>
      <c r="AK37" s="1133" t="s">
        <v>531</v>
      </c>
      <c r="AL37" s="1134"/>
      <c r="AM37" s="1134"/>
      <c r="AN37" s="1135"/>
      <c r="AO37" s="303">
        <v>17619</v>
      </c>
      <c r="AP37" s="303">
        <v>278</v>
      </c>
      <c r="AQ37" s="304">
        <v>621</v>
      </c>
      <c r="AR37" s="305">
        <v>-55.2</v>
      </c>
    </row>
    <row r="38" spans="1:46" ht="27" customHeight="1" x14ac:dyDescent="0.2">
      <c r="A38" s="259"/>
      <c r="AK38" s="1136" t="s">
        <v>532</v>
      </c>
      <c r="AL38" s="1137"/>
      <c r="AM38" s="1137"/>
      <c r="AN38" s="1138"/>
      <c r="AO38" s="306" t="s">
        <v>513</v>
      </c>
      <c r="AP38" s="306" t="s">
        <v>513</v>
      </c>
      <c r="AQ38" s="307">
        <v>1</v>
      </c>
      <c r="AR38" s="295" t="s">
        <v>513</v>
      </c>
      <c r="AS38" s="302"/>
    </row>
    <row r="39" spans="1:46" ht="13" x14ac:dyDescent="0.2">
      <c r="A39" s="259"/>
      <c r="AK39" s="1136" t="s">
        <v>533</v>
      </c>
      <c r="AL39" s="1137"/>
      <c r="AM39" s="1137"/>
      <c r="AN39" s="1138"/>
      <c r="AO39" s="303">
        <v>-461117</v>
      </c>
      <c r="AP39" s="303">
        <v>-7263</v>
      </c>
      <c r="AQ39" s="304">
        <v>-5206</v>
      </c>
      <c r="AR39" s="305">
        <v>39.5</v>
      </c>
      <c r="AS39" s="302"/>
    </row>
    <row r="40" spans="1:46" ht="27" customHeight="1" x14ac:dyDescent="0.2">
      <c r="A40" s="259"/>
      <c r="AK40" s="1133" t="s">
        <v>534</v>
      </c>
      <c r="AL40" s="1134"/>
      <c r="AM40" s="1134"/>
      <c r="AN40" s="1135"/>
      <c r="AO40" s="303">
        <v>-3140221</v>
      </c>
      <c r="AP40" s="303">
        <v>-49463</v>
      </c>
      <c r="AQ40" s="304">
        <v>-36761</v>
      </c>
      <c r="AR40" s="305">
        <v>34.6</v>
      </c>
      <c r="AS40" s="302"/>
    </row>
    <row r="41" spans="1:46" ht="13" x14ac:dyDescent="0.2">
      <c r="A41" s="259"/>
      <c r="AK41" s="1139" t="s">
        <v>306</v>
      </c>
      <c r="AL41" s="1140"/>
      <c r="AM41" s="1140"/>
      <c r="AN41" s="1141"/>
      <c r="AO41" s="303">
        <v>1284751</v>
      </c>
      <c r="AP41" s="303">
        <v>20237</v>
      </c>
      <c r="AQ41" s="304">
        <v>15273</v>
      </c>
      <c r="AR41" s="305">
        <v>32.5</v>
      </c>
      <c r="AS41" s="302"/>
    </row>
    <row r="42" spans="1:46" ht="13" x14ac:dyDescent="0.2">
      <c r="A42" s="259"/>
      <c r="AK42" s="308" t="s">
        <v>535</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536</v>
      </c>
    </row>
    <row r="48" spans="1:46" ht="13" x14ac:dyDescent="0.2">
      <c r="A48" s="259"/>
      <c r="AK48" s="313" t="s">
        <v>537</v>
      </c>
      <c r="AL48" s="313"/>
      <c r="AM48" s="313"/>
      <c r="AN48" s="313"/>
      <c r="AO48" s="313"/>
      <c r="AP48" s="313"/>
      <c r="AQ48" s="314"/>
      <c r="AR48" s="313"/>
    </row>
    <row r="49" spans="1:44" ht="13.5" customHeight="1" x14ac:dyDescent="0.2">
      <c r="A49" s="259"/>
      <c r="AK49" s="315"/>
      <c r="AL49" s="316"/>
      <c r="AM49" s="1126" t="s">
        <v>504</v>
      </c>
      <c r="AN49" s="1128" t="s">
        <v>538</v>
      </c>
      <c r="AO49" s="1129"/>
      <c r="AP49" s="1129"/>
      <c r="AQ49" s="1129"/>
      <c r="AR49" s="1130"/>
    </row>
    <row r="50" spans="1:44" ht="13" x14ac:dyDescent="0.2">
      <c r="A50" s="259"/>
      <c r="AK50" s="317"/>
      <c r="AL50" s="318"/>
      <c r="AM50" s="1127"/>
      <c r="AN50" s="319" t="s">
        <v>539</v>
      </c>
      <c r="AO50" s="320" t="s">
        <v>540</v>
      </c>
      <c r="AP50" s="321" t="s">
        <v>541</v>
      </c>
      <c r="AQ50" s="322" t="s">
        <v>542</v>
      </c>
      <c r="AR50" s="323" t="s">
        <v>543</v>
      </c>
    </row>
    <row r="51" spans="1:44" ht="13" x14ac:dyDescent="0.2">
      <c r="A51" s="259"/>
      <c r="AK51" s="315" t="s">
        <v>544</v>
      </c>
      <c r="AL51" s="316"/>
      <c r="AM51" s="324">
        <v>3489743</v>
      </c>
      <c r="AN51" s="325">
        <v>51914</v>
      </c>
      <c r="AO51" s="326">
        <v>16.899999999999999</v>
      </c>
      <c r="AP51" s="327">
        <v>54684</v>
      </c>
      <c r="AQ51" s="328">
        <v>1.1000000000000001</v>
      </c>
      <c r="AR51" s="329">
        <v>15.8</v>
      </c>
    </row>
    <row r="52" spans="1:44" ht="13" x14ac:dyDescent="0.2">
      <c r="A52" s="259"/>
      <c r="AK52" s="330"/>
      <c r="AL52" s="331" t="s">
        <v>545</v>
      </c>
      <c r="AM52" s="332">
        <v>2038628</v>
      </c>
      <c r="AN52" s="333">
        <v>30327</v>
      </c>
      <c r="AO52" s="334">
        <v>10.9</v>
      </c>
      <c r="AP52" s="335">
        <v>32829</v>
      </c>
      <c r="AQ52" s="336">
        <v>7.2</v>
      </c>
      <c r="AR52" s="337">
        <v>3.7</v>
      </c>
    </row>
    <row r="53" spans="1:44" ht="13" x14ac:dyDescent="0.2">
      <c r="A53" s="259"/>
      <c r="AK53" s="315" t="s">
        <v>546</v>
      </c>
      <c r="AL53" s="316"/>
      <c r="AM53" s="324">
        <v>4208800</v>
      </c>
      <c r="AN53" s="325">
        <v>63433</v>
      </c>
      <c r="AO53" s="326">
        <v>22.2</v>
      </c>
      <c r="AP53" s="327">
        <v>62383</v>
      </c>
      <c r="AQ53" s="328">
        <v>14.1</v>
      </c>
      <c r="AR53" s="329">
        <v>8.1</v>
      </c>
    </row>
    <row r="54" spans="1:44" ht="13" x14ac:dyDescent="0.2">
      <c r="A54" s="259"/>
      <c r="AK54" s="330"/>
      <c r="AL54" s="331" t="s">
        <v>545</v>
      </c>
      <c r="AM54" s="332">
        <v>2407993</v>
      </c>
      <c r="AN54" s="333">
        <v>36292</v>
      </c>
      <c r="AO54" s="334">
        <v>19.7</v>
      </c>
      <c r="AP54" s="335">
        <v>35325</v>
      </c>
      <c r="AQ54" s="336">
        <v>7.6</v>
      </c>
      <c r="AR54" s="337">
        <v>12.1</v>
      </c>
    </row>
    <row r="55" spans="1:44" ht="13" x14ac:dyDescent="0.2">
      <c r="A55" s="259"/>
      <c r="AK55" s="315" t="s">
        <v>547</v>
      </c>
      <c r="AL55" s="316"/>
      <c r="AM55" s="324">
        <v>6752825</v>
      </c>
      <c r="AN55" s="325">
        <v>103401</v>
      </c>
      <c r="AO55" s="326">
        <v>63</v>
      </c>
      <c r="AP55" s="327">
        <v>63812</v>
      </c>
      <c r="AQ55" s="328">
        <v>2.2999999999999998</v>
      </c>
      <c r="AR55" s="329">
        <v>60.7</v>
      </c>
    </row>
    <row r="56" spans="1:44" ht="13" x14ac:dyDescent="0.2">
      <c r="A56" s="259"/>
      <c r="AK56" s="330"/>
      <c r="AL56" s="331" t="s">
        <v>545</v>
      </c>
      <c r="AM56" s="332">
        <v>2534602</v>
      </c>
      <c r="AN56" s="333">
        <v>38811</v>
      </c>
      <c r="AO56" s="334">
        <v>6.9</v>
      </c>
      <c r="AP56" s="335">
        <v>33848</v>
      </c>
      <c r="AQ56" s="336">
        <v>-4.2</v>
      </c>
      <c r="AR56" s="337">
        <v>11.1</v>
      </c>
    </row>
    <row r="57" spans="1:44" ht="13" x14ac:dyDescent="0.2">
      <c r="A57" s="259"/>
      <c r="AK57" s="315" t="s">
        <v>548</v>
      </c>
      <c r="AL57" s="316"/>
      <c r="AM57" s="324">
        <v>5219774</v>
      </c>
      <c r="AN57" s="325">
        <v>81209</v>
      </c>
      <c r="AO57" s="326">
        <v>-21.5</v>
      </c>
      <c r="AP57" s="327">
        <v>54225</v>
      </c>
      <c r="AQ57" s="328">
        <v>-15</v>
      </c>
      <c r="AR57" s="329">
        <v>-6.5</v>
      </c>
    </row>
    <row r="58" spans="1:44" ht="13" x14ac:dyDescent="0.2">
      <c r="A58" s="259"/>
      <c r="AK58" s="330"/>
      <c r="AL58" s="331" t="s">
        <v>545</v>
      </c>
      <c r="AM58" s="332">
        <v>1521074</v>
      </c>
      <c r="AN58" s="333">
        <v>23665</v>
      </c>
      <c r="AO58" s="334">
        <v>-39</v>
      </c>
      <c r="AP58" s="335">
        <v>27337</v>
      </c>
      <c r="AQ58" s="336">
        <v>-19.2</v>
      </c>
      <c r="AR58" s="337">
        <v>-19.8</v>
      </c>
    </row>
    <row r="59" spans="1:44" ht="13" x14ac:dyDescent="0.2">
      <c r="A59" s="259"/>
      <c r="AK59" s="315" t="s">
        <v>549</v>
      </c>
      <c r="AL59" s="316"/>
      <c r="AM59" s="324">
        <v>4536052</v>
      </c>
      <c r="AN59" s="325">
        <v>71450</v>
      </c>
      <c r="AO59" s="326">
        <v>-12</v>
      </c>
      <c r="AP59" s="327">
        <v>54016</v>
      </c>
      <c r="AQ59" s="328">
        <v>-0.4</v>
      </c>
      <c r="AR59" s="329">
        <v>-11.6</v>
      </c>
    </row>
    <row r="60" spans="1:44" ht="13" x14ac:dyDescent="0.2">
      <c r="A60" s="259"/>
      <c r="AK60" s="330"/>
      <c r="AL60" s="331" t="s">
        <v>545</v>
      </c>
      <c r="AM60" s="332">
        <v>1267125</v>
      </c>
      <c r="AN60" s="333">
        <v>19959</v>
      </c>
      <c r="AO60" s="334">
        <v>-15.7</v>
      </c>
      <c r="AP60" s="335">
        <v>28078</v>
      </c>
      <c r="AQ60" s="336">
        <v>2.7</v>
      </c>
      <c r="AR60" s="337">
        <v>-18.399999999999999</v>
      </c>
    </row>
    <row r="61" spans="1:44" ht="13" x14ac:dyDescent="0.2">
      <c r="A61" s="259"/>
      <c r="AK61" s="315" t="s">
        <v>550</v>
      </c>
      <c r="AL61" s="338"/>
      <c r="AM61" s="324">
        <v>4841439</v>
      </c>
      <c r="AN61" s="325">
        <v>74281</v>
      </c>
      <c r="AO61" s="326">
        <v>13.7</v>
      </c>
      <c r="AP61" s="327">
        <v>57824</v>
      </c>
      <c r="AQ61" s="339">
        <v>0.4</v>
      </c>
      <c r="AR61" s="329">
        <v>13.3</v>
      </c>
    </row>
    <row r="62" spans="1:44" ht="13" x14ac:dyDescent="0.2">
      <c r="A62" s="259"/>
      <c r="AK62" s="330"/>
      <c r="AL62" s="331" t="s">
        <v>545</v>
      </c>
      <c r="AM62" s="332">
        <v>1953884</v>
      </c>
      <c r="AN62" s="333">
        <v>29811</v>
      </c>
      <c r="AO62" s="334">
        <v>-3.4</v>
      </c>
      <c r="AP62" s="335">
        <v>31483</v>
      </c>
      <c r="AQ62" s="336">
        <v>-1.2</v>
      </c>
      <c r="AR62" s="337">
        <v>-2.2000000000000002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maI1B5JpnCWi7uikiVlsKNSBUIumuEYyZxFmdf1LEisYUdGPeQYiMwKghGankcZ7suQ53pxszavXJtyO2mWUaA==" saltValue="/4jvuZ+Sge/J8BIrqwIP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552</v>
      </c>
    </row>
    <row r="121" spans="125:125" ht="13.5" hidden="1" customHeight="1" x14ac:dyDescent="0.2">
      <c r="DU121" s="253"/>
    </row>
  </sheetData>
  <sheetProtection algorithmName="SHA-512" hashValue="uJbYyIhLdB5DTs7JcQ9W5erpO5/nBCRIljLUm9vAAOEdIXuEqSK684nV1BAfuN/rYCRTqfyg5IJwgHqFz3SD6g==" saltValue="TcdcCjrAL5xF1LKSwQg4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553</v>
      </c>
    </row>
  </sheetData>
  <sheetProtection algorithmName="SHA-512" hashValue="jCMzqygWrFINp3K15NFnRspZ1aolQ4cFg/v2rGPFRd7SOO8UKZxflKMsmRkMIy03is0MsXnQFIBZzfdty/CBhQ==" saltValue="JYVpK0AihyZGMGR/0XDK3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52" t="s">
        <v>3</v>
      </c>
      <c r="D47" s="1152"/>
      <c r="E47" s="1153"/>
      <c r="F47" s="11">
        <v>19.02</v>
      </c>
      <c r="G47" s="12">
        <v>17.190000000000001</v>
      </c>
      <c r="H47" s="12">
        <v>12.77</v>
      </c>
      <c r="I47" s="12">
        <v>10</v>
      </c>
      <c r="J47" s="13">
        <v>10.45</v>
      </c>
    </row>
    <row r="48" spans="2:10" ht="57.75" customHeight="1" x14ac:dyDescent="0.2">
      <c r="B48" s="14"/>
      <c r="C48" s="1154" t="s">
        <v>4</v>
      </c>
      <c r="D48" s="1154"/>
      <c r="E48" s="1155"/>
      <c r="F48" s="15">
        <v>4.9800000000000004</v>
      </c>
      <c r="G48" s="16">
        <v>3.72</v>
      </c>
      <c r="H48" s="16">
        <v>4.38</v>
      </c>
      <c r="I48" s="16">
        <v>5.67</v>
      </c>
      <c r="J48" s="17">
        <v>6.39</v>
      </c>
    </row>
    <row r="49" spans="2:10" ht="57.75" customHeight="1" thickBot="1" x14ac:dyDescent="0.25">
      <c r="B49" s="18"/>
      <c r="C49" s="1156" t="s">
        <v>5</v>
      </c>
      <c r="D49" s="1156"/>
      <c r="E49" s="1157"/>
      <c r="F49" s="19" t="s">
        <v>559</v>
      </c>
      <c r="G49" s="20" t="s">
        <v>560</v>
      </c>
      <c r="H49" s="20" t="s">
        <v>561</v>
      </c>
      <c r="I49" s="20" t="s">
        <v>562</v>
      </c>
      <c r="J49" s="21" t="s">
        <v>563</v>
      </c>
    </row>
    <row r="50" spans="2:10" ht="13" x14ac:dyDescent="0.2"/>
  </sheetData>
  <sheetProtection algorithmName="SHA-512" hashValue="BcaELFN1+8pkekyX6u43bTavjkYcoGbdhIUoCFYpcNUIhonj0/FYMHDH+eut+8zOEXdmfryAQBPG/1ndtb0PCA==" saltValue="orWjf2V0D/71UfuPrw4D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62" t="s">
        <v>564</v>
      </c>
      <c r="D34" s="1162"/>
      <c r="E34" s="1163"/>
      <c r="F34" s="32">
        <v>13.99</v>
      </c>
      <c r="G34" s="33">
        <v>15.64</v>
      </c>
      <c r="H34" s="33">
        <v>13.87</v>
      </c>
      <c r="I34" s="33">
        <v>12.9</v>
      </c>
      <c r="J34" s="34">
        <v>13.02</v>
      </c>
      <c r="K34" s="22"/>
      <c r="L34" s="22"/>
      <c r="M34" s="22"/>
      <c r="N34" s="22"/>
      <c r="O34" s="22"/>
      <c r="P34" s="22"/>
    </row>
    <row r="35" spans="1:16" ht="39" customHeight="1" x14ac:dyDescent="0.2">
      <c r="A35" s="22"/>
      <c r="B35" s="35"/>
      <c r="C35" s="1158" t="s">
        <v>565</v>
      </c>
      <c r="D35" s="1158"/>
      <c r="E35" s="1159"/>
      <c r="F35" s="36">
        <v>4.97</v>
      </c>
      <c r="G35" s="37">
        <v>3.72</v>
      </c>
      <c r="H35" s="37">
        <v>4.37</v>
      </c>
      <c r="I35" s="37">
        <v>5.66</v>
      </c>
      <c r="J35" s="38">
        <v>6.38</v>
      </c>
      <c r="K35" s="22"/>
      <c r="L35" s="22"/>
      <c r="M35" s="22"/>
      <c r="N35" s="22"/>
      <c r="O35" s="22"/>
      <c r="P35" s="22"/>
    </row>
    <row r="36" spans="1:16" ht="39" customHeight="1" x14ac:dyDescent="0.2">
      <c r="A36" s="22"/>
      <c r="B36" s="35"/>
      <c r="C36" s="1158" t="s">
        <v>566</v>
      </c>
      <c r="D36" s="1158"/>
      <c r="E36" s="1159"/>
      <c r="F36" s="36">
        <v>4.4800000000000004</v>
      </c>
      <c r="G36" s="37">
        <v>3.67</v>
      </c>
      <c r="H36" s="37">
        <v>0.7</v>
      </c>
      <c r="I36" s="37">
        <v>0.76</v>
      </c>
      <c r="J36" s="38">
        <v>3.06</v>
      </c>
      <c r="K36" s="22"/>
      <c r="L36" s="22"/>
      <c r="M36" s="22"/>
      <c r="N36" s="22"/>
      <c r="O36" s="22"/>
      <c r="P36" s="22"/>
    </row>
    <row r="37" spans="1:16" ht="39" customHeight="1" x14ac:dyDescent="0.2">
      <c r="A37" s="22"/>
      <c r="B37" s="35"/>
      <c r="C37" s="1158" t="s">
        <v>567</v>
      </c>
      <c r="D37" s="1158"/>
      <c r="E37" s="1159"/>
      <c r="F37" s="36">
        <v>1.19</v>
      </c>
      <c r="G37" s="37">
        <v>1.02</v>
      </c>
      <c r="H37" s="37">
        <v>1.1100000000000001</v>
      </c>
      <c r="I37" s="37">
        <v>1.29</v>
      </c>
      <c r="J37" s="38">
        <v>1.57</v>
      </c>
      <c r="K37" s="22"/>
      <c r="L37" s="22"/>
      <c r="M37" s="22"/>
      <c r="N37" s="22"/>
      <c r="O37" s="22"/>
      <c r="P37" s="22"/>
    </row>
    <row r="38" spans="1:16" ht="39" customHeight="1" x14ac:dyDescent="0.2">
      <c r="A38" s="22"/>
      <c r="B38" s="35"/>
      <c r="C38" s="1158" t="s">
        <v>568</v>
      </c>
      <c r="D38" s="1158"/>
      <c r="E38" s="1159"/>
      <c r="F38" s="36">
        <v>0.02</v>
      </c>
      <c r="G38" s="37">
        <v>0.02</v>
      </c>
      <c r="H38" s="37">
        <v>0.01</v>
      </c>
      <c r="I38" s="37">
        <v>0.02</v>
      </c>
      <c r="J38" s="38">
        <v>0.02</v>
      </c>
      <c r="K38" s="22"/>
      <c r="L38" s="22"/>
      <c r="M38" s="22"/>
      <c r="N38" s="22"/>
      <c r="O38" s="22"/>
      <c r="P38" s="22"/>
    </row>
    <row r="39" spans="1:16" ht="39" customHeight="1" x14ac:dyDescent="0.2">
      <c r="A39" s="22"/>
      <c r="B39" s="35"/>
      <c r="C39" s="1158" t="s">
        <v>569</v>
      </c>
      <c r="D39" s="1158"/>
      <c r="E39" s="1159"/>
      <c r="F39" s="36">
        <v>0.56999999999999995</v>
      </c>
      <c r="G39" s="37">
        <v>0.11</v>
      </c>
      <c r="H39" s="37">
        <v>0.21</v>
      </c>
      <c r="I39" s="37">
        <v>0.28999999999999998</v>
      </c>
      <c r="J39" s="38">
        <v>0</v>
      </c>
      <c r="K39" s="22"/>
      <c r="L39" s="22"/>
      <c r="M39" s="22"/>
      <c r="N39" s="22"/>
      <c r="O39" s="22"/>
      <c r="P39" s="22"/>
    </row>
    <row r="40" spans="1:16" ht="39" customHeight="1" x14ac:dyDescent="0.2">
      <c r="A40" s="22"/>
      <c r="B40" s="35"/>
      <c r="C40" s="1158" t="s">
        <v>570</v>
      </c>
      <c r="D40" s="1158"/>
      <c r="E40" s="1159"/>
      <c r="F40" s="36">
        <v>0.52</v>
      </c>
      <c r="G40" s="37">
        <v>0.1</v>
      </c>
      <c r="H40" s="37">
        <v>0.46</v>
      </c>
      <c r="I40" s="37">
        <v>0.21</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571</v>
      </c>
      <c r="D42" s="1158"/>
      <c r="E42" s="1159"/>
      <c r="F42" s="36" t="s">
        <v>513</v>
      </c>
      <c r="G42" s="37" t="s">
        <v>513</v>
      </c>
      <c r="H42" s="37" t="s">
        <v>513</v>
      </c>
      <c r="I42" s="37" t="s">
        <v>513</v>
      </c>
      <c r="J42" s="38" t="s">
        <v>513</v>
      </c>
      <c r="K42" s="22"/>
      <c r="L42" s="22"/>
      <c r="M42" s="22"/>
      <c r="N42" s="22"/>
      <c r="O42" s="22"/>
      <c r="P42" s="22"/>
    </row>
    <row r="43" spans="1:16" ht="39" customHeight="1" thickBot="1" x14ac:dyDescent="0.25">
      <c r="A43" s="22"/>
      <c r="B43" s="40"/>
      <c r="C43" s="1160" t="s">
        <v>572</v>
      </c>
      <c r="D43" s="1160"/>
      <c r="E43" s="1161"/>
      <c r="F43" s="41">
        <v>0</v>
      </c>
      <c r="G43" s="42" t="s">
        <v>513</v>
      </c>
      <c r="H43" s="42" t="s">
        <v>513</v>
      </c>
      <c r="I43" s="42" t="s">
        <v>513</v>
      </c>
      <c r="J43" s="43" t="s">
        <v>513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ZfF0D5Et0Q9RosCwlizkSb3K1rQMmgJVaAdpwaRKVWPTfhfv4knfKnw2kmTAmcAyIZS+Za5W0B8tHLdXJ6Hxw==" saltValue="UGjujelw2ONTtdX5Bjmj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3231</v>
      </c>
      <c r="L45" s="58">
        <v>3175</v>
      </c>
      <c r="M45" s="58">
        <v>3273</v>
      </c>
      <c r="N45" s="58">
        <v>3777</v>
      </c>
      <c r="O45" s="59">
        <v>3443</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513</v>
      </c>
      <c r="L46" s="62" t="s">
        <v>513</v>
      </c>
      <c r="M46" s="62" t="s">
        <v>513</v>
      </c>
      <c r="N46" s="62" t="s">
        <v>513</v>
      </c>
      <c r="O46" s="63" t="s">
        <v>513</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513</v>
      </c>
      <c r="L47" s="62" t="s">
        <v>513</v>
      </c>
      <c r="M47" s="62" t="s">
        <v>513</v>
      </c>
      <c r="N47" s="62" t="s">
        <v>513</v>
      </c>
      <c r="O47" s="63" t="s">
        <v>513</v>
      </c>
      <c r="P47" s="46"/>
      <c r="Q47" s="46"/>
      <c r="R47" s="46"/>
      <c r="S47" s="46"/>
      <c r="T47" s="46"/>
      <c r="U47" s="46"/>
    </row>
    <row r="48" spans="1:21" ht="30.75" customHeight="1" x14ac:dyDescent="0.2">
      <c r="A48" s="46"/>
      <c r="B48" s="1189"/>
      <c r="C48" s="1190"/>
      <c r="D48" s="60"/>
      <c r="E48" s="1166" t="s">
        <v>15</v>
      </c>
      <c r="F48" s="1166"/>
      <c r="G48" s="1166"/>
      <c r="H48" s="1166"/>
      <c r="I48" s="1166"/>
      <c r="J48" s="1167"/>
      <c r="K48" s="61">
        <v>1581</v>
      </c>
      <c r="L48" s="62">
        <v>1604</v>
      </c>
      <c r="M48" s="62">
        <v>1662</v>
      </c>
      <c r="N48" s="62">
        <v>1711</v>
      </c>
      <c r="O48" s="63">
        <v>1424</v>
      </c>
      <c r="P48" s="46"/>
      <c r="Q48" s="46"/>
      <c r="R48" s="46"/>
      <c r="S48" s="46"/>
      <c r="T48" s="46"/>
      <c r="U48" s="46"/>
    </row>
    <row r="49" spans="1:21" ht="30.75" customHeight="1" x14ac:dyDescent="0.2">
      <c r="A49" s="46"/>
      <c r="B49" s="1189"/>
      <c r="C49" s="1190"/>
      <c r="D49" s="60"/>
      <c r="E49" s="1166" t="s">
        <v>16</v>
      </c>
      <c r="F49" s="1166"/>
      <c r="G49" s="1166"/>
      <c r="H49" s="1166"/>
      <c r="I49" s="1166"/>
      <c r="J49" s="1167"/>
      <c r="K49" s="61" t="s">
        <v>513</v>
      </c>
      <c r="L49" s="62" t="s">
        <v>513</v>
      </c>
      <c r="M49" s="62">
        <v>0</v>
      </c>
      <c r="N49" s="62" t="s">
        <v>513</v>
      </c>
      <c r="O49" s="63">
        <v>1</v>
      </c>
      <c r="P49" s="46"/>
      <c r="Q49" s="46"/>
      <c r="R49" s="46"/>
      <c r="S49" s="46"/>
      <c r="T49" s="46"/>
      <c r="U49" s="46"/>
    </row>
    <row r="50" spans="1:21" ht="30.75" customHeight="1" x14ac:dyDescent="0.2">
      <c r="A50" s="46"/>
      <c r="B50" s="1189"/>
      <c r="C50" s="1190"/>
      <c r="D50" s="60"/>
      <c r="E50" s="1166" t="s">
        <v>17</v>
      </c>
      <c r="F50" s="1166"/>
      <c r="G50" s="1166"/>
      <c r="H50" s="1166"/>
      <c r="I50" s="1166"/>
      <c r="J50" s="1167"/>
      <c r="K50" s="61">
        <v>25</v>
      </c>
      <c r="L50" s="62">
        <v>20</v>
      </c>
      <c r="M50" s="62">
        <v>20</v>
      </c>
      <c r="N50" s="62">
        <v>18</v>
      </c>
      <c r="O50" s="63">
        <v>18</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513</v>
      </c>
      <c r="L51" s="62" t="s">
        <v>513</v>
      </c>
      <c r="M51" s="62" t="s">
        <v>513</v>
      </c>
      <c r="N51" s="62" t="s">
        <v>513</v>
      </c>
      <c r="O51" s="63" t="s">
        <v>513</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3580</v>
      </c>
      <c r="L52" s="62">
        <v>3579</v>
      </c>
      <c r="M52" s="62">
        <v>3539</v>
      </c>
      <c r="N52" s="62">
        <v>3988</v>
      </c>
      <c r="O52" s="63">
        <v>3601</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1257</v>
      </c>
      <c r="L53" s="67">
        <v>1220</v>
      </c>
      <c r="M53" s="67">
        <v>1416</v>
      </c>
      <c r="N53" s="67">
        <v>1518</v>
      </c>
      <c r="O53" s="68">
        <v>1285</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3">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yCWRSVuidmyQ+x2A7ccigrZPGQuSoYy8Ep7jobZqS+faQe8ITRZrRNxIwAT5pD/zGs17e6oXUb5kddx0XY3Ag==" saltValue="GuY7L2/ouZepukStW8wA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554</v>
      </c>
      <c r="J40" s="101" t="s">
        <v>555</v>
      </c>
      <c r="K40" s="101" t="s">
        <v>556</v>
      </c>
      <c r="L40" s="101" t="s">
        <v>557</v>
      </c>
      <c r="M40" s="102" t="s">
        <v>558</v>
      </c>
    </row>
    <row r="41" spans="2:13" ht="27.75" customHeight="1" x14ac:dyDescent="0.2">
      <c r="B41" s="1207" t="s">
        <v>32</v>
      </c>
      <c r="C41" s="1208"/>
      <c r="D41" s="103"/>
      <c r="E41" s="1209" t="s">
        <v>33</v>
      </c>
      <c r="F41" s="1209"/>
      <c r="G41" s="1209"/>
      <c r="H41" s="1210"/>
      <c r="I41" s="342">
        <v>36379</v>
      </c>
      <c r="J41" s="343">
        <v>36948</v>
      </c>
      <c r="K41" s="343">
        <v>38186</v>
      </c>
      <c r="L41" s="343">
        <v>39112</v>
      </c>
      <c r="M41" s="344">
        <v>38729</v>
      </c>
    </row>
    <row r="42" spans="2:13" ht="27.75" customHeight="1" x14ac:dyDescent="0.2">
      <c r="B42" s="1197"/>
      <c r="C42" s="1198"/>
      <c r="D42" s="104"/>
      <c r="E42" s="1201" t="s">
        <v>34</v>
      </c>
      <c r="F42" s="1201"/>
      <c r="G42" s="1201"/>
      <c r="H42" s="1202"/>
      <c r="I42" s="345">
        <v>419</v>
      </c>
      <c r="J42" s="346">
        <v>351</v>
      </c>
      <c r="K42" s="346">
        <v>217</v>
      </c>
      <c r="L42" s="346">
        <v>324</v>
      </c>
      <c r="M42" s="347">
        <v>222</v>
      </c>
    </row>
    <row r="43" spans="2:13" ht="27.75" customHeight="1" x14ac:dyDescent="0.2">
      <c r="B43" s="1197"/>
      <c r="C43" s="1198"/>
      <c r="D43" s="104"/>
      <c r="E43" s="1201" t="s">
        <v>35</v>
      </c>
      <c r="F43" s="1201"/>
      <c r="G43" s="1201"/>
      <c r="H43" s="1202"/>
      <c r="I43" s="345">
        <v>19982</v>
      </c>
      <c r="J43" s="346">
        <v>18907</v>
      </c>
      <c r="K43" s="346">
        <v>19193</v>
      </c>
      <c r="L43" s="346">
        <v>18307</v>
      </c>
      <c r="M43" s="347">
        <v>17154</v>
      </c>
    </row>
    <row r="44" spans="2:13" ht="27.75" customHeight="1" x14ac:dyDescent="0.2">
      <c r="B44" s="1197"/>
      <c r="C44" s="1198"/>
      <c r="D44" s="104"/>
      <c r="E44" s="1201" t="s">
        <v>36</v>
      </c>
      <c r="F44" s="1201"/>
      <c r="G44" s="1201"/>
      <c r="H44" s="1202"/>
      <c r="I44" s="345">
        <v>0</v>
      </c>
      <c r="J44" s="346">
        <v>93</v>
      </c>
      <c r="K44" s="346">
        <v>580</v>
      </c>
      <c r="L44" s="346">
        <v>647</v>
      </c>
      <c r="M44" s="347">
        <v>647</v>
      </c>
    </row>
    <row r="45" spans="2:13" ht="27.75" customHeight="1" x14ac:dyDescent="0.2">
      <c r="B45" s="1197"/>
      <c r="C45" s="1198"/>
      <c r="D45" s="104"/>
      <c r="E45" s="1201" t="s">
        <v>37</v>
      </c>
      <c r="F45" s="1201"/>
      <c r="G45" s="1201"/>
      <c r="H45" s="1202"/>
      <c r="I45" s="345">
        <v>3895</v>
      </c>
      <c r="J45" s="346">
        <v>3803</v>
      </c>
      <c r="K45" s="346">
        <v>3743</v>
      </c>
      <c r="L45" s="346">
        <v>3838</v>
      </c>
      <c r="M45" s="347">
        <v>4150</v>
      </c>
    </row>
    <row r="46" spans="2:13" ht="27.75" customHeight="1" x14ac:dyDescent="0.2">
      <c r="B46" s="1197"/>
      <c r="C46" s="1198"/>
      <c r="D46" s="105"/>
      <c r="E46" s="1201" t="s">
        <v>38</v>
      </c>
      <c r="F46" s="1201"/>
      <c r="G46" s="1201"/>
      <c r="H46" s="1202"/>
      <c r="I46" s="345" t="s">
        <v>513</v>
      </c>
      <c r="J46" s="346">
        <v>455</v>
      </c>
      <c r="K46" s="346">
        <v>453</v>
      </c>
      <c r="L46" s="346">
        <v>450</v>
      </c>
      <c r="M46" s="347" t="s">
        <v>513</v>
      </c>
    </row>
    <row r="47" spans="2:13" ht="27.75" customHeight="1" x14ac:dyDescent="0.2">
      <c r="B47" s="1197"/>
      <c r="C47" s="1198"/>
      <c r="D47" s="106"/>
      <c r="E47" s="1211" t="s">
        <v>39</v>
      </c>
      <c r="F47" s="1212"/>
      <c r="G47" s="1212"/>
      <c r="H47" s="1213"/>
      <c r="I47" s="345" t="s">
        <v>513</v>
      </c>
      <c r="J47" s="346" t="s">
        <v>513</v>
      </c>
      <c r="K47" s="346" t="s">
        <v>513</v>
      </c>
      <c r="L47" s="346" t="s">
        <v>513</v>
      </c>
      <c r="M47" s="347" t="s">
        <v>513</v>
      </c>
    </row>
    <row r="48" spans="2:13" ht="27.75" customHeight="1" x14ac:dyDescent="0.2">
      <c r="B48" s="1197"/>
      <c r="C48" s="1198"/>
      <c r="D48" s="104"/>
      <c r="E48" s="1201" t="s">
        <v>40</v>
      </c>
      <c r="F48" s="1201"/>
      <c r="G48" s="1201"/>
      <c r="H48" s="1202"/>
      <c r="I48" s="345" t="s">
        <v>513</v>
      </c>
      <c r="J48" s="346" t="s">
        <v>513</v>
      </c>
      <c r="K48" s="346" t="s">
        <v>513</v>
      </c>
      <c r="L48" s="346" t="s">
        <v>513</v>
      </c>
      <c r="M48" s="347" t="s">
        <v>513</v>
      </c>
    </row>
    <row r="49" spans="2:13" ht="27.75" customHeight="1" x14ac:dyDescent="0.2">
      <c r="B49" s="1199"/>
      <c r="C49" s="1200"/>
      <c r="D49" s="104"/>
      <c r="E49" s="1201" t="s">
        <v>41</v>
      </c>
      <c r="F49" s="1201"/>
      <c r="G49" s="1201"/>
      <c r="H49" s="1202"/>
      <c r="I49" s="345" t="s">
        <v>513</v>
      </c>
      <c r="J49" s="346" t="s">
        <v>513</v>
      </c>
      <c r="K49" s="346" t="s">
        <v>513</v>
      </c>
      <c r="L49" s="346" t="s">
        <v>513</v>
      </c>
      <c r="M49" s="347" t="s">
        <v>513</v>
      </c>
    </row>
    <row r="50" spans="2:13" ht="27.75" customHeight="1" x14ac:dyDescent="0.2">
      <c r="B50" s="1195" t="s">
        <v>42</v>
      </c>
      <c r="C50" s="1196"/>
      <c r="D50" s="107"/>
      <c r="E50" s="1201" t="s">
        <v>43</v>
      </c>
      <c r="F50" s="1201"/>
      <c r="G50" s="1201"/>
      <c r="H50" s="1202"/>
      <c r="I50" s="345">
        <v>8312</v>
      </c>
      <c r="J50" s="346">
        <v>7476</v>
      </c>
      <c r="K50" s="346">
        <v>6394</v>
      </c>
      <c r="L50" s="346">
        <v>6205</v>
      </c>
      <c r="M50" s="347">
        <v>6246</v>
      </c>
    </row>
    <row r="51" spans="2:13" ht="27.75" customHeight="1" x14ac:dyDescent="0.2">
      <c r="B51" s="1197"/>
      <c r="C51" s="1198"/>
      <c r="D51" s="104"/>
      <c r="E51" s="1201" t="s">
        <v>44</v>
      </c>
      <c r="F51" s="1201"/>
      <c r="G51" s="1201"/>
      <c r="H51" s="1202"/>
      <c r="I51" s="345">
        <v>4639</v>
      </c>
      <c r="J51" s="346">
        <v>4763</v>
      </c>
      <c r="K51" s="346">
        <v>4761</v>
      </c>
      <c r="L51" s="346">
        <v>4733</v>
      </c>
      <c r="M51" s="347">
        <v>4289</v>
      </c>
    </row>
    <row r="52" spans="2:13" ht="27.75" customHeight="1" x14ac:dyDescent="0.2">
      <c r="B52" s="1199"/>
      <c r="C52" s="1200"/>
      <c r="D52" s="104"/>
      <c r="E52" s="1201" t="s">
        <v>45</v>
      </c>
      <c r="F52" s="1201"/>
      <c r="G52" s="1201"/>
      <c r="H52" s="1202"/>
      <c r="I52" s="345">
        <v>38009</v>
      </c>
      <c r="J52" s="346">
        <v>37666</v>
      </c>
      <c r="K52" s="346">
        <v>37283</v>
      </c>
      <c r="L52" s="346">
        <v>36725</v>
      </c>
      <c r="M52" s="347">
        <v>34973</v>
      </c>
    </row>
    <row r="53" spans="2:13" ht="27.75" customHeight="1" thickBot="1" x14ac:dyDescent="0.25">
      <c r="B53" s="1203" t="s">
        <v>46</v>
      </c>
      <c r="C53" s="1204"/>
      <c r="D53" s="108"/>
      <c r="E53" s="1205" t="s">
        <v>47</v>
      </c>
      <c r="F53" s="1205"/>
      <c r="G53" s="1205"/>
      <c r="H53" s="1206"/>
      <c r="I53" s="348">
        <v>9715</v>
      </c>
      <c r="J53" s="349">
        <v>10651</v>
      </c>
      <c r="K53" s="349">
        <v>13933</v>
      </c>
      <c r="L53" s="349">
        <v>15016</v>
      </c>
      <c r="M53" s="350">
        <v>15394</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a5czmRRXQoqRtuAPITmSIVf/WVJ1mIiUfaXnB4FcumDJi1tOMZ+ph3OwKPhqcVT0j5M5423KnUCs6y8j/RcGuw==" saltValue="UOc4I5eR3fE/3ZJmR9q6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556</v>
      </c>
      <c r="G54" s="117" t="s">
        <v>557</v>
      </c>
      <c r="H54" s="118" t="s">
        <v>558</v>
      </c>
    </row>
    <row r="55" spans="2:8" ht="52.5" customHeight="1" x14ac:dyDescent="0.2">
      <c r="B55" s="119"/>
      <c r="C55" s="1222" t="s">
        <v>50</v>
      </c>
      <c r="D55" s="1222"/>
      <c r="E55" s="1223"/>
      <c r="F55" s="120">
        <v>2311</v>
      </c>
      <c r="G55" s="120">
        <v>1864</v>
      </c>
      <c r="H55" s="121">
        <v>1893</v>
      </c>
    </row>
    <row r="56" spans="2:8" ht="52.5" customHeight="1" x14ac:dyDescent="0.2">
      <c r="B56" s="122"/>
      <c r="C56" s="1224" t="s">
        <v>51</v>
      </c>
      <c r="D56" s="1224"/>
      <c r="E56" s="1225"/>
      <c r="F56" s="123">
        <v>1015</v>
      </c>
      <c r="G56" s="123">
        <v>1192</v>
      </c>
      <c r="H56" s="124">
        <v>1152</v>
      </c>
    </row>
    <row r="57" spans="2:8" ht="53.25" customHeight="1" x14ac:dyDescent="0.2">
      <c r="B57" s="122"/>
      <c r="C57" s="1226" t="s">
        <v>52</v>
      </c>
      <c r="D57" s="1226"/>
      <c r="E57" s="1227"/>
      <c r="F57" s="125">
        <v>2612</v>
      </c>
      <c r="G57" s="125">
        <v>2423</v>
      </c>
      <c r="H57" s="126">
        <v>2078</v>
      </c>
    </row>
    <row r="58" spans="2:8" ht="45.75" customHeight="1" x14ac:dyDescent="0.2">
      <c r="B58" s="127"/>
      <c r="C58" s="1214" t="s">
        <v>593</v>
      </c>
      <c r="D58" s="1215"/>
      <c r="E58" s="1216"/>
      <c r="F58" s="128">
        <v>1138</v>
      </c>
      <c r="G58" s="128">
        <v>1020</v>
      </c>
      <c r="H58" s="129">
        <v>713</v>
      </c>
    </row>
    <row r="59" spans="2:8" ht="45.75" customHeight="1" x14ac:dyDescent="0.2">
      <c r="B59" s="127"/>
      <c r="C59" s="1214" t="s">
        <v>594</v>
      </c>
      <c r="D59" s="1215"/>
      <c r="E59" s="1216"/>
      <c r="F59" s="128">
        <v>608</v>
      </c>
      <c r="G59" s="128">
        <v>649</v>
      </c>
      <c r="H59" s="129">
        <v>523</v>
      </c>
    </row>
    <row r="60" spans="2:8" ht="45.75" customHeight="1" x14ac:dyDescent="0.2">
      <c r="B60" s="127"/>
      <c r="C60" s="1214" t="s">
        <v>595</v>
      </c>
      <c r="D60" s="1215"/>
      <c r="E60" s="1216"/>
      <c r="F60" s="128">
        <v>280</v>
      </c>
      <c r="G60" s="128">
        <v>300</v>
      </c>
      <c r="H60" s="129">
        <v>352</v>
      </c>
    </row>
    <row r="61" spans="2:8" ht="45.75" customHeight="1" x14ac:dyDescent="0.2">
      <c r="B61" s="127"/>
      <c r="C61" s="1214" t="s">
        <v>596</v>
      </c>
      <c r="D61" s="1215"/>
      <c r="E61" s="1216"/>
      <c r="F61" s="128">
        <v>187</v>
      </c>
      <c r="G61" s="128">
        <v>176</v>
      </c>
      <c r="H61" s="129">
        <v>167</v>
      </c>
    </row>
    <row r="62" spans="2:8" ht="45.75" customHeight="1" thickBot="1" x14ac:dyDescent="0.25">
      <c r="B62" s="130"/>
      <c r="C62" s="1217" t="s">
        <v>597</v>
      </c>
      <c r="D62" s="1218"/>
      <c r="E62" s="1219"/>
      <c r="F62" s="131">
        <v>185</v>
      </c>
      <c r="G62" s="131">
        <v>106</v>
      </c>
      <c r="H62" s="132">
        <v>138</v>
      </c>
    </row>
    <row r="63" spans="2:8" ht="52.5" customHeight="1" thickBot="1" x14ac:dyDescent="0.25">
      <c r="B63" s="133"/>
      <c r="C63" s="1220" t="s">
        <v>53</v>
      </c>
      <c r="D63" s="1220"/>
      <c r="E63" s="1221"/>
      <c r="F63" s="134">
        <v>5939</v>
      </c>
      <c r="G63" s="134">
        <v>5480</v>
      </c>
      <c r="H63" s="135">
        <v>5123</v>
      </c>
    </row>
    <row r="64" spans="2:8" ht="13" x14ac:dyDescent="0.2"/>
  </sheetData>
  <sheetProtection algorithmName="SHA-512" hashValue="Lx+Jw5WUhBEMjbwcWZHgf5St5H7JXMQi4gpXIdW10Tllo5CexMwT1F9OxZzH7kWF5pJB/yTKUoAaLxjDlHfbxg==" saltValue="Gi56lKTNc7hqWBduu8UA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8EB9-963F-4DB5-BE3E-46D11ABDAD4B}">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598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599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53" t="s">
        <v>607</v>
      </c>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c r="CB43" s="1239"/>
      <c r="CC43" s="1239"/>
      <c r="CD43" s="1239"/>
      <c r="CE43" s="1239"/>
      <c r="CF43" s="1239"/>
      <c r="CG43" s="1239"/>
      <c r="CH43" s="1239"/>
      <c r="CI43" s="1239"/>
      <c r="CJ43" s="1239"/>
      <c r="CK43" s="1239"/>
      <c r="CL43" s="1239"/>
      <c r="CM43" s="1239"/>
      <c r="CN43" s="1239"/>
      <c r="CO43" s="1239"/>
      <c r="CP43" s="1239"/>
      <c r="CQ43" s="1239"/>
      <c r="CR43" s="1239"/>
      <c r="CS43" s="1239"/>
      <c r="CT43" s="1239"/>
      <c r="CU43" s="1239"/>
      <c r="CV43" s="1239"/>
      <c r="CW43" s="1239"/>
      <c r="CX43" s="1239"/>
      <c r="CY43" s="1239"/>
      <c r="CZ43" s="1239"/>
      <c r="DA43" s="1239"/>
      <c r="DB43" s="1239"/>
      <c r="DC43" s="1240"/>
    </row>
    <row r="44" spans="2:109" ht="13" x14ac:dyDescent="0.2">
      <c r="B44" s="259"/>
      <c r="AN44" s="1241"/>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3"/>
    </row>
    <row r="45" spans="2:109" ht="13" x14ac:dyDescent="0.2">
      <c r="B45" s="259"/>
      <c r="AN45" s="1241"/>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3"/>
    </row>
    <row r="46" spans="2:109" ht="13" x14ac:dyDescent="0.2">
      <c r="B46" s="259"/>
      <c r="AN46" s="1241"/>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3"/>
    </row>
    <row r="47" spans="2:109" ht="13" x14ac:dyDescent="0.2">
      <c r="B47" s="259"/>
      <c r="AN47" s="1244"/>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6"/>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600</v>
      </c>
    </row>
    <row r="50" spans="1:109" ht="16" x14ac:dyDescent="0.2">
      <c r="B50" s="259"/>
      <c r="G50" s="1228"/>
      <c r="H50" s="1228"/>
      <c r="I50" s="1228"/>
      <c r="J50" s="1228"/>
      <c r="K50" s="360"/>
      <c r="L50" s="360"/>
      <c r="M50" s="361"/>
      <c r="N50" s="361"/>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47" t="s">
        <v>554</v>
      </c>
      <c r="BQ50" s="1247"/>
      <c r="BR50" s="1247"/>
      <c r="BS50" s="1247"/>
      <c r="BT50" s="1247"/>
      <c r="BU50" s="1247"/>
      <c r="BV50" s="1247"/>
      <c r="BW50" s="1247"/>
      <c r="BX50" s="1247" t="s">
        <v>555</v>
      </c>
      <c r="BY50" s="1247"/>
      <c r="BZ50" s="1247"/>
      <c r="CA50" s="1247"/>
      <c r="CB50" s="1247"/>
      <c r="CC50" s="1247"/>
      <c r="CD50" s="1247"/>
      <c r="CE50" s="1247"/>
      <c r="CF50" s="1247" t="s">
        <v>556</v>
      </c>
      <c r="CG50" s="1247"/>
      <c r="CH50" s="1247"/>
      <c r="CI50" s="1247"/>
      <c r="CJ50" s="1247"/>
      <c r="CK50" s="1247"/>
      <c r="CL50" s="1247"/>
      <c r="CM50" s="1247"/>
      <c r="CN50" s="1247" t="s">
        <v>557</v>
      </c>
      <c r="CO50" s="1247"/>
      <c r="CP50" s="1247"/>
      <c r="CQ50" s="1247"/>
      <c r="CR50" s="1247"/>
      <c r="CS50" s="1247"/>
      <c r="CT50" s="1247"/>
      <c r="CU50" s="1247"/>
      <c r="CV50" s="1247" t="s">
        <v>558</v>
      </c>
      <c r="CW50" s="1247"/>
      <c r="CX50" s="1247"/>
      <c r="CY50" s="1247"/>
      <c r="CZ50" s="1247"/>
      <c r="DA50" s="1247"/>
      <c r="DB50" s="1247"/>
      <c r="DC50" s="1247"/>
    </row>
    <row r="51" spans="1:109" ht="13.5" customHeight="1" x14ac:dyDescent="0.2">
      <c r="B51" s="259"/>
      <c r="G51" s="1248"/>
      <c r="H51" s="1248"/>
      <c r="I51" s="1252"/>
      <c r="J51" s="1252"/>
      <c r="K51" s="1236"/>
      <c r="L51" s="1236"/>
      <c r="M51" s="1236"/>
      <c r="N51" s="1236"/>
      <c r="AM51" s="359"/>
      <c r="AN51" s="1237" t="s">
        <v>601</v>
      </c>
      <c r="AO51" s="1237"/>
      <c r="AP51" s="1237"/>
      <c r="AQ51" s="1237"/>
      <c r="AR51" s="1237"/>
      <c r="AS51" s="1237"/>
      <c r="AT51" s="1237"/>
      <c r="AU51" s="1237"/>
      <c r="AV51" s="1237"/>
      <c r="AW51" s="1237"/>
      <c r="AX51" s="1237"/>
      <c r="AY51" s="1237"/>
      <c r="AZ51" s="1237"/>
      <c r="BA51" s="1237"/>
      <c r="BB51" s="1237" t="s">
        <v>602</v>
      </c>
      <c r="BC51" s="1237"/>
      <c r="BD51" s="1237"/>
      <c r="BE51" s="1237"/>
      <c r="BF51" s="1237"/>
      <c r="BG51" s="1237"/>
      <c r="BH51" s="1237"/>
      <c r="BI51" s="1237"/>
      <c r="BJ51" s="1237"/>
      <c r="BK51" s="1237"/>
      <c r="BL51" s="1237"/>
      <c r="BM51" s="1237"/>
      <c r="BN51" s="1237"/>
      <c r="BO51" s="1237"/>
      <c r="BP51" s="1235">
        <v>65.400000000000006</v>
      </c>
      <c r="BQ51" s="1235"/>
      <c r="BR51" s="1235"/>
      <c r="BS51" s="1235"/>
      <c r="BT51" s="1235"/>
      <c r="BU51" s="1235"/>
      <c r="BV51" s="1235"/>
      <c r="BW51" s="1235"/>
      <c r="BX51" s="1235">
        <v>72.599999999999994</v>
      </c>
      <c r="BY51" s="1235"/>
      <c r="BZ51" s="1235"/>
      <c r="CA51" s="1235"/>
      <c r="CB51" s="1235"/>
      <c r="CC51" s="1235"/>
      <c r="CD51" s="1235"/>
      <c r="CE51" s="1235"/>
      <c r="CF51" s="1235">
        <v>92.7</v>
      </c>
      <c r="CG51" s="1235"/>
      <c r="CH51" s="1235"/>
      <c r="CI51" s="1235"/>
      <c r="CJ51" s="1235"/>
      <c r="CK51" s="1235"/>
      <c r="CL51" s="1235"/>
      <c r="CM51" s="1235"/>
      <c r="CN51" s="1235">
        <v>96.6</v>
      </c>
      <c r="CO51" s="1235"/>
      <c r="CP51" s="1235"/>
      <c r="CQ51" s="1235"/>
      <c r="CR51" s="1235"/>
      <c r="CS51" s="1235"/>
      <c r="CT51" s="1235"/>
      <c r="CU51" s="1235"/>
      <c r="CV51" s="1235">
        <v>102.7</v>
      </c>
      <c r="CW51" s="1235"/>
      <c r="CX51" s="1235"/>
      <c r="CY51" s="1235"/>
      <c r="CZ51" s="1235"/>
      <c r="DA51" s="1235"/>
      <c r="DB51" s="1235"/>
      <c r="DC51" s="1235"/>
    </row>
    <row r="52" spans="1:109" ht="13" x14ac:dyDescent="0.2">
      <c r="B52" s="259"/>
      <c r="G52" s="1248"/>
      <c r="H52" s="1248"/>
      <c r="I52" s="1252"/>
      <c r="J52" s="1252"/>
      <c r="K52" s="1236"/>
      <c r="L52" s="1236"/>
      <c r="M52" s="1236"/>
      <c r="N52" s="1236"/>
      <c r="AM52" s="359"/>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358"/>
      <c r="B53" s="259"/>
      <c r="G53" s="1248"/>
      <c r="H53" s="1248"/>
      <c r="I53" s="1228"/>
      <c r="J53" s="1228"/>
      <c r="K53" s="1236"/>
      <c r="L53" s="1236"/>
      <c r="M53" s="1236"/>
      <c r="N53" s="1236"/>
      <c r="AM53" s="359"/>
      <c r="AN53" s="1237"/>
      <c r="AO53" s="1237"/>
      <c r="AP53" s="1237"/>
      <c r="AQ53" s="1237"/>
      <c r="AR53" s="1237"/>
      <c r="AS53" s="1237"/>
      <c r="AT53" s="1237"/>
      <c r="AU53" s="1237"/>
      <c r="AV53" s="1237"/>
      <c r="AW53" s="1237"/>
      <c r="AX53" s="1237"/>
      <c r="AY53" s="1237"/>
      <c r="AZ53" s="1237"/>
      <c r="BA53" s="1237"/>
      <c r="BB53" s="1237" t="s">
        <v>603</v>
      </c>
      <c r="BC53" s="1237"/>
      <c r="BD53" s="1237"/>
      <c r="BE53" s="1237"/>
      <c r="BF53" s="1237"/>
      <c r="BG53" s="1237"/>
      <c r="BH53" s="1237"/>
      <c r="BI53" s="1237"/>
      <c r="BJ53" s="1237"/>
      <c r="BK53" s="1237"/>
      <c r="BL53" s="1237"/>
      <c r="BM53" s="1237"/>
      <c r="BN53" s="1237"/>
      <c r="BO53" s="1237"/>
      <c r="BP53" s="1235">
        <v>62.9</v>
      </c>
      <c r="BQ53" s="1235"/>
      <c r="BR53" s="1235"/>
      <c r="BS53" s="1235"/>
      <c r="BT53" s="1235"/>
      <c r="BU53" s="1235"/>
      <c r="BV53" s="1235"/>
      <c r="BW53" s="1235"/>
      <c r="BX53" s="1235">
        <v>68.400000000000006</v>
      </c>
      <c r="BY53" s="1235"/>
      <c r="BZ53" s="1235"/>
      <c r="CA53" s="1235"/>
      <c r="CB53" s="1235"/>
      <c r="CC53" s="1235"/>
      <c r="CD53" s="1235"/>
      <c r="CE53" s="1235"/>
      <c r="CF53" s="1235">
        <v>70.5</v>
      </c>
      <c r="CG53" s="1235"/>
      <c r="CH53" s="1235"/>
      <c r="CI53" s="1235"/>
      <c r="CJ53" s="1235"/>
      <c r="CK53" s="1235"/>
      <c r="CL53" s="1235"/>
      <c r="CM53" s="1235"/>
      <c r="CN53" s="1235">
        <v>68.5</v>
      </c>
      <c r="CO53" s="1235"/>
      <c r="CP53" s="1235"/>
      <c r="CQ53" s="1235"/>
      <c r="CR53" s="1235"/>
      <c r="CS53" s="1235"/>
      <c r="CT53" s="1235"/>
      <c r="CU53" s="1235"/>
      <c r="CV53" s="1235">
        <v>68.3</v>
      </c>
      <c r="CW53" s="1235"/>
      <c r="CX53" s="1235"/>
      <c r="CY53" s="1235"/>
      <c r="CZ53" s="1235"/>
      <c r="DA53" s="1235"/>
      <c r="DB53" s="1235"/>
      <c r="DC53" s="1235"/>
    </row>
    <row r="54" spans="1:109" ht="13" x14ac:dyDescent="0.2">
      <c r="A54" s="358"/>
      <c r="B54" s="259"/>
      <c r="G54" s="1248"/>
      <c r="H54" s="1248"/>
      <c r="I54" s="1228"/>
      <c r="J54" s="1228"/>
      <c r="K54" s="1236"/>
      <c r="L54" s="1236"/>
      <c r="M54" s="1236"/>
      <c r="N54" s="1236"/>
      <c r="AM54" s="359"/>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358"/>
      <c r="B55" s="259"/>
      <c r="G55" s="1228"/>
      <c r="H55" s="1228"/>
      <c r="I55" s="1228"/>
      <c r="J55" s="1228"/>
      <c r="K55" s="1236"/>
      <c r="L55" s="1236"/>
      <c r="M55" s="1236"/>
      <c r="N55" s="1236"/>
      <c r="AN55" s="1234" t="s">
        <v>604</v>
      </c>
      <c r="AO55" s="1234"/>
      <c r="AP55" s="1234"/>
      <c r="AQ55" s="1234"/>
      <c r="AR55" s="1234"/>
      <c r="AS55" s="1234"/>
      <c r="AT55" s="1234"/>
      <c r="AU55" s="1234"/>
      <c r="AV55" s="1234"/>
      <c r="AW55" s="1234"/>
      <c r="AX55" s="1234"/>
      <c r="AY55" s="1234"/>
      <c r="AZ55" s="1234"/>
      <c r="BA55" s="1234"/>
      <c r="BB55" s="1233" t="s">
        <v>602</v>
      </c>
      <c r="BC55" s="1233"/>
      <c r="BD55" s="1233"/>
      <c r="BE55" s="1233"/>
      <c r="BF55" s="1233"/>
      <c r="BG55" s="1233"/>
      <c r="BH55" s="1233"/>
      <c r="BI55" s="1233"/>
      <c r="BJ55" s="1233"/>
      <c r="BK55" s="1233"/>
      <c r="BL55" s="1233"/>
      <c r="BM55" s="1233"/>
      <c r="BN55" s="1233"/>
      <c r="BO55" s="1233"/>
      <c r="BP55" s="1230">
        <v>25.3</v>
      </c>
      <c r="BQ55" s="1230"/>
      <c r="BR55" s="1230"/>
      <c r="BS55" s="1230"/>
      <c r="BT55" s="1230"/>
      <c r="BU55" s="1230"/>
      <c r="BV55" s="1230"/>
      <c r="BW55" s="1230"/>
      <c r="BX55" s="1230">
        <v>25.5</v>
      </c>
      <c r="BY55" s="1230"/>
      <c r="BZ55" s="1230"/>
      <c r="CA55" s="1230"/>
      <c r="CB55" s="1230"/>
      <c r="CC55" s="1230"/>
      <c r="CD55" s="1230"/>
      <c r="CE55" s="1230"/>
      <c r="CF55" s="1230">
        <v>25.1</v>
      </c>
      <c r="CG55" s="1230"/>
      <c r="CH55" s="1230"/>
      <c r="CI55" s="1230"/>
      <c r="CJ55" s="1230"/>
      <c r="CK55" s="1230"/>
      <c r="CL55" s="1230"/>
      <c r="CM55" s="1230"/>
      <c r="CN55" s="1230">
        <v>18</v>
      </c>
      <c r="CO55" s="1230"/>
      <c r="CP55" s="1230"/>
      <c r="CQ55" s="1230"/>
      <c r="CR55" s="1230"/>
      <c r="CS55" s="1230"/>
      <c r="CT55" s="1230"/>
      <c r="CU55" s="1230"/>
      <c r="CV55" s="1230">
        <v>12.7</v>
      </c>
      <c r="CW55" s="1230"/>
      <c r="CX55" s="1230"/>
      <c r="CY55" s="1230"/>
      <c r="CZ55" s="1230"/>
      <c r="DA55" s="1230"/>
      <c r="DB55" s="1230"/>
      <c r="DC55" s="1230"/>
    </row>
    <row r="56" spans="1:109" ht="13" x14ac:dyDescent="0.2">
      <c r="A56" s="358"/>
      <c r="B56" s="259"/>
      <c r="G56" s="1228"/>
      <c r="H56" s="1228"/>
      <c r="I56" s="1228"/>
      <c r="J56" s="1228"/>
      <c r="K56" s="1236"/>
      <c r="L56" s="1236"/>
      <c r="M56" s="1236"/>
      <c r="N56" s="1236"/>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x14ac:dyDescent="0.2">
      <c r="B57" s="362"/>
      <c r="G57" s="1228"/>
      <c r="H57" s="1228"/>
      <c r="I57" s="1231"/>
      <c r="J57" s="1231"/>
      <c r="K57" s="1236"/>
      <c r="L57" s="1236"/>
      <c r="M57" s="1236"/>
      <c r="N57" s="1236"/>
      <c r="AM57" s="255"/>
      <c r="AN57" s="1234"/>
      <c r="AO57" s="1234"/>
      <c r="AP57" s="1234"/>
      <c r="AQ57" s="1234"/>
      <c r="AR57" s="1234"/>
      <c r="AS57" s="1234"/>
      <c r="AT57" s="1234"/>
      <c r="AU57" s="1234"/>
      <c r="AV57" s="1234"/>
      <c r="AW57" s="1234"/>
      <c r="AX57" s="1234"/>
      <c r="AY57" s="1234"/>
      <c r="AZ57" s="1234"/>
      <c r="BA57" s="1234"/>
      <c r="BB57" s="1233" t="s">
        <v>603</v>
      </c>
      <c r="BC57" s="1233"/>
      <c r="BD57" s="1233"/>
      <c r="BE57" s="1233"/>
      <c r="BF57" s="1233"/>
      <c r="BG57" s="1233"/>
      <c r="BH57" s="1233"/>
      <c r="BI57" s="1233"/>
      <c r="BJ57" s="1233"/>
      <c r="BK57" s="1233"/>
      <c r="BL57" s="1233"/>
      <c r="BM57" s="1233"/>
      <c r="BN57" s="1233"/>
      <c r="BO57" s="1233"/>
      <c r="BP57" s="1230">
        <v>59.7</v>
      </c>
      <c r="BQ57" s="1230"/>
      <c r="BR57" s="1230"/>
      <c r="BS57" s="1230"/>
      <c r="BT57" s="1230"/>
      <c r="BU57" s="1230"/>
      <c r="BV57" s="1230"/>
      <c r="BW57" s="1230"/>
      <c r="BX57" s="1230">
        <v>60.9</v>
      </c>
      <c r="BY57" s="1230"/>
      <c r="BZ57" s="1230"/>
      <c r="CA57" s="1230"/>
      <c r="CB57" s="1230"/>
      <c r="CC57" s="1230"/>
      <c r="CD57" s="1230"/>
      <c r="CE57" s="1230"/>
      <c r="CF57" s="1230">
        <v>61</v>
      </c>
      <c r="CG57" s="1230"/>
      <c r="CH57" s="1230"/>
      <c r="CI57" s="1230"/>
      <c r="CJ57" s="1230"/>
      <c r="CK57" s="1230"/>
      <c r="CL57" s="1230"/>
      <c r="CM57" s="1230"/>
      <c r="CN57" s="1230">
        <v>62.1</v>
      </c>
      <c r="CO57" s="1230"/>
      <c r="CP57" s="1230"/>
      <c r="CQ57" s="1230"/>
      <c r="CR57" s="1230"/>
      <c r="CS57" s="1230"/>
      <c r="CT57" s="1230"/>
      <c r="CU57" s="1230"/>
      <c r="CV57" s="1230">
        <v>63.1</v>
      </c>
      <c r="CW57" s="1230"/>
      <c r="CX57" s="1230"/>
      <c r="CY57" s="1230"/>
      <c r="CZ57" s="1230"/>
      <c r="DA57" s="1230"/>
      <c r="DB57" s="1230"/>
      <c r="DC57" s="1230"/>
      <c r="DD57" s="363"/>
      <c r="DE57" s="362"/>
    </row>
    <row r="58" spans="1:109" s="358" customFormat="1" ht="13" x14ac:dyDescent="0.2">
      <c r="A58" s="255"/>
      <c r="B58" s="362"/>
      <c r="G58" s="1228"/>
      <c r="H58" s="1228"/>
      <c r="I58" s="1231"/>
      <c r="J58" s="1231"/>
      <c r="K58" s="1236"/>
      <c r="L58" s="1236"/>
      <c r="M58" s="1236"/>
      <c r="N58" s="1236"/>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605</v>
      </c>
    </row>
    <row r="64" spans="1:109" ht="13" x14ac:dyDescent="0.2">
      <c r="B64" s="259"/>
      <c r="G64" s="357"/>
      <c r="I64" s="369"/>
      <c r="J64" s="369"/>
      <c r="K64" s="369"/>
      <c r="L64" s="369"/>
      <c r="M64" s="369"/>
      <c r="N64" s="370"/>
      <c r="AM64" s="357"/>
      <c r="AN64" s="357" t="s">
        <v>599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8" t="s">
        <v>608</v>
      </c>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c r="CB65" s="1239"/>
      <c r="CC65" s="1239"/>
      <c r="CD65" s="1239"/>
      <c r="CE65" s="1239"/>
      <c r="CF65" s="1239"/>
      <c r="CG65" s="1239"/>
      <c r="CH65" s="1239"/>
      <c r="CI65" s="1239"/>
      <c r="CJ65" s="1239"/>
      <c r="CK65" s="1239"/>
      <c r="CL65" s="1239"/>
      <c r="CM65" s="1239"/>
      <c r="CN65" s="1239"/>
      <c r="CO65" s="1239"/>
      <c r="CP65" s="1239"/>
      <c r="CQ65" s="1239"/>
      <c r="CR65" s="1239"/>
      <c r="CS65" s="1239"/>
      <c r="CT65" s="1239"/>
      <c r="CU65" s="1239"/>
      <c r="CV65" s="1239"/>
      <c r="CW65" s="1239"/>
      <c r="CX65" s="1239"/>
      <c r="CY65" s="1239"/>
      <c r="CZ65" s="1239"/>
      <c r="DA65" s="1239"/>
      <c r="DB65" s="1239"/>
      <c r="DC65" s="1240"/>
    </row>
    <row r="66" spans="2:107" ht="13" x14ac:dyDescent="0.2">
      <c r="B66" s="259"/>
      <c r="AN66" s="1241"/>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3"/>
    </row>
    <row r="67" spans="2:107" ht="13" x14ac:dyDescent="0.2">
      <c r="B67" s="259"/>
      <c r="AN67" s="1241"/>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3"/>
    </row>
    <row r="68" spans="2:107" ht="13" x14ac:dyDescent="0.2">
      <c r="B68" s="259"/>
      <c r="AN68" s="1241"/>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3"/>
    </row>
    <row r="69" spans="2:107" ht="13" x14ac:dyDescent="0.2">
      <c r="B69" s="259"/>
      <c r="AN69" s="1244"/>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6"/>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600</v>
      </c>
    </row>
    <row r="72" spans="2:107" ht="16" x14ac:dyDescent="0.2">
      <c r="B72" s="259"/>
      <c r="G72" s="1228"/>
      <c r="H72" s="1228"/>
      <c r="I72" s="1228"/>
      <c r="J72" s="1228"/>
      <c r="K72" s="360"/>
      <c r="L72" s="360"/>
      <c r="M72" s="361"/>
      <c r="N72" s="361"/>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47" t="s">
        <v>554</v>
      </c>
      <c r="BQ72" s="1247"/>
      <c r="BR72" s="1247"/>
      <c r="BS72" s="1247"/>
      <c r="BT72" s="1247"/>
      <c r="BU72" s="1247"/>
      <c r="BV72" s="1247"/>
      <c r="BW72" s="1247"/>
      <c r="BX72" s="1247" t="s">
        <v>555</v>
      </c>
      <c r="BY72" s="1247"/>
      <c r="BZ72" s="1247"/>
      <c r="CA72" s="1247"/>
      <c r="CB72" s="1247"/>
      <c r="CC72" s="1247"/>
      <c r="CD72" s="1247"/>
      <c r="CE72" s="1247"/>
      <c r="CF72" s="1247" t="s">
        <v>556</v>
      </c>
      <c r="CG72" s="1247"/>
      <c r="CH72" s="1247"/>
      <c r="CI72" s="1247"/>
      <c r="CJ72" s="1247"/>
      <c r="CK72" s="1247"/>
      <c r="CL72" s="1247"/>
      <c r="CM72" s="1247"/>
      <c r="CN72" s="1247" t="s">
        <v>557</v>
      </c>
      <c r="CO72" s="1247"/>
      <c r="CP72" s="1247"/>
      <c r="CQ72" s="1247"/>
      <c r="CR72" s="1247"/>
      <c r="CS72" s="1247"/>
      <c r="CT72" s="1247"/>
      <c r="CU72" s="1247"/>
      <c r="CV72" s="1247" t="s">
        <v>558</v>
      </c>
      <c r="CW72" s="1247"/>
      <c r="CX72" s="1247"/>
      <c r="CY72" s="1247"/>
      <c r="CZ72" s="1247"/>
      <c r="DA72" s="1247"/>
      <c r="DB72" s="1247"/>
      <c r="DC72" s="1247"/>
    </row>
    <row r="73" spans="2:107" ht="13" x14ac:dyDescent="0.2">
      <c r="B73" s="259"/>
      <c r="G73" s="1248"/>
      <c r="H73" s="1248"/>
      <c r="I73" s="1248"/>
      <c r="J73" s="1248"/>
      <c r="K73" s="1229"/>
      <c r="L73" s="1229"/>
      <c r="M73" s="1229"/>
      <c r="N73" s="1229"/>
      <c r="AM73" s="359"/>
      <c r="AN73" s="1237" t="s">
        <v>601</v>
      </c>
      <c r="AO73" s="1237"/>
      <c r="AP73" s="1237"/>
      <c r="AQ73" s="1237"/>
      <c r="AR73" s="1237"/>
      <c r="AS73" s="1237"/>
      <c r="AT73" s="1237"/>
      <c r="AU73" s="1237"/>
      <c r="AV73" s="1237"/>
      <c r="AW73" s="1237"/>
      <c r="AX73" s="1237"/>
      <c r="AY73" s="1237"/>
      <c r="AZ73" s="1237"/>
      <c r="BA73" s="1237"/>
      <c r="BB73" s="1237" t="s">
        <v>602</v>
      </c>
      <c r="BC73" s="1237"/>
      <c r="BD73" s="1237"/>
      <c r="BE73" s="1237"/>
      <c r="BF73" s="1237"/>
      <c r="BG73" s="1237"/>
      <c r="BH73" s="1237"/>
      <c r="BI73" s="1237"/>
      <c r="BJ73" s="1237"/>
      <c r="BK73" s="1237"/>
      <c r="BL73" s="1237"/>
      <c r="BM73" s="1237"/>
      <c r="BN73" s="1237"/>
      <c r="BO73" s="1237"/>
      <c r="BP73" s="1235">
        <v>65.400000000000006</v>
      </c>
      <c r="BQ73" s="1235"/>
      <c r="BR73" s="1235"/>
      <c r="BS73" s="1235"/>
      <c r="BT73" s="1235"/>
      <c r="BU73" s="1235"/>
      <c r="BV73" s="1235"/>
      <c r="BW73" s="1235"/>
      <c r="BX73" s="1235">
        <v>72.599999999999994</v>
      </c>
      <c r="BY73" s="1235"/>
      <c r="BZ73" s="1235"/>
      <c r="CA73" s="1235"/>
      <c r="CB73" s="1235"/>
      <c r="CC73" s="1235"/>
      <c r="CD73" s="1235"/>
      <c r="CE73" s="1235"/>
      <c r="CF73" s="1235">
        <v>92.7</v>
      </c>
      <c r="CG73" s="1235"/>
      <c r="CH73" s="1235"/>
      <c r="CI73" s="1235"/>
      <c r="CJ73" s="1235"/>
      <c r="CK73" s="1235"/>
      <c r="CL73" s="1235"/>
      <c r="CM73" s="1235"/>
      <c r="CN73" s="1235">
        <v>96.6</v>
      </c>
      <c r="CO73" s="1235"/>
      <c r="CP73" s="1235"/>
      <c r="CQ73" s="1235"/>
      <c r="CR73" s="1235"/>
      <c r="CS73" s="1235"/>
      <c r="CT73" s="1235"/>
      <c r="CU73" s="1235"/>
      <c r="CV73" s="1235">
        <v>102.7</v>
      </c>
      <c r="CW73" s="1235"/>
      <c r="CX73" s="1235"/>
      <c r="CY73" s="1235"/>
      <c r="CZ73" s="1235"/>
      <c r="DA73" s="1235"/>
      <c r="DB73" s="1235"/>
      <c r="DC73" s="1235"/>
    </row>
    <row r="74" spans="2:107" ht="13" x14ac:dyDescent="0.2">
      <c r="B74" s="259"/>
      <c r="G74" s="1248"/>
      <c r="H74" s="1248"/>
      <c r="I74" s="1248"/>
      <c r="J74" s="1248"/>
      <c r="K74" s="1229"/>
      <c r="L74" s="1229"/>
      <c r="M74" s="1229"/>
      <c r="N74" s="1229"/>
      <c r="AM74" s="359"/>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259"/>
      <c r="G75" s="1248"/>
      <c r="H75" s="1248"/>
      <c r="I75" s="1228"/>
      <c r="J75" s="1228"/>
      <c r="K75" s="1236"/>
      <c r="L75" s="1236"/>
      <c r="M75" s="1236"/>
      <c r="N75" s="1236"/>
      <c r="AM75" s="359"/>
      <c r="AN75" s="1237"/>
      <c r="AO75" s="1237"/>
      <c r="AP75" s="1237"/>
      <c r="AQ75" s="1237"/>
      <c r="AR75" s="1237"/>
      <c r="AS75" s="1237"/>
      <c r="AT75" s="1237"/>
      <c r="AU75" s="1237"/>
      <c r="AV75" s="1237"/>
      <c r="AW75" s="1237"/>
      <c r="AX75" s="1237"/>
      <c r="AY75" s="1237"/>
      <c r="AZ75" s="1237"/>
      <c r="BA75" s="1237"/>
      <c r="BB75" s="1237" t="s">
        <v>606</v>
      </c>
      <c r="BC75" s="1237"/>
      <c r="BD75" s="1237"/>
      <c r="BE75" s="1237"/>
      <c r="BF75" s="1237"/>
      <c r="BG75" s="1237"/>
      <c r="BH75" s="1237"/>
      <c r="BI75" s="1237"/>
      <c r="BJ75" s="1237"/>
      <c r="BK75" s="1237"/>
      <c r="BL75" s="1237"/>
      <c r="BM75" s="1237"/>
      <c r="BN75" s="1237"/>
      <c r="BO75" s="1237"/>
      <c r="BP75" s="1235">
        <v>8.3000000000000007</v>
      </c>
      <c r="BQ75" s="1235"/>
      <c r="BR75" s="1235"/>
      <c r="BS75" s="1235"/>
      <c r="BT75" s="1235"/>
      <c r="BU75" s="1235"/>
      <c r="BV75" s="1235"/>
      <c r="BW75" s="1235"/>
      <c r="BX75" s="1235">
        <v>8.5</v>
      </c>
      <c r="BY75" s="1235"/>
      <c r="BZ75" s="1235"/>
      <c r="CA75" s="1235"/>
      <c r="CB75" s="1235"/>
      <c r="CC75" s="1235"/>
      <c r="CD75" s="1235"/>
      <c r="CE75" s="1235"/>
      <c r="CF75" s="1235">
        <v>8.6999999999999993</v>
      </c>
      <c r="CG75" s="1235"/>
      <c r="CH75" s="1235"/>
      <c r="CI75" s="1235"/>
      <c r="CJ75" s="1235"/>
      <c r="CK75" s="1235"/>
      <c r="CL75" s="1235"/>
      <c r="CM75" s="1235"/>
      <c r="CN75" s="1235">
        <v>9.1</v>
      </c>
      <c r="CO75" s="1235"/>
      <c r="CP75" s="1235"/>
      <c r="CQ75" s="1235"/>
      <c r="CR75" s="1235"/>
      <c r="CS75" s="1235"/>
      <c r="CT75" s="1235"/>
      <c r="CU75" s="1235"/>
      <c r="CV75" s="1235">
        <v>9.1999999999999993</v>
      </c>
      <c r="CW75" s="1235"/>
      <c r="CX75" s="1235"/>
      <c r="CY75" s="1235"/>
      <c r="CZ75" s="1235"/>
      <c r="DA75" s="1235"/>
      <c r="DB75" s="1235"/>
      <c r="DC75" s="1235"/>
    </row>
    <row r="76" spans="2:107" ht="13" x14ac:dyDescent="0.2">
      <c r="B76" s="259"/>
      <c r="G76" s="1248"/>
      <c r="H76" s="1248"/>
      <c r="I76" s="1228"/>
      <c r="J76" s="1228"/>
      <c r="K76" s="1236"/>
      <c r="L76" s="1236"/>
      <c r="M76" s="1236"/>
      <c r="N76" s="1236"/>
      <c r="AM76" s="359"/>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259"/>
      <c r="G77" s="1228"/>
      <c r="H77" s="1228"/>
      <c r="I77" s="1228"/>
      <c r="J77" s="1228"/>
      <c r="K77" s="1229"/>
      <c r="L77" s="1229"/>
      <c r="M77" s="1229"/>
      <c r="N77" s="1229"/>
      <c r="AN77" s="1234" t="s">
        <v>604</v>
      </c>
      <c r="AO77" s="1234"/>
      <c r="AP77" s="1234"/>
      <c r="AQ77" s="1234"/>
      <c r="AR77" s="1234"/>
      <c r="AS77" s="1234"/>
      <c r="AT77" s="1234"/>
      <c r="AU77" s="1234"/>
      <c r="AV77" s="1234"/>
      <c r="AW77" s="1234"/>
      <c r="AX77" s="1234"/>
      <c r="AY77" s="1234"/>
      <c r="AZ77" s="1234"/>
      <c r="BA77" s="1234"/>
      <c r="BB77" s="1233" t="s">
        <v>602</v>
      </c>
      <c r="BC77" s="1233"/>
      <c r="BD77" s="1233"/>
      <c r="BE77" s="1233"/>
      <c r="BF77" s="1233"/>
      <c r="BG77" s="1233"/>
      <c r="BH77" s="1233"/>
      <c r="BI77" s="1233"/>
      <c r="BJ77" s="1233"/>
      <c r="BK77" s="1233"/>
      <c r="BL77" s="1233"/>
      <c r="BM77" s="1233"/>
      <c r="BN77" s="1233"/>
      <c r="BO77" s="1233"/>
      <c r="BP77" s="1230">
        <v>25.3</v>
      </c>
      <c r="BQ77" s="1230"/>
      <c r="BR77" s="1230"/>
      <c r="BS77" s="1230"/>
      <c r="BT77" s="1230"/>
      <c r="BU77" s="1230"/>
      <c r="BV77" s="1230"/>
      <c r="BW77" s="1230"/>
      <c r="BX77" s="1230">
        <v>25.5</v>
      </c>
      <c r="BY77" s="1230"/>
      <c r="BZ77" s="1230"/>
      <c r="CA77" s="1230"/>
      <c r="CB77" s="1230"/>
      <c r="CC77" s="1230"/>
      <c r="CD77" s="1230"/>
      <c r="CE77" s="1230"/>
      <c r="CF77" s="1230">
        <v>25.1</v>
      </c>
      <c r="CG77" s="1230"/>
      <c r="CH77" s="1230"/>
      <c r="CI77" s="1230"/>
      <c r="CJ77" s="1230"/>
      <c r="CK77" s="1230"/>
      <c r="CL77" s="1230"/>
      <c r="CM77" s="1230"/>
      <c r="CN77" s="1230">
        <v>18</v>
      </c>
      <c r="CO77" s="1230"/>
      <c r="CP77" s="1230"/>
      <c r="CQ77" s="1230"/>
      <c r="CR77" s="1230"/>
      <c r="CS77" s="1230"/>
      <c r="CT77" s="1230"/>
      <c r="CU77" s="1230"/>
      <c r="CV77" s="1230">
        <v>12.7</v>
      </c>
      <c r="CW77" s="1230"/>
      <c r="CX77" s="1230"/>
      <c r="CY77" s="1230"/>
      <c r="CZ77" s="1230"/>
      <c r="DA77" s="1230"/>
      <c r="DB77" s="1230"/>
      <c r="DC77" s="1230"/>
    </row>
    <row r="78" spans="2:107" ht="13"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606</v>
      </c>
      <c r="BC79" s="1233"/>
      <c r="BD79" s="1233"/>
      <c r="BE79" s="1233"/>
      <c r="BF79" s="1233"/>
      <c r="BG79" s="1233"/>
      <c r="BH79" s="1233"/>
      <c r="BI79" s="1233"/>
      <c r="BJ79" s="1233"/>
      <c r="BK79" s="1233"/>
      <c r="BL79" s="1233"/>
      <c r="BM79" s="1233"/>
      <c r="BN79" s="1233"/>
      <c r="BO79" s="1233"/>
      <c r="BP79" s="1230">
        <v>6.9</v>
      </c>
      <c r="BQ79" s="1230"/>
      <c r="BR79" s="1230"/>
      <c r="BS79" s="1230"/>
      <c r="BT79" s="1230"/>
      <c r="BU79" s="1230"/>
      <c r="BV79" s="1230"/>
      <c r="BW79" s="1230"/>
      <c r="BX79" s="1230">
        <v>6.6</v>
      </c>
      <c r="BY79" s="1230"/>
      <c r="BZ79" s="1230"/>
      <c r="CA79" s="1230"/>
      <c r="CB79" s="1230"/>
      <c r="CC79" s="1230"/>
      <c r="CD79" s="1230"/>
      <c r="CE79" s="1230"/>
      <c r="CF79" s="1230">
        <v>6.4</v>
      </c>
      <c r="CG79" s="1230"/>
      <c r="CH79" s="1230"/>
      <c r="CI79" s="1230"/>
      <c r="CJ79" s="1230"/>
      <c r="CK79" s="1230"/>
      <c r="CL79" s="1230"/>
      <c r="CM79" s="1230"/>
      <c r="CN79" s="1230">
        <v>6.6</v>
      </c>
      <c r="CO79" s="1230"/>
      <c r="CP79" s="1230"/>
      <c r="CQ79" s="1230"/>
      <c r="CR79" s="1230"/>
      <c r="CS79" s="1230"/>
      <c r="CT79" s="1230"/>
      <c r="CU79" s="1230"/>
      <c r="CV79" s="1230">
        <v>6.6</v>
      </c>
      <c r="CW79" s="1230"/>
      <c r="CX79" s="1230"/>
      <c r="CY79" s="1230"/>
      <c r="CZ79" s="1230"/>
      <c r="DA79" s="1230"/>
      <c r="DB79" s="1230"/>
      <c r="DC79" s="1230"/>
    </row>
    <row r="80" spans="2:107" ht="13"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J6cRk3j5DQ3lEdGgy9R37L2asB5DQX6hMFhEcA/f3lO30ZOtMwMYz5Ml6ZvjgCr2bOwDNxZOiKOODEHrvcLWXg==" saltValue="crDkZdM1sd4Ovh/Dx++t1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92A7-4D2E-4B62-80F6-8E5F60B848B1}">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IGolmvH3I1a6EezCoyDfNjcPaQiJlSNPfs/FTQbKQZhtCerrh/gHmjbM7yCz54p/j9PfPgz0nl38PKJPPLaQFQ==" saltValue="yAsDoNFGhnA7PrYQs1tv/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A6A9-AA4B-4791-AD5E-C7A91A0E2580}">
  <sheetPr>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v5LI4SsBvDXfy+30HlKMnqqastPlnVanpmpaH/K7KKB6n+0+O3SY2NWfLm90VgS+fsMCEsYD+eC2K7oVhu/kaA==" saltValue="1JIPQIFpSDZfw0uWxKZGR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551</v>
      </c>
      <c r="G2" s="149"/>
      <c r="H2" s="150"/>
    </row>
    <row r="3" spans="1:8" x14ac:dyDescent="0.2">
      <c r="A3" s="146" t="s">
        <v>544</v>
      </c>
      <c r="B3" s="151"/>
      <c r="C3" s="152"/>
      <c r="D3" s="153">
        <v>51914</v>
      </c>
      <c r="E3" s="154"/>
      <c r="F3" s="155">
        <v>54684</v>
      </c>
      <c r="G3" s="156"/>
      <c r="H3" s="157"/>
    </row>
    <row r="4" spans="1:8" x14ac:dyDescent="0.2">
      <c r="A4" s="158"/>
      <c r="B4" s="159"/>
      <c r="C4" s="160"/>
      <c r="D4" s="161">
        <v>30327</v>
      </c>
      <c r="E4" s="162"/>
      <c r="F4" s="163">
        <v>32829</v>
      </c>
      <c r="G4" s="164"/>
      <c r="H4" s="165"/>
    </row>
    <row r="5" spans="1:8" x14ac:dyDescent="0.2">
      <c r="A5" s="146" t="s">
        <v>546</v>
      </c>
      <c r="B5" s="151"/>
      <c r="C5" s="152"/>
      <c r="D5" s="153">
        <v>63433</v>
      </c>
      <c r="E5" s="154"/>
      <c r="F5" s="155">
        <v>62383</v>
      </c>
      <c r="G5" s="156"/>
      <c r="H5" s="157"/>
    </row>
    <row r="6" spans="1:8" x14ac:dyDescent="0.2">
      <c r="A6" s="158"/>
      <c r="B6" s="159"/>
      <c r="C6" s="160"/>
      <c r="D6" s="161">
        <v>36292</v>
      </c>
      <c r="E6" s="162"/>
      <c r="F6" s="163">
        <v>35325</v>
      </c>
      <c r="G6" s="164"/>
      <c r="H6" s="165"/>
    </row>
    <row r="7" spans="1:8" x14ac:dyDescent="0.2">
      <c r="A7" s="146" t="s">
        <v>547</v>
      </c>
      <c r="B7" s="151"/>
      <c r="C7" s="152"/>
      <c r="D7" s="153">
        <v>103401</v>
      </c>
      <c r="E7" s="154"/>
      <c r="F7" s="155">
        <v>63812</v>
      </c>
      <c r="G7" s="156"/>
      <c r="H7" s="157"/>
    </row>
    <row r="8" spans="1:8" x14ac:dyDescent="0.2">
      <c r="A8" s="158"/>
      <c r="B8" s="159"/>
      <c r="C8" s="160"/>
      <c r="D8" s="161">
        <v>38811</v>
      </c>
      <c r="E8" s="162"/>
      <c r="F8" s="163">
        <v>33848</v>
      </c>
      <c r="G8" s="164"/>
      <c r="H8" s="165"/>
    </row>
    <row r="9" spans="1:8" x14ac:dyDescent="0.2">
      <c r="A9" s="146" t="s">
        <v>548</v>
      </c>
      <c r="B9" s="151"/>
      <c r="C9" s="152"/>
      <c r="D9" s="153">
        <v>81209</v>
      </c>
      <c r="E9" s="154"/>
      <c r="F9" s="155">
        <v>54225</v>
      </c>
      <c r="G9" s="156"/>
      <c r="H9" s="157"/>
    </row>
    <row r="10" spans="1:8" x14ac:dyDescent="0.2">
      <c r="A10" s="158"/>
      <c r="B10" s="159"/>
      <c r="C10" s="160"/>
      <c r="D10" s="161">
        <v>23665</v>
      </c>
      <c r="E10" s="162"/>
      <c r="F10" s="163">
        <v>27337</v>
      </c>
      <c r="G10" s="164"/>
      <c r="H10" s="165"/>
    </row>
    <row r="11" spans="1:8" x14ac:dyDescent="0.2">
      <c r="A11" s="146" t="s">
        <v>549</v>
      </c>
      <c r="B11" s="151"/>
      <c r="C11" s="152"/>
      <c r="D11" s="153">
        <v>71450</v>
      </c>
      <c r="E11" s="154"/>
      <c r="F11" s="155">
        <v>54016</v>
      </c>
      <c r="G11" s="156"/>
      <c r="H11" s="157"/>
    </row>
    <row r="12" spans="1:8" x14ac:dyDescent="0.2">
      <c r="A12" s="158"/>
      <c r="B12" s="159"/>
      <c r="C12" s="166"/>
      <c r="D12" s="161">
        <v>19959</v>
      </c>
      <c r="E12" s="162"/>
      <c r="F12" s="163">
        <v>28078</v>
      </c>
      <c r="G12" s="164"/>
      <c r="H12" s="165"/>
    </row>
    <row r="13" spans="1:8" x14ac:dyDescent="0.2">
      <c r="A13" s="146"/>
      <c r="B13" s="151"/>
      <c r="C13" s="152"/>
      <c r="D13" s="153">
        <v>74281</v>
      </c>
      <c r="E13" s="154"/>
      <c r="F13" s="155">
        <v>57824</v>
      </c>
      <c r="G13" s="167"/>
      <c r="H13" s="157"/>
    </row>
    <row r="14" spans="1:8" x14ac:dyDescent="0.2">
      <c r="A14" s="158"/>
      <c r="B14" s="159"/>
      <c r="C14" s="160"/>
      <c r="D14" s="161">
        <v>29811</v>
      </c>
      <c r="E14" s="162"/>
      <c r="F14" s="163">
        <v>31483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4.9800000000000004</v>
      </c>
      <c r="C19" s="168">
        <f>ROUND(VALUE(SUBSTITUTE(実質収支比率等に係る経年分析!G$48,"▲","-")),2)</f>
        <v>3.72</v>
      </c>
      <c r="D19" s="168">
        <f>ROUND(VALUE(SUBSTITUTE(実質収支比率等に係る経年分析!H$48,"▲","-")),2)</f>
        <v>4.38</v>
      </c>
      <c r="E19" s="168">
        <f>ROUND(VALUE(SUBSTITUTE(実質収支比率等に係る経年分析!I$48,"▲","-")),2)</f>
        <v>5.67</v>
      </c>
      <c r="F19" s="168">
        <f>ROUND(VALUE(SUBSTITUTE(実質収支比率等に係る経年分析!J$48,"▲","-")),2)</f>
        <v>6.39</v>
      </c>
    </row>
    <row r="20" spans="1:11" x14ac:dyDescent="0.2">
      <c r="A20" s="168" t="s">
        <v>57</v>
      </c>
      <c r="B20" s="168">
        <f>ROUND(VALUE(SUBSTITUTE(実質収支比率等に係る経年分析!F$47,"▲","-")),2)</f>
        <v>19.02</v>
      </c>
      <c r="C20" s="168">
        <f>ROUND(VALUE(SUBSTITUTE(実質収支比率等に係る経年分析!G$47,"▲","-")),2)</f>
        <v>17.190000000000001</v>
      </c>
      <c r="D20" s="168">
        <f>ROUND(VALUE(SUBSTITUTE(実質収支比率等に係る経年分析!H$47,"▲","-")),2)</f>
        <v>12.77</v>
      </c>
      <c r="E20" s="168">
        <f>ROUND(VALUE(SUBSTITUTE(実質収支比率等に係る経年分析!I$47,"▲","-")),2)</f>
        <v>10</v>
      </c>
      <c r="F20" s="168">
        <f>ROUND(VALUE(SUBSTITUTE(実質収支比率等に係る経年分析!J$47,"▲","-")),2)</f>
        <v>10.45</v>
      </c>
    </row>
    <row r="21" spans="1:11" x14ac:dyDescent="0.2">
      <c r="A21" s="168" t="s">
        <v>58</v>
      </c>
      <c r="B21" s="168">
        <f>IF(ISNUMBER(VALUE(SUBSTITUTE(実質収支比率等に係る経年分析!F$49,"▲","-"))),ROUND(VALUE(SUBSTITUTE(実質収支比率等に係る経年分析!F$49,"▲","-")),2),NA())</f>
        <v>-2.81</v>
      </c>
      <c r="C21" s="168">
        <f>IF(ISNUMBER(VALUE(SUBSTITUTE(実質収支比率等に係る経年分析!G$49,"▲","-"))),ROUND(VALUE(SUBSTITUTE(実質収支比率等に係る経年分析!G$49,"▲","-")),2),NA())</f>
        <v>-5.87</v>
      </c>
      <c r="D21" s="168">
        <f>IF(ISNUMBER(VALUE(SUBSTITUTE(実質収支比率等に係る経年分析!H$49,"▲","-"))),ROUND(VALUE(SUBSTITUTE(実質収支比率等に係る経年分析!H$49,"▲","-")),2),NA())</f>
        <v>-5.18</v>
      </c>
      <c r="E21" s="168">
        <f>IF(ISNUMBER(VALUE(SUBSTITUTE(実質収支比率等に係る経年分析!I$49,"▲","-"))),ROUND(VALUE(SUBSTITUTE(実質収支比率等に係る経年分析!I$49,"▲","-")),2),NA())</f>
        <v>-3.12</v>
      </c>
      <c r="F21" s="168">
        <f>IF(ISNUMBER(VALUE(SUBSTITUTE(実質収支比率等に係る経年分析!J$49,"▲","-"))),ROUND(VALUE(SUBSTITUTE(実質収支比率等に係る経年分析!J$49,"▲","-")),2),NA())</f>
        <v>-2.2000000000000002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加賀市下水道事業会計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加賀市国民健康保険特別会計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0.56999999999999995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0.28999999999999998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加賀市後期高齢者医療特別会計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加賀市介護保険特別会計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1.1100000000000001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1.57</v>
      </c>
    </row>
    <row r="34" spans="1:16" x14ac:dyDescent="0.2">
      <c r="A34" s="169" t="str">
        <f>IF(連結実質赤字比率に係る赤字・黒字の構成分析!C$36="",NA(),連結実質赤字比率に係る赤字・黒字の構成分析!C$36)</f>
        <v>加賀市病院事業会計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4.4800000000000004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3.06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4.97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3.72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4.37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6.38</v>
      </c>
    </row>
    <row r="36" spans="1:16" x14ac:dyDescent="0.2">
      <c r="A36" s="169" t="str">
        <f>IF(連結実質赤字比率に係る赤字・黒字の構成分析!C$34="",NA(),連結実質赤字比率に係る赤字・黒字の構成分析!C$34)</f>
        <v>加賀市水道事業会計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13.02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3580</v>
      </c>
      <c r="E42" s="170"/>
      <c r="F42" s="170"/>
      <c r="G42" s="170">
        <f>'実質公債費比率（分子）の構造'!L$52</f>
        <v>3579</v>
      </c>
      <c r="H42" s="170"/>
      <c r="I42" s="170"/>
      <c r="J42" s="170">
        <f>'実質公債費比率（分子）の構造'!M$52</f>
        <v>3539</v>
      </c>
      <c r="K42" s="170"/>
      <c r="L42" s="170"/>
      <c r="M42" s="170">
        <f>'実質公債費比率（分子）の構造'!N$52</f>
        <v>3988</v>
      </c>
      <c r="N42" s="170"/>
      <c r="O42" s="170"/>
      <c r="P42" s="170">
        <f>'実質公債費比率（分子）の構造'!O$52</f>
        <v>3601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25</v>
      </c>
      <c r="C44" s="170"/>
      <c r="D44" s="170"/>
      <c r="E44" s="170">
        <f>'実質公債費比率（分子）の構造'!L$50</f>
        <v>20</v>
      </c>
      <c r="F44" s="170"/>
      <c r="G44" s="170"/>
      <c r="H44" s="170">
        <f>'実質公債費比率（分子）の構造'!M$50</f>
        <v>20</v>
      </c>
      <c r="I44" s="170"/>
      <c r="J44" s="170"/>
      <c r="K44" s="170">
        <f>'実質公債費比率（分子）の構造'!N$50</f>
        <v>18</v>
      </c>
      <c r="L44" s="170"/>
      <c r="M44" s="170"/>
      <c r="N44" s="170">
        <f>'実質公債費比率（分子）の構造'!O$50</f>
        <v>18</v>
      </c>
      <c r="O44" s="170"/>
      <c r="P44" s="170"/>
    </row>
    <row r="45" spans="1:16" x14ac:dyDescent="0.2">
      <c r="A45" s="170" t="s">
        <v>68</v>
      </c>
      <c r="B45" s="170" t="str">
        <f>'実質公債費比率（分子）の構造'!K$49</f>
        <v>-</v>
      </c>
      <c r="C45" s="170"/>
      <c r="D45" s="170"/>
      <c r="E45" s="170" t="str">
        <f>'実質公債費比率（分子）の構造'!L$49</f>
        <v>-</v>
      </c>
      <c r="F45" s="170"/>
      <c r="G45" s="170"/>
      <c r="H45" s="170">
        <f>'実質公債費比率（分子）の構造'!M$49</f>
        <v>0</v>
      </c>
      <c r="I45" s="170"/>
      <c r="J45" s="170"/>
      <c r="K45" s="170" t="str">
        <f>'実質公債費比率（分子）の構造'!N$49</f>
        <v>-</v>
      </c>
      <c r="L45" s="170"/>
      <c r="M45" s="170"/>
      <c r="N45" s="170">
        <f>'実質公債費比率（分子）の構造'!O$49</f>
        <v>1</v>
      </c>
      <c r="O45" s="170"/>
      <c r="P45" s="170"/>
    </row>
    <row r="46" spans="1:16" x14ac:dyDescent="0.2">
      <c r="A46" s="170" t="s">
        <v>69</v>
      </c>
      <c r="B46" s="170">
        <f>'実質公債費比率（分子）の構造'!K$48</f>
        <v>1581</v>
      </c>
      <c r="C46" s="170"/>
      <c r="D46" s="170"/>
      <c r="E46" s="170">
        <f>'実質公債費比率（分子）の構造'!L$48</f>
        <v>1604</v>
      </c>
      <c r="F46" s="170"/>
      <c r="G46" s="170"/>
      <c r="H46" s="170">
        <f>'実質公債費比率（分子）の構造'!M$48</f>
        <v>1662</v>
      </c>
      <c r="I46" s="170"/>
      <c r="J46" s="170"/>
      <c r="K46" s="170">
        <f>'実質公債費比率（分子）の構造'!N$48</f>
        <v>1711</v>
      </c>
      <c r="L46" s="170"/>
      <c r="M46" s="170"/>
      <c r="N46" s="170">
        <f>'実質公債費比率（分子）の構造'!O$48</f>
        <v>1424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3231</v>
      </c>
      <c r="C49" s="170"/>
      <c r="D49" s="170"/>
      <c r="E49" s="170">
        <f>'実質公債費比率（分子）の構造'!L$45</f>
        <v>3175</v>
      </c>
      <c r="F49" s="170"/>
      <c r="G49" s="170"/>
      <c r="H49" s="170">
        <f>'実質公債費比率（分子）の構造'!M$45</f>
        <v>3273</v>
      </c>
      <c r="I49" s="170"/>
      <c r="J49" s="170"/>
      <c r="K49" s="170">
        <f>'実質公債費比率（分子）の構造'!N$45</f>
        <v>3777</v>
      </c>
      <c r="L49" s="170"/>
      <c r="M49" s="170"/>
      <c r="N49" s="170">
        <f>'実質公債費比率（分子）の構造'!O$45</f>
        <v>3443</v>
      </c>
      <c r="O49" s="170"/>
      <c r="P49" s="170"/>
    </row>
    <row r="50" spans="1:16" x14ac:dyDescent="0.2">
      <c r="A50" s="170" t="s">
        <v>73</v>
      </c>
      <c r="B50" s="170" t="e">
        <f>NA()</f>
        <v>#N/A</v>
      </c>
      <c r="C50" s="170">
        <f>IF(ISNUMBER('実質公債費比率（分子）の構造'!K$53),'実質公債費比率（分子）の構造'!K$53,NA())</f>
        <v>1257</v>
      </c>
      <c r="D50" s="170" t="e">
        <f>NA()</f>
        <v>#N/A</v>
      </c>
      <c r="E50" s="170" t="e">
        <f>NA()</f>
        <v>#N/A</v>
      </c>
      <c r="F50" s="170">
        <f>IF(ISNUMBER('実質公債費比率（分子）の構造'!L$53),'実質公債費比率（分子）の構造'!L$53,NA())</f>
        <v>1220</v>
      </c>
      <c r="G50" s="170" t="e">
        <f>NA()</f>
        <v>#N/A</v>
      </c>
      <c r="H50" s="170" t="e">
        <f>NA()</f>
        <v>#N/A</v>
      </c>
      <c r="I50" s="170">
        <f>IF(ISNUMBER('実質公債費比率（分子）の構造'!M$53),'実質公債費比率（分子）の構造'!M$53,NA())</f>
        <v>1416</v>
      </c>
      <c r="J50" s="170" t="e">
        <f>NA()</f>
        <v>#N/A</v>
      </c>
      <c r="K50" s="170" t="e">
        <f>NA()</f>
        <v>#N/A</v>
      </c>
      <c r="L50" s="170">
        <f>IF(ISNUMBER('実質公債費比率（分子）の構造'!N$53),'実質公債費比率（分子）の構造'!N$53,NA())</f>
        <v>1518</v>
      </c>
      <c r="M50" s="170" t="e">
        <f>NA()</f>
        <v>#N/A</v>
      </c>
      <c r="N50" s="170" t="e">
        <f>NA()</f>
        <v>#N/A</v>
      </c>
      <c r="O50" s="170">
        <f>IF(ISNUMBER('実質公債費比率（分子）の構造'!O$53),'実質公債費比率（分子）の構造'!O$53,NA())</f>
        <v>1285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38009</v>
      </c>
      <c r="E56" s="169"/>
      <c r="F56" s="169"/>
      <c r="G56" s="169">
        <f>'将来負担比率（分子）の構造'!J$52</f>
        <v>37666</v>
      </c>
      <c r="H56" s="169"/>
      <c r="I56" s="169"/>
      <c r="J56" s="169">
        <f>'将来負担比率（分子）の構造'!K$52</f>
        <v>37283</v>
      </c>
      <c r="K56" s="169"/>
      <c r="L56" s="169"/>
      <c r="M56" s="169">
        <f>'将来負担比率（分子）の構造'!L$52</f>
        <v>36725</v>
      </c>
      <c r="N56" s="169"/>
      <c r="O56" s="169"/>
      <c r="P56" s="169">
        <f>'将来負担比率（分子）の構造'!M$52</f>
        <v>34973</v>
      </c>
    </row>
    <row r="57" spans="1:16" x14ac:dyDescent="0.2">
      <c r="A57" s="169" t="s">
        <v>44</v>
      </c>
      <c r="B57" s="169"/>
      <c r="C57" s="169"/>
      <c r="D57" s="169">
        <f>'将来負担比率（分子）の構造'!I$51</f>
        <v>4639</v>
      </c>
      <c r="E57" s="169"/>
      <c r="F57" s="169"/>
      <c r="G57" s="169">
        <f>'将来負担比率（分子）の構造'!J$51</f>
        <v>4763</v>
      </c>
      <c r="H57" s="169"/>
      <c r="I57" s="169"/>
      <c r="J57" s="169">
        <f>'将来負担比率（分子）の構造'!K$51</f>
        <v>4761</v>
      </c>
      <c r="K57" s="169"/>
      <c r="L57" s="169"/>
      <c r="M57" s="169">
        <f>'将来負担比率（分子）の構造'!L$51</f>
        <v>4733</v>
      </c>
      <c r="N57" s="169"/>
      <c r="O57" s="169"/>
      <c r="P57" s="169">
        <f>'将来負担比率（分子）の構造'!M$51</f>
        <v>4289</v>
      </c>
    </row>
    <row r="58" spans="1:16" x14ac:dyDescent="0.2">
      <c r="A58" s="169" t="s">
        <v>43</v>
      </c>
      <c r="B58" s="169"/>
      <c r="C58" s="169"/>
      <c r="D58" s="169">
        <f>'将来負担比率（分子）の構造'!I$50</f>
        <v>8312</v>
      </c>
      <c r="E58" s="169"/>
      <c r="F58" s="169"/>
      <c r="G58" s="169">
        <f>'将来負担比率（分子）の構造'!J$50</f>
        <v>7476</v>
      </c>
      <c r="H58" s="169"/>
      <c r="I58" s="169"/>
      <c r="J58" s="169">
        <f>'将来負担比率（分子）の構造'!K$50</f>
        <v>6394</v>
      </c>
      <c r="K58" s="169"/>
      <c r="L58" s="169"/>
      <c r="M58" s="169">
        <f>'将来負担比率（分子）の構造'!L$50</f>
        <v>6205</v>
      </c>
      <c r="N58" s="169"/>
      <c r="O58" s="169"/>
      <c r="P58" s="169">
        <f>'将来負担比率（分子）の構造'!M$50</f>
        <v>6246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f>'将来負担比率（分子）の構造'!J$46</f>
        <v>455</v>
      </c>
      <c r="F61" s="169"/>
      <c r="G61" s="169"/>
      <c r="H61" s="169">
        <f>'将来負担比率（分子）の構造'!K$46</f>
        <v>453</v>
      </c>
      <c r="I61" s="169"/>
      <c r="J61" s="169"/>
      <c r="K61" s="169">
        <f>'将来負担比率（分子）の構造'!L$46</f>
        <v>450</v>
      </c>
      <c r="L61" s="169"/>
      <c r="M61" s="169"/>
      <c r="N61" s="169" t="str">
        <f>'将来負担比率（分子）の構造'!M$46</f>
        <v>-</v>
      </c>
      <c r="O61" s="169"/>
      <c r="P61" s="169"/>
    </row>
    <row r="62" spans="1:16" x14ac:dyDescent="0.2">
      <c r="A62" s="169" t="s">
        <v>37</v>
      </c>
      <c r="B62" s="169">
        <f>'将来負担比率（分子）の構造'!I$45</f>
        <v>3895</v>
      </c>
      <c r="C62" s="169"/>
      <c r="D62" s="169"/>
      <c r="E62" s="169">
        <f>'将来負担比率（分子）の構造'!J$45</f>
        <v>3803</v>
      </c>
      <c r="F62" s="169"/>
      <c r="G62" s="169"/>
      <c r="H62" s="169">
        <f>'将来負担比率（分子）の構造'!K$45</f>
        <v>3743</v>
      </c>
      <c r="I62" s="169"/>
      <c r="J62" s="169"/>
      <c r="K62" s="169">
        <f>'将来負担比率（分子）の構造'!L$45</f>
        <v>3838</v>
      </c>
      <c r="L62" s="169"/>
      <c r="M62" s="169"/>
      <c r="N62" s="169">
        <f>'将来負担比率（分子）の構造'!M$45</f>
        <v>4150</v>
      </c>
      <c r="O62" s="169"/>
      <c r="P62" s="169"/>
    </row>
    <row r="63" spans="1:16" x14ac:dyDescent="0.2">
      <c r="A63" s="169" t="s">
        <v>36</v>
      </c>
      <c r="B63" s="169">
        <f>'将来負担比率（分子）の構造'!I$44</f>
        <v>0</v>
      </c>
      <c r="C63" s="169"/>
      <c r="D63" s="169"/>
      <c r="E63" s="169">
        <f>'将来負担比率（分子）の構造'!J$44</f>
        <v>93</v>
      </c>
      <c r="F63" s="169"/>
      <c r="G63" s="169"/>
      <c r="H63" s="169">
        <f>'将来負担比率（分子）の構造'!K$44</f>
        <v>580</v>
      </c>
      <c r="I63" s="169"/>
      <c r="J63" s="169"/>
      <c r="K63" s="169">
        <f>'将来負担比率（分子）の構造'!L$44</f>
        <v>647</v>
      </c>
      <c r="L63" s="169"/>
      <c r="M63" s="169"/>
      <c r="N63" s="169">
        <f>'将来負担比率（分子）の構造'!M$44</f>
        <v>647</v>
      </c>
      <c r="O63" s="169"/>
      <c r="P63" s="169"/>
    </row>
    <row r="64" spans="1:16" x14ac:dyDescent="0.2">
      <c r="A64" s="169" t="s">
        <v>35</v>
      </c>
      <c r="B64" s="169">
        <f>'将来負担比率（分子）の構造'!I$43</f>
        <v>19982</v>
      </c>
      <c r="C64" s="169"/>
      <c r="D64" s="169"/>
      <c r="E64" s="169">
        <f>'将来負担比率（分子）の構造'!J$43</f>
        <v>18907</v>
      </c>
      <c r="F64" s="169"/>
      <c r="G64" s="169"/>
      <c r="H64" s="169">
        <f>'将来負担比率（分子）の構造'!K$43</f>
        <v>19193</v>
      </c>
      <c r="I64" s="169"/>
      <c r="J64" s="169"/>
      <c r="K64" s="169">
        <f>'将来負担比率（分子）の構造'!L$43</f>
        <v>18307</v>
      </c>
      <c r="L64" s="169"/>
      <c r="M64" s="169"/>
      <c r="N64" s="169">
        <f>'将来負担比率（分子）の構造'!M$43</f>
        <v>17154</v>
      </c>
      <c r="O64" s="169"/>
      <c r="P64" s="169"/>
    </row>
    <row r="65" spans="1:16" x14ac:dyDescent="0.2">
      <c r="A65" s="169" t="s">
        <v>34</v>
      </c>
      <c r="B65" s="169">
        <f>'将来負担比率（分子）の構造'!I$42</f>
        <v>419</v>
      </c>
      <c r="C65" s="169"/>
      <c r="D65" s="169"/>
      <c r="E65" s="169">
        <f>'将来負担比率（分子）の構造'!J$42</f>
        <v>351</v>
      </c>
      <c r="F65" s="169"/>
      <c r="G65" s="169"/>
      <c r="H65" s="169">
        <f>'将来負担比率（分子）の構造'!K$42</f>
        <v>217</v>
      </c>
      <c r="I65" s="169"/>
      <c r="J65" s="169"/>
      <c r="K65" s="169">
        <f>'将来負担比率（分子）の構造'!L$42</f>
        <v>324</v>
      </c>
      <c r="L65" s="169"/>
      <c r="M65" s="169"/>
      <c r="N65" s="169">
        <f>'将来負担比率（分子）の構造'!M$42</f>
        <v>222</v>
      </c>
      <c r="O65" s="169"/>
      <c r="P65" s="169"/>
    </row>
    <row r="66" spans="1:16" x14ac:dyDescent="0.2">
      <c r="A66" s="169" t="s">
        <v>33</v>
      </c>
      <c r="B66" s="169">
        <f>'将来負担比率（分子）の構造'!I$41</f>
        <v>36379</v>
      </c>
      <c r="C66" s="169"/>
      <c r="D66" s="169"/>
      <c r="E66" s="169">
        <f>'将来負担比率（分子）の構造'!J$41</f>
        <v>36948</v>
      </c>
      <c r="F66" s="169"/>
      <c r="G66" s="169"/>
      <c r="H66" s="169">
        <f>'将来負担比率（分子）の構造'!K$41</f>
        <v>38186</v>
      </c>
      <c r="I66" s="169"/>
      <c r="J66" s="169"/>
      <c r="K66" s="169">
        <f>'将来負担比率（分子）の構造'!L$41</f>
        <v>39112</v>
      </c>
      <c r="L66" s="169"/>
      <c r="M66" s="169"/>
      <c r="N66" s="169">
        <f>'将来負担比率（分子）の構造'!M$41</f>
        <v>38729</v>
      </c>
      <c r="O66" s="169"/>
      <c r="P66" s="169"/>
    </row>
    <row r="67" spans="1:16" x14ac:dyDescent="0.2">
      <c r="A67" s="169" t="s">
        <v>77</v>
      </c>
      <c r="B67" s="169" t="e">
        <f>NA()</f>
        <v>#N/A</v>
      </c>
      <c r="C67" s="169">
        <f>IF(ISNUMBER('将来負担比率（分子）の構造'!I$53), IF('将来負担比率（分子）の構造'!I$53 &lt; 0, 0, '将来負担比率（分子）の構造'!I$53), NA())</f>
        <v>9715</v>
      </c>
      <c r="D67" s="169" t="e">
        <f>NA()</f>
        <v>#N/A</v>
      </c>
      <c r="E67" s="169" t="e">
        <f>NA()</f>
        <v>#N/A</v>
      </c>
      <c r="F67" s="169">
        <f>IF(ISNUMBER('将来負担比率（分子）の構造'!J$53), IF('将来負担比率（分子）の構造'!J$53 &lt; 0, 0, '将来負担比率（分子）の構造'!J$53), NA())</f>
        <v>10651</v>
      </c>
      <c r="G67" s="169" t="e">
        <f>NA()</f>
        <v>#N/A</v>
      </c>
      <c r="H67" s="169" t="e">
        <f>NA()</f>
        <v>#N/A</v>
      </c>
      <c r="I67" s="169">
        <f>IF(ISNUMBER('将来負担比率（分子）の構造'!K$53), IF('将来負担比率（分子）の構造'!K$53 &lt; 0, 0, '将来負担比率（分子）の構造'!K$53), NA())</f>
        <v>13933</v>
      </c>
      <c r="J67" s="169" t="e">
        <f>NA()</f>
        <v>#N/A</v>
      </c>
      <c r="K67" s="169" t="e">
        <f>NA()</f>
        <v>#N/A</v>
      </c>
      <c r="L67" s="169">
        <f>IF(ISNUMBER('将来負担比率（分子）の構造'!L$53), IF('将来負担比率（分子）の構造'!L$53 &lt; 0, 0, '将来負担比率（分子）の構造'!L$53), NA())</f>
        <v>15016</v>
      </c>
      <c r="M67" s="169" t="e">
        <f>NA()</f>
        <v>#N/A</v>
      </c>
      <c r="N67" s="169" t="e">
        <f>NA()</f>
        <v>#N/A</v>
      </c>
      <c r="O67" s="169">
        <f>IF(ISNUMBER('将来負担比率（分子）の構造'!M$53), IF('将来負担比率（分子）の構造'!M$53 &lt; 0, 0, '将来負担比率（分子）の構造'!M$53), NA())</f>
        <v>15394</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2311</v>
      </c>
      <c r="C72" s="173">
        <f>基金残高に係る経年分析!G55</f>
        <v>1864</v>
      </c>
      <c r="D72" s="173">
        <f>基金残高に係る経年分析!H55</f>
        <v>1893</v>
      </c>
    </row>
    <row r="73" spans="1:16" x14ac:dyDescent="0.2">
      <c r="A73" s="172" t="s">
        <v>80</v>
      </c>
      <c r="B73" s="173">
        <f>基金残高に係る経年分析!F56</f>
        <v>1015</v>
      </c>
      <c r="C73" s="173">
        <f>基金残高に係る経年分析!G56</f>
        <v>1192</v>
      </c>
      <c r="D73" s="173">
        <f>基金残高に係る経年分析!H56</f>
        <v>1152</v>
      </c>
    </row>
    <row r="74" spans="1:16" x14ac:dyDescent="0.2">
      <c r="A74" s="172" t="s">
        <v>81</v>
      </c>
      <c r="B74" s="173">
        <f>基金残高に係る経年分析!F57</f>
        <v>2612</v>
      </c>
      <c r="C74" s="173">
        <f>基金残高に係る経年分析!G57</f>
        <v>2423</v>
      </c>
      <c r="D74" s="173">
        <f>基金残高に係る経年分析!H57</f>
        <v>2078</v>
      </c>
    </row>
  </sheetData>
  <sheetProtection algorithmName="SHA-512" hashValue="y9mbK0+peslSBA0kkbHR6Q92hfCsRcTC4EzCN1F9V60IkgHxDJpMEWA+Q+0Ge/H9RHFVcToowRKcrheRbqsbEA==" saltValue="LiH9yhnTfXKsowwKMu/vF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2024-09-24T07:56:37Z</cp:lastPrinted>
  <dcterms:created xsi:type="dcterms:W3CDTF">2024-02-05T01:11:55Z</dcterms:created>
  <dcterms:modified xsi:type="dcterms:W3CDTF">2024-09-25T05:17:49Z</dcterms:modified>
  <cp:category/>
</cp:coreProperties>
</file>