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20490" windowHeight="8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<sst xmlns="http://schemas.openxmlformats.org/spreadsheetml/2006/main" count="1105" uniqueCount="616">
  <si>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</si>
  <si>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</si>
  <si>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</si>
  <si>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</si>
  <si>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</si>
  <si>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</si>
  <si>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</si>
  <si>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</si>
  <si>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</si>
  <si>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</si>
  <si>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</si>
  <si>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</si>
  <si>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</si>
  <si>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</si>
  <si>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</si>
  <si>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</si>
  <si>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</si>
  <si>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</si>
  <si>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</si>
  <si>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</si>
  <si>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</si>
  <si>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</si>
  <si>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</si>
  <si>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</si>
  <si>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</si>
  <si>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</si>
  <si>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</si>
  <si>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</si>
  <si>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</si>
  <si>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</si>
  <si>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</si>
  <si>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</si>
  <si>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</si>
  <si>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</si>
  <si>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</si>
  <si>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</si>
  <si>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</si>
  <si>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</si>
  <si>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</si>
  <si>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</si>
  <si>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</si>
  <si>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</si>
  <si>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</si>
  <si>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</si>
  <si>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</si>
  <si>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</si>
  <si>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</si>
  <si>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</si>
  <si>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</si>
  <si>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</si>
  <si>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</si>
  <si>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</si>
  <si>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</si>
  <si>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</si>
  <si>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</si>
  <si>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</si>
  <si>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</si>
  <si>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</si>
  <si>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</si>
  <si>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</si>
  <si>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</si>
  <si>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</si>
  <si>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</si>
  <si>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</si>
  <si>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</si>
  <si>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</si>
  <si>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</si>
  <si>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</si>
  <si>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</si>
  <si>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</si>
  <si>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</si>
  <si>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</si>
  <si>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</si>
  <si>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</si>
  <si>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</si>
  <si>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</si>
  <si>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</si>
  <si>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</si>
  <si>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</si>
  <si>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</si>
  <si>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</si>
  <si>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</si>
  <si>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</si>
  <si>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</si>
  <si>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</si>
  <si>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</si>
  <si>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</si>
  <si>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</si>
  <si>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</si>
  <si>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</si>
  <si>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</si>
  <si>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</si>
  <si>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</si>
  <si>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</si>
  <si>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</si>
  <si>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</si>
  <si>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</si>
  <si>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</si>
  <si>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</si>
  <si>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</si>
  <si>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</si>
  <si>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</si>
  <si>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</si>
  <si>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</si>
  <si>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</si>
  <si>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</si>
  <si>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</si>
  <si>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</si>
  <si>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</si>
  <si>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</si>
  <si>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</si>
  <si>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</si>
  <si>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</si>
  <si>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</si>
  <si>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</si>
  <si>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</si>
  <si>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</si>
  <si>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</si>
  <si>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</si>
  <si>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</si>
  <si>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</si>
  <si>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</si>
  <si>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</si>
  <si>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</si>
  <si>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</si>
  <si>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</si>
  <si>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</si>
  <si>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</si>
  <si>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</si>
  <si>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</si>
  <si>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</si>
  <si>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</si>
  <si>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</si>
  <si>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</si>
  <si>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</si>
  <si>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</si>
  <si>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</si>
  <si>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</si>
  <si>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</si>
  <si>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</si>
  <si>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</si>
  <si>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</si>
  <si>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</si>
  <si>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</si>
  <si>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</si>
  <si>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</si>
  <si>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</si>
  <si>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</si>
  <si>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</si>
  <si>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</si>
  <si>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</si>
  <si>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</si>
  <si>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</si>
  <si>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</si>
  <si>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</si>
  <si>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</si>
  <si>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</si>
  <si>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</si>
  <si>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</si>
  <si>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</si>
  <si>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</si>
  <si>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</si>
  <si>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</si>
  <si>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</si>
  <si>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</si>
  <si>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</si>
  <si>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</si>
  <si>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</si>
  <si>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</si>
  <si>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</si>
  <si>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</si>
  <si>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</si>
  <si>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</si>
  <si>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</si>
  <si>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</si>
  <si>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</si>
  <si>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</si>
  <si>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</si>
  <si>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</si>
  <si>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</si>
  <si>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</si>
  <si>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</si>
  <si>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</si>
  <si>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</si>
  <si>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</si>
  <si>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</si>
  <si>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</si>
  <si>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</si>
  <si>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</si>
  <si>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</si>
  <si>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</si>
  <si>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</si>
  <si>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</si>
  <si>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</si>
  <si>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</si>
  <si>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</si>
  <si>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</si>
  <si>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</si>
  <si>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</si>
  <si>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</si>
  <si>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</si>
  <si>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</si>
  <si>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</si>
  <si>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</si>
  <si>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</si>
  <si>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</si>
  <si>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</si>
  <si>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</si>
  <si>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</si>
  <si>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</si>
  <si>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</si>
  <si>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</si>
  <si>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石川県加賀市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</si>
  <si>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</si>
  <si>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</si>
  <si>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</si>
  <si>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</si>
  <si>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</si>
  <si>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</si>
  <si>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</si>
  <si>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</si>
  <si>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</si>
  <si>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</si>
  <si>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</si>
  <si>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</si>
  <si>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</si>
  <si>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</si>
  <si>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</si>
  <si>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</si>
  <si>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</si>
  <si>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</si>
  <si>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</si>
  <si>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</si>
  <si>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</si>
  <si>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</si>
  <si>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</si>
  <si>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</si>
  <si>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</si>
  <si>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</si>
  <si>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</si>
  <si>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</si>
  <si>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</si>
  <si>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</si>
  <si>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</si>
  <si>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</si>
  <si>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</si>
  <si>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</si>
  <si>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</si>
  <si>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</si>
  <si>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</si>
  <si>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</si>
  <si>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</si>
  <si>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</si>
  <si>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</si>
  <si>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</si>
  <si>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</si>
  <si>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</si>
  <si>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</si>
  <si>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</si>
  <si>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</si>
  <si>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</si>
  <si>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</si>
  <si>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</si>
  <si>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</si>
  <si>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</si>
  <si>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</si>
  <si>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</si>
  <si>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</si>
  <si>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</si>
  <si>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</si>
  <si>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</si>
  <si>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</si>
  <si>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</si>
  <si>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</si>
  <si>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</si>
  <si>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</si>
  <si>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</si>
  <si>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</si>
  <si>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</si>
  <si>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</si>
  <si>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</si>
  <si>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</si>
  <si>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</si>
  <si>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</si>
  <si>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</si>
  <si>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</si>
  <si>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</si>
  <si>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</si>
  <si>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</si>
  <si>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</si>
  <si>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</si>
  <si>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</si>
  <si>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</si>
  <si>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</si>
  <si>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</si>
  <si>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</si>
  <si>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</si>
  <si>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</si>
  <si>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</si>
  <si>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</si>
  <si>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</si>
  <si>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</si>
  <si>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</si>
  <si>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</si>
  <si>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</si>
  <si>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</si>
  <si>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</si>
  <si>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</si>
  <si>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</si>
  <si>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</si>
  <si>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</si>
  <si>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</si>
  <si>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</si>
  <si>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</si>
  <si>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</si>
  <si>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</si>
  <si>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</si>
  <si>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</si>
  <si>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</si>
  <si>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</si>
  <si>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</si>
  <si>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</si>
  <si>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</si>
  <si>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</si>
  <si>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</si>
  <si>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</si>
  <si>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</si>
  <si>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</si>
  <si>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</si>
  <si>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</si>
  <si>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</si>
  <si>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</si>
  <si>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</si>
  <si>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</si>
  <si>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</si>
  <si>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</si>
  <si>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</si>
  <si>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</si>
  <si>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</si>
  <si>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</si>
  <si>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</si>
  <si>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</si>
  <si>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</si>
  <si>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</si>
  <si>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</si>
  <si>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</si>
  <si>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</si>
  <si>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</si>
  <si>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</si>
  <si>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</si>
  <si>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</si>
  <si>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</si>
  <si>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</si>
  <si>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</si>
  <si>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</si>
  <si>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</si>
  <si>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</si>
  <si>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</si>
  <si>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</si>
  <si>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</si>
  <si>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</si>
  <si>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</si>
  <si>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</si>
  <si>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</si>
  <si>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</si>
  <si>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</si>
  <si>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石川県加賀市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</si>
  <si>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</si>
  <si>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</si>
  <si>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</si>
  <si>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</si>
  <si>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</si>
  <si>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</si>
  <si>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</si>
  <si>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</si>
  <si>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</si>
  <si>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</si>
  <si>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</si>
  <si>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</si>
  <si>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</si>
  <si>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</si>
  <si>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</si>
  <si>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</si>
  <si>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</si>
  <si>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</si>
  <si>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</si>
  <si>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</si>
  <si>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</si>
  <si>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</si>
  <si>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</si>
  <si>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</si>
  <si>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</si>
  <si>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</si>
  <si>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</si>
  <si>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</si>
  <si>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</si>
  <si>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</si>
  <si>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</si>
  <si>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</si>
  <si>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</si>
  <si>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</si>
  <si>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</si>
  <si>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</si>
  <si>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</si>
  <si>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</si>
  <si>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</si>
  <si>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</si>
  <si>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法適用企業</t>
    <phoneticPr fontId="5"/>
  </si>
  <si>
    <t>加賀市下水道事業会計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</si>
  <si>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</si>
  <si>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</si>
  <si>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</si>
  <si>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</si>
  <si>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</si>
  <si>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</si>
  <si>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</si>
  <si>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</si>
  <si>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</si>
  <si>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</si>
  <si>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</si>
  <si>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</si>
  <si>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</si>
  <si>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</si>
  <si>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</si>
  <si>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</si>
  <si>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</si>
  <si>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</si>
  <si>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</si>
  <si>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</si>
  <si>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</si>
  <si>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</si>
  <si>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</si>
  <si>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</si>
  <si>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</si>
  <si>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</si>
  <si>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</si>
  <si>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</si>
  <si>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</si>
  <si>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</si>
  <si>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</si>
  <si>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</si>
  <si>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</si>
  <si>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</si>
  <si>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</si>
  <si>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</si>
  <si>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</si>
  <si>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</si>
  <si>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</si>
  <si>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</si>
  <si>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</si>
  <si>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</si>
  <si>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</si>
  <si>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</si>
  <si>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</si>
  <si>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</si>
  <si>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</si>
  <si>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</si>
  <si>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</si>
  <si>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</si>
  <si>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</si>
  <si>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</si>
  <si>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</si>
  <si>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</si>
  <si>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</si>
  <si>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</si>
  <si>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</si>
  <si>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</si>
  <si>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</si>
  <si>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</si>
  <si>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</si>
  <si>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</si>
  <si>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</si>
  <si>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</si>
  <si>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</si>
  <si>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加賀市下水道事業会計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</si>
  <si>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</si>
  <si>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</si>
  <si>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加賀市病院事業会計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</si>
  <si>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</si>
  <si>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加賀市水道事業会計</t>
    <phoneticPr fontId="5"/>
  </si>
  <si>
    <t>(Ｆ)</t>
    <phoneticPr fontId="5"/>
  </si>
  <si>
    <t>加賀市介護保険特別会計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</si>
  <si>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</si>
  <si>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</si>
  <si>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</si>
  <si>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</si>
  <si>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</si>
  <si>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</si>
  <si>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</si>
  <si>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</si>
  <si>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</si>
  <si>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</si>
  <si>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</si>
  <si>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</si>
  <si>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</si>
  <si>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</si>
  <si>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</si>
  <si>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</si>
  <si>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</si>
  <si>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</si>
  <si>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</si>
  <si>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</si>
  <si>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</si>
  <si>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</si>
  <si>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</si>
  <si>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</si>
  <si>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</si>
  <si>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</si>
  <si>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</si>
  <si>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</si>
  <si>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</si>
  <si>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</si>
  <si>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</si>
  <si>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</si>
  <si>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</si>
  <si>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</si>
  <si>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</si>
  <si>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</si>
  <si>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</si>
  <si>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</si>
  <si>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</si>
  <si>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</si>
  <si>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</si>
  <si>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</si>
  <si>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</si>
  <si>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</si>
  <si>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</si>
  <si>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</si>
  <si>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</si>
  <si>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</si>
  <si>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</si>
  <si>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</si>
  <si>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</si>
  <si>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</si>
  <si>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</si>
  <si>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</si>
  <si>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</si>
  <si>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</si>
  <si>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</si>
  <si>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</si>
  <si>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</si>
  <si>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</si>
  <si>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</si>
  <si>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</si>
  <si>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</si>
  <si>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</si>
  <si>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</si>
  <si>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</si>
  <si>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</si>
  <si>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</si>
  <si>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</si>
  <si>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</si>
  <si>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</si>
  <si>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</si>
  <si>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</si>
  <si>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</si>
  <si>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</si>
  <si>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</si>
  <si>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</si>
  <si>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</si>
  <si>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</si>
  <si>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</si>
  <si>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</si>
  <si>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</si>
  <si>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</si>
  <si>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9.58</t>
  </si>
  <si>
    <t>▲ 1.55</t>
  </si>
  <si>
    <t>▲ 2.81</t>
  </si>
  <si>
    <t>▲ 5.87</t>
  </si>
  <si>
    <t>▲ 5.18</t>
  </si>
  <si>
    <t>加賀市水道事業会計</t>
  </si>
  <si>
    <t>一般会計</t>
  </si>
  <si>
    <t>加賀市介護保険特別会計</t>
  </si>
  <si>
    <t>加賀市病院事業会計</t>
  </si>
  <si>
    <t>加賀市下水道事業会計</t>
  </si>
  <si>
    <t>加賀市国民健康保険特別会計</t>
  </si>
  <si>
    <t>加賀市後期高齢者医療特別会計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</si>
  <si>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</si>
  <si>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</si>
  <si>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</si>
  <si>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</si>
  <si>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</si>
  <si>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</si>
  <si>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</si>
  <si>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</si>
  <si>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まちづくり振興基金</t>
    <rPh sb="5" eb="9">
      <t>シンコウキキン</t>
    </rPh>
    <phoneticPr fontId="5"/>
  </si>
  <si>
    <t>重点事業推進基金</t>
    <rPh sb="0" eb="4">
      <t>ジュウテンジギョウ</t>
    </rPh>
    <rPh sb="4" eb="6">
      <t>スイシン</t>
    </rPh>
    <rPh sb="6" eb="8">
      <t>キキン</t>
    </rPh>
    <phoneticPr fontId="5"/>
  </si>
  <si>
    <t>環境美化センター施設整備基金</t>
    <rPh sb="0" eb="4">
      <t>カンキョウビカ</t>
    </rPh>
    <rPh sb="8" eb="12">
      <t>シセツセイビ</t>
    </rPh>
    <rPh sb="12" eb="14">
      <t>キキン</t>
    </rPh>
    <phoneticPr fontId="5"/>
  </si>
  <si>
    <t>三森良ニ郎奨学基金</t>
    <rPh sb="0" eb="2">
      <t>ミツモリ</t>
    </rPh>
    <rPh sb="2" eb="3">
      <t>リョウ</t>
    </rPh>
    <rPh sb="4" eb="5">
      <t>ロウ</t>
    </rPh>
    <rPh sb="5" eb="7">
      <t>ショウガク</t>
    </rPh>
    <rPh sb="7" eb="9">
      <t>キキン</t>
    </rPh>
    <phoneticPr fontId="5"/>
  </si>
  <si>
    <t>職員退職手当基金</t>
    <rPh sb="0" eb="4">
      <t>ショクインタイショク</t>
    </rPh>
    <rPh sb="4" eb="8">
      <t>テアテキキン</t>
    </rPh>
    <phoneticPr fontId="5"/>
  </si>
  <si>
    <t>南加賀広域圏事務組合（一般会計）</t>
    <rPh sb="0" eb="3">
      <t>ミナミカガ</t>
    </rPh>
    <rPh sb="3" eb="10">
      <t>コウイキケンジムクミアイ</t>
    </rPh>
    <rPh sb="11" eb="15">
      <t>イッパンカイケイ</t>
    </rPh>
    <phoneticPr fontId="2"/>
  </si>
  <si>
    <t>南加賀広域圏事務組合（公設卸売市場事業）</t>
    <rPh sb="0" eb="3">
      <t>ミナミカガ</t>
    </rPh>
    <rPh sb="3" eb="10">
      <t>コウイキケンジムクミアイ</t>
    </rPh>
    <rPh sb="11" eb="15">
      <t>コウセツオロシウリ</t>
    </rPh>
    <rPh sb="15" eb="19">
      <t>イチバジギョウ</t>
    </rPh>
    <phoneticPr fontId="2"/>
  </si>
  <si>
    <t>南加賀広域圏事務組合（ふるさと振興事業）</t>
    <rPh sb="0" eb="1">
      <t>ミナミ</t>
    </rPh>
    <rPh sb="1" eb="3">
      <t>カガ</t>
    </rPh>
    <rPh sb="3" eb="6">
      <t>コウイキケン</t>
    </rPh>
    <rPh sb="6" eb="10">
      <t>ジムクミアイ</t>
    </rPh>
    <rPh sb="15" eb="19">
      <t>シンコウジギョウ</t>
    </rPh>
    <phoneticPr fontId="2"/>
  </si>
  <si>
    <t>南加賀広域圏事務組合（急病センター事業）</t>
    <rPh sb="0" eb="3">
      <t>ミナミカガ</t>
    </rPh>
    <rPh sb="3" eb="10">
      <t>コウイキケンジムクミアイ</t>
    </rPh>
    <rPh sb="11" eb="13">
      <t>キュウビョウ</t>
    </rPh>
    <rPh sb="17" eb="19">
      <t>ジギョウ</t>
    </rPh>
    <phoneticPr fontId="2"/>
  </si>
  <si>
    <t>小松加賀環境衛生事務組合</t>
    <rPh sb="0" eb="4">
      <t>コマツカガ</t>
    </rPh>
    <rPh sb="4" eb="8">
      <t>カンキョウエイセイ</t>
    </rPh>
    <rPh sb="8" eb="12">
      <t>ジムクミアイ</t>
    </rPh>
    <phoneticPr fontId="2"/>
  </si>
  <si>
    <t>石川県市町村消防団員等公務災害補償等組合</t>
    <rPh sb="0" eb="3">
      <t>イシカワケン</t>
    </rPh>
    <rPh sb="3" eb="6">
      <t>シチョウソン</t>
    </rPh>
    <rPh sb="6" eb="10">
      <t>ショウボウダンイン</t>
    </rPh>
    <rPh sb="10" eb="11">
      <t>トウ</t>
    </rPh>
    <rPh sb="11" eb="15">
      <t>コウムサイガイ</t>
    </rPh>
    <rPh sb="15" eb="18">
      <t>ホショウトウ</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</si>
  <si>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</si>
  <si>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石川県後期高齢者医療広域連合（一般会計）</t>
    <rPh sb="0" eb="3">
      <t>イシカワケン</t>
    </rPh>
    <rPh sb="3" eb="10">
      <t>コウキコウレイシャイリョウ</t>
    </rPh>
    <rPh sb="10" eb="14">
      <t>コウイキレンゴウ</t>
    </rPh>
    <rPh sb="15" eb="19">
      <t>イッパンカイケイ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</si>
  <si>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</si>
  <si>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</si>
  <si>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加賀市土地開発公社</t>
    <rPh sb="0" eb="9">
      <t>カガシトチカイハツコウシャ</t>
    </rPh>
    <phoneticPr fontId="2"/>
  </si>
  <si>
    <t>加賀市総合サービス株式会社</t>
    <rPh sb="0" eb="5">
      <t>カガシソウゴウ</t>
    </rPh>
    <rPh sb="9" eb="13">
      <t>カブシキガイシャ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</si>
  <si>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</si>
  <si>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</si>
  <si>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</si>
  <si>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</si>
  <si>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</si>
  <si>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</si>
  <si>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</si>
  <si>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</si>
  <si>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</si>
  <si>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</si>
  <si>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</si>
  <si>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単年度数値においては、繰上償還額及び借換債額を除いた市債の償還額の増加（比率の算定における分子の増加）などから、前年度より1.1ポイント増加しており、平成30年度からの3か年平均数値においては、前年度から0.2ポイント増加している。
　また、将来負担比率については、財政調整基金をはじめとする各基金の活用などにより基金の残高が減少し、将来負担額が増加したことにより、比率は増加している。
実質公債費比率及び将来負担比率ともに類似団体内平均値を上回っており、今後、起債事業の厳選及び地方債残高を抑制するとともに、特定目的基金の積増し・活用を行い、両比率の低下を図る。</t>
    <rPh sb="47" eb="49">
      <t>ゾウカ</t>
    </rPh>
    <rPh sb="62" eb="64">
      <t>ゾウカ</t>
    </rPh>
    <rPh sb="82" eb="84">
      <t>ゾウカ</t>
    </rPh>
    <phoneticPr fontId="5"/>
  </si>
  <si>
    <t>実質公債費比率</t>
    <phoneticPr fontId="5"/>
  </si>
  <si>
    <t>　財政調整基金をはじめとする各基金の活用などにより基金の残高が減少し、将来負担額が増加したことなどにより将来負担比率は増加している。
　有形固定資産減価償却率は類似団体よりやや高い傾向にある。主な要因としては公共施設の老朽化が進んでいることが挙げられる。今後は「公共施設マネジメント」に基づく施設の大規模修繕や建替え等の必要性が高まると考えられる。</t>
    <rPh sb="59" eb="6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</si>
</sst>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7384-4069-AC56-2FB5D08DEB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59352</c:v>
                </c:pt>
                <c:pt idx="1">
                  <c:v>44396</c:v>
                </c:pt>
                <c:pt idx="2">
                  <c:v>51914</c:v>
                </c:pt>
                <c:pt idx="3">
                  <c:v>63433</c:v>
                </c:pt>
                <c:pt idx="4">
                  <c:v>103401</c:v>
                </c:pt>
              </c:numCache>
            </c:numRef>
          </c:val>
          <c:smooth val="0"/>
          <c:extLst>
            <c:ext xmlns:c16="http://schemas.microsoft.com/office/drawing/2014/chart" uri="{C3380CC4-5D6E-409C-BE32-E72D297353CC}">
              <c16:uniqueId val="{00000001-7384-4069-AC56-2FB5D08DEB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3.75</c:v>
                </c:pt>
                <c:pt idx="1">
                  <c:v>4.72</c:v>
                </c:pt>
                <c:pt idx="2">
                  <c:v>4.9800000000000004</c:v>
                </c:pt>
                <c:pt idx="3">
                  <c:v>3.72</c:v>
                </c:pt>
                <c:pt idx="4">
                  <c:v>4.38</c:v>
                </c:pt>
              </c:numCache>
            </c:numRef>
          </c:val>
          <c:extLst>
            <c:ext xmlns:c16="http://schemas.microsoft.com/office/drawing/2014/chart" uri="{C3380CC4-5D6E-409C-BE32-E72D297353CC}">
              <c16:uniqueId val="{00000000-DC72-4D97-85A8-726C063585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20.18</c:v>
                </c:pt>
                <c:pt idx="1">
                  <c:v>19.68</c:v>
                </c:pt>
                <c:pt idx="2">
                  <c:v>19.02</c:v>
                </c:pt>
                <c:pt idx="3">
                  <c:v>17.190000000000001</c:v>
                </c:pt>
                <c:pt idx="4">
                  <c:v>12.77</c:v>
                </c:pt>
              </c:numCache>
            </c:numRef>
          </c:val>
          <c:extLst>
            <c:ext xmlns:c16="http://schemas.microsoft.com/office/drawing/2014/chart" uri="{C3380CC4-5D6E-409C-BE32-E72D297353CC}">
              <c16:uniqueId val="{00000001-DC72-4D97-85A8-726C063585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-9.58</c:v>
                </c:pt>
                <c:pt idx="1">
                  <c:v>-1.55</c:v>
                </c:pt>
                <c:pt idx="2">
                  <c:v>-2.81</c:v>
                </c:pt>
                <c:pt idx="3">
                  <c:v>-5.87</c:v>
                </c:pt>
                <c:pt idx="4">
                  <c:v>-5.18</c:v>
                </c:pt>
              </c:numCache>
            </c:numRef>
          </c:val>
          <c:smooth val="0"/>
          <c:extLst>
            <c:ext xmlns:c16="http://schemas.microsoft.com/office/drawing/2014/chart" uri="{C3380CC4-5D6E-409C-BE32-E72D297353CC}">
              <c16:uniqueId val="{00000002-DC72-4D97-85A8-726C063585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253-4BD0-82AB-97E00810B5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53-4BD0-82AB-97E00810B5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53-4BD0-82AB-97E00810B598}"/>
            </c:ext>
          </c:extLst>
        </c:ser>
        <c:ser>
          <c:idx val="3"/>
          <c:order val="3"/>
          <c:tx>
            <c:strRef>
              <c:f>データシート!$A$30</c:f>
              <c:strCache>
                <c:ptCount val="1"/>
                <c:pt idx="0">
                  <c:v>加賀市後期高齢者医療特別会計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E253-4BD0-82AB-97E00810B598}"/>
            </c:ext>
          </c:extLst>
        </c:ser>
        <c:ser>
          <c:idx val="4"/>
          <c:order val="4"/>
          <c:tx>
            <c:strRef>
              <c:f>データシート!$A$31</c:f>
              <c:strCache>
                <c:ptCount val="1"/>
                <c:pt idx="0">
                  <c:v>加賀市国民健康保険特別会計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1.82</c:v>
                </c:pt>
                <c:pt idx="2">
                  <c:v>#N/A</c:v>
                </c:pt>
                <c:pt idx="3">
                  <c:v>2.4700000000000002</c:v>
                </c:pt>
                <c:pt idx="4">
                  <c:v>#N/A</c:v>
                </c:pt>
                <c:pt idx="5">
                  <c:v>0.56999999999999995</c:v>
                </c:pt>
                <c:pt idx="6">
                  <c:v>#N/A</c:v>
                </c:pt>
                <c:pt idx="7">
                  <c:v>0.11</c:v>
                </c:pt>
                <c:pt idx="8">
                  <c:v>#N/A</c:v>
                </c:pt>
                <c:pt idx="9">
                  <c:v>0.21</c:v>
                </c:pt>
              </c:numCache>
            </c:numRef>
          </c:val>
          <c:extLst>
            <c:ext xmlns:c16="http://schemas.microsoft.com/office/drawing/2014/chart" uri="{C3380CC4-5D6E-409C-BE32-E72D297353CC}">
              <c16:uniqueId val="{00000004-E253-4BD0-82AB-97E00810B598}"/>
            </c:ext>
          </c:extLst>
        </c:ser>
        <c:ser>
          <c:idx val="5"/>
          <c:order val="5"/>
          <c:tx>
            <c:strRef>
              <c:f>データシート!$A$32</c:f>
              <c:strCache>
                <c:ptCount val="1"/>
                <c:pt idx="0">
                  <c:v>加賀市下水道事業会計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#N/A</c:v>
                </c:pt>
                <c:pt idx="3">
                  <c:v>0.4</c:v>
                </c:pt>
                <c:pt idx="4">
                  <c:v>#N/A</c:v>
                </c:pt>
                <c:pt idx="5">
                  <c:v>0.52</c:v>
                </c:pt>
                <c:pt idx="6">
                  <c:v>#N/A</c:v>
                </c:pt>
                <c:pt idx="7">
                  <c:v>0.1</c:v>
                </c:pt>
                <c:pt idx="8">
                  <c:v>#N/A</c:v>
                </c:pt>
                <c:pt idx="9">
                  <c:v>0.46</c:v>
                </c:pt>
              </c:numCache>
            </c:numRef>
          </c:val>
          <c:extLst>
            <c:ext xmlns:c16="http://schemas.microsoft.com/office/drawing/2014/chart" uri="{C3380CC4-5D6E-409C-BE32-E72D297353CC}">
              <c16:uniqueId val="{00000005-E253-4BD0-82AB-97E00810B598}"/>
            </c:ext>
          </c:extLst>
        </c:ser>
        <c:ser>
          <c:idx val="6"/>
          <c:order val="6"/>
          <c:tx>
            <c:strRef>
              <c:f>データシート!$A$33</c:f>
              <c:strCache>
                <c:ptCount val="1"/>
                <c:pt idx="0">
                  <c:v>加賀市病院事業会計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7.17</c:v>
                </c:pt>
                <c:pt idx="2">
                  <c:v>#N/A</c:v>
                </c:pt>
                <c:pt idx="3">
                  <c:v>5.2</c:v>
                </c:pt>
                <c:pt idx="4">
                  <c:v>#N/A</c:v>
                </c:pt>
                <c:pt idx="5">
                  <c:v>4.4800000000000004</c:v>
                </c:pt>
                <c:pt idx="6">
                  <c:v>#N/A</c:v>
                </c:pt>
                <c:pt idx="7">
                  <c:v>3.67</c:v>
                </c:pt>
                <c:pt idx="8">
                  <c:v>#N/A</c:v>
                </c:pt>
                <c:pt idx="9">
                  <c:v>0.7</c:v>
                </c:pt>
              </c:numCache>
            </c:numRef>
          </c:val>
          <c:extLst>
            <c:ext xmlns:c16="http://schemas.microsoft.com/office/drawing/2014/chart" uri="{C3380CC4-5D6E-409C-BE32-E72D297353CC}">
              <c16:uniqueId val="{00000006-E253-4BD0-82AB-97E00810B598}"/>
            </c:ext>
          </c:extLst>
        </c:ser>
        <c:ser>
          <c:idx val="7"/>
          <c:order val="7"/>
          <c:tx>
            <c:strRef>
              <c:f>データシート!$A$34</c:f>
              <c:strCache>
                <c:ptCount val="1"/>
                <c:pt idx="0">
                  <c:v>加賀市介護保険特別会計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0.44</c:v>
                </c:pt>
                <c:pt idx="2">
                  <c:v>#N/A</c:v>
                </c:pt>
                <c:pt idx="3">
                  <c:v>0.47</c:v>
                </c:pt>
                <c:pt idx="4">
                  <c:v>#N/A</c:v>
                </c:pt>
                <c:pt idx="5">
                  <c:v>1.19</c:v>
                </c:pt>
                <c:pt idx="6">
                  <c:v>#N/A</c:v>
                </c:pt>
                <c:pt idx="7">
                  <c:v>1.02</c:v>
                </c:pt>
                <c:pt idx="8">
                  <c:v>#N/A</c:v>
                </c:pt>
                <c:pt idx="9">
                  <c:v>1.1100000000000001</c:v>
                </c:pt>
              </c:numCache>
            </c:numRef>
          </c:val>
          <c:extLst>
            <c:ext xmlns:c16="http://schemas.microsoft.com/office/drawing/2014/chart" uri="{C3380CC4-5D6E-409C-BE32-E72D297353CC}">
              <c16:uniqueId val="{00000007-E253-4BD0-82AB-97E00810B5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3.74</c:v>
                </c:pt>
                <c:pt idx="2">
                  <c:v>#N/A</c:v>
                </c:pt>
                <c:pt idx="3">
                  <c:v>4.71</c:v>
                </c:pt>
                <c:pt idx="4">
                  <c:v>#N/A</c:v>
                </c:pt>
                <c:pt idx="5">
                  <c:v>4.97</c:v>
                </c:pt>
                <c:pt idx="6">
                  <c:v>#N/A</c:v>
                </c:pt>
                <c:pt idx="7">
                  <c:v>3.72</c:v>
                </c:pt>
                <c:pt idx="8">
                  <c:v>#N/A</c:v>
                </c:pt>
                <c:pt idx="9">
                  <c:v>4.37</c:v>
                </c:pt>
              </c:numCache>
            </c:numRef>
          </c:val>
          <c:extLst>
            <c:ext xmlns:c16="http://schemas.microsoft.com/office/drawing/2014/chart" uri="{C3380CC4-5D6E-409C-BE32-E72D297353CC}">
              <c16:uniqueId val="{00000008-E253-4BD0-82AB-97E00810B598}"/>
            </c:ext>
          </c:extLst>
        </c:ser>
        <c:ser>
          <c:idx val="9"/>
          <c:order val="9"/>
          <c:tx>
            <c:strRef>
              <c:f>データシート!$A$36</c:f>
              <c:strCache>
                <c:ptCount val="1"/>
                <c:pt idx="0">
                  <c:v>加賀市水道事業会計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9.3699999999999992</c:v>
                </c:pt>
                <c:pt idx="2">
                  <c:v>#N/A</c:v>
                </c:pt>
                <c:pt idx="3">
                  <c:v>11.94</c:v>
                </c:pt>
                <c:pt idx="4">
                  <c:v>#N/A</c:v>
                </c:pt>
                <c:pt idx="5">
                  <c:v>13.99</c:v>
                </c:pt>
                <c:pt idx="6">
                  <c:v>#N/A</c:v>
                </c:pt>
                <c:pt idx="7">
                  <c:v>15.64</c:v>
                </c:pt>
                <c:pt idx="8">
                  <c:v>#N/A</c:v>
                </c:pt>
                <c:pt idx="9">
                  <c:v>13.87</c:v>
                </c:pt>
              </c:numCache>
            </c:numRef>
          </c:val>
          <c:extLst>
            <c:ext xmlns:c16="http://schemas.microsoft.com/office/drawing/2014/chart" uri="{C3380CC4-5D6E-409C-BE32-E72D297353CC}">
              <c16:uniqueId val="{00000009-E253-4BD0-82AB-97E00810B5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3905</c:v>
                </c:pt>
                <c:pt idx="5">
                  <c:v>3564</c:v>
                </c:pt>
                <c:pt idx="8">
                  <c:v>3580</c:v>
                </c:pt>
                <c:pt idx="11">
                  <c:v>3579</c:v>
                </c:pt>
                <c:pt idx="14">
                  <c:v>3539</c:v>
                </c:pt>
              </c:numCache>
            </c:numRef>
          </c:val>
          <c:extLst>
            <c:ext xmlns:c16="http://schemas.microsoft.com/office/drawing/2014/chart" uri="{C3380CC4-5D6E-409C-BE32-E72D297353CC}">
              <c16:uniqueId val="{00000000-EC39-4EFB-906D-37CDE37ED1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39-4EFB-906D-37CDE37ED1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c:v>
                </c:pt>
                <c:pt idx="3">
                  <c:v>26</c:v>
                </c:pt>
                <c:pt idx="6">
                  <c:v>25</c:v>
                </c:pt>
                <c:pt idx="9">
                  <c:v>20</c:v>
                </c:pt>
                <c:pt idx="12">
                  <c:v>20</c:v>
                </c:pt>
              </c:numCache>
            </c:numRef>
          </c:val>
          <c:extLst>
            <c:ext xmlns:c16="http://schemas.microsoft.com/office/drawing/2014/chart" uri="{C3380CC4-5D6E-409C-BE32-E72D297353CC}">
              <c16:uniqueId val="{00000002-EC39-4EFB-906D-37CDE37ED1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39-4EFB-906D-37CDE37ED1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1238</c:v>
                </c:pt>
                <c:pt idx="3">
                  <c:v>1498</c:v>
                </c:pt>
                <c:pt idx="6">
                  <c:v>1581</c:v>
                </c:pt>
                <c:pt idx="9">
                  <c:v>1604</c:v>
                </c:pt>
                <c:pt idx="12">
                  <c:v>1662</c:v>
                </c:pt>
              </c:numCache>
            </c:numRef>
          </c:val>
          <c:extLst>
            <c:ext xmlns:c16="http://schemas.microsoft.com/office/drawing/2014/chart" uri="{C3380CC4-5D6E-409C-BE32-E72D297353CC}">
              <c16:uniqueId val="{00000004-EC39-4EFB-906D-37CDE37ED1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39-4EFB-906D-37CDE37ED1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39-4EFB-906D-37CDE37ED1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3821</c:v>
                </c:pt>
                <c:pt idx="3">
                  <c:v>3343</c:v>
                </c:pt>
                <c:pt idx="6">
                  <c:v>3231</c:v>
                </c:pt>
                <c:pt idx="9">
                  <c:v>3175</c:v>
                </c:pt>
                <c:pt idx="12">
                  <c:v>3273</c:v>
                </c:pt>
              </c:numCache>
            </c:numRef>
          </c:val>
          <c:extLst>
            <c:ext xmlns:c16="http://schemas.microsoft.com/office/drawing/2014/chart" uri="{C3380CC4-5D6E-409C-BE32-E72D297353CC}">
              <c16:uniqueId val="{00000007-EC39-4EFB-906D-37CDE37ED1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1180</c:v>
                </c:pt>
                <c:pt idx="2">
                  <c:v>#N/A</c:v>
                </c:pt>
                <c:pt idx="3">
                  <c:v>#N/A</c:v>
                </c:pt>
                <c:pt idx="4">
                  <c:v>1303</c:v>
                </c:pt>
                <c:pt idx="5">
                  <c:v>#N/A</c:v>
                </c:pt>
                <c:pt idx="6">
                  <c:v>#N/A</c:v>
                </c:pt>
                <c:pt idx="7">
                  <c:v>1257</c:v>
                </c:pt>
                <c:pt idx="8">
                  <c:v>#N/A</c:v>
                </c:pt>
                <c:pt idx="9">
                  <c:v>#N/A</c:v>
                </c:pt>
                <c:pt idx="10">
                  <c:v>1220</c:v>
                </c:pt>
                <c:pt idx="11">
                  <c:v>#N/A</c:v>
                </c:pt>
                <c:pt idx="12">
                  <c:v>#N/A</c:v>
                </c:pt>
                <c:pt idx="13">
                  <c:v>1416</c:v>
                </c:pt>
                <c:pt idx="14">
                  <c:v>#N/A</c:v>
                </c:pt>
              </c:numCache>
            </c:numRef>
          </c:val>
          <c:smooth val="0"/>
          <c:extLst>
            <c:ext xmlns:c16="http://schemas.microsoft.com/office/drawing/2014/chart" uri="{C3380CC4-5D6E-409C-BE32-E72D297353CC}">
              <c16:uniqueId val="{00000008-EC39-4EFB-906D-37CDE37ED1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38889</c:v>
                </c:pt>
                <c:pt idx="5">
                  <c:v>38506</c:v>
                </c:pt>
                <c:pt idx="8">
                  <c:v>38009</c:v>
                </c:pt>
                <c:pt idx="11">
                  <c:v>37666</c:v>
                </c:pt>
                <c:pt idx="14">
                  <c:v>37283</c:v>
                </c:pt>
              </c:numCache>
            </c:numRef>
          </c:val>
          <c:extLst>
            <c:ext xmlns:c16="http://schemas.microsoft.com/office/drawing/2014/chart" uri="{C3380CC4-5D6E-409C-BE32-E72D297353CC}">
              <c16:uniqueId val="{00000000-8F32-40AA-81D6-67AC2783E9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4943</c:v>
                </c:pt>
                <c:pt idx="5">
                  <c:v>4711</c:v>
                </c:pt>
                <c:pt idx="8">
                  <c:v>4639</c:v>
                </c:pt>
                <c:pt idx="11">
                  <c:v>4763</c:v>
                </c:pt>
                <c:pt idx="14">
                  <c:v>4761</c:v>
                </c:pt>
              </c:numCache>
            </c:numRef>
          </c:val>
          <c:extLst>
            <c:ext xmlns:c16="http://schemas.microsoft.com/office/drawing/2014/chart" uri="{C3380CC4-5D6E-409C-BE32-E72D297353CC}">
              <c16:uniqueId val="{00000001-8F32-40AA-81D6-67AC2783E9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8643</c:v>
                </c:pt>
                <c:pt idx="5">
                  <c:v>8586</c:v>
                </c:pt>
                <c:pt idx="8">
                  <c:v>8312</c:v>
                </c:pt>
                <c:pt idx="11">
                  <c:v>7476</c:v>
                </c:pt>
                <c:pt idx="14">
                  <c:v>6394</c:v>
                </c:pt>
              </c:numCache>
            </c:numRef>
          </c:val>
          <c:extLst>
            <c:ext xmlns:c16="http://schemas.microsoft.com/office/drawing/2014/chart" uri="{C3380CC4-5D6E-409C-BE32-E72D297353CC}">
              <c16:uniqueId val="{00000002-8F32-40AA-81D6-67AC2783E9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32-40AA-81D6-67AC2783E9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32-40AA-81D6-67AC2783E9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455</c:v>
                </c:pt>
                <c:pt idx="12">
                  <c:v>453</c:v>
                </c:pt>
              </c:numCache>
            </c:numRef>
          </c:val>
          <c:extLst>
            <c:ext xmlns:c16="http://schemas.microsoft.com/office/drawing/2014/chart" uri="{C3380CC4-5D6E-409C-BE32-E72D297353CC}">
              <c16:uniqueId val="{00000005-8F32-40AA-81D6-67AC2783E9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4095</c:v>
                </c:pt>
                <c:pt idx="3">
                  <c:v>4020</c:v>
                </c:pt>
                <c:pt idx="6">
                  <c:v>3895</c:v>
                </c:pt>
                <c:pt idx="9">
                  <c:v>3803</c:v>
                </c:pt>
                <c:pt idx="12">
                  <c:v>3743</c:v>
                </c:pt>
              </c:numCache>
            </c:numRef>
          </c:val>
          <c:extLst>
            <c:ext xmlns:c16="http://schemas.microsoft.com/office/drawing/2014/chart" uri="{C3380CC4-5D6E-409C-BE32-E72D297353CC}">
              <c16:uniqueId val="{00000006-8F32-40AA-81D6-67AC2783E9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c:v>
                </c:pt>
                <c:pt idx="3">
                  <c:v>1</c:v>
                </c:pt>
                <c:pt idx="6">
                  <c:v>0</c:v>
                </c:pt>
                <c:pt idx="9">
                  <c:v>93</c:v>
                </c:pt>
                <c:pt idx="12">
                  <c:v>580</c:v>
                </c:pt>
              </c:numCache>
            </c:numRef>
          </c:val>
          <c:extLst>
            <c:ext xmlns:c16="http://schemas.microsoft.com/office/drawing/2014/chart" uri="{C3380CC4-5D6E-409C-BE32-E72D297353CC}">
              <c16:uniqueId val="{00000007-8F32-40AA-81D6-67AC2783E9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21583</c:v>
                </c:pt>
                <c:pt idx="3">
                  <c:v>20718</c:v>
                </c:pt>
                <c:pt idx="6">
                  <c:v>19982</c:v>
                </c:pt>
                <c:pt idx="9">
                  <c:v>18907</c:v>
                </c:pt>
                <c:pt idx="12">
                  <c:v>19193</c:v>
                </c:pt>
              </c:numCache>
            </c:numRef>
          </c:val>
          <c:extLst>
            <c:ext xmlns:c16="http://schemas.microsoft.com/office/drawing/2014/chart" uri="{C3380CC4-5D6E-409C-BE32-E72D297353CC}">
              <c16:uniqueId val="{00000008-8F32-40AA-81D6-67AC2783E9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155</c:v>
                </c:pt>
                <c:pt idx="3">
                  <c:v>488</c:v>
                </c:pt>
                <c:pt idx="6">
                  <c:v>419</c:v>
                </c:pt>
                <c:pt idx="9">
                  <c:v>351</c:v>
                </c:pt>
                <c:pt idx="12">
                  <c:v>217</c:v>
                </c:pt>
              </c:numCache>
            </c:numRef>
          </c:val>
          <c:extLst>
            <c:ext xmlns:c16="http://schemas.microsoft.com/office/drawing/2014/chart" uri="{C3380CC4-5D6E-409C-BE32-E72D297353CC}">
              <c16:uniqueId val="{00000009-8F32-40AA-81D6-67AC2783E9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36819</c:v>
                </c:pt>
                <c:pt idx="3">
                  <c:v>36473</c:v>
                </c:pt>
                <c:pt idx="6">
                  <c:v>36379</c:v>
                </c:pt>
                <c:pt idx="9">
                  <c:v>36948</c:v>
                </c:pt>
                <c:pt idx="12">
                  <c:v>38186</c:v>
                </c:pt>
              </c:numCache>
            </c:numRef>
          </c:val>
          <c:extLst>
            <c:ext xmlns:c16="http://schemas.microsoft.com/office/drawing/2014/chart" uri="{C3380CC4-5D6E-409C-BE32-E72D297353CC}">
              <c16:uniqueId val="{0000000A-8F32-40AA-81D6-67AC2783E9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10179</c:v>
                </c:pt>
                <c:pt idx="2">
                  <c:v>#N/A</c:v>
                </c:pt>
                <c:pt idx="3">
                  <c:v>#N/A</c:v>
                </c:pt>
                <c:pt idx="4">
                  <c:v>9896</c:v>
                </c:pt>
                <c:pt idx="5">
                  <c:v>#N/A</c:v>
                </c:pt>
                <c:pt idx="6">
                  <c:v>#N/A</c:v>
                </c:pt>
                <c:pt idx="7">
                  <c:v>9715</c:v>
                </c:pt>
                <c:pt idx="8">
                  <c:v>#N/A</c:v>
                </c:pt>
                <c:pt idx="9">
                  <c:v>#N/A</c:v>
                </c:pt>
                <c:pt idx="10">
                  <c:v>10651</c:v>
                </c:pt>
                <c:pt idx="11">
                  <c:v>#N/A</c:v>
                </c:pt>
                <c:pt idx="12">
                  <c:v>#N/A</c:v>
                </c:pt>
                <c:pt idx="13">
                  <c:v>13933</c:v>
                </c:pt>
                <c:pt idx="14">
                  <c:v>#N/A</c:v>
                </c:pt>
              </c:numCache>
            </c:numRef>
          </c:val>
          <c:smooth val="0"/>
          <c:extLst>
            <c:ext xmlns:c16="http://schemas.microsoft.com/office/drawing/2014/chart" uri="{C3380CC4-5D6E-409C-BE32-E72D297353CC}">
              <c16:uniqueId val="{0000000B-8F32-40AA-81D6-67AC2783E9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3412</c:v>
                </c:pt>
                <c:pt idx="1">
                  <c:v>3049</c:v>
                </c:pt>
                <c:pt idx="2">
                  <c:v>2311</c:v>
                </c:pt>
              </c:numCache>
            </c:numRef>
          </c:val>
          <c:extLst>
            <c:ext xmlns:c16="http://schemas.microsoft.com/office/drawing/2014/chart" uri="{C3380CC4-5D6E-409C-BE32-E72D297353CC}">
              <c16:uniqueId val="{00000000-01CA-4174-A1E1-BCCE11E085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1229</c:v>
                </c:pt>
                <c:pt idx="1">
                  <c:v>1127</c:v>
                </c:pt>
                <c:pt idx="2">
                  <c:v>1015</c:v>
                </c:pt>
              </c:numCache>
            </c:numRef>
          </c:val>
          <c:extLst>
            <c:ext xmlns:c16="http://schemas.microsoft.com/office/drawing/2014/chart" uri="{C3380CC4-5D6E-409C-BE32-E72D297353CC}">
              <c16:uniqueId val="{00000001-01CA-4174-A1E1-BCCE11E085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3358</c:v>
                </c:pt>
                <c:pt idx="1">
                  <c:v>2881</c:v>
                </c:pt>
                <c:pt idx="2">
                  <c:v>2612</c:v>
                </c:pt>
              </c:numCache>
            </c:numRef>
          </c:val>
          <c:extLst>
            <c:ext xmlns:c16="http://schemas.microsoft.com/office/drawing/2014/chart" uri="{C3380CC4-5D6E-409C-BE32-E72D297353CC}">
              <c16:uniqueId val="{00000002-01CA-4174-A1E1-BCCE11E085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{871B18AF-5F48-44C5-82C6-2A7909D3F548}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E30-4F3A-9F01-D3490EE0D9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{75E99976-276E-45ED-A908-6D3687898EAF}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30-4F3A-9F01-D3490EE0D9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{B4E42E72-7406-474B-A683-5C204CD111BA}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30-4F3A-9F01-D3490EE0D9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{6C137648-A2E2-4BA0-8A84-F4DDAAF1B77B}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30-4F3A-9F01-D3490EE0D9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{7CEF488D-467B-47AA-BE0C-EBD86B66E57D}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30-4F3A-9F01-D3490EE0D97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{AA73C166-AE0A-4102-948D-2297FA14A69E}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E30-4F3A-9F01-D3490EE0D97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{18B1F33C-B183-4008-9042-CF06C8ED0337}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E30-4F3A-9F01-D3490EE0D97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{0E5C6D99-D4EF-4AD4-89C0-2D7308C2E3AB}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E30-4F3A-9F01-D3490EE0D97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{FCFAFA09-522C-446A-952E-DCB5AEFA0A79}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E30-4F3A-9F01-D3490EE0D9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61.4</c:v>
                </c:pt>
                <c:pt idx="16">
                  <c:v>62.9</c:v>
                </c:pt>
                <c:pt idx="24">
                  <c:v>68.400000000000006</c:v>
                </c:pt>
                <c:pt idx="32">
                  <c:v>70.5</c:v>
                </c:pt>
              </c:numCache>
            </c:numRef>
          </c:xVal>
          <c:yVal>
            <c:numRef>
              <c:f>公会計指標分析・財政指標組合せ分析表!$BP$51:$DC$51</c:f>
              <c:numCache>
                <c:formatCode>#,##0.0;"▲ "#,##0.0</c:formatCode>
                <c:ptCount val="40"/>
                <c:pt idx="0">
                  <c:v>67.8</c:v>
                </c:pt>
                <c:pt idx="8">
                  <c:v>66.400000000000006</c:v>
                </c:pt>
                <c:pt idx="16">
                  <c:v>65.400000000000006</c:v>
                </c:pt>
                <c:pt idx="24">
                  <c:v>72.599999999999994</c:v>
                </c:pt>
                <c:pt idx="32">
                  <c:v>92.7</c:v>
                </c:pt>
              </c:numCache>
            </c:numRef>
          </c:yVal>
          <c:smooth val="0"/>
          <c:extLst>
            <c:ext xmlns:c16="http://schemas.microsoft.com/office/drawing/2014/chart" uri="{C3380CC4-5D6E-409C-BE32-E72D297353CC}">
              <c16:uniqueId val="{00000009-2E30-4F3A-9F01-D3490EE0D9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{032C60D0-DE6E-4C02-A962-C1167A9F1A4E}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E30-4F3A-9F01-D3490EE0D9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{B3E42104-478E-4D95-9AEC-AA624138D0C4}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30-4F3A-9F01-D3490EE0D9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{3C38BBB2-F915-4EBA-9B6C-FF166655FAE0}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30-4F3A-9F01-D3490EE0D9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{B39F732E-44D8-49F1-9DD0-86C4241A7952}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30-4F3A-9F01-D3490EE0D9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{2DCE4B16-2063-443A-8FD7-39A394F0D5D9}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30-4F3A-9F01-D3490EE0D97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{CE348FB1-EE44-4DD5-9891-B76D2A573499}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E30-4F3A-9F01-D3490EE0D975}"/>
                </c:ext>
              </c:extLst>
            </c:dLbl>
            <c:dLbl>
              <c:idx val="16"/>
              <c:layout>
                <c:manualLayout>
                  <c:x val="-3.2145200469572303E-2"/>
                  <c:y val="-4.589386910667619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{4A21FFF5-7FF7-4EE2-B1D7-5D099C793C58}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E30-4F3A-9F01-D3490EE0D975}"/>
                </c:ext>
              </c:extLst>
            </c:dLbl>
            <c:dLbl>
              <c:idx val="24"/>
              <c:layout>
                <c:manualLayout>
                  <c:x val="-4.41090430527674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{49F5F6C3-BE91-4D28-A0E5-30360C808D2F}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E30-4F3A-9F01-D3490EE0D975}"/>
                </c:ext>
              </c:extLst>
            </c:dLbl>
            <c:dLbl>
              <c:idx val="32"/>
              <c:layout>
                <c:manualLayout>
                  <c:x val="-1.9922458247700982E-2"/>
                  <c:y val="-8.358421510505420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{38788118-60C8-48F7-A2AA-F1581D7A2464}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E30-4F3A-9F01-D3490EE0D9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2E30-4F3A-9F01-D3490EE0D97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{40EF91BB-57F8-4781-B7AA-73B1E4485703}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DBF-4C56-ABA6-2F4B3B3B80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{5B8F19E0-F0FF-4C3B-8A78-65B320800D14}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BF-4C56-ABA6-2F4B3B3B80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{A13E778E-FD44-4606-9055-9BCFE7071997}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BF-4C56-ABA6-2F4B3B3B80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{5676BF0C-6303-4E96-B31E-D8997038DEEF}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BF-4C56-ABA6-2F4B3B3B80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{FC391FC0-555B-4C99-A34C-50C6C957F7EB}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BF-4C56-ABA6-2F4B3B3B80B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{771FE15B-9515-4AA9-9D67-A7B5D42483A5}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DBF-4C56-ABA6-2F4B3B3B80B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{2384ACFC-DD25-45C6-AD50-7F458D0B46CE}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DBF-4C56-ABA6-2F4B3B3B80B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{D9683EE7-9C83-4F24-99C0-3E112980C395}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DBF-4C56-ABA6-2F4B3B3B80B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{6C48FD1C-E143-48D3-8E0F-677D3C7F1001}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DBF-4C56-ABA6-2F4B3B3B80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8.1</c:v>
                </c:pt>
                <c:pt idx="16">
                  <c:v>8.3000000000000007</c:v>
                </c:pt>
                <c:pt idx="24">
                  <c:v>8.5</c:v>
                </c:pt>
                <c:pt idx="32">
                  <c:v>8.6999999999999993</c:v>
                </c:pt>
              </c:numCache>
            </c:numRef>
          </c:xVal>
          <c:yVal>
            <c:numRef>
              <c:f>公会計指標分析・財政指標組合せ分析表!$BP$73:$DC$73</c:f>
              <c:numCache>
                <c:formatCode>#,##0.0;"▲ "#,##0.0</c:formatCode>
                <c:ptCount val="40"/>
                <c:pt idx="0">
                  <c:v>67.8</c:v>
                </c:pt>
                <c:pt idx="8">
                  <c:v>66.400000000000006</c:v>
                </c:pt>
                <c:pt idx="16">
                  <c:v>65.400000000000006</c:v>
                </c:pt>
                <c:pt idx="24">
                  <c:v>72.599999999999994</c:v>
                </c:pt>
                <c:pt idx="32">
                  <c:v>92.7</c:v>
                </c:pt>
              </c:numCache>
            </c:numRef>
          </c:yVal>
          <c:smooth val="0"/>
          <c:extLst>
            <c:ext xmlns:c16="http://schemas.microsoft.com/office/drawing/2014/chart" uri="{C3380CC4-5D6E-409C-BE32-E72D297353CC}">
              <c16:uniqueId val="{00000009-7DBF-4C56-ABA6-2F4B3B3B80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{34376958-C8C1-42F9-8725-A95733FE41E9}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DBF-4C56-ABA6-2F4B3B3B80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{EB241AF2-5349-4F64-BB36-FE638CD2C71C}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BF-4C56-ABA6-2F4B3B3B80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{8DD6E7DB-832A-4230-9C44-42771CEA1C5E}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BF-4C56-ABA6-2F4B3B3B80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{71C19D65-5706-4212-8B57-93B851905679}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BF-4C56-ABA6-2F4B3B3B80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{FC964895-D27F-460F-9D64-D6D10E403AF9}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BF-4C56-ABA6-2F4B3B3B80B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{180D72EA-B2BD-4ABD-8629-D0F03A8C54B0}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DBF-4C56-ABA6-2F4B3B3B80B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{19C9ED81-774F-44FD-83B9-665C7802BA71}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DBF-4C56-ABA6-2F4B3B3B80B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{A1513F72-1C4F-44CE-9C64-6A4876E8B214}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DBF-4C56-ABA6-2F4B3B3B80B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{AD7D27F9-6C26-43A4-8EB4-4E0384BBA978}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DBF-4C56-ABA6-2F4B3B3B80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DBF-4C56-ABA6-2F4B3B3B80B8}"/>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年度について、公営企業債の元利償還金に対する繰入金は、</a:t>
          </a:r>
          <a:r>
            <a:rPr kumimoji="1" lang="ja-JP" altLang="en-US" sz="1200">
              <a:solidFill>
                <a:schemeClr val="dk1"/>
              </a:solidFill>
              <a:effectLst/>
              <a:latin typeface="+mn-lt"/>
              <a:ea typeface="+mn-ea"/>
              <a:cs typeface="+mn-cs"/>
            </a:rPr>
            <a:t>病院事業</a:t>
          </a:r>
          <a:r>
            <a:rPr kumimoji="1" lang="ja-JP" altLang="ja-JP" sz="1200">
              <a:solidFill>
                <a:schemeClr val="dk1"/>
              </a:solidFill>
              <a:effectLst/>
              <a:latin typeface="+mn-lt"/>
              <a:ea typeface="+mn-ea"/>
              <a:cs typeface="+mn-cs"/>
            </a:rPr>
            <a:t>に係る元金償還が</a:t>
          </a:r>
          <a:r>
            <a:rPr kumimoji="1" lang="ja-JP" altLang="en-US" sz="1200">
              <a:solidFill>
                <a:schemeClr val="dk1"/>
              </a:solidFill>
              <a:effectLst/>
              <a:latin typeface="+mn-lt"/>
              <a:ea typeface="+mn-ea"/>
              <a:cs typeface="+mn-cs"/>
            </a:rPr>
            <a:t>増加した</a:t>
          </a:r>
          <a:r>
            <a:rPr kumimoji="1" lang="ja-JP" altLang="ja-JP" sz="1200">
              <a:solidFill>
                <a:schemeClr val="dk1"/>
              </a:solidFill>
              <a:effectLst/>
              <a:latin typeface="+mn-lt"/>
              <a:ea typeface="+mn-ea"/>
              <a:cs typeface="+mn-cs"/>
            </a:rPr>
            <a:t>ことなどにより増加し、元利償還金は、</a:t>
          </a:r>
          <a:r>
            <a:rPr kumimoji="1" lang="en-US" altLang="ja-JP" sz="1200">
              <a:solidFill>
                <a:schemeClr val="dk1"/>
              </a:solidFill>
              <a:effectLst/>
              <a:latin typeface="+mn-lt"/>
              <a:ea typeface="+mn-ea"/>
              <a:cs typeface="+mn-cs"/>
            </a:rPr>
            <a:t>H28</a:t>
          </a:r>
          <a:r>
            <a:rPr kumimoji="1" lang="ja-JP" altLang="en-US" sz="1200">
              <a:solidFill>
                <a:schemeClr val="dk1"/>
              </a:solidFill>
              <a:effectLst/>
              <a:latin typeface="+mn-lt"/>
              <a:ea typeface="+mn-ea"/>
              <a:cs typeface="+mn-cs"/>
            </a:rPr>
            <a:t>年度借入分の臨時財政対策債及び過疎対策事業債の償還が開始されたことにより</a:t>
          </a:r>
          <a:r>
            <a:rPr kumimoji="1" lang="ja-JP" altLang="ja-JP" sz="1200">
              <a:solidFill>
                <a:schemeClr val="dk1"/>
              </a:solidFill>
              <a:effectLst/>
              <a:latin typeface="+mn-lt"/>
              <a:ea typeface="+mn-ea"/>
              <a:cs typeface="+mn-cs"/>
            </a:rPr>
            <a:t>、実質公債費比率の分子は前年度と比較して</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　今後も、起債事業の厳選などにより、実質公債費比率の抑制に努める。</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一般会計等に係る地方債の残高は、</a:t>
          </a:r>
          <a:r>
            <a:rPr kumimoji="1" lang="ja-JP" altLang="en-US" sz="1050">
              <a:solidFill>
                <a:schemeClr val="tx1"/>
              </a:solidFill>
              <a:effectLst/>
              <a:latin typeface="+mn-lt"/>
              <a:ea typeface="+mn-ea"/>
              <a:cs typeface="+mn-cs"/>
            </a:rPr>
            <a:t>加賀ごみ処理施設（焼却施設）・リサイクルプラザ基幹的設備改良工事やスワトン保育園の整備などの財源として</a:t>
          </a:r>
          <a:r>
            <a:rPr kumimoji="1" lang="ja-JP" altLang="ja-JP" sz="1050">
              <a:solidFill>
                <a:schemeClr val="tx1"/>
              </a:solidFill>
              <a:effectLst/>
              <a:latin typeface="+mn-lt"/>
              <a:ea typeface="+mn-ea"/>
              <a:cs typeface="+mn-cs"/>
            </a:rPr>
            <a:t>地方債を借入れたことなどにより</a:t>
          </a:r>
          <a:r>
            <a:rPr kumimoji="1" lang="ja-JP" altLang="en-US" sz="1050">
              <a:solidFill>
                <a:schemeClr val="tx1"/>
              </a:solidFill>
              <a:effectLst/>
              <a:latin typeface="+mn-lt"/>
              <a:ea typeface="+mn-ea"/>
              <a:cs typeface="+mn-cs"/>
            </a:rPr>
            <a:t>令和元</a:t>
          </a:r>
          <a:r>
            <a:rPr kumimoji="1" lang="ja-JP" altLang="ja-JP" sz="1050">
              <a:solidFill>
                <a:schemeClr val="tx1"/>
              </a:solidFill>
              <a:effectLst/>
              <a:latin typeface="+mn-lt"/>
              <a:ea typeface="+mn-ea"/>
              <a:cs typeface="+mn-cs"/>
            </a:rPr>
            <a:t>年度より増加している。</a:t>
          </a:r>
          <a:endParaRPr kumimoji="1" lang="en-US" altLang="ja-JP" sz="1050">
            <a:solidFill>
              <a:schemeClr val="tx1"/>
            </a:solidFill>
            <a:effectLst/>
            <a:latin typeface="+mn-lt"/>
            <a:ea typeface="+mn-ea"/>
            <a:cs typeface="+mn-cs"/>
          </a:endParaRPr>
        </a:p>
        <a:p>
          <a:r>
            <a:rPr kumimoji="1" lang="ja-JP" altLang="ja-JP" sz="1050">
              <a:solidFill>
                <a:schemeClr val="tx1"/>
              </a:solidFill>
              <a:effectLst/>
              <a:latin typeface="+mn-lt"/>
              <a:ea typeface="+mn-ea"/>
              <a:cs typeface="+mn-cs"/>
            </a:rPr>
            <a:t>　公営企業</a:t>
          </a:r>
          <a:r>
            <a:rPr kumimoji="1" lang="ja-JP" altLang="en-US" sz="1050">
              <a:solidFill>
                <a:schemeClr val="tx1"/>
              </a:solidFill>
              <a:effectLst/>
              <a:latin typeface="+mn-lt"/>
              <a:ea typeface="+mn-ea"/>
              <a:cs typeface="+mn-cs"/>
            </a:rPr>
            <a:t>債</a:t>
          </a:r>
          <a:r>
            <a:rPr kumimoji="1" lang="ja-JP" altLang="ja-JP" sz="1050">
              <a:solidFill>
                <a:schemeClr val="tx1"/>
              </a:solidFill>
              <a:effectLst/>
              <a:latin typeface="+mn-lt"/>
              <a:ea typeface="+mn-ea"/>
              <a:cs typeface="+mn-cs"/>
            </a:rPr>
            <a:t>等繰入見込額は、</a:t>
          </a:r>
          <a:r>
            <a:rPr kumimoji="1" lang="ja-JP" altLang="en-US" sz="1050">
              <a:solidFill>
                <a:schemeClr val="tx1"/>
              </a:solidFill>
              <a:effectLst/>
              <a:latin typeface="+mn-lt"/>
              <a:ea typeface="+mn-ea"/>
              <a:cs typeface="+mn-cs"/>
            </a:rPr>
            <a:t>水道事業会計では減少したが、病院事業会計及び下水道事業会計で</a:t>
          </a:r>
          <a:r>
            <a:rPr kumimoji="1" lang="ja-JP" altLang="en-US" sz="1050">
              <a:solidFill>
                <a:schemeClr val="dk1"/>
              </a:solidFill>
              <a:effectLst/>
              <a:latin typeface="+mn-lt"/>
              <a:ea typeface="+mn-ea"/>
              <a:cs typeface="+mn-cs"/>
            </a:rPr>
            <a:t>は増加したことにより増加している</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lang="ja-JP" altLang="en-US" sz="1050">
              <a:effectLst/>
            </a:rPr>
            <a:t>　組合等負担等見込額は、小松加賀衛生センター施設整備に伴う南加賀広域圏事務組合の地方債償還にかかる負担の増によるものである。</a:t>
          </a:r>
          <a:endParaRPr lang="en-US" altLang="ja-JP" sz="1050">
            <a:effectLst/>
          </a:endParaRPr>
        </a:p>
        <a:p>
          <a:r>
            <a:rPr kumimoji="0"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退職手当負担見込額は、勤続年数長い職員が減少し、勤続年数の短い職員が増加したことにより減少している。</a:t>
          </a:r>
          <a:endParaRPr lang="ja-JP" altLang="ja-JP" sz="1050">
            <a:effectLst/>
          </a:endParaRPr>
        </a:p>
        <a:p>
          <a:r>
            <a:rPr kumimoji="1" lang="ja-JP" altLang="ja-JP" sz="1050">
              <a:solidFill>
                <a:schemeClr val="dk1"/>
              </a:solidFill>
              <a:effectLst/>
              <a:latin typeface="+mn-lt"/>
              <a:ea typeface="+mn-ea"/>
              <a:cs typeface="+mn-cs"/>
            </a:rPr>
            <a:t>　将来負担額への充当可能財源である充当可能基金は、財政調整基金をはじめとする各基金の活用などにより残高は減少した。</a:t>
          </a:r>
          <a:endParaRPr lang="ja-JP" altLang="ja-JP" sz="1050">
            <a:effectLst/>
          </a:endParaRPr>
        </a:p>
        <a:p>
          <a:r>
            <a:rPr kumimoji="1" lang="ja-JP" altLang="ja-JP" sz="1050">
              <a:solidFill>
                <a:schemeClr val="dk1"/>
              </a:solidFill>
              <a:effectLst/>
              <a:latin typeface="+mn-lt"/>
              <a:ea typeface="+mn-ea"/>
              <a:cs typeface="+mn-cs"/>
            </a:rPr>
            <a:t>　以上のことなどから、将来負担比率の分子は</a:t>
          </a:r>
          <a:r>
            <a:rPr kumimoji="1" lang="ja-JP" altLang="en-US" sz="1050">
              <a:solidFill>
                <a:schemeClr val="dk1"/>
              </a:solidFill>
              <a:effectLst/>
              <a:latin typeface="+mn-lt"/>
              <a:ea typeface="+mn-ea"/>
              <a:cs typeface="+mn-cs"/>
            </a:rPr>
            <a:t>令和元</a:t>
          </a:r>
          <a:r>
            <a:rPr kumimoji="1" lang="ja-JP" altLang="ja-JP" sz="1050">
              <a:solidFill>
                <a:schemeClr val="dk1"/>
              </a:solidFill>
              <a:effectLst/>
              <a:latin typeface="+mn-lt"/>
              <a:ea typeface="+mn-ea"/>
              <a:cs typeface="+mn-cs"/>
            </a:rPr>
            <a:t>年度より増加した。今後も、地方債残高を視野に入れた起債の運用を行うとともに、基金の積み増し等を図り、将来負担の抑制に努める。</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石川県加賀市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計画に基づき、環境美化センター施設整備基金から約</a:t>
          </a:r>
          <a:r>
            <a:rPr kumimoji="1" lang="en-US" altLang="ja-JP" sz="1100">
              <a:solidFill>
                <a:schemeClr val="dk1"/>
              </a:solidFill>
              <a:effectLst/>
              <a:latin typeface="+mn-lt"/>
              <a:ea typeface="+mn-ea"/>
              <a:cs typeface="+mn-cs"/>
            </a:rPr>
            <a:t>159.9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まちづくり振興基金から</a:t>
          </a:r>
          <a:r>
            <a:rPr kumimoji="1" lang="en-US" altLang="ja-JP" sz="1100">
              <a:solidFill>
                <a:schemeClr val="dk1"/>
              </a:solidFill>
              <a:effectLst/>
              <a:latin typeface="+mn-lt"/>
              <a:ea typeface="+mn-ea"/>
              <a:cs typeface="+mn-cs"/>
            </a:rPr>
            <a:t>159.4</a:t>
          </a:r>
          <a:r>
            <a:rPr kumimoji="1" lang="ja-JP" altLang="ja-JP" sz="1100">
              <a:solidFill>
                <a:schemeClr val="dk1"/>
              </a:solidFill>
              <a:effectLst/>
              <a:latin typeface="+mn-lt"/>
              <a:ea typeface="+mn-ea"/>
              <a:cs typeface="+mn-cs"/>
            </a:rPr>
            <a:t>百万円、重点事業推基金から</a:t>
          </a:r>
          <a:r>
            <a:rPr kumimoji="1" lang="en-US" altLang="ja-JP" sz="1100">
              <a:solidFill>
                <a:schemeClr val="dk1"/>
              </a:solidFill>
              <a:effectLst/>
              <a:latin typeface="+mn-lt"/>
              <a:ea typeface="+mn-ea"/>
              <a:cs typeface="+mn-cs"/>
            </a:rPr>
            <a:t>121.9</a:t>
          </a:r>
          <a:r>
            <a:rPr kumimoji="1" lang="ja-JP" altLang="ja-JP" sz="1100">
              <a:solidFill>
                <a:schemeClr val="dk1"/>
              </a:solidFill>
              <a:effectLst/>
              <a:latin typeface="+mn-lt"/>
              <a:ea typeface="+mn-ea"/>
              <a:cs typeface="+mn-cs"/>
            </a:rPr>
            <a:t>百万円、減債基金から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131.9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取り崩したこと、また、財政調整基金へ歳計剰余金を</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百万円積み立て、年度間の財政調整のため</a:t>
          </a:r>
          <a:r>
            <a:rPr kumimoji="1" lang="en-US" altLang="ja-JP" sz="1100">
              <a:solidFill>
                <a:schemeClr val="dk1"/>
              </a:solidFill>
              <a:effectLst/>
              <a:latin typeface="+mn-lt"/>
              <a:ea typeface="+mn-ea"/>
              <a:cs typeface="+mn-cs"/>
            </a:rPr>
            <a:t>1,070</a:t>
          </a:r>
          <a:r>
            <a:rPr kumimoji="1" lang="ja-JP" altLang="ja-JP" sz="1100">
              <a:solidFill>
                <a:schemeClr val="dk1"/>
              </a:solidFill>
              <a:effectLst/>
              <a:latin typeface="+mn-lt"/>
              <a:ea typeface="+mn-ea"/>
              <a:cs typeface="+mn-cs"/>
            </a:rPr>
            <a:t>百万円を取り崩したことなどにより、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基金全体としては約</a:t>
          </a:r>
          <a:r>
            <a:rPr kumimoji="1" lang="en-US" altLang="ja-JP" sz="1100">
              <a:solidFill>
                <a:schemeClr val="dk1"/>
              </a:solidFill>
              <a:effectLst/>
              <a:latin typeface="+mn-lt"/>
              <a:ea typeface="+mn-ea"/>
              <a:cs typeface="+mn-cs"/>
            </a:rPr>
            <a:t>1,118.6</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コロナ禍による経済への影響は今後も続くと見込まれることから、令和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年度以降の財政運営は極めて厳しく、一般財源の収入不足は続くものと予想される。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その一方で、「第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次加賀市総合計画」を基本とした、「第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期加賀市まち・ひと・しごと総合戦略（令和２年度～令和</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年度）」や「加賀市スマートシティ構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想」などの、先進的な施策を推進するためには、事業実施に係る財源を確保することが必要となる。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こうした状況を踏まえ、事業に優先順位をつけて取捨選択をすることで、歳出の抑制を図り、それでも不足する財源については、年度間の財源調整として基金</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残高に留意しながら財政調整基金を活用する。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令和元年度からの北陸新幹線加賀温泉駅周辺施設整備事業や環境美化センター大規模改修事業などの大型事業は令和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年度も継続され、その実施にかかる所要</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一般財源を確保する必要があるとともに、今後、事業実施に伴う市債の元利償還が増加することが見込まれる。こうした将来の財政運営上の課題に対しては、</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基金を活用し各年度の財政負担の軽減・平準化を図る。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・重点事業推進基金：加賀市総合計画に基づき実施する重点事業の推進を図る。</a:t>
          </a:r>
          <a:endParaRPr lang="ja-JP" altLang="ja-JP" sz="1100">
            <a:effectLst/>
          </a:endParaRPr>
        </a:p>
        <a:p>
          <a:r>
            <a:rPr kumimoji="1" lang="ja-JP" altLang="ja-JP" sz="1100">
              <a:solidFill>
                <a:schemeClr val="dk1"/>
              </a:solidFill>
              <a:effectLst/>
              <a:latin typeface="+mn-lt"/>
              <a:ea typeface="+mn-ea"/>
              <a:cs typeface="+mn-cs"/>
            </a:rPr>
            <a:t>　・職員退職手当基金：職員の退職手当の財源に充てる。</a:t>
          </a:r>
          <a:endParaRPr lang="ja-JP" altLang="ja-JP" sz="1100">
            <a:effectLst/>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lvl="0"/>
          <a:r>
            <a:rPr kumimoji="1" lang="ja-JP" altLang="ja-JP" sz="1100">
              <a:solidFill>
                <a:schemeClr val="dk1"/>
              </a:solidFill>
              <a:effectLst/>
              <a:latin typeface="+mn-lt"/>
              <a:ea typeface="+mn-ea"/>
              <a:cs typeface="+mn-cs"/>
            </a:rPr>
            <a:t>・重点事業推進基金：</a:t>
          </a:r>
          <a:r>
            <a:rPr kumimoji="1" lang="ja-JP" altLang="en-US" sz="1100">
              <a:solidFill>
                <a:schemeClr val="dk1"/>
              </a:solidFill>
              <a:effectLst/>
              <a:latin typeface="+mn-lt"/>
              <a:ea typeface="+mn-ea"/>
              <a:cs typeface="+mn-cs"/>
            </a:rPr>
            <a:t>①</a:t>
          </a:r>
          <a:r>
            <a:rPr lang="ja-JP" altLang="ja-JP" sz="1100">
              <a:solidFill>
                <a:schemeClr val="dk1"/>
              </a:solidFill>
              <a:effectLst/>
              <a:latin typeface="+mn-lt"/>
              <a:ea typeface="+mn-ea"/>
              <a:cs typeface="+mn-cs"/>
            </a:rPr>
            <a:t>北陸新幹線加賀温泉駅周辺施設整備事業、②地方創生臨時交付金を活用する事業、</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③</a:t>
          </a:r>
          <a:r>
            <a:rPr lang="ja-JP" altLang="ja-JP" sz="1100">
              <a:solidFill>
                <a:schemeClr val="dk1"/>
              </a:solidFill>
              <a:effectLst/>
              <a:latin typeface="+mn-lt"/>
              <a:ea typeface="+mn-ea"/>
              <a:cs typeface="+mn-cs"/>
            </a:rPr>
            <a:t>公共施設マネジメントの方針に基づく施設の統合・複合化などに取り組む事業、④</a:t>
          </a:r>
          <a:r>
            <a:rPr lang="en-US" altLang="ja-JP" sz="1100">
              <a:solidFill>
                <a:schemeClr val="dk1"/>
              </a:solidFill>
              <a:effectLst/>
              <a:latin typeface="+mn-lt"/>
              <a:ea typeface="+mn-ea"/>
              <a:cs typeface="+mn-cs"/>
            </a:rPr>
            <a:t>AI</a:t>
          </a:r>
          <a:r>
            <a:rPr lang="ja-JP" altLang="ja-JP" sz="1100">
              <a:solidFill>
                <a:schemeClr val="dk1"/>
              </a:solidFill>
              <a:effectLst/>
              <a:latin typeface="+mn-lt"/>
              <a:ea typeface="+mn-ea"/>
              <a:cs typeface="+mn-cs"/>
            </a:rPr>
            <a:t>や</a:t>
          </a:r>
          <a:r>
            <a:rPr lang="en-US" altLang="ja-JP" sz="1100">
              <a:solidFill>
                <a:schemeClr val="dk1"/>
              </a:solidFill>
              <a:effectLst/>
              <a:latin typeface="+mn-lt"/>
              <a:ea typeface="+mn-ea"/>
              <a:cs typeface="+mn-cs"/>
            </a:rPr>
            <a:t>IoT</a:t>
          </a:r>
          <a:r>
            <a:rPr lang="ja-JP" altLang="ja-JP" sz="1100">
              <a:solidFill>
                <a:schemeClr val="dk1"/>
              </a:solidFill>
              <a:effectLst/>
              <a:latin typeface="+mn-lt"/>
              <a:ea typeface="+mn-ea"/>
              <a:cs typeface="+mn-cs"/>
            </a:rPr>
            <a:t>等の最先端技術を活用したスマートシティの実現、</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学校教育の充実及びデジタル化に対応した人材育成に係る事業に、</a:t>
          </a:r>
          <a:r>
            <a:rPr lang="en-US" altLang="ja-JP" sz="1100">
              <a:solidFill>
                <a:schemeClr val="dk1"/>
              </a:solidFill>
              <a:effectLst/>
              <a:latin typeface="+mn-lt"/>
              <a:ea typeface="+mn-ea"/>
              <a:cs typeface="+mn-cs"/>
            </a:rPr>
            <a:t>121.9</a:t>
          </a:r>
          <a:r>
            <a:rPr lang="ja-JP" altLang="ja-JP" sz="1100">
              <a:solidFill>
                <a:schemeClr val="dk1"/>
              </a:solidFill>
              <a:effectLst/>
              <a:latin typeface="+mn-lt"/>
              <a:ea typeface="+mn-ea"/>
              <a:cs typeface="+mn-cs"/>
            </a:rPr>
            <a:t>百万円を充当したことによる減。</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積立分及び利子分あわせて</a:t>
          </a:r>
          <a:r>
            <a:rPr lang="en-US" altLang="ja-JP" sz="1100">
              <a:solidFill>
                <a:schemeClr val="dk1"/>
              </a:solidFill>
              <a:effectLst/>
              <a:latin typeface="+mn-lt"/>
              <a:ea typeface="+mn-ea"/>
              <a:cs typeface="+mn-cs"/>
            </a:rPr>
            <a:t>32.3</a:t>
          </a:r>
          <a:r>
            <a:rPr lang="ja-JP" altLang="ja-JP" sz="1100">
              <a:solidFill>
                <a:schemeClr val="dk1"/>
              </a:solidFill>
              <a:effectLst/>
              <a:latin typeface="+mn-lt"/>
              <a:ea typeface="+mn-ea"/>
              <a:cs typeface="+mn-cs"/>
            </a:rPr>
            <a:t>百万円積み立てたことによる増</a:t>
          </a:r>
          <a:r>
            <a:rPr lang="ja-JP" altLang="en-US" sz="1100">
              <a:solidFill>
                <a:schemeClr val="dk1"/>
              </a:solidFill>
              <a:effectLst/>
              <a:latin typeface="+mn-lt"/>
              <a:ea typeface="+mn-ea"/>
              <a:cs typeface="+mn-cs"/>
            </a:rPr>
            <a:t>加</a:t>
          </a:r>
          <a:r>
            <a:rPr lang="ja-JP" altLang="ja-JP" sz="1100">
              <a:solidFill>
                <a:schemeClr val="dk1"/>
              </a:solidFill>
              <a:effectLst/>
              <a:latin typeface="+mn-lt"/>
              <a:ea typeface="+mn-ea"/>
              <a:cs typeface="+mn-cs"/>
            </a:rPr>
            <a:t>。</a:t>
          </a:r>
        </a:p>
        <a:p>
          <a:r>
            <a:rPr kumimoji="1" lang="ja-JP" altLang="ja-JP" sz="1100">
              <a:solidFill>
                <a:schemeClr val="dk1"/>
              </a:solidFill>
              <a:effectLst/>
              <a:latin typeface="+mn-lt"/>
              <a:ea typeface="+mn-ea"/>
              <a:cs typeface="+mn-cs"/>
            </a:rPr>
            <a:t>　・退職手当基金：退職手当基金活用計画に基づき、約</a:t>
          </a:r>
          <a:r>
            <a:rPr kumimoji="1" lang="en-US" altLang="ja-JP" sz="1100">
              <a:solidFill>
                <a:schemeClr val="dk1"/>
              </a:solidFill>
              <a:effectLst/>
              <a:latin typeface="+mn-lt"/>
              <a:ea typeface="+mn-ea"/>
              <a:cs typeface="+mn-cs"/>
            </a:rPr>
            <a:t>76.7</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積み立てたことによる増加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年度は取崩しはなし。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・重点事業推進基金：①北陸新幹線加賀温泉駅周辺施設整備事業の実施年度において、所要一般財源相当額を取崩し、事業費に充当。</a:t>
          </a:r>
          <a:endParaRPr lang="ja-JP" altLang="ja-JP" sz="1400">
            <a:effectLst/>
          </a:endParaRPr>
        </a:p>
        <a:p>
          <a:r>
            <a:rPr kumimoji="1" lang="ja-JP" altLang="ja-JP" sz="1100">
              <a:solidFill>
                <a:schemeClr val="dk1"/>
              </a:solidFill>
              <a:effectLst/>
              <a:latin typeface="+mn-lt"/>
              <a:ea typeface="+mn-ea"/>
              <a:cs typeface="+mn-cs"/>
            </a:rPr>
            <a:t>　　②国からの地方創生推進交付金を活用して推進する事業（</a:t>
          </a:r>
          <a:r>
            <a:rPr kumimoji="1" lang="en-US" altLang="ja-JP" sz="1100">
              <a:solidFill>
                <a:schemeClr val="dk1"/>
              </a:solidFill>
              <a:effectLst/>
              <a:latin typeface="+mn-lt"/>
              <a:ea typeface="+mn-ea"/>
              <a:cs typeface="+mn-cs"/>
            </a:rPr>
            <a:t>Society5.0</a:t>
          </a:r>
          <a:r>
            <a:rPr kumimoji="1" lang="ja-JP" altLang="ja-JP" sz="1100">
              <a:solidFill>
                <a:schemeClr val="dk1"/>
              </a:solidFill>
              <a:effectLst/>
              <a:latin typeface="+mn-lt"/>
              <a:ea typeface="+mn-ea"/>
              <a:cs typeface="+mn-cs"/>
            </a:rPr>
            <a:t>等）の実施年度において、所要一般財源相当額を取崩し、事</a:t>
          </a:r>
          <a:endParaRPr lang="ja-JP" altLang="ja-JP" sz="1400">
            <a:effectLst/>
          </a:endParaRPr>
        </a:p>
        <a:p>
          <a:r>
            <a:rPr kumimoji="1" lang="ja-JP" altLang="ja-JP" sz="1100">
              <a:solidFill>
                <a:schemeClr val="dk1"/>
              </a:solidFill>
              <a:effectLst/>
              <a:latin typeface="+mn-lt"/>
              <a:ea typeface="+mn-ea"/>
              <a:cs typeface="+mn-cs"/>
            </a:rPr>
            <a:t>　　業費に充当。</a:t>
          </a:r>
          <a:endParaRPr lang="ja-JP" altLang="ja-JP" sz="1400">
            <a:effectLst/>
          </a:endParaRPr>
        </a:p>
        <a:p>
          <a:r>
            <a:rPr kumimoji="1" lang="ja-JP" altLang="ja-JP" sz="1100">
              <a:solidFill>
                <a:schemeClr val="dk1"/>
              </a:solidFill>
              <a:effectLst/>
              <a:latin typeface="+mn-lt"/>
              <a:ea typeface="+mn-ea"/>
              <a:cs typeface="+mn-cs"/>
            </a:rPr>
            <a:t>　　③「公共施設マネジメント」の基本方針に基づく施設の統合・複合化などに取組む事業の実施年度において、所要一般財源相当額</a:t>
          </a:r>
          <a:endParaRPr lang="ja-JP" altLang="ja-JP" sz="1400">
            <a:effectLst/>
          </a:endParaRPr>
        </a:p>
        <a:p>
          <a:r>
            <a:rPr kumimoji="1" lang="ja-JP" altLang="ja-JP" sz="1100">
              <a:solidFill>
                <a:schemeClr val="dk1"/>
              </a:solidFill>
              <a:effectLst/>
              <a:latin typeface="+mn-lt"/>
              <a:ea typeface="+mn-ea"/>
              <a:cs typeface="+mn-cs"/>
            </a:rPr>
            <a:t>　　を取崩し、事業費に充当。</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④ＡＩやＩｏＴ等の先端技術を活用したスマートシティの実現、学校教育の充実及びデジタル化に対応した人材育成に係る事業の実施年度において、</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所要一般財源相当額を取崩し、事業費に充当。</a:t>
          </a:r>
          <a:endParaRPr lang="ja-JP" altLang="ja-JP" sz="1400">
            <a:effectLst/>
          </a:endParaRPr>
        </a:p>
        <a:p>
          <a:r>
            <a:rPr kumimoji="1" lang="ja-JP" altLang="ja-JP" sz="1100">
              <a:solidFill>
                <a:schemeClr val="dk1"/>
              </a:solidFill>
              <a:effectLst/>
              <a:latin typeface="+mn-lt"/>
              <a:ea typeface="+mn-ea"/>
              <a:cs typeface="+mn-cs"/>
            </a:rPr>
            <a:t>　・職員退職手当基金：「退職手当基金活用計画」により積増しを継続するとともに、退職手当所要額が各年度で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億円を超える場合に、</a:t>
          </a:r>
          <a:endParaRPr lang="ja-JP" altLang="ja-JP" sz="1400">
            <a:effectLst/>
          </a:endParaRPr>
        </a:p>
        <a:p>
          <a:r>
            <a:rPr kumimoji="1" lang="ja-JP" altLang="ja-JP" sz="1100">
              <a:solidFill>
                <a:schemeClr val="dk1"/>
              </a:solidFill>
              <a:effectLst/>
              <a:latin typeface="+mn-lt"/>
              <a:ea typeface="+mn-ea"/>
              <a:cs typeface="+mn-cs"/>
            </a:rPr>
            <a:t>　　その超えた部分（令和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年度、総額</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億円）について取崩し、退職手当費に充当。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　　年度間の財政調整のため</a:t>
          </a:r>
          <a:r>
            <a:rPr kumimoji="1" lang="en-US" altLang="ja-JP" sz="1100">
              <a:solidFill>
                <a:schemeClr val="dk1"/>
              </a:solidFill>
              <a:effectLst/>
              <a:latin typeface="+mn-lt"/>
              <a:ea typeface="+mn-ea"/>
              <a:cs typeface="+mn-cs"/>
            </a:rPr>
            <a:t>1,070</a:t>
          </a:r>
          <a:r>
            <a:rPr kumimoji="1" lang="ja-JP" altLang="ja-JP" sz="1100">
              <a:solidFill>
                <a:schemeClr val="dk1"/>
              </a:solidFill>
              <a:effectLst/>
              <a:latin typeface="+mn-lt"/>
              <a:ea typeface="+mn-ea"/>
              <a:cs typeface="+mn-cs"/>
            </a:rPr>
            <a:t>百万円を取り崩したことによる減少。</a:t>
          </a:r>
          <a:endParaRPr lang="ja-JP" altLang="ja-JP">
            <a:effectLst/>
          </a:endParaRPr>
        </a:p>
        <a:p>
          <a:r>
            <a:rPr kumimoji="1" lang="ja-JP" altLang="ja-JP" sz="1100">
              <a:solidFill>
                <a:schemeClr val="dk1"/>
              </a:solidFill>
              <a:effectLst/>
              <a:latin typeface="+mn-lt"/>
              <a:ea typeface="+mn-ea"/>
              <a:cs typeface="+mn-cs"/>
            </a:rPr>
            <a:t>　　歳計剰余金を</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百万円積立てたことによる増加。利子分約</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百万円積立てたことによる増加。</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a:effectLst/>
          </a:endParaRPr>
        </a:p>
        <a:p>
          <a:r>
            <a:rPr kumimoji="1" lang="ja-JP" altLang="ja-JP" sz="1100">
              <a:solidFill>
                <a:schemeClr val="dk1"/>
              </a:solidFill>
              <a:effectLst/>
              <a:latin typeface="+mn-lt"/>
              <a:ea typeface="+mn-ea"/>
              <a:cs typeface="+mn-cs"/>
            </a:rPr>
            <a:t>　　災害発生時など不測の財政需要が生じたときの年度間の財源の不均衡の調整を行うため、本市の標準財政規模（令和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9,896</a:t>
          </a:r>
          <a:endParaRPr lang="ja-JP" altLang="ja-JP">
            <a:effectLst/>
          </a:endParaRPr>
        </a:p>
        <a:p>
          <a:r>
            <a:rPr kumimoji="1" lang="ja-JP" altLang="ja-JP" sz="1100">
              <a:solidFill>
                <a:schemeClr val="dk1"/>
              </a:solidFill>
              <a:effectLst/>
              <a:latin typeface="+mn-lt"/>
              <a:ea typeface="+mn-ea"/>
              <a:cs typeface="+mn-cs"/>
            </a:rPr>
            <a:t>　万円）の少なくとも</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以上の残高を確保することとし、</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億円以上の基金残高を維持する。</a:t>
          </a:r>
          <a:endParaRPr lang="ja-JP" altLang="ja-JP">
            <a:effectLst/>
          </a:endParaRPr>
        </a:p>
        <a:p>
          <a:r>
            <a:rPr kumimoji="1" lang="ja-JP" altLang="ja-JP" sz="1100">
              <a:solidFill>
                <a:schemeClr val="dk1"/>
              </a:solidFill>
              <a:effectLst/>
              <a:latin typeface="+mn-lt"/>
              <a:ea typeface="+mn-ea"/>
              <a:cs typeface="+mn-cs"/>
            </a:rPr>
            <a:t>　　コロナ禍による経済への影響</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も続くと見込まれることから</a:t>
          </a:r>
          <a:r>
            <a:rPr kumimoji="1" lang="ja-JP" altLang="ja-JP" sz="1100">
              <a:solidFill>
                <a:schemeClr val="dk1"/>
              </a:solidFill>
              <a:effectLst/>
              <a:latin typeface="+mn-lt"/>
              <a:ea typeface="+mn-ea"/>
              <a:cs typeface="+mn-cs"/>
            </a:rPr>
            <a:t>、財政運営は極めて厳しく、一般財源の収入不足は長期間</a:t>
          </a:r>
          <a:endParaRPr lang="ja-JP" altLang="ja-JP">
            <a:effectLst/>
          </a:endParaRPr>
        </a:p>
        <a:p>
          <a:r>
            <a:rPr kumimoji="1" lang="ja-JP" altLang="ja-JP" sz="1100">
              <a:solidFill>
                <a:schemeClr val="dk1"/>
              </a:solidFill>
              <a:effectLst/>
              <a:latin typeface="+mn-lt"/>
              <a:ea typeface="+mn-ea"/>
              <a:cs typeface="+mn-cs"/>
            </a:rPr>
            <a:t>　となることが予想される。こうした状況から、事業の優先順位を付けて取捨選択をすることで、歳出の抑制を図り、それでも不足となる</a:t>
          </a:r>
          <a:endParaRPr lang="ja-JP" altLang="ja-JP">
            <a:effectLst/>
          </a:endParaRPr>
        </a:p>
        <a:p>
          <a:r>
            <a:rPr kumimoji="1" lang="ja-JP" altLang="ja-JP" sz="1100">
              <a:solidFill>
                <a:schemeClr val="dk1"/>
              </a:solidFill>
              <a:effectLst/>
              <a:latin typeface="+mn-lt"/>
              <a:ea typeface="+mn-ea"/>
              <a:cs typeface="+mn-cs"/>
            </a:rPr>
            <a:t>　財源については、年度間の財源調整として基金残高に留意しながら財政調整基金を活用する。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加賀市医療センター建設事業に係る市債の元利償還のため約</a:t>
          </a:r>
          <a:r>
            <a:rPr kumimoji="1" lang="en-US" altLang="ja-JP" sz="1100">
              <a:solidFill>
                <a:schemeClr val="dk1"/>
              </a:solidFill>
              <a:effectLst/>
              <a:latin typeface="+mn-lt"/>
              <a:ea typeface="+mn-ea"/>
              <a:cs typeface="+mn-cs"/>
            </a:rPr>
            <a:t>131.9</a:t>
          </a:r>
          <a:r>
            <a:rPr kumimoji="1" lang="ja-JP" altLang="ja-JP" sz="1100">
              <a:solidFill>
                <a:schemeClr val="dk1"/>
              </a:solidFill>
              <a:effectLst/>
              <a:latin typeface="+mn-lt"/>
              <a:ea typeface="+mn-ea"/>
              <a:cs typeface="+mn-cs"/>
            </a:rPr>
            <a:t>百万円を取り崩したことによる減少。</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中期財政計画に基づき</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百万円積立てたこと及び</a:t>
          </a:r>
          <a:r>
            <a:rPr kumimoji="1" lang="ja-JP" altLang="ja-JP" sz="1100">
              <a:solidFill>
                <a:schemeClr val="dk1"/>
              </a:solidFill>
              <a:effectLst/>
              <a:latin typeface="+mn-lt"/>
              <a:ea typeface="+mn-ea"/>
              <a:cs typeface="+mn-cs"/>
            </a:rPr>
            <a:t>利子分約</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百万円積立てたことによる増加。</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①平成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年度に開院した加賀市医療センターの整備に係る病院事業会計への繰出し（令和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年度までに伴う一般財源負担の平準化所要</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額（総額</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億円）を取崩し、償還費に充当。 </a:t>
          </a:r>
          <a:endParaRPr lang="ja-JP" altLang="ja-JP" sz="1400">
            <a:effectLst/>
          </a:endParaRPr>
        </a:p>
        <a:p>
          <a:r>
            <a:rPr kumimoji="1" lang="ja-JP" altLang="ja-JP" sz="1100">
              <a:solidFill>
                <a:schemeClr val="dk1"/>
              </a:solidFill>
              <a:effectLst/>
              <a:latin typeface="+mn-lt"/>
              <a:ea typeface="+mn-ea"/>
              <a:cs typeface="+mn-cs"/>
            </a:rPr>
            <a:t>　②北陸新幹線加賀温泉駅周辺施設整備事業に係る市債の元利償還費の備えとして、今後の各年度の決算剰余金等を活用し、令和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a:t>
          </a:r>
          <a:endParaRPr lang="ja-JP" altLang="ja-JP" sz="1400">
            <a:effectLst/>
          </a:endParaRPr>
        </a:p>
        <a:p>
          <a:r>
            <a:rPr kumimoji="1" lang="ja-JP" altLang="ja-JP" sz="1100">
              <a:solidFill>
                <a:schemeClr val="dk1"/>
              </a:solidFill>
              <a:effectLst/>
              <a:latin typeface="+mn-lt"/>
              <a:ea typeface="+mn-ea"/>
              <a:cs typeface="+mn-cs"/>
            </a:rPr>
            <a:t>　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年度まで毎年度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年度まで毎年度</a:t>
          </a:r>
          <a:r>
            <a:rPr kumimoji="1" lang="en-US" altLang="ja-JP" sz="1100">
              <a:solidFill>
                <a:schemeClr val="dk1"/>
              </a:solidFill>
              <a:effectLst/>
              <a:latin typeface="+mn-lt"/>
              <a:ea typeface="+mn-ea"/>
              <a:cs typeface="+mn-cs"/>
            </a:rPr>
            <a:t>0.56</a:t>
          </a:r>
          <a:r>
            <a:rPr kumimoji="1" lang="ja-JP" altLang="ja-JP" sz="1100">
              <a:solidFill>
                <a:schemeClr val="dk1"/>
              </a:solidFill>
              <a:effectLst/>
              <a:latin typeface="+mn-lt"/>
              <a:ea typeface="+mn-ea"/>
              <a:cs typeface="+mn-cs"/>
            </a:rPr>
            <a:t>億円（総額</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億円）を積増すとともに、各年度の償還費全</a:t>
          </a:r>
          <a:endParaRPr lang="ja-JP" altLang="ja-JP" sz="1400">
            <a:effectLst/>
          </a:endParaRPr>
        </a:p>
        <a:p>
          <a:r>
            <a:rPr kumimoji="1" lang="ja-JP" altLang="ja-JP" sz="1100">
              <a:solidFill>
                <a:schemeClr val="dk1"/>
              </a:solidFill>
              <a:effectLst/>
              <a:latin typeface="+mn-lt"/>
              <a:ea typeface="+mn-ea"/>
              <a:cs typeface="+mn-cs"/>
            </a:rPr>
            <a:t>　額に充当。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平均より高い水準にあり、施設・設備等の老朽化が進んでいる。今後は「公共施設マネジメント」に基づく施設の大規模修繕や建替え等の必要性が高まる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101600</xdr:rowOff>
    </xdr:from>
    <xdr:to>
      <xdr:col>23</xdr:col>
      <xdr:colOff>136525</xdr:colOff>
      <xdr:row>33</xdr:row>
      <xdr:rowOff>31750</xdr:rowOff>
    </xdr:to>
    <xdr:sp macro="" textlink="">
      <xdr:nvSpPr>
        <xdr:cNvPr id="81" name="楕円 80"/>
        <xdr:cNvSpPr/>
      </xdr:nvSpPr>
      <xdr:spPr>
        <a:xfrm>
          <a:off x="4711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80027</xdr:rowOff>
    </xdr:from>
    <xdr:ext cx="405111" cy="259045"/>
    <xdr:sp macro="" textlink="">
      <xdr:nvSpPr>
        <xdr:cNvPr id="82" name="有形固定資産減価償却率該当値テキスト"/>
        <xdr:cNvSpPr txBox="1"/>
      </xdr:nvSpPr>
      <xdr:spPr>
        <a:xfrm>
          <a:off x="4813300"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3" name="楕円 82"/>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152400</xdr:rowOff>
    </xdr:to>
    <xdr:cxnSp macro="">
      <xdr:nvCxnSpPr>
        <xdr:cNvPr id="84" name="直線コネクタ 83"/>
        <xdr:cNvCxnSpPr/>
      </xdr:nvCxnSpPr>
      <xdr:spPr>
        <a:xfrm>
          <a:off x="4051300" y="6334760"/>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5" name="楕円 84"/>
        <xdr:cNvSpPr/>
      </xdr:nvSpPr>
      <xdr:spPr>
        <a:xfrm>
          <a:off x="3238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50377</xdr:rowOff>
    </xdr:from>
    <xdr:to>
      <xdr:col>19</xdr:col>
      <xdr:colOff>136525</xdr:colOff>
      <xdr:row>32</xdr:row>
      <xdr:rowOff>76835</xdr:rowOff>
    </xdr:to>
    <xdr:cxnSp macro="">
      <xdr:nvCxnSpPr>
        <xdr:cNvPr id="86" name="直線コネクタ 85"/>
        <xdr:cNvCxnSpPr/>
      </xdr:nvCxnSpPr>
      <xdr:spPr>
        <a:xfrm>
          <a:off x="3289300" y="6136852"/>
          <a:ext cx="762000" cy="19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117052</xdr:rowOff>
    </xdr:from>
    <xdr:to>
      <xdr:col>11</xdr:col>
      <xdr:colOff>187325</xdr:colOff>
      <xdr:row>31</xdr:row>
      <xdr:rowOff>47202</xdr:rowOff>
    </xdr:to>
    <xdr:sp macro="" textlink="">
      <xdr:nvSpPr>
        <xdr:cNvPr id="87" name="楕円 86"/>
        <xdr:cNvSpPr/>
      </xdr:nvSpPr>
      <xdr:spPr>
        <a:xfrm>
          <a:off x="2476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167852</xdr:rowOff>
    </xdr:from>
    <xdr:to>
      <xdr:col>15</xdr:col>
      <xdr:colOff>136525</xdr:colOff>
      <xdr:row>31</xdr:row>
      <xdr:rowOff>50377</xdr:rowOff>
    </xdr:to>
    <xdr:cxnSp macro="">
      <xdr:nvCxnSpPr>
        <xdr:cNvPr id="88" name="直線コネクタ 87"/>
        <xdr:cNvCxnSpPr/>
      </xdr:nvCxnSpPr>
      <xdr:spPr>
        <a:xfrm>
          <a:off x="2527300" y="608287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55880</xdr:rowOff>
    </xdr:from>
    <xdr:to>
      <xdr:col>7</xdr:col>
      <xdr:colOff>187325</xdr:colOff>
      <xdr:row>30</xdr:row>
      <xdr:rowOff>157480</xdr:rowOff>
    </xdr:to>
    <xdr:sp macro="" textlink="">
      <xdr:nvSpPr>
        <xdr:cNvPr id="89" name="楕円 88"/>
        <xdr:cNvSpPr/>
      </xdr:nvSpPr>
      <xdr:spPr>
        <a:xfrm>
          <a:off x="1714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167852</xdr:rowOff>
    </xdr:to>
    <xdr:cxnSp macro="">
      <xdr:nvCxnSpPr>
        <xdr:cNvPr id="90" name="直線コネクタ 89"/>
        <xdr:cNvCxnSpPr/>
      </xdr:nvCxnSpPr>
      <xdr:spPr>
        <a:xfrm>
          <a:off x="1765300" y="602170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5" name="n_1main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6" name="n_2mainValue有形固定資産減価償却率"/>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38329</xdr:rowOff>
    </xdr:from>
    <xdr:ext cx="405111" cy="259045"/>
    <xdr:sp macro="" textlink="">
      <xdr:nvSpPr>
        <xdr:cNvPr id="97" name="n_3mainValue有形固定資産減価償却率"/>
        <xdr:cNvSpPr txBox="1"/>
      </xdr:nvSpPr>
      <xdr:spPr>
        <a:xfrm>
          <a:off x="2324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8" name="n_4mainValue有形固定資産減価償却率"/>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70.4</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増加し、類似団体と比較し依然高い水準である。今後は中期財政計画に基づき地方債残高を視野に入れた起債の運用を行うとともに、特定目的基金の積増し・活用を図り、財政の健全化に努める。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74253</xdr:rowOff>
    </xdr:from>
    <xdr:to>
      <xdr:col>76</xdr:col>
      <xdr:colOff>73025</xdr:colOff>
      <xdr:row>33</xdr:row>
      <xdr:rowOff>4403</xdr:rowOff>
    </xdr:to>
    <xdr:sp macro="" textlink="">
      <xdr:nvSpPr>
        <xdr:cNvPr id="143" name="楕円 142"/>
        <xdr:cNvSpPr/>
      </xdr:nvSpPr>
      <xdr:spPr>
        <a:xfrm>
          <a:off x="14744700" y="63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52680</xdr:rowOff>
    </xdr:from>
    <xdr:ext cx="469744" cy="259045"/>
    <xdr:sp macro="" textlink="">
      <xdr:nvSpPr>
        <xdr:cNvPr id="144" name="債務償還比率該当値テキスト"/>
        <xdr:cNvSpPr txBox="1"/>
      </xdr:nvSpPr>
      <xdr:spPr>
        <a:xfrm>
          <a:off x="14846300" y="63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161262</xdr:rowOff>
    </xdr:from>
    <xdr:to>
      <xdr:col>72</xdr:col>
      <xdr:colOff>123825</xdr:colOff>
      <xdr:row>32</xdr:row>
      <xdr:rowOff>91412</xdr:rowOff>
    </xdr:to>
    <xdr:sp macro="" textlink="">
      <xdr:nvSpPr>
        <xdr:cNvPr id="145" name="楕円 144"/>
        <xdr:cNvSpPr/>
      </xdr:nvSpPr>
      <xdr:spPr>
        <a:xfrm>
          <a:off x="14033500" y="624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40612</xdr:rowOff>
    </xdr:from>
    <xdr:to>
      <xdr:col>76</xdr:col>
      <xdr:colOff>22225</xdr:colOff>
      <xdr:row>32</xdr:row>
      <xdr:rowOff>125053</xdr:rowOff>
    </xdr:to>
    <xdr:cxnSp macro="">
      <xdr:nvCxnSpPr>
        <xdr:cNvPr id="146" name="直線コネクタ 145"/>
        <xdr:cNvCxnSpPr/>
      </xdr:nvCxnSpPr>
      <xdr:spPr>
        <a:xfrm>
          <a:off x="14084300" y="6298537"/>
          <a:ext cx="711200" cy="8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88695</xdr:rowOff>
    </xdr:from>
    <xdr:to>
      <xdr:col>68</xdr:col>
      <xdr:colOff>123825</xdr:colOff>
      <xdr:row>32</xdr:row>
      <xdr:rowOff>18845</xdr:rowOff>
    </xdr:to>
    <xdr:sp macro="" textlink="">
      <xdr:nvSpPr>
        <xdr:cNvPr id="147" name="楕円 146"/>
        <xdr:cNvSpPr/>
      </xdr:nvSpPr>
      <xdr:spPr>
        <a:xfrm>
          <a:off x="13271500" y="61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139495</xdr:rowOff>
    </xdr:from>
    <xdr:to>
      <xdr:col>72</xdr:col>
      <xdr:colOff>73025</xdr:colOff>
      <xdr:row>32</xdr:row>
      <xdr:rowOff>40612</xdr:rowOff>
    </xdr:to>
    <xdr:cxnSp macro="">
      <xdr:nvCxnSpPr>
        <xdr:cNvPr id="148" name="直線コネクタ 147"/>
        <xdr:cNvCxnSpPr/>
      </xdr:nvCxnSpPr>
      <xdr:spPr>
        <a:xfrm>
          <a:off x="13322300" y="6225970"/>
          <a:ext cx="762000" cy="7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105968</xdr:rowOff>
    </xdr:from>
    <xdr:to>
      <xdr:col>64</xdr:col>
      <xdr:colOff>123825</xdr:colOff>
      <xdr:row>32</xdr:row>
      <xdr:rowOff>36118</xdr:rowOff>
    </xdr:to>
    <xdr:sp macro="" textlink="">
      <xdr:nvSpPr>
        <xdr:cNvPr id="149" name="楕円 148"/>
        <xdr:cNvSpPr/>
      </xdr:nvSpPr>
      <xdr:spPr>
        <a:xfrm>
          <a:off x="12509500" y="61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139495</xdr:rowOff>
    </xdr:from>
    <xdr:to>
      <xdr:col>68</xdr:col>
      <xdr:colOff>73025</xdr:colOff>
      <xdr:row>31</xdr:row>
      <xdr:rowOff>156768</xdr:rowOff>
    </xdr:to>
    <xdr:cxnSp macro="">
      <xdr:nvCxnSpPr>
        <xdr:cNvPr id="150" name="直線コネクタ 149"/>
        <xdr:cNvCxnSpPr/>
      </xdr:nvCxnSpPr>
      <xdr:spPr>
        <a:xfrm flipV="1">
          <a:off x="12560300" y="6225970"/>
          <a:ext cx="762000" cy="1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139432</xdr:rowOff>
    </xdr:from>
    <xdr:to>
      <xdr:col>60</xdr:col>
      <xdr:colOff>123825</xdr:colOff>
      <xdr:row>32</xdr:row>
      <xdr:rowOff>69582</xdr:rowOff>
    </xdr:to>
    <xdr:sp macro="" textlink="">
      <xdr:nvSpPr>
        <xdr:cNvPr id="151" name="楕円 150"/>
        <xdr:cNvSpPr/>
      </xdr:nvSpPr>
      <xdr:spPr>
        <a:xfrm>
          <a:off x="11747500" y="62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156768</xdr:rowOff>
    </xdr:from>
    <xdr:to>
      <xdr:col>64</xdr:col>
      <xdr:colOff>73025</xdr:colOff>
      <xdr:row>32</xdr:row>
      <xdr:rowOff>18782</xdr:rowOff>
    </xdr:to>
    <xdr:cxnSp macro="">
      <xdr:nvCxnSpPr>
        <xdr:cNvPr id="152" name="直線コネクタ 151"/>
        <xdr:cNvCxnSpPr/>
      </xdr:nvCxnSpPr>
      <xdr:spPr>
        <a:xfrm flipV="1">
          <a:off x="11798300" y="6243243"/>
          <a:ext cx="7620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82539</xdr:rowOff>
    </xdr:from>
    <xdr:ext cx="469744" cy="259045"/>
    <xdr:sp macro="" textlink="">
      <xdr:nvSpPr>
        <xdr:cNvPr id="157" name="n_1mainValue債務償還比率"/>
        <xdr:cNvSpPr txBox="1"/>
      </xdr:nvSpPr>
      <xdr:spPr>
        <a:xfrm>
          <a:off x="13836727" y="634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9972</xdr:rowOff>
    </xdr:from>
    <xdr:ext cx="469744" cy="259045"/>
    <xdr:sp macro="" textlink="">
      <xdr:nvSpPr>
        <xdr:cNvPr id="158" name="n_2mainValue債務償還比率"/>
        <xdr:cNvSpPr txBox="1"/>
      </xdr:nvSpPr>
      <xdr:spPr>
        <a:xfrm>
          <a:off x="13087427" y="62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27245</xdr:rowOff>
    </xdr:from>
    <xdr:ext cx="469744" cy="259045"/>
    <xdr:sp macro="" textlink="">
      <xdr:nvSpPr>
        <xdr:cNvPr id="159" name="n_3mainValue債務償還比率"/>
        <xdr:cNvSpPr txBox="1"/>
      </xdr:nvSpPr>
      <xdr:spPr>
        <a:xfrm>
          <a:off x="12325427" y="628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60709</xdr:rowOff>
    </xdr:from>
    <xdr:ext cx="469744" cy="259045"/>
    <xdr:sp macro="" textlink="">
      <xdr:nvSpPr>
        <xdr:cNvPr id="160" name="n_4mainValue債務償還比率"/>
        <xdr:cNvSpPr txBox="1"/>
      </xdr:nvSpPr>
      <xdr:spPr>
        <a:xfrm>
          <a:off x="11563427" y="631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3" name="楕円 72"/>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4" name="【道路】&#10;有形固定資産減価償却率該当値テキスト"/>
        <xdr:cNvSpPr txBox="1"/>
      </xdr:nvSpPr>
      <xdr:spPr>
        <a:xfrm>
          <a:off x="4673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5" name="楕円 74"/>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38</xdr:row>
      <xdr:rowOff>93345</xdr:rowOff>
    </xdr:to>
    <xdr:cxnSp macro="">
      <xdr:nvCxnSpPr>
        <xdr:cNvPr id="76" name="直線コネクタ 75"/>
        <xdr:cNvCxnSpPr/>
      </xdr:nvCxnSpPr>
      <xdr:spPr>
        <a:xfrm>
          <a:off x="3797300" y="65836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7" name="楕円 76"/>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68580</xdr:rowOff>
    </xdr:to>
    <xdr:cxnSp macro="">
      <xdr:nvCxnSpPr>
        <xdr:cNvPr id="78" name="直線コネクタ 77"/>
        <xdr:cNvCxnSpPr/>
      </xdr:nvCxnSpPr>
      <xdr:spPr>
        <a:xfrm>
          <a:off x="2908300" y="65570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5715</xdr:rowOff>
    </xdr:from>
    <xdr:to>
      <xdr:col>15</xdr:col>
      <xdr:colOff>50800</xdr:colOff>
      <xdr:row>38</xdr:row>
      <xdr:rowOff>41910</xdr:rowOff>
    </xdr:to>
    <xdr:cxnSp macro="">
      <xdr:nvCxnSpPr>
        <xdr:cNvPr id="80" name="直線コネクタ 79"/>
        <xdr:cNvCxnSpPr/>
      </xdr:nvCxnSpPr>
      <xdr:spPr>
        <a:xfrm>
          <a:off x="2019300" y="65208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90170</xdr:rowOff>
    </xdr:from>
    <xdr:to>
      <xdr:col>6</xdr:col>
      <xdr:colOff>38100</xdr:colOff>
      <xdr:row>38</xdr:row>
      <xdr:rowOff>20320</xdr:rowOff>
    </xdr:to>
    <xdr:sp macro="" textlink="">
      <xdr:nvSpPr>
        <xdr:cNvPr id="81" name="楕円 80"/>
        <xdr:cNvSpPr/>
      </xdr:nvSpPr>
      <xdr:spPr>
        <a:xfrm>
          <a:off x="1079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140970</xdr:rowOff>
    </xdr:from>
    <xdr:to>
      <xdr:col>10</xdr:col>
      <xdr:colOff>114300</xdr:colOff>
      <xdr:row>38</xdr:row>
      <xdr:rowOff>5715</xdr:rowOff>
    </xdr:to>
    <xdr:cxnSp macro="">
      <xdr:nvCxnSpPr>
        <xdr:cNvPr id="82" name="直線コネクタ 81"/>
        <xdr:cNvCxnSpPr/>
      </xdr:nvCxnSpPr>
      <xdr:spPr>
        <a:xfrm>
          <a:off x="1130300" y="64846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87" name="n_1mainValue【道路】&#10;有形固定資産減価償却率"/>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8" name="n_2main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47642</xdr:rowOff>
    </xdr:from>
    <xdr:ext cx="405111" cy="259045"/>
    <xdr:sp macro="" textlink="">
      <xdr:nvSpPr>
        <xdr:cNvPr id="89" name="n_3mainValue【道路】&#10;有形固定資産減価償却率"/>
        <xdr:cNvSpPr txBox="1"/>
      </xdr:nvSpPr>
      <xdr:spPr>
        <a:xfrm>
          <a:off x="1816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90" name="n_4main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126536</xdr:rowOff>
    </xdr:from>
    <xdr:to>
      <xdr:col>55</xdr:col>
      <xdr:colOff>50800</xdr:colOff>
      <xdr:row>40</xdr:row>
      <xdr:rowOff>56686</xdr:rowOff>
    </xdr:to>
    <xdr:sp macro="" textlink="">
      <xdr:nvSpPr>
        <xdr:cNvPr id="130" name="楕円 129"/>
        <xdr:cNvSpPr/>
      </xdr:nvSpPr>
      <xdr:spPr>
        <a:xfrm>
          <a:off x="10426700" y="68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149413</xdr:rowOff>
    </xdr:from>
    <xdr:ext cx="534377" cy="259045"/>
    <xdr:sp macro="" textlink="">
      <xdr:nvSpPr>
        <xdr:cNvPr id="131" name="【道路】&#10;一人当たり延長該当値テキスト"/>
        <xdr:cNvSpPr txBox="1"/>
      </xdr:nvSpPr>
      <xdr:spPr>
        <a:xfrm>
          <a:off x="10515600" y="66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132404</xdr:rowOff>
    </xdr:from>
    <xdr:to>
      <xdr:col>50</xdr:col>
      <xdr:colOff>165100</xdr:colOff>
      <xdr:row>40</xdr:row>
      <xdr:rowOff>62554</xdr:rowOff>
    </xdr:to>
    <xdr:sp macro="" textlink="">
      <xdr:nvSpPr>
        <xdr:cNvPr id="132" name="楕円 131"/>
        <xdr:cNvSpPr/>
      </xdr:nvSpPr>
      <xdr:spPr>
        <a:xfrm>
          <a:off x="9588500" y="68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5886</xdr:rowOff>
    </xdr:from>
    <xdr:to>
      <xdr:col>55</xdr:col>
      <xdr:colOff>0</xdr:colOff>
      <xdr:row>40</xdr:row>
      <xdr:rowOff>11754</xdr:rowOff>
    </xdr:to>
    <xdr:cxnSp macro="">
      <xdr:nvCxnSpPr>
        <xdr:cNvPr id="133" name="直線コネクタ 132"/>
        <xdr:cNvCxnSpPr/>
      </xdr:nvCxnSpPr>
      <xdr:spPr>
        <a:xfrm flipV="1">
          <a:off x="9639300" y="6863886"/>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137243</xdr:rowOff>
    </xdr:from>
    <xdr:to>
      <xdr:col>46</xdr:col>
      <xdr:colOff>38100</xdr:colOff>
      <xdr:row>40</xdr:row>
      <xdr:rowOff>67393</xdr:rowOff>
    </xdr:to>
    <xdr:sp macro="" textlink="">
      <xdr:nvSpPr>
        <xdr:cNvPr id="134" name="楕円 133"/>
        <xdr:cNvSpPr/>
      </xdr:nvSpPr>
      <xdr:spPr>
        <a:xfrm>
          <a:off x="8699500" y="68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11754</xdr:rowOff>
    </xdr:from>
    <xdr:to>
      <xdr:col>50</xdr:col>
      <xdr:colOff>114300</xdr:colOff>
      <xdr:row>40</xdr:row>
      <xdr:rowOff>16593</xdr:rowOff>
    </xdr:to>
    <xdr:cxnSp macro="">
      <xdr:nvCxnSpPr>
        <xdr:cNvPr id="135" name="直線コネクタ 134"/>
        <xdr:cNvCxnSpPr/>
      </xdr:nvCxnSpPr>
      <xdr:spPr>
        <a:xfrm flipV="1">
          <a:off x="8750300" y="6869754"/>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141377</xdr:rowOff>
    </xdr:from>
    <xdr:to>
      <xdr:col>41</xdr:col>
      <xdr:colOff>101600</xdr:colOff>
      <xdr:row>40</xdr:row>
      <xdr:rowOff>71527</xdr:rowOff>
    </xdr:to>
    <xdr:sp macro="" textlink="">
      <xdr:nvSpPr>
        <xdr:cNvPr id="136" name="楕円 135"/>
        <xdr:cNvSpPr/>
      </xdr:nvSpPr>
      <xdr:spPr>
        <a:xfrm>
          <a:off x="7810500" y="68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16593</xdr:rowOff>
    </xdr:from>
    <xdr:to>
      <xdr:col>45</xdr:col>
      <xdr:colOff>177800</xdr:colOff>
      <xdr:row>40</xdr:row>
      <xdr:rowOff>20727</xdr:rowOff>
    </xdr:to>
    <xdr:cxnSp macro="">
      <xdr:nvCxnSpPr>
        <xdr:cNvPr id="137" name="直線コネクタ 136"/>
        <xdr:cNvCxnSpPr/>
      </xdr:nvCxnSpPr>
      <xdr:spPr>
        <a:xfrm flipV="1">
          <a:off x="7861300" y="6874593"/>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145624</xdr:rowOff>
    </xdr:from>
    <xdr:to>
      <xdr:col>36</xdr:col>
      <xdr:colOff>165100</xdr:colOff>
      <xdr:row>40</xdr:row>
      <xdr:rowOff>75774</xdr:rowOff>
    </xdr:to>
    <xdr:sp macro="" textlink="">
      <xdr:nvSpPr>
        <xdr:cNvPr id="138" name="楕円 137"/>
        <xdr:cNvSpPr/>
      </xdr:nvSpPr>
      <xdr:spPr>
        <a:xfrm>
          <a:off x="6921500" y="68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20727</xdr:rowOff>
    </xdr:from>
    <xdr:to>
      <xdr:col>41</xdr:col>
      <xdr:colOff>50800</xdr:colOff>
      <xdr:row>40</xdr:row>
      <xdr:rowOff>24974</xdr:rowOff>
    </xdr:to>
    <xdr:cxnSp macro="">
      <xdr:nvCxnSpPr>
        <xdr:cNvPr id="139" name="直線コネクタ 138"/>
        <xdr:cNvCxnSpPr/>
      </xdr:nvCxnSpPr>
      <xdr:spPr>
        <a:xfrm flipV="1">
          <a:off x="6972300" y="6878727"/>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79081</xdr:rowOff>
    </xdr:from>
    <xdr:ext cx="534377" cy="259045"/>
    <xdr:sp macro="" textlink="">
      <xdr:nvSpPr>
        <xdr:cNvPr id="144" name="n_1mainValue【道路】&#10;一人当たり延長"/>
        <xdr:cNvSpPr txBox="1"/>
      </xdr:nvSpPr>
      <xdr:spPr>
        <a:xfrm>
          <a:off x="9359411" y="65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83920</xdr:rowOff>
    </xdr:from>
    <xdr:ext cx="534377" cy="259045"/>
    <xdr:sp macro="" textlink="">
      <xdr:nvSpPr>
        <xdr:cNvPr id="145" name="n_2mainValue【道路】&#10;一人当たり延長"/>
        <xdr:cNvSpPr txBox="1"/>
      </xdr:nvSpPr>
      <xdr:spPr>
        <a:xfrm>
          <a:off x="8483111" y="65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88054</xdr:rowOff>
    </xdr:from>
    <xdr:ext cx="534377" cy="259045"/>
    <xdr:sp macro="" textlink="">
      <xdr:nvSpPr>
        <xdr:cNvPr id="146" name="n_3mainValue【道路】&#10;一人当たり延長"/>
        <xdr:cNvSpPr txBox="1"/>
      </xdr:nvSpPr>
      <xdr:spPr>
        <a:xfrm>
          <a:off x="7594111" y="66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92301</xdr:rowOff>
    </xdr:from>
    <xdr:ext cx="534377" cy="259045"/>
    <xdr:sp macro="" textlink="">
      <xdr:nvSpPr>
        <xdr:cNvPr id="147" name="n_4mainValue【道路】&#10;一人当たり延長"/>
        <xdr:cNvSpPr txBox="1"/>
      </xdr:nvSpPr>
      <xdr:spPr>
        <a:xfrm>
          <a:off x="6705111" y="66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73025</xdr:rowOff>
    </xdr:from>
    <xdr:to>
      <xdr:col>24</xdr:col>
      <xdr:colOff>114300</xdr:colOff>
      <xdr:row>60</xdr:row>
      <xdr:rowOff>3175</xdr:rowOff>
    </xdr:to>
    <xdr:sp macro="" textlink="">
      <xdr:nvSpPr>
        <xdr:cNvPr id="188" name="楕円 187"/>
        <xdr:cNvSpPr/>
      </xdr:nvSpPr>
      <xdr:spPr>
        <a:xfrm>
          <a:off x="45847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95902</xdr:rowOff>
    </xdr:from>
    <xdr:ext cx="405111" cy="259045"/>
    <xdr:sp macro="" textlink="">
      <xdr:nvSpPr>
        <xdr:cNvPr id="189" name="【橋りょう・トンネル】&#10;有形固定資産減価償却率該当値テキスト"/>
        <xdr:cNvSpPr txBox="1"/>
      </xdr:nvSpPr>
      <xdr:spPr>
        <a:xfrm>
          <a:off x="4673600"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42545</xdr:rowOff>
    </xdr:from>
    <xdr:to>
      <xdr:col>20</xdr:col>
      <xdr:colOff>38100</xdr:colOff>
      <xdr:row>59</xdr:row>
      <xdr:rowOff>144145</xdr:rowOff>
    </xdr:to>
    <xdr:sp macro="" textlink="">
      <xdr:nvSpPr>
        <xdr:cNvPr id="190" name="楕円 189"/>
        <xdr:cNvSpPr/>
      </xdr:nvSpPr>
      <xdr:spPr>
        <a:xfrm>
          <a:off x="3746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93345</xdr:rowOff>
    </xdr:from>
    <xdr:to>
      <xdr:col>24</xdr:col>
      <xdr:colOff>63500</xdr:colOff>
      <xdr:row>59</xdr:row>
      <xdr:rowOff>123825</xdr:rowOff>
    </xdr:to>
    <xdr:cxnSp macro="">
      <xdr:nvCxnSpPr>
        <xdr:cNvPr id="191" name="直線コネクタ 190"/>
        <xdr:cNvCxnSpPr/>
      </xdr:nvCxnSpPr>
      <xdr:spPr>
        <a:xfrm>
          <a:off x="3797300" y="102088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92" name="楕円 191"/>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93345</xdr:rowOff>
    </xdr:to>
    <xdr:cxnSp macro="">
      <xdr:nvCxnSpPr>
        <xdr:cNvPr id="193" name="直線コネクタ 192"/>
        <xdr:cNvCxnSpPr/>
      </xdr:nvCxnSpPr>
      <xdr:spPr>
        <a:xfrm>
          <a:off x="2908300" y="1017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160655</xdr:rowOff>
    </xdr:from>
    <xdr:to>
      <xdr:col>10</xdr:col>
      <xdr:colOff>165100</xdr:colOff>
      <xdr:row>59</xdr:row>
      <xdr:rowOff>90805</xdr:rowOff>
    </xdr:to>
    <xdr:sp macro="" textlink="">
      <xdr:nvSpPr>
        <xdr:cNvPr id="194" name="楕円 193"/>
        <xdr:cNvSpPr/>
      </xdr:nvSpPr>
      <xdr:spPr>
        <a:xfrm>
          <a:off x="1968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40005</xdr:rowOff>
    </xdr:from>
    <xdr:to>
      <xdr:col>15</xdr:col>
      <xdr:colOff>50800</xdr:colOff>
      <xdr:row>59</xdr:row>
      <xdr:rowOff>57150</xdr:rowOff>
    </xdr:to>
    <xdr:cxnSp macro="">
      <xdr:nvCxnSpPr>
        <xdr:cNvPr id="195" name="直線コネクタ 194"/>
        <xdr:cNvCxnSpPr/>
      </xdr:nvCxnSpPr>
      <xdr:spPr>
        <a:xfrm>
          <a:off x="2019300" y="101555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133985</xdr:rowOff>
    </xdr:from>
    <xdr:to>
      <xdr:col>6</xdr:col>
      <xdr:colOff>38100</xdr:colOff>
      <xdr:row>59</xdr:row>
      <xdr:rowOff>64135</xdr:rowOff>
    </xdr:to>
    <xdr:sp macro="" textlink="">
      <xdr:nvSpPr>
        <xdr:cNvPr id="196" name="楕円 195"/>
        <xdr:cNvSpPr/>
      </xdr:nvSpPr>
      <xdr:spPr>
        <a:xfrm>
          <a:off x="1079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xdr:rowOff>
    </xdr:from>
    <xdr:to>
      <xdr:col>10</xdr:col>
      <xdr:colOff>114300</xdr:colOff>
      <xdr:row>59</xdr:row>
      <xdr:rowOff>40005</xdr:rowOff>
    </xdr:to>
    <xdr:cxnSp macro="">
      <xdr:nvCxnSpPr>
        <xdr:cNvPr id="197" name="直線コネクタ 196"/>
        <xdr:cNvCxnSpPr/>
      </xdr:nvCxnSpPr>
      <xdr:spPr>
        <a:xfrm>
          <a:off x="1130300" y="101288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160672</xdr:rowOff>
    </xdr:from>
    <xdr:ext cx="405111" cy="259045"/>
    <xdr:sp macro="" textlink="">
      <xdr:nvSpPr>
        <xdr:cNvPr id="202" name="n_1mainValue【橋りょう・トンネル】&#10;有形固定資産減価償却率"/>
        <xdr:cNvSpPr txBox="1"/>
      </xdr:nvSpPr>
      <xdr:spPr>
        <a:xfrm>
          <a:off x="35820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203" name="n_2mainValue【橋りょう・トンネ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107332</xdr:rowOff>
    </xdr:from>
    <xdr:ext cx="405111" cy="259045"/>
    <xdr:sp macro="" textlink="">
      <xdr:nvSpPr>
        <xdr:cNvPr id="204" name="n_3mainValue【橋りょう・トンネル】&#10;有形固定資産減価償却率"/>
        <xdr:cNvSpPr txBox="1"/>
      </xdr:nvSpPr>
      <xdr:spPr>
        <a:xfrm>
          <a:off x="1816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80662</xdr:rowOff>
    </xdr:from>
    <xdr:ext cx="405111" cy="259045"/>
    <xdr:sp macro="" textlink="">
      <xdr:nvSpPr>
        <xdr:cNvPr id="205" name="n_4mainValue【橋りょう・トンネル】&#10;有形固定資産減価償却率"/>
        <xdr:cNvSpPr txBox="1"/>
      </xdr:nvSpPr>
      <xdr:spPr>
        <a:xfrm>
          <a:off x="927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4528</xdr:rowOff>
    </xdr:from>
    <xdr:to>
      <xdr:col>55</xdr:col>
      <xdr:colOff>50800</xdr:colOff>
      <xdr:row>58</xdr:row>
      <xdr:rowOff>106128</xdr:rowOff>
    </xdr:to>
    <xdr:sp macro="" textlink="">
      <xdr:nvSpPr>
        <xdr:cNvPr id="243" name="楕円 242"/>
        <xdr:cNvSpPr/>
      </xdr:nvSpPr>
      <xdr:spPr>
        <a:xfrm>
          <a:off x="10426700" y="994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27405</xdr:rowOff>
    </xdr:from>
    <xdr:ext cx="599010" cy="259045"/>
    <xdr:sp macro="" textlink="">
      <xdr:nvSpPr>
        <xdr:cNvPr id="244" name="【橋りょう・トンネル】&#10;一人当たり有形固定資産（償却資産）額該当値テキスト"/>
        <xdr:cNvSpPr txBox="1"/>
      </xdr:nvSpPr>
      <xdr:spPr>
        <a:xfrm>
          <a:off x="10515600" y="980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21006</xdr:rowOff>
    </xdr:from>
    <xdr:to>
      <xdr:col>50</xdr:col>
      <xdr:colOff>165100</xdr:colOff>
      <xdr:row>58</xdr:row>
      <xdr:rowOff>122606</xdr:rowOff>
    </xdr:to>
    <xdr:sp macro="" textlink="">
      <xdr:nvSpPr>
        <xdr:cNvPr id="245" name="楕円 244"/>
        <xdr:cNvSpPr/>
      </xdr:nvSpPr>
      <xdr:spPr>
        <a:xfrm>
          <a:off x="95885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55328</xdr:rowOff>
    </xdr:from>
    <xdr:to>
      <xdr:col>55</xdr:col>
      <xdr:colOff>0</xdr:colOff>
      <xdr:row>58</xdr:row>
      <xdr:rowOff>71806</xdr:rowOff>
    </xdr:to>
    <xdr:cxnSp macro="">
      <xdr:nvCxnSpPr>
        <xdr:cNvPr id="246" name="直線コネクタ 245"/>
        <xdr:cNvCxnSpPr/>
      </xdr:nvCxnSpPr>
      <xdr:spPr>
        <a:xfrm flipV="1">
          <a:off x="9639300" y="9999428"/>
          <a:ext cx="8382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63953</xdr:rowOff>
    </xdr:from>
    <xdr:to>
      <xdr:col>46</xdr:col>
      <xdr:colOff>38100</xdr:colOff>
      <xdr:row>58</xdr:row>
      <xdr:rowOff>165553</xdr:rowOff>
    </xdr:to>
    <xdr:sp macro="" textlink="">
      <xdr:nvSpPr>
        <xdr:cNvPr id="247" name="楕円 246"/>
        <xdr:cNvSpPr/>
      </xdr:nvSpPr>
      <xdr:spPr>
        <a:xfrm>
          <a:off x="8699500" y="100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71806</xdr:rowOff>
    </xdr:from>
    <xdr:to>
      <xdr:col>50</xdr:col>
      <xdr:colOff>114300</xdr:colOff>
      <xdr:row>58</xdr:row>
      <xdr:rowOff>114753</xdr:rowOff>
    </xdr:to>
    <xdr:cxnSp macro="">
      <xdr:nvCxnSpPr>
        <xdr:cNvPr id="248" name="直線コネクタ 247"/>
        <xdr:cNvCxnSpPr/>
      </xdr:nvCxnSpPr>
      <xdr:spPr>
        <a:xfrm flipV="1">
          <a:off x="8750300" y="10015906"/>
          <a:ext cx="889000" cy="4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52050</xdr:rowOff>
    </xdr:from>
    <xdr:to>
      <xdr:col>41</xdr:col>
      <xdr:colOff>101600</xdr:colOff>
      <xdr:row>58</xdr:row>
      <xdr:rowOff>153650</xdr:rowOff>
    </xdr:to>
    <xdr:sp macro="" textlink="">
      <xdr:nvSpPr>
        <xdr:cNvPr id="249" name="楕円 248"/>
        <xdr:cNvSpPr/>
      </xdr:nvSpPr>
      <xdr:spPr>
        <a:xfrm>
          <a:off x="7810500" y="99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102850</xdr:rowOff>
    </xdr:from>
    <xdr:to>
      <xdr:col>45</xdr:col>
      <xdr:colOff>177800</xdr:colOff>
      <xdr:row>58</xdr:row>
      <xdr:rowOff>114753</xdr:rowOff>
    </xdr:to>
    <xdr:cxnSp macro="">
      <xdr:nvCxnSpPr>
        <xdr:cNvPr id="250" name="直線コネクタ 249"/>
        <xdr:cNvCxnSpPr/>
      </xdr:nvCxnSpPr>
      <xdr:spPr>
        <a:xfrm>
          <a:off x="7861300" y="10046950"/>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64348</xdr:rowOff>
    </xdr:from>
    <xdr:to>
      <xdr:col>36</xdr:col>
      <xdr:colOff>165100</xdr:colOff>
      <xdr:row>58</xdr:row>
      <xdr:rowOff>165948</xdr:rowOff>
    </xdr:to>
    <xdr:sp macro="" textlink="">
      <xdr:nvSpPr>
        <xdr:cNvPr id="251" name="楕円 250"/>
        <xdr:cNvSpPr/>
      </xdr:nvSpPr>
      <xdr:spPr>
        <a:xfrm>
          <a:off x="6921500" y="100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102850</xdr:rowOff>
    </xdr:from>
    <xdr:to>
      <xdr:col>41</xdr:col>
      <xdr:colOff>50800</xdr:colOff>
      <xdr:row>58</xdr:row>
      <xdr:rowOff>115148</xdr:rowOff>
    </xdr:to>
    <xdr:cxnSp macro="">
      <xdr:nvCxnSpPr>
        <xdr:cNvPr id="252" name="直線コネクタ 251"/>
        <xdr:cNvCxnSpPr/>
      </xdr:nvCxnSpPr>
      <xdr:spPr>
        <a:xfrm flipV="1">
          <a:off x="6972300" y="10046950"/>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139133</xdr:rowOff>
    </xdr:from>
    <xdr:ext cx="599010" cy="259045"/>
    <xdr:sp macro="" textlink="">
      <xdr:nvSpPr>
        <xdr:cNvPr id="257" name="n_1mainValue【橋りょう・トンネル】&#10;一人当たり有形固定資産（償却資産）額"/>
        <xdr:cNvSpPr txBox="1"/>
      </xdr:nvSpPr>
      <xdr:spPr>
        <a:xfrm>
          <a:off x="9327095" y="974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10630</xdr:rowOff>
    </xdr:from>
    <xdr:ext cx="599010" cy="259045"/>
    <xdr:sp macro="" textlink="">
      <xdr:nvSpPr>
        <xdr:cNvPr id="258" name="n_2mainValue【橋りょう・トンネル】&#10;一人当たり有形固定資産（償却資産）額"/>
        <xdr:cNvSpPr txBox="1"/>
      </xdr:nvSpPr>
      <xdr:spPr>
        <a:xfrm>
          <a:off x="8450795" y="978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170177</xdr:rowOff>
    </xdr:from>
    <xdr:ext cx="599010" cy="259045"/>
    <xdr:sp macro="" textlink="">
      <xdr:nvSpPr>
        <xdr:cNvPr id="259" name="n_3mainValue【橋りょう・トンネル】&#10;一人当たり有形固定資産（償却資産）額"/>
        <xdr:cNvSpPr txBox="1"/>
      </xdr:nvSpPr>
      <xdr:spPr>
        <a:xfrm>
          <a:off x="7561795" y="977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11025</xdr:rowOff>
    </xdr:from>
    <xdr:ext cx="599010" cy="259045"/>
    <xdr:sp macro="" textlink="">
      <xdr:nvSpPr>
        <xdr:cNvPr id="260" name="n_4mainValue【橋りょう・トンネル】&#10;一人当たり有形固定資産（償却資産）額"/>
        <xdr:cNvSpPr txBox="1"/>
      </xdr:nvSpPr>
      <xdr:spPr>
        <a:xfrm>
          <a:off x="6672795" y="978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72208</xdr:rowOff>
    </xdr:from>
    <xdr:to>
      <xdr:col>24</xdr:col>
      <xdr:colOff>114300</xdr:colOff>
      <xdr:row>85</xdr:row>
      <xdr:rowOff>2358</xdr:rowOff>
    </xdr:to>
    <xdr:sp macro="" textlink="">
      <xdr:nvSpPr>
        <xdr:cNvPr id="302" name="楕円 301"/>
        <xdr:cNvSpPr/>
      </xdr:nvSpPr>
      <xdr:spPr>
        <a:xfrm>
          <a:off x="4584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50635</xdr:rowOff>
    </xdr:from>
    <xdr:ext cx="405111" cy="259045"/>
    <xdr:sp macro="" textlink="">
      <xdr:nvSpPr>
        <xdr:cNvPr id="303" name="【公営住宅】&#10;有形固定資産減価償却率該当値テキスト"/>
        <xdr:cNvSpPr txBox="1"/>
      </xdr:nvSpPr>
      <xdr:spPr>
        <a:xfrm>
          <a:off x="4673600"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23223</xdr:rowOff>
    </xdr:from>
    <xdr:to>
      <xdr:col>20</xdr:col>
      <xdr:colOff>38100</xdr:colOff>
      <xdr:row>84</xdr:row>
      <xdr:rowOff>124823</xdr:rowOff>
    </xdr:to>
    <xdr:sp macro="" textlink="">
      <xdr:nvSpPr>
        <xdr:cNvPr id="304" name="楕円 303"/>
        <xdr:cNvSpPr/>
      </xdr:nvSpPr>
      <xdr:spPr>
        <a:xfrm>
          <a:off x="3746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74023</xdr:rowOff>
    </xdr:from>
    <xdr:to>
      <xdr:col>24</xdr:col>
      <xdr:colOff>63500</xdr:colOff>
      <xdr:row>84</xdr:row>
      <xdr:rowOff>123008</xdr:rowOff>
    </xdr:to>
    <xdr:cxnSp macro="">
      <xdr:nvCxnSpPr>
        <xdr:cNvPr id="305" name="直線コネクタ 304"/>
        <xdr:cNvCxnSpPr/>
      </xdr:nvCxnSpPr>
      <xdr:spPr>
        <a:xfrm>
          <a:off x="3797300" y="1447582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54248</xdr:rowOff>
    </xdr:from>
    <xdr:to>
      <xdr:col>15</xdr:col>
      <xdr:colOff>101600</xdr:colOff>
      <xdr:row>84</xdr:row>
      <xdr:rowOff>155848</xdr:rowOff>
    </xdr:to>
    <xdr:sp macro="" textlink="">
      <xdr:nvSpPr>
        <xdr:cNvPr id="306" name="楕円 305"/>
        <xdr:cNvSpPr/>
      </xdr:nvSpPr>
      <xdr:spPr>
        <a:xfrm>
          <a:off x="2857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74023</xdr:rowOff>
    </xdr:from>
    <xdr:to>
      <xdr:col>19</xdr:col>
      <xdr:colOff>177800</xdr:colOff>
      <xdr:row>84</xdr:row>
      <xdr:rowOff>105048</xdr:rowOff>
    </xdr:to>
    <xdr:cxnSp macro="">
      <xdr:nvCxnSpPr>
        <xdr:cNvPr id="307" name="直線コネクタ 306"/>
        <xdr:cNvCxnSpPr/>
      </xdr:nvCxnSpPr>
      <xdr:spPr>
        <a:xfrm flipV="1">
          <a:off x="2908300" y="144758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54248</xdr:rowOff>
    </xdr:from>
    <xdr:to>
      <xdr:col>10</xdr:col>
      <xdr:colOff>165100</xdr:colOff>
      <xdr:row>84</xdr:row>
      <xdr:rowOff>155848</xdr:rowOff>
    </xdr:to>
    <xdr:sp macro="" textlink="">
      <xdr:nvSpPr>
        <xdr:cNvPr id="308" name="楕円 307"/>
        <xdr:cNvSpPr/>
      </xdr:nvSpPr>
      <xdr:spPr>
        <a:xfrm>
          <a:off x="1968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105048</xdr:rowOff>
    </xdr:from>
    <xdr:to>
      <xdr:col>15</xdr:col>
      <xdr:colOff>50800</xdr:colOff>
      <xdr:row>84</xdr:row>
      <xdr:rowOff>105048</xdr:rowOff>
    </xdr:to>
    <xdr:cxnSp macro="">
      <xdr:nvCxnSpPr>
        <xdr:cNvPr id="309" name="直線コネクタ 308"/>
        <xdr:cNvCxnSpPr/>
      </xdr:nvCxnSpPr>
      <xdr:spPr>
        <a:xfrm>
          <a:off x="2019300" y="1450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54248</xdr:rowOff>
    </xdr:from>
    <xdr:to>
      <xdr:col>6</xdr:col>
      <xdr:colOff>38100</xdr:colOff>
      <xdr:row>84</xdr:row>
      <xdr:rowOff>155848</xdr:rowOff>
    </xdr:to>
    <xdr:sp macro="" textlink="">
      <xdr:nvSpPr>
        <xdr:cNvPr id="310" name="楕円 309"/>
        <xdr:cNvSpPr/>
      </xdr:nvSpPr>
      <xdr:spPr>
        <a:xfrm>
          <a:off x="1079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105048</xdr:rowOff>
    </xdr:from>
    <xdr:to>
      <xdr:col>10</xdr:col>
      <xdr:colOff>114300</xdr:colOff>
      <xdr:row>84</xdr:row>
      <xdr:rowOff>105048</xdr:rowOff>
    </xdr:to>
    <xdr:cxnSp macro="">
      <xdr:nvCxnSpPr>
        <xdr:cNvPr id="311" name="直線コネクタ 310"/>
        <xdr:cNvCxnSpPr/>
      </xdr:nvCxnSpPr>
      <xdr:spPr>
        <a:xfrm>
          <a:off x="1130300" y="1450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115950</xdr:rowOff>
    </xdr:from>
    <xdr:ext cx="405111" cy="259045"/>
    <xdr:sp macro="" textlink="">
      <xdr:nvSpPr>
        <xdr:cNvPr id="316" name="n_1mainValue【公営住宅】&#10;有形固定資産減価償却率"/>
        <xdr:cNvSpPr txBox="1"/>
      </xdr:nvSpPr>
      <xdr:spPr>
        <a:xfrm>
          <a:off x="35820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146975</xdr:rowOff>
    </xdr:from>
    <xdr:ext cx="405111" cy="259045"/>
    <xdr:sp macro="" textlink="">
      <xdr:nvSpPr>
        <xdr:cNvPr id="317" name="n_2mainValue【公営住宅】&#10;有形固定資産減価償却率"/>
        <xdr:cNvSpPr txBox="1"/>
      </xdr:nvSpPr>
      <xdr:spPr>
        <a:xfrm>
          <a:off x="2705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146975</xdr:rowOff>
    </xdr:from>
    <xdr:ext cx="405111" cy="259045"/>
    <xdr:sp macro="" textlink="">
      <xdr:nvSpPr>
        <xdr:cNvPr id="318" name="n_3mainValue【公営住宅】&#10;有形固定資産減価償却率"/>
        <xdr:cNvSpPr txBox="1"/>
      </xdr:nvSpPr>
      <xdr:spPr>
        <a:xfrm>
          <a:off x="1816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146975</xdr:rowOff>
    </xdr:from>
    <xdr:ext cx="405111" cy="259045"/>
    <xdr:sp macro="" textlink="">
      <xdr:nvSpPr>
        <xdr:cNvPr id="319" name="n_4mainValue【公営住宅】&#10;有形固定資産減価償却率"/>
        <xdr:cNvSpPr txBox="1"/>
      </xdr:nvSpPr>
      <xdr:spPr>
        <a:xfrm>
          <a:off x="927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164694</xdr:rowOff>
    </xdr:from>
    <xdr:to>
      <xdr:col>55</xdr:col>
      <xdr:colOff>50800</xdr:colOff>
      <xdr:row>85</xdr:row>
      <xdr:rowOff>94844</xdr:rowOff>
    </xdr:to>
    <xdr:sp macro="" textlink="">
      <xdr:nvSpPr>
        <xdr:cNvPr id="357" name="楕円 356"/>
        <xdr:cNvSpPr/>
      </xdr:nvSpPr>
      <xdr:spPr>
        <a:xfrm>
          <a:off x="10426700" y="145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143121</xdr:rowOff>
    </xdr:from>
    <xdr:ext cx="469744" cy="259045"/>
    <xdr:sp macro="" textlink="">
      <xdr:nvSpPr>
        <xdr:cNvPr id="358" name="【公営住宅】&#10;一人当たり面積該当値テキスト"/>
        <xdr:cNvSpPr txBox="1"/>
      </xdr:nvSpPr>
      <xdr:spPr>
        <a:xfrm>
          <a:off x="10515600" y="1454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166979</xdr:rowOff>
    </xdr:from>
    <xdr:to>
      <xdr:col>50</xdr:col>
      <xdr:colOff>165100</xdr:colOff>
      <xdr:row>85</xdr:row>
      <xdr:rowOff>97129</xdr:rowOff>
    </xdr:to>
    <xdr:sp macro="" textlink="">
      <xdr:nvSpPr>
        <xdr:cNvPr id="359" name="楕円 358"/>
        <xdr:cNvSpPr/>
      </xdr:nvSpPr>
      <xdr:spPr>
        <a:xfrm>
          <a:off x="9588500" y="1456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44044</xdr:rowOff>
    </xdr:from>
    <xdr:to>
      <xdr:col>55</xdr:col>
      <xdr:colOff>0</xdr:colOff>
      <xdr:row>85</xdr:row>
      <xdr:rowOff>46329</xdr:rowOff>
    </xdr:to>
    <xdr:cxnSp macro="">
      <xdr:nvCxnSpPr>
        <xdr:cNvPr id="360" name="直線コネクタ 359"/>
        <xdr:cNvCxnSpPr/>
      </xdr:nvCxnSpPr>
      <xdr:spPr>
        <a:xfrm flipV="1">
          <a:off x="9639300" y="1461729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165608</xdr:rowOff>
    </xdr:from>
    <xdr:to>
      <xdr:col>46</xdr:col>
      <xdr:colOff>38100</xdr:colOff>
      <xdr:row>85</xdr:row>
      <xdr:rowOff>95758</xdr:rowOff>
    </xdr:to>
    <xdr:sp macro="" textlink="">
      <xdr:nvSpPr>
        <xdr:cNvPr id="361" name="楕円 360"/>
        <xdr:cNvSpPr/>
      </xdr:nvSpPr>
      <xdr:spPr>
        <a:xfrm>
          <a:off x="8699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46329</xdr:rowOff>
    </xdr:to>
    <xdr:cxnSp macro="">
      <xdr:nvCxnSpPr>
        <xdr:cNvPr id="362" name="直線コネクタ 361"/>
        <xdr:cNvCxnSpPr/>
      </xdr:nvCxnSpPr>
      <xdr:spPr>
        <a:xfrm>
          <a:off x="8750300" y="1461820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167436</xdr:rowOff>
    </xdr:from>
    <xdr:to>
      <xdr:col>41</xdr:col>
      <xdr:colOff>101600</xdr:colOff>
      <xdr:row>85</xdr:row>
      <xdr:rowOff>97586</xdr:rowOff>
    </xdr:to>
    <xdr:sp macro="" textlink="">
      <xdr:nvSpPr>
        <xdr:cNvPr id="363" name="楕円 362"/>
        <xdr:cNvSpPr/>
      </xdr:nvSpPr>
      <xdr:spPr>
        <a:xfrm>
          <a:off x="7810500" y="145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44958</xdr:rowOff>
    </xdr:from>
    <xdr:to>
      <xdr:col>45</xdr:col>
      <xdr:colOff>177800</xdr:colOff>
      <xdr:row>85</xdr:row>
      <xdr:rowOff>46786</xdr:rowOff>
    </xdr:to>
    <xdr:cxnSp macro="">
      <xdr:nvCxnSpPr>
        <xdr:cNvPr id="364" name="直線コネクタ 363"/>
        <xdr:cNvCxnSpPr/>
      </xdr:nvCxnSpPr>
      <xdr:spPr>
        <a:xfrm flipV="1">
          <a:off x="7861300" y="1461820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168351</xdr:rowOff>
    </xdr:from>
    <xdr:to>
      <xdr:col>36</xdr:col>
      <xdr:colOff>165100</xdr:colOff>
      <xdr:row>85</xdr:row>
      <xdr:rowOff>98501</xdr:rowOff>
    </xdr:to>
    <xdr:sp macro="" textlink="">
      <xdr:nvSpPr>
        <xdr:cNvPr id="365" name="楕円 364"/>
        <xdr:cNvSpPr/>
      </xdr:nvSpPr>
      <xdr:spPr>
        <a:xfrm>
          <a:off x="6921500" y="145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46786</xdr:rowOff>
    </xdr:from>
    <xdr:to>
      <xdr:col>41</xdr:col>
      <xdr:colOff>50800</xdr:colOff>
      <xdr:row>85</xdr:row>
      <xdr:rowOff>47701</xdr:rowOff>
    </xdr:to>
    <xdr:cxnSp macro="">
      <xdr:nvCxnSpPr>
        <xdr:cNvPr id="366" name="直線コネクタ 365"/>
        <xdr:cNvCxnSpPr/>
      </xdr:nvCxnSpPr>
      <xdr:spPr>
        <a:xfrm flipV="1">
          <a:off x="6972300" y="146200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88256</xdr:rowOff>
    </xdr:from>
    <xdr:ext cx="469744" cy="259045"/>
    <xdr:sp macro="" textlink="">
      <xdr:nvSpPr>
        <xdr:cNvPr id="371" name="n_1mainValue【公営住宅】&#10;一人当たり面積"/>
        <xdr:cNvSpPr txBox="1"/>
      </xdr:nvSpPr>
      <xdr:spPr>
        <a:xfrm>
          <a:off x="9391727" y="1466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86885</xdr:rowOff>
    </xdr:from>
    <xdr:ext cx="469744" cy="259045"/>
    <xdr:sp macro="" textlink="">
      <xdr:nvSpPr>
        <xdr:cNvPr id="372" name="n_2mainValue【公営住宅】&#10;一人当たり面積"/>
        <xdr:cNvSpPr txBox="1"/>
      </xdr:nvSpPr>
      <xdr:spPr>
        <a:xfrm>
          <a:off x="8515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88713</xdr:rowOff>
    </xdr:from>
    <xdr:ext cx="469744" cy="259045"/>
    <xdr:sp macro="" textlink="">
      <xdr:nvSpPr>
        <xdr:cNvPr id="373" name="n_3mainValue【公営住宅】&#10;一人当たり面積"/>
        <xdr:cNvSpPr txBox="1"/>
      </xdr:nvSpPr>
      <xdr:spPr>
        <a:xfrm>
          <a:off x="7626427" y="1466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89628</xdr:rowOff>
    </xdr:from>
    <xdr:ext cx="469744" cy="259045"/>
    <xdr:sp macro="" textlink="">
      <xdr:nvSpPr>
        <xdr:cNvPr id="374" name="n_4mainValue【公営住宅】&#10;一人当たり面積"/>
        <xdr:cNvSpPr txBox="1"/>
      </xdr:nvSpPr>
      <xdr:spPr>
        <a:xfrm>
          <a:off x="6737427" y="1466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133985</xdr:rowOff>
    </xdr:from>
    <xdr:to>
      <xdr:col>85</xdr:col>
      <xdr:colOff>177800</xdr:colOff>
      <xdr:row>40</xdr:row>
      <xdr:rowOff>64135</xdr:rowOff>
    </xdr:to>
    <xdr:sp macro="" textlink="">
      <xdr:nvSpPr>
        <xdr:cNvPr id="431" name="楕円 430"/>
        <xdr:cNvSpPr/>
      </xdr:nvSpPr>
      <xdr:spPr>
        <a:xfrm>
          <a:off x="16268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112412</xdr:rowOff>
    </xdr:from>
    <xdr:ext cx="405111" cy="259045"/>
    <xdr:sp macro="" textlink="">
      <xdr:nvSpPr>
        <xdr:cNvPr id="432" name="【認定こども園・幼稚園・保育所】&#10;有形固定資産減価償却率該当値テキスト"/>
        <xdr:cNvSpPr txBox="1"/>
      </xdr:nvSpPr>
      <xdr:spPr>
        <a:xfrm>
          <a:off x="16357600"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99695</xdr:rowOff>
    </xdr:from>
    <xdr:to>
      <xdr:col>81</xdr:col>
      <xdr:colOff>101600</xdr:colOff>
      <xdr:row>40</xdr:row>
      <xdr:rowOff>29845</xdr:rowOff>
    </xdr:to>
    <xdr:sp macro="" textlink="">
      <xdr:nvSpPr>
        <xdr:cNvPr id="433" name="楕円 432"/>
        <xdr:cNvSpPr/>
      </xdr:nvSpPr>
      <xdr:spPr>
        <a:xfrm>
          <a:off x="15430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150495</xdr:rowOff>
    </xdr:from>
    <xdr:to>
      <xdr:col>85</xdr:col>
      <xdr:colOff>127000</xdr:colOff>
      <xdr:row>40</xdr:row>
      <xdr:rowOff>13335</xdr:rowOff>
    </xdr:to>
    <xdr:cxnSp macro="">
      <xdr:nvCxnSpPr>
        <xdr:cNvPr id="434" name="直線コネクタ 433"/>
        <xdr:cNvCxnSpPr/>
      </xdr:nvCxnSpPr>
      <xdr:spPr>
        <a:xfrm>
          <a:off x="15481300" y="68370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40640</xdr:rowOff>
    </xdr:from>
    <xdr:to>
      <xdr:col>76</xdr:col>
      <xdr:colOff>165100</xdr:colOff>
      <xdr:row>39</xdr:row>
      <xdr:rowOff>142240</xdr:rowOff>
    </xdr:to>
    <xdr:sp macro="" textlink="">
      <xdr:nvSpPr>
        <xdr:cNvPr id="435" name="楕円 434"/>
        <xdr:cNvSpPr/>
      </xdr:nvSpPr>
      <xdr:spPr>
        <a:xfrm>
          <a:off x="14541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91440</xdr:rowOff>
    </xdr:from>
    <xdr:to>
      <xdr:col>81</xdr:col>
      <xdr:colOff>50800</xdr:colOff>
      <xdr:row>39</xdr:row>
      <xdr:rowOff>150495</xdr:rowOff>
    </xdr:to>
    <xdr:cxnSp macro="">
      <xdr:nvCxnSpPr>
        <xdr:cNvPr id="436" name="直線コネクタ 435"/>
        <xdr:cNvCxnSpPr/>
      </xdr:nvCxnSpPr>
      <xdr:spPr>
        <a:xfrm>
          <a:off x="14592300" y="67779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6350</xdr:rowOff>
    </xdr:from>
    <xdr:to>
      <xdr:col>72</xdr:col>
      <xdr:colOff>38100</xdr:colOff>
      <xdr:row>39</xdr:row>
      <xdr:rowOff>107950</xdr:rowOff>
    </xdr:to>
    <xdr:sp macro="" textlink="">
      <xdr:nvSpPr>
        <xdr:cNvPr id="437" name="楕円 436"/>
        <xdr:cNvSpPr/>
      </xdr:nvSpPr>
      <xdr:spPr>
        <a:xfrm>
          <a:off x="1365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57150</xdr:rowOff>
    </xdr:from>
    <xdr:to>
      <xdr:col>76</xdr:col>
      <xdr:colOff>114300</xdr:colOff>
      <xdr:row>39</xdr:row>
      <xdr:rowOff>91440</xdr:rowOff>
    </xdr:to>
    <xdr:cxnSp macro="">
      <xdr:nvCxnSpPr>
        <xdr:cNvPr id="438" name="直線コネクタ 437"/>
        <xdr:cNvCxnSpPr/>
      </xdr:nvCxnSpPr>
      <xdr:spPr>
        <a:xfrm>
          <a:off x="13703300" y="6743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168275</xdr:rowOff>
    </xdr:from>
    <xdr:to>
      <xdr:col>67</xdr:col>
      <xdr:colOff>101600</xdr:colOff>
      <xdr:row>39</xdr:row>
      <xdr:rowOff>98425</xdr:rowOff>
    </xdr:to>
    <xdr:sp macro="" textlink="">
      <xdr:nvSpPr>
        <xdr:cNvPr id="439" name="楕円 438"/>
        <xdr:cNvSpPr/>
      </xdr:nvSpPr>
      <xdr:spPr>
        <a:xfrm>
          <a:off x="12763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47625</xdr:rowOff>
    </xdr:from>
    <xdr:to>
      <xdr:col>71</xdr:col>
      <xdr:colOff>177800</xdr:colOff>
      <xdr:row>39</xdr:row>
      <xdr:rowOff>57150</xdr:rowOff>
    </xdr:to>
    <xdr:cxnSp macro="">
      <xdr:nvCxnSpPr>
        <xdr:cNvPr id="440" name="直線コネクタ 439"/>
        <xdr:cNvCxnSpPr/>
      </xdr:nvCxnSpPr>
      <xdr:spPr>
        <a:xfrm>
          <a:off x="12814300" y="6734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20972</xdr:rowOff>
    </xdr:from>
    <xdr:ext cx="405111" cy="259045"/>
    <xdr:sp macro="" textlink="">
      <xdr:nvSpPr>
        <xdr:cNvPr id="445" name="n_1mainValue【認定こども園・幼稚園・保育所】&#10;有形固定資産減価償却率"/>
        <xdr:cNvSpPr txBox="1"/>
      </xdr:nvSpPr>
      <xdr:spPr>
        <a:xfrm>
          <a:off x="152660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133367</xdr:rowOff>
    </xdr:from>
    <xdr:ext cx="405111" cy="259045"/>
    <xdr:sp macro="" textlink="">
      <xdr:nvSpPr>
        <xdr:cNvPr id="446" name="n_2mainValue【認定こども園・幼稚園・保育所】&#10;有形固定資産減価償却率"/>
        <xdr:cNvSpPr txBox="1"/>
      </xdr:nvSpPr>
      <xdr:spPr>
        <a:xfrm>
          <a:off x="14389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99077</xdr:rowOff>
    </xdr:from>
    <xdr:ext cx="405111" cy="259045"/>
    <xdr:sp macro="" textlink="">
      <xdr:nvSpPr>
        <xdr:cNvPr id="447" name="n_3mainValue【認定こども園・幼稚園・保育所】&#10;有形固定資産減価償却率"/>
        <xdr:cNvSpPr txBox="1"/>
      </xdr:nvSpPr>
      <xdr:spPr>
        <a:xfrm>
          <a:off x="13500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89552</xdr:rowOff>
    </xdr:from>
    <xdr:ext cx="405111" cy="259045"/>
    <xdr:sp macro="" textlink="">
      <xdr:nvSpPr>
        <xdr:cNvPr id="448" name="n_4mainValue【認定こども園・幼稚園・保育所】&#10;有形固定資産減価償却率"/>
        <xdr:cNvSpPr txBox="1"/>
      </xdr:nvSpPr>
      <xdr:spPr>
        <a:xfrm>
          <a:off x="12611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153416</xdr:rowOff>
    </xdr:from>
    <xdr:to>
      <xdr:col>116</xdr:col>
      <xdr:colOff>114300</xdr:colOff>
      <xdr:row>37</xdr:row>
      <xdr:rowOff>83566</xdr:rowOff>
    </xdr:to>
    <xdr:sp macro="" textlink="">
      <xdr:nvSpPr>
        <xdr:cNvPr id="486" name="楕円 485"/>
        <xdr:cNvSpPr/>
      </xdr:nvSpPr>
      <xdr:spPr>
        <a:xfrm>
          <a:off x="221107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4843</xdr:rowOff>
    </xdr:from>
    <xdr:ext cx="469744" cy="259045"/>
    <xdr:sp macro="" textlink="">
      <xdr:nvSpPr>
        <xdr:cNvPr id="487" name="【認定こども園・幼稚園・保育所】&#10;一人当たり面積該当値テキスト"/>
        <xdr:cNvSpPr txBox="1"/>
      </xdr:nvSpPr>
      <xdr:spPr>
        <a:xfrm>
          <a:off x="22199600"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167132</xdr:rowOff>
    </xdr:from>
    <xdr:to>
      <xdr:col>112</xdr:col>
      <xdr:colOff>38100</xdr:colOff>
      <xdr:row>37</xdr:row>
      <xdr:rowOff>97282</xdr:rowOff>
    </xdr:to>
    <xdr:sp macro="" textlink="">
      <xdr:nvSpPr>
        <xdr:cNvPr id="488" name="楕円 487"/>
        <xdr:cNvSpPr/>
      </xdr:nvSpPr>
      <xdr:spPr>
        <a:xfrm>
          <a:off x="21272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32766</xdr:rowOff>
    </xdr:from>
    <xdr:to>
      <xdr:col>116</xdr:col>
      <xdr:colOff>63500</xdr:colOff>
      <xdr:row>37</xdr:row>
      <xdr:rowOff>46482</xdr:rowOff>
    </xdr:to>
    <xdr:cxnSp macro="">
      <xdr:nvCxnSpPr>
        <xdr:cNvPr id="489" name="直線コネクタ 488"/>
        <xdr:cNvCxnSpPr/>
      </xdr:nvCxnSpPr>
      <xdr:spPr>
        <a:xfrm flipV="1">
          <a:off x="21323300" y="63764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135128</xdr:rowOff>
    </xdr:from>
    <xdr:to>
      <xdr:col>107</xdr:col>
      <xdr:colOff>101600</xdr:colOff>
      <xdr:row>37</xdr:row>
      <xdr:rowOff>65278</xdr:rowOff>
    </xdr:to>
    <xdr:sp macro="" textlink="">
      <xdr:nvSpPr>
        <xdr:cNvPr id="490" name="楕円 489"/>
        <xdr:cNvSpPr/>
      </xdr:nvSpPr>
      <xdr:spPr>
        <a:xfrm>
          <a:off x="20383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14478</xdr:rowOff>
    </xdr:from>
    <xdr:to>
      <xdr:col>111</xdr:col>
      <xdr:colOff>177800</xdr:colOff>
      <xdr:row>37</xdr:row>
      <xdr:rowOff>46482</xdr:rowOff>
    </xdr:to>
    <xdr:cxnSp macro="">
      <xdr:nvCxnSpPr>
        <xdr:cNvPr id="491" name="直線コネクタ 490"/>
        <xdr:cNvCxnSpPr/>
      </xdr:nvCxnSpPr>
      <xdr:spPr>
        <a:xfrm>
          <a:off x="20434300" y="6358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107696</xdr:rowOff>
    </xdr:from>
    <xdr:to>
      <xdr:col>102</xdr:col>
      <xdr:colOff>165100</xdr:colOff>
      <xdr:row>37</xdr:row>
      <xdr:rowOff>37846</xdr:rowOff>
    </xdr:to>
    <xdr:sp macro="" textlink="">
      <xdr:nvSpPr>
        <xdr:cNvPr id="492" name="楕円 491"/>
        <xdr:cNvSpPr/>
      </xdr:nvSpPr>
      <xdr:spPr>
        <a:xfrm>
          <a:off x="19494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158496</xdr:rowOff>
    </xdr:from>
    <xdr:to>
      <xdr:col>107</xdr:col>
      <xdr:colOff>50800</xdr:colOff>
      <xdr:row>37</xdr:row>
      <xdr:rowOff>14478</xdr:rowOff>
    </xdr:to>
    <xdr:cxnSp macro="">
      <xdr:nvCxnSpPr>
        <xdr:cNvPr id="493" name="直線コネクタ 492"/>
        <xdr:cNvCxnSpPr/>
      </xdr:nvCxnSpPr>
      <xdr:spPr>
        <a:xfrm>
          <a:off x="19545300" y="63306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494" name="楕円 493"/>
        <xdr:cNvSpPr/>
      </xdr:nvSpPr>
      <xdr:spPr>
        <a:xfrm>
          <a:off x="18605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158496</xdr:rowOff>
    </xdr:from>
    <xdr:to>
      <xdr:col>102</xdr:col>
      <xdr:colOff>114300</xdr:colOff>
      <xdr:row>36</xdr:row>
      <xdr:rowOff>167640</xdr:rowOff>
    </xdr:to>
    <xdr:cxnSp macro="">
      <xdr:nvCxnSpPr>
        <xdr:cNvPr id="495" name="直線コネクタ 494"/>
        <xdr:cNvCxnSpPr/>
      </xdr:nvCxnSpPr>
      <xdr:spPr>
        <a:xfrm flipV="1">
          <a:off x="18656300" y="63306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113809</xdr:rowOff>
    </xdr:from>
    <xdr:ext cx="469744" cy="259045"/>
    <xdr:sp macro="" textlink="">
      <xdr:nvSpPr>
        <xdr:cNvPr id="500" name="n_1mainValue【認定こども園・幼稚園・保育所】&#10;一人当たり面積"/>
        <xdr:cNvSpPr txBox="1"/>
      </xdr:nvSpPr>
      <xdr:spPr>
        <a:xfrm>
          <a:off x="210757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81805</xdr:rowOff>
    </xdr:from>
    <xdr:ext cx="469744" cy="259045"/>
    <xdr:sp macro="" textlink="">
      <xdr:nvSpPr>
        <xdr:cNvPr id="501" name="n_2mainValue【認定こども園・幼稚園・保育所】&#10;一人当たり面積"/>
        <xdr:cNvSpPr txBox="1"/>
      </xdr:nvSpPr>
      <xdr:spPr>
        <a:xfrm>
          <a:off x="201994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54373</xdr:rowOff>
    </xdr:from>
    <xdr:ext cx="469744" cy="259045"/>
    <xdr:sp macro="" textlink="">
      <xdr:nvSpPr>
        <xdr:cNvPr id="502" name="n_3mainValue【認定こども園・幼稚園・保育所】&#10;一人当たり面積"/>
        <xdr:cNvSpPr txBox="1"/>
      </xdr:nvSpPr>
      <xdr:spPr>
        <a:xfrm>
          <a:off x="19310427"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503" name="n_4mainValue【認定こども園・幼稚園・保育所】&#10;一人当たり面積"/>
        <xdr:cNvSpPr txBox="1"/>
      </xdr:nvSpPr>
      <xdr:spPr>
        <a:xfrm>
          <a:off x="18421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105954</xdr:rowOff>
    </xdr:from>
    <xdr:to>
      <xdr:col>85</xdr:col>
      <xdr:colOff>177800</xdr:colOff>
      <xdr:row>65</xdr:row>
      <xdr:rowOff>36104</xdr:rowOff>
    </xdr:to>
    <xdr:sp macro="" textlink="">
      <xdr:nvSpPr>
        <xdr:cNvPr id="546" name="楕円 545"/>
        <xdr:cNvSpPr/>
      </xdr:nvSpPr>
      <xdr:spPr>
        <a:xfrm>
          <a:off x="16268700" y="110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64</xdr:row>
      <xdr:rowOff>20881</xdr:rowOff>
    </xdr:from>
    <xdr:ext cx="405111" cy="259045"/>
    <xdr:sp macro="" textlink="">
      <xdr:nvSpPr>
        <xdr:cNvPr id="547" name="【学校施設】&#10;有形固定資産減価償却率該当値テキスト"/>
        <xdr:cNvSpPr txBox="1"/>
      </xdr:nvSpPr>
      <xdr:spPr>
        <a:xfrm>
          <a:off x="16357600" y="10993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11249</xdr:rowOff>
    </xdr:from>
    <xdr:to>
      <xdr:col>81</xdr:col>
      <xdr:colOff>101600</xdr:colOff>
      <xdr:row>64</xdr:row>
      <xdr:rowOff>112849</xdr:rowOff>
    </xdr:to>
    <xdr:sp macro="" textlink="">
      <xdr:nvSpPr>
        <xdr:cNvPr id="548" name="楕円 547"/>
        <xdr:cNvSpPr/>
      </xdr:nvSpPr>
      <xdr:spPr>
        <a:xfrm>
          <a:off x="15430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62049</xdr:rowOff>
    </xdr:from>
    <xdr:to>
      <xdr:col>85</xdr:col>
      <xdr:colOff>127000</xdr:colOff>
      <xdr:row>64</xdr:row>
      <xdr:rowOff>156754</xdr:rowOff>
    </xdr:to>
    <xdr:cxnSp macro="">
      <xdr:nvCxnSpPr>
        <xdr:cNvPr id="549" name="直線コネクタ 548"/>
        <xdr:cNvCxnSpPr/>
      </xdr:nvCxnSpPr>
      <xdr:spPr>
        <a:xfrm>
          <a:off x="15481300" y="11034849"/>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78196</xdr:rowOff>
    </xdr:from>
    <xdr:to>
      <xdr:col>76</xdr:col>
      <xdr:colOff>165100</xdr:colOff>
      <xdr:row>60</xdr:row>
      <xdr:rowOff>8346</xdr:rowOff>
    </xdr:to>
    <xdr:sp macro="" textlink="">
      <xdr:nvSpPr>
        <xdr:cNvPr id="550" name="楕円 549"/>
        <xdr:cNvSpPr/>
      </xdr:nvSpPr>
      <xdr:spPr>
        <a:xfrm>
          <a:off x="14541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128996</xdr:rowOff>
    </xdr:from>
    <xdr:to>
      <xdr:col>81</xdr:col>
      <xdr:colOff>50800</xdr:colOff>
      <xdr:row>64</xdr:row>
      <xdr:rowOff>62049</xdr:rowOff>
    </xdr:to>
    <xdr:cxnSp macro="">
      <xdr:nvCxnSpPr>
        <xdr:cNvPr id="551" name="直線コネクタ 550"/>
        <xdr:cNvCxnSpPr/>
      </xdr:nvCxnSpPr>
      <xdr:spPr>
        <a:xfrm>
          <a:off x="14592300" y="10244546"/>
          <a:ext cx="889000" cy="7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105954</xdr:rowOff>
    </xdr:from>
    <xdr:to>
      <xdr:col>72</xdr:col>
      <xdr:colOff>38100</xdr:colOff>
      <xdr:row>59</xdr:row>
      <xdr:rowOff>36104</xdr:rowOff>
    </xdr:to>
    <xdr:sp macro="" textlink="">
      <xdr:nvSpPr>
        <xdr:cNvPr id="552" name="楕円 551"/>
        <xdr:cNvSpPr/>
      </xdr:nvSpPr>
      <xdr:spPr>
        <a:xfrm>
          <a:off x="13652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156754</xdr:rowOff>
    </xdr:from>
    <xdr:to>
      <xdr:col>76</xdr:col>
      <xdr:colOff>114300</xdr:colOff>
      <xdr:row>59</xdr:row>
      <xdr:rowOff>128996</xdr:rowOff>
    </xdr:to>
    <xdr:cxnSp macro="">
      <xdr:nvCxnSpPr>
        <xdr:cNvPr id="553" name="直線コネクタ 552"/>
        <xdr:cNvCxnSpPr/>
      </xdr:nvCxnSpPr>
      <xdr:spPr>
        <a:xfrm>
          <a:off x="13703300" y="1010085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56969</xdr:rowOff>
    </xdr:from>
    <xdr:to>
      <xdr:col>67</xdr:col>
      <xdr:colOff>101600</xdr:colOff>
      <xdr:row>58</xdr:row>
      <xdr:rowOff>158569</xdr:rowOff>
    </xdr:to>
    <xdr:sp macro="" textlink="">
      <xdr:nvSpPr>
        <xdr:cNvPr id="554" name="楕円 553"/>
        <xdr:cNvSpPr/>
      </xdr:nvSpPr>
      <xdr:spPr>
        <a:xfrm>
          <a:off x="12763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107769</xdr:rowOff>
    </xdr:from>
    <xdr:to>
      <xdr:col>71</xdr:col>
      <xdr:colOff>177800</xdr:colOff>
      <xdr:row>58</xdr:row>
      <xdr:rowOff>156754</xdr:rowOff>
    </xdr:to>
    <xdr:cxnSp macro="">
      <xdr:nvCxnSpPr>
        <xdr:cNvPr id="555" name="直線コネクタ 554"/>
        <xdr:cNvCxnSpPr/>
      </xdr:nvCxnSpPr>
      <xdr:spPr>
        <a:xfrm>
          <a:off x="12814300" y="100518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103976</xdr:rowOff>
    </xdr:from>
    <xdr:ext cx="405111" cy="259045"/>
    <xdr:sp macro="" textlink="">
      <xdr:nvSpPr>
        <xdr:cNvPr id="560" name="n_1mainValue【学校施設】&#10;有形固定資産減価償却率"/>
        <xdr:cNvSpPr txBox="1"/>
      </xdr:nvSpPr>
      <xdr:spPr>
        <a:xfrm>
          <a:off x="15266044" y="1107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61" name="n_2mainValue【学校施設】&#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52631</xdr:rowOff>
    </xdr:from>
    <xdr:ext cx="405111" cy="259045"/>
    <xdr:sp macro="" textlink="">
      <xdr:nvSpPr>
        <xdr:cNvPr id="562" name="n_3mainValue【学校施設】&#10;有形固定資産減価償却率"/>
        <xdr:cNvSpPr txBox="1"/>
      </xdr:nvSpPr>
      <xdr:spPr>
        <a:xfrm>
          <a:off x="13500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563" name="n_4mainValue【学校施設】&#10;有形固定資産減価償却率"/>
        <xdr:cNvSpPr txBox="1"/>
      </xdr:nvSpPr>
      <xdr:spPr>
        <a:xfrm>
          <a:off x="12611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84074</xdr:rowOff>
    </xdr:from>
    <xdr:to>
      <xdr:col>116</xdr:col>
      <xdr:colOff>114300</xdr:colOff>
      <xdr:row>64</xdr:row>
      <xdr:rowOff>14224</xdr:rowOff>
    </xdr:to>
    <xdr:sp macro="" textlink="">
      <xdr:nvSpPr>
        <xdr:cNvPr id="603" name="楕円 602"/>
        <xdr:cNvSpPr/>
      </xdr:nvSpPr>
      <xdr:spPr>
        <a:xfrm>
          <a:off x="221107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85827</xdr:rowOff>
    </xdr:from>
    <xdr:to>
      <xdr:col>112</xdr:col>
      <xdr:colOff>38100</xdr:colOff>
      <xdr:row>64</xdr:row>
      <xdr:rowOff>15977</xdr:rowOff>
    </xdr:to>
    <xdr:sp macro="" textlink="">
      <xdr:nvSpPr>
        <xdr:cNvPr id="605" name="楕円 604"/>
        <xdr:cNvSpPr/>
      </xdr:nvSpPr>
      <xdr:spPr>
        <a:xfrm>
          <a:off x="21272500" y="108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134874</xdr:rowOff>
    </xdr:from>
    <xdr:to>
      <xdr:col>116</xdr:col>
      <xdr:colOff>63500</xdr:colOff>
      <xdr:row>63</xdr:row>
      <xdr:rowOff>136627</xdr:rowOff>
    </xdr:to>
    <xdr:cxnSp macro="">
      <xdr:nvCxnSpPr>
        <xdr:cNvPr id="606" name="直線コネクタ 605"/>
        <xdr:cNvCxnSpPr/>
      </xdr:nvCxnSpPr>
      <xdr:spPr>
        <a:xfrm flipV="1">
          <a:off x="21323300" y="10936224"/>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85141</xdr:rowOff>
    </xdr:from>
    <xdr:to>
      <xdr:col>107</xdr:col>
      <xdr:colOff>101600</xdr:colOff>
      <xdr:row>64</xdr:row>
      <xdr:rowOff>15291</xdr:rowOff>
    </xdr:to>
    <xdr:sp macro="" textlink="">
      <xdr:nvSpPr>
        <xdr:cNvPr id="607" name="楕円 606"/>
        <xdr:cNvSpPr/>
      </xdr:nvSpPr>
      <xdr:spPr>
        <a:xfrm>
          <a:off x="20383500" y="108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135941</xdr:rowOff>
    </xdr:from>
    <xdr:to>
      <xdr:col>111</xdr:col>
      <xdr:colOff>177800</xdr:colOff>
      <xdr:row>63</xdr:row>
      <xdr:rowOff>136627</xdr:rowOff>
    </xdr:to>
    <xdr:cxnSp macro="">
      <xdr:nvCxnSpPr>
        <xdr:cNvPr id="608" name="直線コネクタ 607"/>
        <xdr:cNvCxnSpPr/>
      </xdr:nvCxnSpPr>
      <xdr:spPr>
        <a:xfrm>
          <a:off x="20434300" y="1093729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86437</xdr:rowOff>
    </xdr:from>
    <xdr:to>
      <xdr:col>102</xdr:col>
      <xdr:colOff>165100</xdr:colOff>
      <xdr:row>64</xdr:row>
      <xdr:rowOff>16587</xdr:rowOff>
    </xdr:to>
    <xdr:sp macro="" textlink="">
      <xdr:nvSpPr>
        <xdr:cNvPr id="609" name="楕円 608"/>
        <xdr:cNvSpPr/>
      </xdr:nvSpPr>
      <xdr:spPr>
        <a:xfrm>
          <a:off x="19494500" y="1088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135941</xdr:rowOff>
    </xdr:from>
    <xdr:to>
      <xdr:col>107</xdr:col>
      <xdr:colOff>50800</xdr:colOff>
      <xdr:row>63</xdr:row>
      <xdr:rowOff>137237</xdr:rowOff>
    </xdr:to>
    <xdr:cxnSp macro="">
      <xdr:nvCxnSpPr>
        <xdr:cNvPr id="610" name="直線コネクタ 609"/>
        <xdr:cNvCxnSpPr/>
      </xdr:nvCxnSpPr>
      <xdr:spPr>
        <a:xfrm flipV="1">
          <a:off x="19545300" y="1093729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85598</xdr:rowOff>
    </xdr:from>
    <xdr:to>
      <xdr:col>98</xdr:col>
      <xdr:colOff>38100</xdr:colOff>
      <xdr:row>64</xdr:row>
      <xdr:rowOff>15748</xdr:rowOff>
    </xdr:to>
    <xdr:sp macro="" textlink="">
      <xdr:nvSpPr>
        <xdr:cNvPr id="611" name="楕円 610"/>
        <xdr:cNvSpPr/>
      </xdr:nvSpPr>
      <xdr:spPr>
        <a:xfrm>
          <a:off x="18605500" y="108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136398</xdr:rowOff>
    </xdr:from>
    <xdr:to>
      <xdr:col>102</xdr:col>
      <xdr:colOff>114300</xdr:colOff>
      <xdr:row>63</xdr:row>
      <xdr:rowOff>137237</xdr:rowOff>
    </xdr:to>
    <xdr:cxnSp macro="">
      <xdr:nvCxnSpPr>
        <xdr:cNvPr id="612" name="直線コネクタ 611"/>
        <xdr:cNvCxnSpPr/>
      </xdr:nvCxnSpPr>
      <xdr:spPr>
        <a:xfrm>
          <a:off x="18656300" y="1093774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7104</xdr:rowOff>
    </xdr:from>
    <xdr:ext cx="469744" cy="259045"/>
    <xdr:sp macro="" textlink="">
      <xdr:nvSpPr>
        <xdr:cNvPr id="617" name="n_1mainValue【学校施設】&#10;一人当たり面積"/>
        <xdr:cNvSpPr txBox="1"/>
      </xdr:nvSpPr>
      <xdr:spPr>
        <a:xfrm>
          <a:off x="21075727" y="1097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6418</xdr:rowOff>
    </xdr:from>
    <xdr:ext cx="469744" cy="259045"/>
    <xdr:sp macro="" textlink="">
      <xdr:nvSpPr>
        <xdr:cNvPr id="618" name="n_2mainValue【学校施設】&#10;一人当たり面積"/>
        <xdr:cNvSpPr txBox="1"/>
      </xdr:nvSpPr>
      <xdr:spPr>
        <a:xfrm>
          <a:off x="20199427" y="1097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7714</xdr:rowOff>
    </xdr:from>
    <xdr:ext cx="469744" cy="259045"/>
    <xdr:sp macro="" textlink="">
      <xdr:nvSpPr>
        <xdr:cNvPr id="619" name="n_3mainValue【学校施設】&#10;一人当たり面積"/>
        <xdr:cNvSpPr txBox="1"/>
      </xdr:nvSpPr>
      <xdr:spPr>
        <a:xfrm>
          <a:off x="19310427" y="109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6875</xdr:rowOff>
    </xdr:from>
    <xdr:ext cx="469744" cy="259045"/>
    <xdr:sp macro="" textlink="">
      <xdr:nvSpPr>
        <xdr:cNvPr id="620" name="n_4mainValue【学校施設】&#10;一人当たり面積"/>
        <xdr:cNvSpPr txBox="1"/>
      </xdr:nvSpPr>
      <xdr:spPr>
        <a:xfrm>
          <a:off x="18421427" y="1097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113030</xdr:rowOff>
    </xdr:from>
    <xdr:to>
      <xdr:col>85</xdr:col>
      <xdr:colOff>177800</xdr:colOff>
      <xdr:row>85</xdr:row>
      <xdr:rowOff>43180</xdr:rowOff>
    </xdr:to>
    <xdr:sp macro="" textlink="">
      <xdr:nvSpPr>
        <xdr:cNvPr id="661" name="楕円 660"/>
        <xdr:cNvSpPr/>
      </xdr:nvSpPr>
      <xdr:spPr>
        <a:xfrm>
          <a:off x="16268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91457</xdr:rowOff>
    </xdr:from>
    <xdr:ext cx="405111" cy="259045"/>
    <xdr:sp macro="" textlink="">
      <xdr:nvSpPr>
        <xdr:cNvPr id="662" name="【児童館】&#10;有形固定資産減価償却率該当値テキスト"/>
        <xdr:cNvSpPr txBox="1"/>
      </xdr:nvSpPr>
      <xdr:spPr>
        <a:xfrm>
          <a:off x="16357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97789</xdr:rowOff>
    </xdr:from>
    <xdr:to>
      <xdr:col>81</xdr:col>
      <xdr:colOff>101600</xdr:colOff>
      <xdr:row>85</xdr:row>
      <xdr:rowOff>27939</xdr:rowOff>
    </xdr:to>
    <xdr:sp macro="" textlink="">
      <xdr:nvSpPr>
        <xdr:cNvPr id="663" name="楕円 662"/>
        <xdr:cNvSpPr/>
      </xdr:nvSpPr>
      <xdr:spPr>
        <a:xfrm>
          <a:off x="15430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148589</xdr:rowOff>
    </xdr:from>
    <xdr:to>
      <xdr:col>85</xdr:col>
      <xdr:colOff>127000</xdr:colOff>
      <xdr:row>84</xdr:row>
      <xdr:rowOff>163830</xdr:rowOff>
    </xdr:to>
    <xdr:cxnSp macro="">
      <xdr:nvCxnSpPr>
        <xdr:cNvPr id="664" name="直線コネクタ 663"/>
        <xdr:cNvCxnSpPr/>
      </xdr:nvCxnSpPr>
      <xdr:spPr>
        <a:xfrm>
          <a:off x="15481300" y="145503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50164</xdr:rowOff>
    </xdr:from>
    <xdr:to>
      <xdr:col>76</xdr:col>
      <xdr:colOff>165100</xdr:colOff>
      <xdr:row>84</xdr:row>
      <xdr:rowOff>151764</xdr:rowOff>
    </xdr:to>
    <xdr:sp macro="" textlink="">
      <xdr:nvSpPr>
        <xdr:cNvPr id="665" name="楕円 664"/>
        <xdr:cNvSpPr/>
      </xdr:nvSpPr>
      <xdr:spPr>
        <a:xfrm>
          <a:off x="14541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100964</xdr:rowOff>
    </xdr:from>
    <xdr:to>
      <xdr:col>81</xdr:col>
      <xdr:colOff>50800</xdr:colOff>
      <xdr:row>84</xdr:row>
      <xdr:rowOff>148589</xdr:rowOff>
    </xdr:to>
    <xdr:cxnSp macro="">
      <xdr:nvCxnSpPr>
        <xdr:cNvPr id="666" name="直線コネクタ 665"/>
        <xdr:cNvCxnSpPr/>
      </xdr:nvCxnSpPr>
      <xdr:spPr>
        <a:xfrm>
          <a:off x="14592300" y="145027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2539</xdr:rowOff>
    </xdr:from>
    <xdr:to>
      <xdr:col>72</xdr:col>
      <xdr:colOff>38100</xdr:colOff>
      <xdr:row>84</xdr:row>
      <xdr:rowOff>104139</xdr:rowOff>
    </xdr:to>
    <xdr:sp macro="" textlink="">
      <xdr:nvSpPr>
        <xdr:cNvPr id="667" name="楕円 666"/>
        <xdr:cNvSpPr/>
      </xdr:nvSpPr>
      <xdr:spPr>
        <a:xfrm>
          <a:off x="1365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53339</xdr:rowOff>
    </xdr:from>
    <xdr:to>
      <xdr:col>76</xdr:col>
      <xdr:colOff>114300</xdr:colOff>
      <xdr:row>84</xdr:row>
      <xdr:rowOff>100964</xdr:rowOff>
    </xdr:to>
    <xdr:cxnSp macro="">
      <xdr:nvCxnSpPr>
        <xdr:cNvPr id="668" name="直線コネクタ 667"/>
        <xdr:cNvCxnSpPr/>
      </xdr:nvCxnSpPr>
      <xdr:spPr>
        <a:xfrm>
          <a:off x="13703300" y="144551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132080</xdr:rowOff>
    </xdr:from>
    <xdr:to>
      <xdr:col>67</xdr:col>
      <xdr:colOff>101600</xdr:colOff>
      <xdr:row>84</xdr:row>
      <xdr:rowOff>62230</xdr:rowOff>
    </xdr:to>
    <xdr:sp macro="" textlink="">
      <xdr:nvSpPr>
        <xdr:cNvPr id="669" name="楕円 668"/>
        <xdr:cNvSpPr/>
      </xdr:nvSpPr>
      <xdr:spPr>
        <a:xfrm>
          <a:off x="12763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11430</xdr:rowOff>
    </xdr:from>
    <xdr:to>
      <xdr:col>71</xdr:col>
      <xdr:colOff>177800</xdr:colOff>
      <xdr:row>84</xdr:row>
      <xdr:rowOff>53339</xdr:rowOff>
    </xdr:to>
    <xdr:cxnSp macro="">
      <xdr:nvCxnSpPr>
        <xdr:cNvPr id="670" name="直線コネクタ 669"/>
        <xdr:cNvCxnSpPr/>
      </xdr:nvCxnSpPr>
      <xdr:spPr>
        <a:xfrm>
          <a:off x="12814300" y="14413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19066</xdr:rowOff>
    </xdr:from>
    <xdr:ext cx="405111" cy="259045"/>
    <xdr:sp macro="" textlink="">
      <xdr:nvSpPr>
        <xdr:cNvPr id="675" name="n_1mainValue【児童館】&#10;有形固定資産減価償却率"/>
        <xdr:cNvSpPr txBox="1"/>
      </xdr:nvSpPr>
      <xdr:spPr>
        <a:xfrm>
          <a:off x="152660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142891</xdr:rowOff>
    </xdr:from>
    <xdr:ext cx="405111" cy="259045"/>
    <xdr:sp macro="" textlink="">
      <xdr:nvSpPr>
        <xdr:cNvPr id="676" name="n_2mainValue【児童館】&#10;有形固定資産減価償却率"/>
        <xdr:cNvSpPr txBox="1"/>
      </xdr:nvSpPr>
      <xdr:spPr>
        <a:xfrm>
          <a:off x="14389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95266</xdr:rowOff>
    </xdr:from>
    <xdr:ext cx="405111" cy="259045"/>
    <xdr:sp macro="" textlink="">
      <xdr:nvSpPr>
        <xdr:cNvPr id="677" name="n_3mainValue【児童館】&#10;有形固定資産減価償却率"/>
        <xdr:cNvSpPr txBox="1"/>
      </xdr:nvSpPr>
      <xdr:spPr>
        <a:xfrm>
          <a:off x="13500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53357</xdr:rowOff>
    </xdr:from>
    <xdr:ext cx="405111" cy="259045"/>
    <xdr:sp macro="" textlink="">
      <xdr:nvSpPr>
        <xdr:cNvPr id="678" name="n_4mainValue【児童館】&#10;有形固定資産減価償却率"/>
        <xdr:cNvSpPr txBox="1"/>
      </xdr:nvSpPr>
      <xdr:spPr>
        <a:xfrm>
          <a:off x="12611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7"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718" name="楕円 717"/>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719" name="【児童館】&#10;一人当たり面積該当値テキスト"/>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120650</xdr:rowOff>
    </xdr:from>
    <xdr:to>
      <xdr:col>112</xdr:col>
      <xdr:colOff>38100</xdr:colOff>
      <xdr:row>81</xdr:row>
      <xdr:rowOff>50800</xdr:rowOff>
    </xdr:to>
    <xdr:sp macro="" textlink="">
      <xdr:nvSpPr>
        <xdr:cNvPr id="720" name="楕円 719"/>
        <xdr:cNvSpPr/>
      </xdr:nvSpPr>
      <xdr:spPr>
        <a:xfrm>
          <a:off x="21272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81</xdr:row>
      <xdr:rowOff>0</xdr:rowOff>
    </xdr:to>
    <xdr:cxnSp macro="">
      <xdr:nvCxnSpPr>
        <xdr:cNvPr id="721" name="直線コネクタ 720"/>
        <xdr:cNvCxnSpPr/>
      </xdr:nvCxnSpPr>
      <xdr:spPr>
        <a:xfrm flipV="1">
          <a:off x="21323300" y="13868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722" name="楕円 721"/>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0</xdr:rowOff>
    </xdr:from>
    <xdr:to>
      <xdr:col>111</xdr:col>
      <xdr:colOff>177800</xdr:colOff>
      <xdr:row>81</xdr:row>
      <xdr:rowOff>19050</xdr:rowOff>
    </xdr:to>
    <xdr:cxnSp macro="">
      <xdr:nvCxnSpPr>
        <xdr:cNvPr id="723" name="直線コネクタ 722"/>
        <xdr:cNvCxnSpPr/>
      </xdr:nvCxnSpPr>
      <xdr:spPr>
        <a:xfrm flipV="1">
          <a:off x="20434300" y="13887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724" name="楕円 723"/>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81</xdr:row>
      <xdr:rowOff>19050</xdr:rowOff>
    </xdr:to>
    <xdr:cxnSp macro="">
      <xdr:nvCxnSpPr>
        <xdr:cNvPr id="725" name="直線コネクタ 724"/>
        <xdr:cNvCxnSpPr/>
      </xdr:nvCxnSpPr>
      <xdr:spPr>
        <a:xfrm>
          <a:off x="19545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158750</xdr:rowOff>
    </xdr:from>
    <xdr:to>
      <xdr:col>98</xdr:col>
      <xdr:colOff>38100</xdr:colOff>
      <xdr:row>81</xdr:row>
      <xdr:rowOff>88900</xdr:rowOff>
    </xdr:to>
    <xdr:sp macro="" textlink="">
      <xdr:nvSpPr>
        <xdr:cNvPr id="726" name="楕円 725"/>
        <xdr:cNvSpPr/>
      </xdr:nvSpPr>
      <xdr:spPr>
        <a:xfrm>
          <a:off x="18605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19050</xdr:rowOff>
    </xdr:from>
    <xdr:to>
      <xdr:col>102</xdr:col>
      <xdr:colOff>114300</xdr:colOff>
      <xdr:row>81</xdr:row>
      <xdr:rowOff>38100</xdr:rowOff>
    </xdr:to>
    <xdr:cxnSp macro="">
      <xdr:nvCxnSpPr>
        <xdr:cNvPr id="727" name="直線コネクタ 726"/>
        <xdr:cNvCxnSpPr/>
      </xdr:nvCxnSpPr>
      <xdr:spPr>
        <a:xfrm flipV="1">
          <a:off x="18656300" y="1390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0"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1"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67327</xdr:rowOff>
    </xdr:from>
    <xdr:ext cx="469744" cy="259045"/>
    <xdr:sp macro="" textlink="">
      <xdr:nvSpPr>
        <xdr:cNvPr id="732" name="n_1mainValue【児童館】&#10;一人当たり面積"/>
        <xdr:cNvSpPr txBox="1"/>
      </xdr:nvSpPr>
      <xdr:spPr>
        <a:xfrm>
          <a:off x="210757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733" name="n_2mainValue【児童館】&#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734" name="n_3mainValue【児童館】&#10;一人当たり面積"/>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105427</xdr:rowOff>
    </xdr:from>
    <xdr:ext cx="469744" cy="259045"/>
    <xdr:sp macro="" textlink="">
      <xdr:nvSpPr>
        <xdr:cNvPr id="735" name="n_4mainValue【児童館】&#10;一人当たり面積"/>
        <xdr:cNvSpPr txBox="1"/>
      </xdr:nvSpPr>
      <xdr:spPr>
        <a:xfrm>
          <a:off x="18421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776" name="楕円 775"/>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777" name="【公民館】&#10;有形固定資産減価償却率該当値テキスト"/>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778" name="楕円 777"/>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106</xdr:row>
      <xdr:rowOff>121920</xdr:rowOff>
    </xdr:to>
    <xdr:cxnSp macro="">
      <xdr:nvCxnSpPr>
        <xdr:cNvPr id="779" name="直線コネクタ 778"/>
        <xdr:cNvCxnSpPr/>
      </xdr:nvCxnSpPr>
      <xdr:spPr>
        <a:xfrm>
          <a:off x="15481300" y="1786128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143511</xdr:rowOff>
    </xdr:from>
    <xdr:to>
      <xdr:col>76</xdr:col>
      <xdr:colOff>165100</xdr:colOff>
      <xdr:row>104</xdr:row>
      <xdr:rowOff>73661</xdr:rowOff>
    </xdr:to>
    <xdr:sp macro="" textlink="">
      <xdr:nvSpPr>
        <xdr:cNvPr id="780" name="楕円 779"/>
        <xdr:cNvSpPr/>
      </xdr:nvSpPr>
      <xdr:spPr>
        <a:xfrm>
          <a:off x="14541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22861</xdr:rowOff>
    </xdr:from>
    <xdr:to>
      <xdr:col>81</xdr:col>
      <xdr:colOff>50800</xdr:colOff>
      <xdr:row>104</xdr:row>
      <xdr:rowOff>30480</xdr:rowOff>
    </xdr:to>
    <xdr:cxnSp macro="">
      <xdr:nvCxnSpPr>
        <xdr:cNvPr id="781" name="直線コネクタ 780"/>
        <xdr:cNvCxnSpPr/>
      </xdr:nvCxnSpPr>
      <xdr:spPr>
        <a:xfrm>
          <a:off x="14592300" y="17853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636</xdr:rowOff>
    </xdr:from>
    <xdr:to>
      <xdr:col>72</xdr:col>
      <xdr:colOff>38100</xdr:colOff>
      <xdr:row>104</xdr:row>
      <xdr:rowOff>102236</xdr:rowOff>
    </xdr:to>
    <xdr:sp macro="" textlink="">
      <xdr:nvSpPr>
        <xdr:cNvPr id="782" name="楕円 781"/>
        <xdr:cNvSpPr/>
      </xdr:nvSpPr>
      <xdr:spPr>
        <a:xfrm>
          <a:off x="13652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22861</xdr:rowOff>
    </xdr:from>
    <xdr:to>
      <xdr:col>76</xdr:col>
      <xdr:colOff>114300</xdr:colOff>
      <xdr:row>104</xdr:row>
      <xdr:rowOff>51436</xdr:rowOff>
    </xdr:to>
    <xdr:cxnSp macro="">
      <xdr:nvCxnSpPr>
        <xdr:cNvPr id="783" name="直線コネクタ 782"/>
        <xdr:cNvCxnSpPr/>
      </xdr:nvCxnSpPr>
      <xdr:spPr>
        <a:xfrm flipV="1">
          <a:off x="13703300" y="178536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135889</xdr:rowOff>
    </xdr:from>
    <xdr:to>
      <xdr:col>67</xdr:col>
      <xdr:colOff>101600</xdr:colOff>
      <xdr:row>104</xdr:row>
      <xdr:rowOff>66039</xdr:rowOff>
    </xdr:to>
    <xdr:sp macro="" textlink="">
      <xdr:nvSpPr>
        <xdr:cNvPr id="784" name="楕円 783"/>
        <xdr:cNvSpPr/>
      </xdr:nvSpPr>
      <xdr:spPr>
        <a:xfrm>
          <a:off x="12763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15239</xdr:rowOff>
    </xdr:from>
    <xdr:to>
      <xdr:col>71</xdr:col>
      <xdr:colOff>177800</xdr:colOff>
      <xdr:row>104</xdr:row>
      <xdr:rowOff>51436</xdr:rowOff>
    </xdr:to>
    <xdr:cxnSp macro="">
      <xdr:nvCxnSpPr>
        <xdr:cNvPr id="785" name="直線コネクタ 784"/>
        <xdr:cNvCxnSpPr/>
      </xdr:nvCxnSpPr>
      <xdr:spPr>
        <a:xfrm>
          <a:off x="12814300" y="178460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790" name="n_1mainValue【公民館】&#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90188</xdr:rowOff>
    </xdr:from>
    <xdr:ext cx="405111" cy="259045"/>
    <xdr:sp macro="" textlink="">
      <xdr:nvSpPr>
        <xdr:cNvPr id="791" name="n_2mainValue【公民館】&#10;有形固定資産減価償却率"/>
        <xdr:cNvSpPr txBox="1"/>
      </xdr:nvSpPr>
      <xdr:spPr>
        <a:xfrm>
          <a:off x="14389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93363</xdr:rowOff>
    </xdr:from>
    <xdr:ext cx="405111" cy="259045"/>
    <xdr:sp macro="" textlink="">
      <xdr:nvSpPr>
        <xdr:cNvPr id="792" name="n_3mainValue【公民館】&#10;有形固定資産減価償却率"/>
        <xdr:cNvSpPr txBox="1"/>
      </xdr:nvSpPr>
      <xdr:spPr>
        <a:xfrm>
          <a:off x="13500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793" name="n_4mainValue【公民館】&#10;有形固定資産減価償却率"/>
        <xdr:cNvSpPr txBox="1"/>
      </xdr:nvSpPr>
      <xdr:spPr>
        <a:xfrm>
          <a:off x="12611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0"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32258</xdr:rowOff>
    </xdr:from>
    <xdr:to>
      <xdr:col>116</xdr:col>
      <xdr:colOff>114300</xdr:colOff>
      <xdr:row>105</xdr:row>
      <xdr:rowOff>133858</xdr:rowOff>
    </xdr:to>
    <xdr:sp macro="" textlink="">
      <xdr:nvSpPr>
        <xdr:cNvPr id="831" name="楕円 830"/>
        <xdr:cNvSpPr/>
      </xdr:nvSpPr>
      <xdr:spPr>
        <a:xfrm>
          <a:off x="22110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55135</xdr:rowOff>
    </xdr:from>
    <xdr:ext cx="469744" cy="259045"/>
    <xdr:sp macro="" textlink="">
      <xdr:nvSpPr>
        <xdr:cNvPr id="832" name="【公民館】&#10;一人当たり面積該当値テキスト"/>
        <xdr:cNvSpPr txBox="1"/>
      </xdr:nvSpPr>
      <xdr:spPr>
        <a:xfrm>
          <a:off x="22199600" y="178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39115</xdr:rowOff>
    </xdr:from>
    <xdr:to>
      <xdr:col>112</xdr:col>
      <xdr:colOff>38100</xdr:colOff>
      <xdr:row>105</xdr:row>
      <xdr:rowOff>140715</xdr:rowOff>
    </xdr:to>
    <xdr:sp macro="" textlink="">
      <xdr:nvSpPr>
        <xdr:cNvPr id="833" name="楕円 832"/>
        <xdr:cNvSpPr/>
      </xdr:nvSpPr>
      <xdr:spPr>
        <a:xfrm>
          <a:off x="212725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83058</xdr:rowOff>
    </xdr:from>
    <xdr:to>
      <xdr:col>116</xdr:col>
      <xdr:colOff>63500</xdr:colOff>
      <xdr:row>105</xdr:row>
      <xdr:rowOff>89915</xdr:rowOff>
    </xdr:to>
    <xdr:cxnSp macro="">
      <xdr:nvCxnSpPr>
        <xdr:cNvPr id="834" name="直線コネクタ 833"/>
        <xdr:cNvCxnSpPr/>
      </xdr:nvCxnSpPr>
      <xdr:spPr>
        <a:xfrm flipV="1">
          <a:off x="21323300" y="1808530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45974</xdr:rowOff>
    </xdr:from>
    <xdr:to>
      <xdr:col>107</xdr:col>
      <xdr:colOff>101600</xdr:colOff>
      <xdr:row>105</xdr:row>
      <xdr:rowOff>147574</xdr:rowOff>
    </xdr:to>
    <xdr:sp macro="" textlink="">
      <xdr:nvSpPr>
        <xdr:cNvPr id="835" name="楕円 834"/>
        <xdr:cNvSpPr/>
      </xdr:nvSpPr>
      <xdr:spPr>
        <a:xfrm>
          <a:off x="20383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89915</xdr:rowOff>
    </xdr:from>
    <xdr:to>
      <xdr:col>111</xdr:col>
      <xdr:colOff>177800</xdr:colOff>
      <xdr:row>105</xdr:row>
      <xdr:rowOff>96774</xdr:rowOff>
    </xdr:to>
    <xdr:cxnSp macro="">
      <xdr:nvCxnSpPr>
        <xdr:cNvPr id="836" name="直線コネクタ 835"/>
        <xdr:cNvCxnSpPr/>
      </xdr:nvCxnSpPr>
      <xdr:spPr>
        <a:xfrm flipV="1">
          <a:off x="20434300" y="180921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91694</xdr:rowOff>
    </xdr:from>
    <xdr:to>
      <xdr:col>102</xdr:col>
      <xdr:colOff>165100</xdr:colOff>
      <xdr:row>106</xdr:row>
      <xdr:rowOff>21844</xdr:rowOff>
    </xdr:to>
    <xdr:sp macro="" textlink="">
      <xdr:nvSpPr>
        <xdr:cNvPr id="837" name="楕円 836"/>
        <xdr:cNvSpPr/>
      </xdr:nvSpPr>
      <xdr:spPr>
        <a:xfrm>
          <a:off x="19494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96774</xdr:rowOff>
    </xdr:from>
    <xdr:to>
      <xdr:col>107</xdr:col>
      <xdr:colOff>50800</xdr:colOff>
      <xdr:row>105</xdr:row>
      <xdr:rowOff>142494</xdr:rowOff>
    </xdr:to>
    <xdr:cxnSp macro="">
      <xdr:nvCxnSpPr>
        <xdr:cNvPr id="838" name="直線コネクタ 837"/>
        <xdr:cNvCxnSpPr/>
      </xdr:nvCxnSpPr>
      <xdr:spPr>
        <a:xfrm flipV="1">
          <a:off x="19545300" y="18099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39" name="楕円 838"/>
        <xdr:cNvSpPr/>
      </xdr:nvSpPr>
      <xdr:spPr>
        <a:xfrm>
          <a:off x="18605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142494</xdr:rowOff>
    </xdr:from>
    <xdr:to>
      <xdr:col>102</xdr:col>
      <xdr:colOff>114300</xdr:colOff>
      <xdr:row>105</xdr:row>
      <xdr:rowOff>147065</xdr:rowOff>
    </xdr:to>
    <xdr:cxnSp macro="">
      <xdr:nvCxnSpPr>
        <xdr:cNvPr id="840" name="直線コネクタ 839"/>
        <xdr:cNvCxnSpPr/>
      </xdr:nvCxnSpPr>
      <xdr:spPr>
        <a:xfrm flipV="1">
          <a:off x="18656300" y="1814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1"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2"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3"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4"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157242</xdr:rowOff>
    </xdr:from>
    <xdr:ext cx="469744" cy="259045"/>
    <xdr:sp macro="" textlink="">
      <xdr:nvSpPr>
        <xdr:cNvPr id="845" name="n_1mainValue【公民館】&#10;一人当たり面積"/>
        <xdr:cNvSpPr txBox="1"/>
      </xdr:nvSpPr>
      <xdr:spPr>
        <a:xfrm>
          <a:off x="210757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164101</xdr:rowOff>
    </xdr:from>
    <xdr:ext cx="469744" cy="259045"/>
    <xdr:sp macro="" textlink="">
      <xdr:nvSpPr>
        <xdr:cNvPr id="846" name="n_2mainValue【公民館】&#10;一人当たり面積"/>
        <xdr:cNvSpPr txBox="1"/>
      </xdr:nvSpPr>
      <xdr:spPr>
        <a:xfrm>
          <a:off x="20199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38371</xdr:rowOff>
    </xdr:from>
    <xdr:ext cx="469744" cy="259045"/>
    <xdr:sp macro="" textlink="">
      <xdr:nvSpPr>
        <xdr:cNvPr id="847" name="n_3mainValue【公民館】&#10;一人当たり面積"/>
        <xdr:cNvSpPr txBox="1"/>
      </xdr:nvSpPr>
      <xdr:spPr>
        <a:xfrm>
          <a:off x="19310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48" name="n_4main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及び公民館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である。低くなっている施設は、橋りょう・トンネルである。今後は「公共施設マネジメント」に基づいて施設の大規模修繕や建替え等の必要性が高まることが考えられる。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23767</xdr:rowOff>
    </xdr:from>
    <xdr:to>
      <xdr:col>24</xdr:col>
      <xdr:colOff>114300</xdr:colOff>
      <xdr:row>38</xdr:row>
      <xdr:rowOff>125367</xdr:rowOff>
    </xdr:to>
    <xdr:sp macro="" textlink="">
      <xdr:nvSpPr>
        <xdr:cNvPr id="74" name="楕円 73"/>
        <xdr:cNvSpPr/>
      </xdr:nvSpPr>
      <xdr:spPr>
        <a:xfrm>
          <a:off x="45847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2194</xdr:rowOff>
    </xdr:from>
    <xdr:ext cx="405111" cy="259045"/>
    <xdr:sp macro="" textlink="">
      <xdr:nvSpPr>
        <xdr:cNvPr id="75" name="【図書館】&#10;有形固定資産減価償却率該当値テキスト"/>
        <xdr:cNvSpPr txBox="1"/>
      </xdr:nvSpPr>
      <xdr:spPr>
        <a:xfrm>
          <a:off x="4673600"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6" name="楕円 75"/>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74567</xdr:rowOff>
    </xdr:to>
    <xdr:cxnSp macro="">
      <xdr:nvCxnSpPr>
        <xdr:cNvPr id="77" name="直線コネクタ 76"/>
        <xdr:cNvCxnSpPr/>
      </xdr:nvCxnSpPr>
      <xdr:spPr>
        <a:xfrm>
          <a:off x="3797300" y="655701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120106</xdr:rowOff>
    </xdr:from>
    <xdr:to>
      <xdr:col>15</xdr:col>
      <xdr:colOff>101600</xdr:colOff>
      <xdr:row>38</xdr:row>
      <xdr:rowOff>50256</xdr:rowOff>
    </xdr:to>
    <xdr:sp macro="" textlink="">
      <xdr:nvSpPr>
        <xdr:cNvPr id="78" name="楕円 77"/>
        <xdr:cNvSpPr/>
      </xdr:nvSpPr>
      <xdr:spPr>
        <a:xfrm>
          <a:off x="2857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170906</xdr:rowOff>
    </xdr:from>
    <xdr:to>
      <xdr:col>19</xdr:col>
      <xdr:colOff>177800</xdr:colOff>
      <xdr:row>38</xdr:row>
      <xdr:rowOff>41910</xdr:rowOff>
    </xdr:to>
    <xdr:cxnSp macro="">
      <xdr:nvCxnSpPr>
        <xdr:cNvPr id="79" name="直線コネクタ 78"/>
        <xdr:cNvCxnSpPr/>
      </xdr:nvCxnSpPr>
      <xdr:spPr>
        <a:xfrm>
          <a:off x="2908300" y="651455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110308</xdr:rowOff>
    </xdr:from>
    <xdr:to>
      <xdr:col>10</xdr:col>
      <xdr:colOff>165100</xdr:colOff>
      <xdr:row>38</xdr:row>
      <xdr:rowOff>40458</xdr:rowOff>
    </xdr:to>
    <xdr:sp macro="" textlink="">
      <xdr:nvSpPr>
        <xdr:cNvPr id="80" name="楕円 79"/>
        <xdr:cNvSpPr/>
      </xdr:nvSpPr>
      <xdr:spPr>
        <a:xfrm>
          <a:off x="1968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161109</xdr:rowOff>
    </xdr:from>
    <xdr:to>
      <xdr:col>15</xdr:col>
      <xdr:colOff>50800</xdr:colOff>
      <xdr:row>37</xdr:row>
      <xdr:rowOff>170906</xdr:rowOff>
    </xdr:to>
    <xdr:cxnSp macro="">
      <xdr:nvCxnSpPr>
        <xdr:cNvPr id="81" name="直線コネクタ 80"/>
        <xdr:cNvCxnSpPr/>
      </xdr:nvCxnSpPr>
      <xdr:spPr>
        <a:xfrm>
          <a:off x="2019300" y="650475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37</xdr:row>
      <xdr:rowOff>161109</xdr:rowOff>
    </xdr:to>
    <xdr:cxnSp macro="">
      <xdr:nvCxnSpPr>
        <xdr:cNvPr id="83" name="直線コネクタ 82"/>
        <xdr:cNvCxnSpPr/>
      </xdr:nvCxnSpPr>
      <xdr:spPr>
        <a:xfrm>
          <a:off x="1130300" y="64802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88" name="n_1mainValue【図書館】&#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41383</xdr:rowOff>
    </xdr:from>
    <xdr:ext cx="405111" cy="259045"/>
    <xdr:sp macro="" textlink="">
      <xdr:nvSpPr>
        <xdr:cNvPr id="89" name="n_2mainValue【図書館】&#10;有形固定資産減価償却率"/>
        <xdr:cNvSpPr txBox="1"/>
      </xdr:nvSpPr>
      <xdr:spPr>
        <a:xfrm>
          <a:off x="2705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31586</xdr:rowOff>
    </xdr:from>
    <xdr:ext cx="405111" cy="259045"/>
    <xdr:sp macro="" textlink="">
      <xdr:nvSpPr>
        <xdr:cNvPr id="90" name="n_3mainValue【図書館】&#10;有形固定資産減価償却率"/>
        <xdr:cNvSpPr txBox="1"/>
      </xdr:nvSpPr>
      <xdr:spPr>
        <a:xfrm>
          <a:off x="1816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91" name="n_4main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31" name="楕円 130"/>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32"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50800</xdr:rowOff>
    </xdr:from>
    <xdr:to>
      <xdr:col>50</xdr:col>
      <xdr:colOff>165100</xdr:colOff>
      <xdr:row>38</xdr:row>
      <xdr:rowOff>152400</xdr:rowOff>
    </xdr:to>
    <xdr:sp macro="" textlink="">
      <xdr:nvSpPr>
        <xdr:cNvPr id="133" name="楕円 132"/>
        <xdr:cNvSpPr/>
      </xdr:nvSpPr>
      <xdr:spPr>
        <a:xfrm>
          <a:off x="9588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88900</xdr:rowOff>
    </xdr:from>
    <xdr:to>
      <xdr:col>55</xdr:col>
      <xdr:colOff>0</xdr:colOff>
      <xdr:row>38</xdr:row>
      <xdr:rowOff>101600</xdr:rowOff>
    </xdr:to>
    <xdr:cxnSp macro="">
      <xdr:nvCxnSpPr>
        <xdr:cNvPr id="134" name="直線コネクタ 133"/>
        <xdr:cNvCxnSpPr/>
      </xdr:nvCxnSpPr>
      <xdr:spPr>
        <a:xfrm flipV="1">
          <a:off x="9639300" y="660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35" name="楕円 134"/>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101600</xdr:rowOff>
    </xdr:from>
    <xdr:to>
      <xdr:col>50</xdr:col>
      <xdr:colOff>114300</xdr:colOff>
      <xdr:row>38</xdr:row>
      <xdr:rowOff>114300</xdr:rowOff>
    </xdr:to>
    <xdr:cxnSp macro="">
      <xdr:nvCxnSpPr>
        <xdr:cNvPr id="136" name="直線コネクタ 135"/>
        <xdr:cNvCxnSpPr/>
      </xdr:nvCxnSpPr>
      <xdr:spPr>
        <a:xfrm flipV="1">
          <a:off x="8750300" y="661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7" name="楕円 136"/>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114300</xdr:rowOff>
    </xdr:to>
    <xdr:cxnSp macro="">
      <xdr:nvCxnSpPr>
        <xdr:cNvPr id="138" name="直線コネクタ 137"/>
        <xdr:cNvCxnSpPr/>
      </xdr:nvCxnSpPr>
      <xdr:spPr>
        <a:xfrm>
          <a:off x="7861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76200</xdr:rowOff>
    </xdr:from>
    <xdr:to>
      <xdr:col>36</xdr:col>
      <xdr:colOff>165100</xdr:colOff>
      <xdr:row>39</xdr:row>
      <xdr:rowOff>6350</xdr:rowOff>
    </xdr:to>
    <xdr:sp macro="" textlink="">
      <xdr:nvSpPr>
        <xdr:cNvPr id="139" name="楕円 138"/>
        <xdr:cNvSpPr/>
      </xdr:nvSpPr>
      <xdr:spPr>
        <a:xfrm>
          <a:off x="6921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114300</xdr:rowOff>
    </xdr:from>
    <xdr:to>
      <xdr:col>41</xdr:col>
      <xdr:colOff>50800</xdr:colOff>
      <xdr:row>38</xdr:row>
      <xdr:rowOff>127000</xdr:rowOff>
    </xdr:to>
    <xdr:cxnSp macro="">
      <xdr:nvCxnSpPr>
        <xdr:cNvPr id="140" name="直線コネクタ 139"/>
        <xdr:cNvCxnSpPr/>
      </xdr:nvCxnSpPr>
      <xdr:spPr>
        <a:xfrm flipV="1">
          <a:off x="69723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168927</xdr:rowOff>
    </xdr:from>
    <xdr:ext cx="469744" cy="259045"/>
    <xdr:sp macro="" textlink="">
      <xdr:nvSpPr>
        <xdr:cNvPr id="145" name="n_1main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6" name="n_2main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7" name="n_3main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8" name="n_4mainValue【図書館】&#10;一人当たり面積"/>
        <xdr:cNvSpPr txBox="1"/>
      </xdr:nvSpPr>
      <xdr:spPr>
        <a:xfrm>
          <a:off x="6737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90" name="楕円 189"/>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91" name="【体育館・プール】&#10;有形固定資産減価償却率該当値テキスト"/>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169635</xdr:rowOff>
    </xdr:from>
    <xdr:to>
      <xdr:col>20</xdr:col>
      <xdr:colOff>38100</xdr:colOff>
      <xdr:row>62</xdr:row>
      <xdr:rowOff>99785</xdr:rowOff>
    </xdr:to>
    <xdr:sp macro="" textlink="">
      <xdr:nvSpPr>
        <xdr:cNvPr id="192" name="楕円 191"/>
        <xdr:cNvSpPr/>
      </xdr:nvSpPr>
      <xdr:spPr>
        <a:xfrm>
          <a:off x="3746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48985</xdr:rowOff>
    </xdr:from>
    <xdr:to>
      <xdr:col>24</xdr:col>
      <xdr:colOff>63500</xdr:colOff>
      <xdr:row>62</xdr:row>
      <xdr:rowOff>62049</xdr:rowOff>
    </xdr:to>
    <xdr:cxnSp macro="">
      <xdr:nvCxnSpPr>
        <xdr:cNvPr id="193" name="直線コネクタ 192"/>
        <xdr:cNvCxnSpPr/>
      </xdr:nvCxnSpPr>
      <xdr:spPr>
        <a:xfrm>
          <a:off x="3797300" y="1067888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145143</xdr:rowOff>
    </xdr:from>
    <xdr:to>
      <xdr:col>15</xdr:col>
      <xdr:colOff>101600</xdr:colOff>
      <xdr:row>62</xdr:row>
      <xdr:rowOff>75293</xdr:rowOff>
    </xdr:to>
    <xdr:sp macro="" textlink="">
      <xdr:nvSpPr>
        <xdr:cNvPr id="194" name="楕円 193"/>
        <xdr:cNvSpPr/>
      </xdr:nvSpPr>
      <xdr:spPr>
        <a:xfrm>
          <a:off x="2857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24493</xdr:rowOff>
    </xdr:from>
    <xdr:to>
      <xdr:col>19</xdr:col>
      <xdr:colOff>177800</xdr:colOff>
      <xdr:row>62</xdr:row>
      <xdr:rowOff>48985</xdr:rowOff>
    </xdr:to>
    <xdr:cxnSp macro="">
      <xdr:nvCxnSpPr>
        <xdr:cNvPr id="195" name="直線コネクタ 194"/>
        <xdr:cNvCxnSpPr/>
      </xdr:nvCxnSpPr>
      <xdr:spPr>
        <a:xfrm>
          <a:off x="2908300" y="106543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6" name="楕円 195"/>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24493</xdr:rowOff>
    </xdr:to>
    <xdr:cxnSp macro="">
      <xdr:nvCxnSpPr>
        <xdr:cNvPr id="197" name="直線コネクタ 196"/>
        <xdr:cNvCxnSpPr/>
      </xdr:nvCxnSpPr>
      <xdr:spPr>
        <a:xfrm>
          <a:off x="2019300" y="1062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105954</xdr:rowOff>
    </xdr:from>
    <xdr:to>
      <xdr:col>6</xdr:col>
      <xdr:colOff>38100</xdr:colOff>
      <xdr:row>62</xdr:row>
      <xdr:rowOff>36104</xdr:rowOff>
    </xdr:to>
    <xdr:sp macro="" textlink="">
      <xdr:nvSpPr>
        <xdr:cNvPr id="198" name="楕円 197"/>
        <xdr:cNvSpPr/>
      </xdr:nvSpPr>
      <xdr:spPr>
        <a:xfrm>
          <a:off x="1079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156754</xdr:rowOff>
    </xdr:from>
    <xdr:to>
      <xdr:col>10</xdr:col>
      <xdr:colOff>114300</xdr:colOff>
      <xdr:row>62</xdr:row>
      <xdr:rowOff>0</xdr:rowOff>
    </xdr:to>
    <xdr:cxnSp macro="">
      <xdr:nvCxnSpPr>
        <xdr:cNvPr id="199" name="直線コネクタ 198"/>
        <xdr:cNvCxnSpPr/>
      </xdr:nvCxnSpPr>
      <xdr:spPr>
        <a:xfrm>
          <a:off x="1130300" y="1061520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90912</xdr:rowOff>
    </xdr:from>
    <xdr:ext cx="405111" cy="259045"/>
    <xdr:sp macro="" textlink="">
      <xdr:nvSpPr>
        <xdr:cNvPr id="204" name="n_1mainValue【体育館・プール】&#10;有形固定資産減価償却率"/>
        <xdr:cNvSpPr txBox="1"/>
      </xdr:nvSpPr>
      <xdr:spPr>
        <a:xfrm>
          <a:off x="3582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66420</xdr:rowOff>
    </xdr:from>
    <xdr:ext cx="405111" cy="259045"/>
    <xdr:sp macro="" textlink="">
      <xdr:nvSpPr>
        <xdr:cNvPr id="205" name="n_2mainValue【体育館・プール】&#10;有形固定資産減価償却率"/>
        <xdr:cNvSpPr txBox="1"/>
      </xdr:nvSpPr>
      <xdr:spPr>
        <a:xfrm>
          <a:off x="2705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6" name="n_3mainValue【体育館・プール】&#10;有形固定資産減価償却率"/>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27231</xdr:rowOff>
    </xdr:from>
    <xdr:ext cx="405111" cy="259045"/>
    <xdr:sp macro="" textlink="">
      <xdr:nvSpPr>
        <xdr:cNvPr id="207" name="n_4mainValue【体育館・プール】&#10;有形固定資産減価償却率"/>
        <xdr:cNvSpPr txBox="1"/>
      </xdr:nvSpPr>
      <xdr:spPr>
        <a:xfrm>
          <a:off x="927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88265</xdr:rowOff>
    </xdr:from>
    <xdr:to>
      <xdr:col>55</xdr:col>
      <xdr:colOff>50800</xdr:colOff>
      <xdr:row>62</xdr:row>
      <xdr:rowOff>18415</xdr:rowOff>
    </xdr:to>
    <xdr:sp macro="" textlink="">
      <xdr:nvSpPr>
        <xdr:cNvPr id="247" name="楕円 246"/>
        <xdr:cNvSpPr/>
      </xdr:nvSpPr>
      <xdr:spPr>
        <a:xfrm>
          <a:off x="10426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111142</xdr:rowOff>
    </xdr:from>
    <xdr:ext cx="469744" cy="259045"/>
    <xdr:sp macro="" textlink="">
      <xdr:nvSpPr>
        <xdr:cNvPr id="248" name="【体育館・プール】&#10;一人当たり面積該当値テキスト"/>
        <xdr:cNvSpPr txBox="1"/>
      </xdr:nvSpPr>
      <xdr:spPr>
        <a:xfrm>
          <a:off x="10515600" y="1039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93980</xdr:rowOff>
    </xdr:from>
    <xdr:to>
      <xdr:col>50</xdr:col>
      <xdr:colOff>165100</xdr:colOff>
      <xdr:row>62</xdr:row>
      <xdr:rowOff>24130</xdr:rowOff>
    </xdr:to>
    <xdr:sp macro="" textlink="">
      <xdr:nvSpPr>
        <xdr:cNvPr id="249" name="楕円 248"/>
        <xdr:cNvSpPr/>
      </xdr:nvSpPr>
      <xdr:spPr>
        <a:xfrm>
          <a:off x="958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139065</xdr:rowOff>
    </xdr:from>
    <xdr:to>
      <xdr:col>55</xdr:col>
      <xdr:colOff>0</xdr:colOff>
      <xdr:row>61</xdr:row>
      <xdr:rowOff>144780</xdr:rowOff>
    </xdr:to>
    <xdr:cxnSp macro="">
      <xdr:nvCxnSpPr>
        <xdr:cNvPr id="250" name="直線コネクタ 249"/>
        <xdr:cNvCxnSpPr/>
      </xdr:nvCxnSpPr>
      <xdr:spPr>
        <a:xfrm flipV="1">
          <a:off x="9639300" y="105975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99695</xdr:rowOff>
    </xdr:from>
    <xdr:to>
      <xdr:col>46</xdr:col>
      <xdr:colOff>38100</xdr:colOff>
      <xdr:row>62</xdr:row>
      <xdr:rowOff>29845</xdr:rowOff>
    </xdr:to>
    <xdr:sp macro="" textlink="">
      <xdr:nvSpPr>
        <xdr:cNvPr id="251" name="楕円 250"/>
        <xdr:cNvSpPr/>
      </xdr:nvSpPr>
      <xdr:spPr>
        <a:xfrm>
          <a:off x="8699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144780</xdr:rowOff>
    </xdr:from>
    <xdr:to>
      <xdr:col>50</xdr:col>
      <xdr:colOff>114300</xdr:colOff>
      <xdr:row>61</xdr:row>
      <xdr:rowOff>150495</xdr:rowOff>
    </xdr:to>
    <xdr:cxnSp macro="">
      <xdr:nvCxnSpPr>
        <xdr:cNvPr id="252" name="直線コネクタ 251"/>
        <xdr:cNvCxnSpPr/>
      </xdr:nvCxnSpPr>
      <xdr:spPr>
        <a:xfrm flipV="1">
          <a:off x="8750300" y="1060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160655</xdr:rowOff>
    </xdr:from>
    <xdr:to>
      <xdr:col>41</xdr:col>
      <xdr:colOff>101600</xdr:colOff>
      <xdr:row>62</xdr:row>
      <xdr:rowOff>90805</xdr:rowOff>
    </xdr:to>
    <xdr:sp macro="" textlink="">
      <xdr:nvSpPr>
        <xdr:cNvPr id="253" name="楕円 252"/>
        <xdr:cNvSpPr/>
      </xdr:nvSpPr>
      <xdr:spPr>
        <a:xfrm>
          <a:off x="7810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150495</xdr:rowOff>
    </xdr:from>
    <xdr:to>
      <xdr:col>45</xdr:col>
      <xdr:colOff>177800</xdr:colOff>
      <xdr:row>62</xdr:row>
      <xdr:rowOff>40005</xdr:rowOff>
    </xdr:to>
    <xdr:cxnSp macro="">
      <xdr:nvCxnSpPr>
        <xdr:cNvPr id="254" name="直線コネクタ 253"/>
        <xdr:cNvCxnSpPr/>
      </xdr:nvCxnSpPr>
      <xdr:spPr>
        <a:xfrm flipV="1">
          <a:off x="7861300" y="106089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116840</xdr:rowOff>
    </xdr:from>
    <xdr:to>
      <xdr:col>36</xdr:col>
      <xdr:colOff>165100</xdr:colOff>
      <xdr:row>62</xdr:row>
      <xdr:rowOff>46990</xdr:rowOff>
    </xdr:to>
    <xdr:sp macro="" textlink="">
      <xdr:nvSpPr>
        <xdr:cNvPr id="255" name="楕円 254"/>
        <xdr:cNvSpPr/>
      </xdr:nvSpPr>
      <xdr:spPr>
        <a:xfrm>
          <a:off x="6921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167640</xdr:rowOff>
    </xdr:from>
    <xdr:to>
      <xdr:col>41</xdr:col>
      <xdr:colOff>50800</xdr:colOff>
      <xdr:row>62</xdr:row>
      <xdr:rowOff>40005</xdr:rowOff>
    </xdr:to>
    <xdr:cxnSp macro="">
      <xdr:nvCxnSpPr>
        <xdr:cNvPr id="256" name="直線コネクタ 255"/>
        <xdr:cNvCxnSpPr/>
      </xdr:nvCxnSpPr>
      <xdr:spPr>
        <a:xfrm>
          <a:off x="6972300" y="106260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40657</xdr:rowOff>
    </xdr:from>
    <xdr:ext cx="469744" cy="259045"/>
    <xdr:sp macro="" textlink="">
      <xdr:nvSpPr>
        <xdr:cNvPr id="261" name="n_1mainValue【体育館・プール】&#10;一人当たり面積"/>
        <xdr:cNvSpPr txBox="1"/>
      </xdr:nvSpPr>
      <xdr:spPr>
        <a:xfrm>
          <a:off x="93917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46372</xdr:rowOff>
    </xdr:from>
    <xdr:ext cx="469744" cy="259045"/>
    <xdr:sp macro="" textlink="">
      <xdr:nvSpPr>
        <xdr:cNvPr id="262" name="n_2mainValue【体育館・プール】&#10;一人当たり面積"/>
        <xdr:cNvSpPr txBox="1"/>
      </xdr:nvSpPr>
      <xdr:spPr>
        <a:xfrm>
          <a:off x="85154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81932</xdr:rowOff>
    </xdr:from>
    <xdr:ext cx="469744" cy="259045"/>
    <xdr:sp macro="" textlink="">
      <xdr:nvSpPr>
        <xdr:cNvPr id="263" name="n_3mainValue【体育館・プール】&#10;一人当たり面積"/>
        <xdr:cNvSpPr txBox="1"/>
      </xdr:nvSpPr>
      <xdr:spPr>
        <a:xfrm>
          <a:off x="7626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63517</xdr:rowOff>
    </xdr:from>
    <xdr:ext cx="469744" cy="259045"/>
    <xdr:sp macro="" textlink="">
      <xdr:nvSpPr>
        <xdr:cNvPr id="264" name="n_4mainValue【体育館・プール】&#10;一人当たり面積"/>
        <xdr:cNvSpPr txBox="1"/>
      </xdr:nvSpPr>
      <xdr:spPr>
        <a:xfrm>
          <a:off x="6737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305" name="楕円 304"/>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306" name="【福祉施設】&#10;有形固定資産減価償却率該当値テキスト"/>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307" name="楕円 306"/>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49530</xdr:rowOff>
    </xdr:to>
    <xdr:cxnSp macro="">
      <xdr:nvCxnSpPr>
        <xdr:cNvPr id="308" name="直線コネクタ 307"/>
        <xdr:cNvCxnSpPr/>
      </xdr:nvCxnSpPr>
      <xdr:spPr>
        <a:xfrm>
          <a:off x="3797300" y="14409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84455</xdr:rowOff>
    </xdr:from>
    <xdr:to>
      <xdr:col>15</xdr:col>
      <xdr:colOff>101600</xdr:colOff>
      <xdr:row>84</xdr:row>
      <xdr:rowOff>14605</xdr:rowOff>
    </xdr:to>
    <xdr:sp macro="" textlink="">
      <xdr:nvSpPr>
        <xdr:cNvPr id="309" name="楕円 308"/>
        <xdr:cNvSpPr/>
      </xdr:nvSpPr>
      <xdr:spPr>
        <a:xfrm>
          <a:off x="2857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135255</xdr:rowOff>
    </xdr:from>
    <xdr:to>
      <xdr:col>19</xdr:col>
      <xdr:colOff>177800</xdr:colOff>
      <xdr:row>84</xdr:row>
      <xdr:rowOff>7620</xdr:rowOff>
    </xdr:to>
    <xdr:cxnSp macro="">
      <xdr:nvCxnSpPr>
        <xdr:cNvPr id="310" name="直線コネクタ 309"/>
        <xdr:cNvCxnSpPr/>
      </xdr:nvCxnSpPr>
      <xdr:spPr>
        <a:xfrm>
          <a:off x="2908300" y="143656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40639</xdr:rowOff>
    </xdr:from>
    <xdr:to>
      <xdr:col>10</xdr:col>
      <xdr:colOff>165100</xdr:colOff>
      <xdr:row>83</xdr:row>
      <xdr:rowOff>142239</xdr:rowOff>
    </xdr:to>
    <xdr:sp macro="" textlink="">
      <xdr:nvSpPr>
        <xdr:cNvPr id="311" name="楕円 310"/>
        <xdr:cNvSpPr/>
      </xdr:nvSpPr>
      <xdr:spPr>
        <a:xfrm>
          <a:off x="1968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91439</xdr:rowOff>
    </xdr:from>
    <xdr:to>
      <xdr:col>15</xdr:col>
      <xdr:colOff>50800</xdr:colOff>
      <xdr:row>83</xdr:row>
      <xdr:rowOff>135255</xdr:rowOff>
    </xdr:to>
    <xdr:cxnSp macro="">
      <xdr:nvCxnSpPr>
        <xdr:cNvPr id="312" name="直線コネクタ 311"/>
        <xdr:cNvCxnSpPr/>
      </xdr:nvCxnSpPr>
      <xdr:spPr>
        <a:xfrm>
          <a:off x="2019300" y="143217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3" name="楕円 312"/>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91439</xdr:rowOff>
    </xdr:to>
    <xdr:cxnSp macro="">
      <xdr:nvCxnSpPr>
        <xdr:cNvPr id="314" name="直線コネクタ 313"/>
        <xdr:cNvCxnSpPr/>
      </xdr:nvCxnSpPr>
      <xdr:spPr>
        <a:xfrm>
          <a:off x="1130300" y="14279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49547</xdr:rowOff>
    </xdr:from>
    <xdr:ext cx="405111" cy="259045"/>
    <xdr:sp macro="" textlink="">
      <xdr:nvSpPr>
        <xdr:cNvPr id="319" name="n_1mainValue【福祉施設】&#10;有形固定資産減価償却率"/>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5732</xdr:rowOff>
    </xdr:from>
    <xdr:ext cx="405111" cy="259045"/>
    <xdr:sp macro="" textlink="">
      <xdr:nvSpPr>
        <xdr:cNvPr id="320" name="n_2mainValue【福祉施設】&#10;有形固定資産減価償却率"/>
        <xdr:cNvSpPr txBox="1"/>
      </xdr:nvSpPr>
      <xdr:spPr>
        <a:xfrm>
          <a:off x="2705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133366</xdr:rowOff>
    </xdr:from>
    <xdr:ext cx="405111" cy="259045"/>
    <xdr:sp macro="" textlink="">
      <xdr:nvSpPr>
        <xdr:cNvPr id="321" name="n_3mainValue【福祉施設】&#10;有形固定資産減価償却率"/>
        <xdr:cNvSpPr txBox="1"/>
      </xdr:nvSpPr>
      <xdr:spPr>
        <a:xfrm>
          <a:off x="1816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22" name="n_4mainValue【福祉施設】&#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360" name="楕円 359"/>
        <xdr:cNvSpPr/>
      </xdr:nvSpPr>
      <xdr:spPr>
        <a:xfrm>
          <a:off x="10426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361" name="【福祉施設】&#10;一人当たり面積該当値テキスト"/>
        <xdr:cNvSpPr txBox="1"/>
      </xdr:nvSpPr>
      <xdr:spPr>
        <a:xfrm>
          <a:off x="10515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62" name="楕円 361"/>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168402</xdr:rowOff>
    </xdr:from>
    <xdr:to>
      <xdr:col>55</xdr:col>
      <xdr:colOff>0</xdr:colOff>
      <xdr:row>85</xdr:row>
      <xdr:rowOff>168402</xdr:rowOff>
    </xdr:to>
    <xdr:cxnSp macro="">
      <xdr:nvCxnSpPr>
        <xdr:cNvPr id="363" name="直線コネクタ 362"/>
        <xdr:cNvCxnSpPr/>
      </xdr:nvCxnSpPr>
      <xdr:spPr>
        <a:xfrm>
          <a:off x="9639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64" name="楕円 363"/>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85</xdr:row>
      <xdr:rowOff>168402</xdr:rowOff>
    </xdr:to>
    <xdr:cxnSp macro="">
      <xdr:nvCxnSpPr>
        <xdr:cNvPr id="365" name="直線コネクタ 364"/>
        <xdr:cNvCxnSpPr/>
      </xdr:nvCxnSpPr>
      <xdr:spPr>
        <a:xfrm>
          <a:off x="8750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66" name="楕円 365"/>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168402</xdr:rowOff>
    </xdr:from>
    <xdr:to>
      <xdr:col>45</xdr:col>
      <xdr:colOff>177800</xdr:colOff>
      <xdr:row>85</xdr:row>
      <xdr:rowOff>168402</xdr:rowOff>
    </xdr:to>
    <xdr:cxnSp macro="">
      <xdr:nvCxnSpPr>
        <xdr:cNvPr id="367" name="直線コネクタ 366"/>
        <xdr:cNvCxnSpPr/>
      </xdr:nvCxnSpPr>
      <xdr:spPr>
        <a:xfrm>
          <a:off x="7861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8" name="楕円 367"/>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168402</xdr:rowOff>
    </xdr:from>
    <xdr:to>
      <xdr:col>41</xdr:col>
      <xdr:colOff>50800</xdr:colOff>
      <xdr:row>85</xdr:row>
      <xdr:rowOff>168402</xdr:rowOff>
    </xdr:to>
    <xdr:cxnSp macro="">
      <xdr:nvCxnSpPr>
        <xdr:cNvPr id="369" name="直線コネクタ 368"/>
        <xdr:cNvCxnSpPr/>
      </xdr:nvCxnSpPr>
      <xdr:spPr>
        <a:xfrm>
          <a:off x="6972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74" name="n_1mainValue【福祉施設】&#10;一人当たり面積"/>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75" name="n_2mainValue【福祉施設】&#10;一人当たり面積"/>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76" name="n_3mainValue【福祉施設】&#10;一人当たり面積"/>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7" name="n_4mainValue【福祉施設】&#10;一人当たり面積"/>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71120</xdr:rowOff>
    </xdr:from>
    <xdr:to>
      <xdr:col>24</xdr:col>
      <xdr:colOff>114300</xdr:colOff>
      <xdr:row>107</xdr:row>
      <xdr:rowOff>1270</xdr:rowOff>
    </xdr:to>
    <xdr:sp macro="" textlink="">
      <xdr:nvSpPr>
        <xdr:cNvPr id="419" name="楕円 418"/>
        <xdr:cNvSpPr/>
      </xdr:nvSpPr>
      <xdr:spPr>
        <a:xfrm>
          <a:off x="4584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49547</xdr:rowOff>
    </xdr:from>
    <xdr:ext cx="405111" cy="259045"/>
    <xdr:sp macro="" textlink="">
      <xdr:nvSpPr>
        <xdr:cNvPr id="420" name="【市民会館】&#10;有形固定資産減価償却率該当値テキスト"/>
        <xdr:cNvSpPr txBox="1"/>
      </xdr:nvSpPr>
      <xdr:spPr>
        <a:xfrm>
          <a:off x="4673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35198</xdr:rowOff>
    </xdr:from>
    <xdr:to>
      <xdr:col>20</xdr:col>
      <xdr:colOff>38100</xdr:colOff>
      <xdr:row>106</xdr:row>
      <xdr:rowOff>136798</xdr:rowOff>
    </xdr:to>
    <xdr:sp macro="" textlink="">
      <xdr:nvSpPr>
        <xdr:cNvPr id="421" name="楕円 420"/>
        <xdr:cNvSpPr/>
      </xdr:nvSpPr>
      <xdr:spPr>
        <a:xfrm>
          <a:off x="3746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85998</xdr:rowOff>
    </xdr:from>
    <xdr:to>
      <xdr:col>24</xdr:col>
      <xdr:colOff>63500</xdr:colOff>
      <xdr:row>106</xdr:row>
      <xdr:rowOff>121920</xdr:rowOff>
    </xdr:to>
    <xdr:cxnSp macro="">
      <xdr:nvCxnSpPr>
        <xdr:cNvPr id="422" name="直線コネクタ 421"/>
        <xdr:cNvCxnSpPr/>
      </xdr:nvCxnSpPr>
      <xdr:spPr>
        <a:xfrm>
          <a:off x="3797300" y="182596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43362</xdr:rowOff>
    </xdr:from>
    <xdr:to>
      <xdr:col>15</xdr:col>
      <xdr:colOff>101600</xdr:colOff>
      <xdr:row>106</xdr:row>
      <xdr:rowOff>144962</xdr:rowOff>
    </xdr:to>
    <xdr:sp macro="" textlink="">
      <xdr:nvSpPr>
        <xdr:cNvPr id="423" name="楕円 422"/>
        <xdr:cNvSpPr/>
      </xdr:nvSpPr>
      <xdr:spPr>
        <a:xfrm>
          <a:off x="2857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85998</xdr:rowOff>
    </xdr:from>
    <xdr:to>
      <xdr:col>19</xdr:col>
      <xdr:colOff>177800</xdr:colOff>
      <xdr:row>106</xdr:row>
      <xdr:rowOff>94162</xdr:rowOff>
    </xdr:to>
    <xdr:cxnSp macro="">
      <xdr:nvCxnSpPr>
        <xdr:cNvPr id="424" name="直線コネクタ 423"/>
        <xdr:cNvCxnSpPr/>
      </xdr:nvCxnSpPr>
      <xdr:spPr>
        <a:xfrm flipV="1">
          <a:off x="2908300" y="182596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10705</xdr:rowOff>
    </xdr:from>
    <xdr:to>
      <xdr:col>10</xdr:col>
      <xdr:colOff>165100</xdr:colOff>
      <xdr:row>106</xdr:row>
      <xdr:rowOff>112305</xdr:rowOff>
    </xdr:to>
    <xdr:sp macro="" textlink="">
      <xdr:nvSpPr>
        <xdr:cNvPr id="425" name="楕円 424"/>
        <xdr:cNvSpPr/>
      </xdr:nvSpPr>
      <xdr:spPr>
        <a:xfrm>
          <a:off x="1968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61505</xdr:rowOff>
    </xdr:from>
    <xdr:to>
      <xdr:col>15</xdr:col>
      <xdr:colOff>50800</xdr:colOff>
      <xdr:row>106</xdr:row>
      <xdr:rowOff>94162</xdr:rowOff>
    </xdr:to>
    <xdr:cxnSp macro="">
      <xdr:nvCxnSpPr>
        <xdr:cNvPr id="426" name="直線コネクタ 425"/>
        <xdr:cNvCxnSpPr/>
      </xdr:nvCxnSpPr>
      <xdr:spPr>
        <a:xfrm>
          <a:off x="2019300" y="182352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149498</xdr:rowOff>
    </xdr:from>
    <xdr:to>
      <xdr:col>6</xdr:col>
      <xdr:colOff>38100</xdr:colOff>
      <xdr:row>106</xdr:row>
      <xdr:rowOff>79648</xdr:rowOff>
    </xdr:to>
    <xdr:sp macro="" textlink="">
      <xdr:nvSpPr>
        <xdr:cNvPr id="427" name="楕円 426"/>
        <xdr:cNvSpPr/>
      </xdr:nvSpPr>
      <xdr:spPr>
        <a:xfrm>
          <a:off x="1079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28848</xdr:rowOff>
    </xdr:from>
    <xdr:to>
      <xdr:col>10</xdr:col>
      <xdr:colOff>114300</xdr:colOff>
      <xdr:row>106</xdr:row>
      <xdr:rowOff>61505</xdr:rowOff>
    </xdr:to>
    <xdr:cxnSp macro="">
      <xdr:nvCxnSpPr>
        <xdr:cNvPr id="428" name="直線コネクタ 427"/>
        <xdr:cNvCxnSpPr/>
      </xdr:nvCxnSpPr>
      <xdr:spPr>
        <a:xfrm>
          <a:off x="1130300" y="182025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127925</xdr:rowOff>
    </xdr:from>
    <xdr:ext cx="405111" cy="259045"/>
    <xdr:sp macro="" textlink="">
      <xdr:nvSpPr>
        <xdr:cNvPr id="433" name="n_1mainValue【市民会館】&#10;有形固定資産減価償却率"/>
        <xdr:cNvSpPr txBox="1"/>
      </xdr:nvSpPr>
      <xdr:spPr>
        <a:xfrm>
          <a:off x="35820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136089</xdr:rowOff>
    </xdr:from>
    <xdr:ext cx="405111" cy="259045"/>
    <xdr:sp macro="" textlink="">
      <xdr:nvSpPr>
        <xdr:cNvPr id="434" name="n_2mainValue【市民会館】&#10;有形固定資産減価償却率"/>
        <xdr:cNvSpPr txBox="1"/>
      </xdr:nvSpPr>
      <xdr:spPr>
        <a:xfrm>
          <a:off x="2705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103432</xdr:rowOff>
    </xdr:from>
    <xdr:ext cx="405111" cy="259045"/>
    <xdr:sp macro="" textlink="">
      <xdr:nvSpPr>
        <xdr:cNvPr id="435" name="n_3mainValue【市民会館】&#10;有形固定資産減価償却率"/>
        <xdr:cNvSpPr txBox="1"/>
      </xdr:nvSpPr>
      <xdr:spPr>
        <a:xfrm>
          <a:off x="1816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70775</xdr:rowOff>
    </xdr:from>
    <xdr:ext cx="405111" cy="259045"/>
    <xdr:sp macro="" textlink="">
      <xdr:nvSpPr>
        <xdr:cNvPr id="436" name="n_4mainValue【市民会館】&#10;有形固定資産減価償却率"/>
        <xdr:cNvSpPr txBox="1"/>
      </xdr:nvSpPr>
      <xdr:spPr>
        <a:xfrm>
          <a:off x="927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170724</xdr:rowOff>
    </xdr:from>
    <xdr:to>
      <xdr:col>55</xdr:col>
      <xdr:colOff>50800</xdr:colOff>
      <xdr:row>108</xdr:row>
      <xdr:rowOff>100874</xdr:rowOff>
    </xdr:to>
    <xdr:sp macro="" textlink="">
      <xdr:nvSpPr>
        <xdr:cNvPr id="478" name="楕円 477"/>
        <xdr:cNvSpPr/>
      </xdr:nvSpPr>
      <xdr:spPr>
        <a:xfrm>
          <a:off x="10426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85651</xdr:rowOff>
    </xdr:from>
    <xdr:ext cx="469744" cy="259045"/>
    <xdr:sp macro="" textlink="">
      <xdr:nvSpPr>
        <xdr:cNvPr id="479" name="【市民会館】&#10;一人当たり面積該当値テキスト"/>
        <xdr:cNvSpPr txBox="1"/>
      </xdr:nvSpPr>
      <xdr:spPr>
        <a:xfrm>
          <a:off x="10515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80" name="楕円 479"/>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50074</xdr:rowOff>
    </xdr:from>
    <xdr:to>
      <xdr:col>55</xdr:col>
      <xdr:colOff>0</xdr:colOff>
      <xdr:row>108</xdr:row>
      <xdr:rowOff>53339</xdr:rowOff>
    </xdr:to>
    <xdr:cxnSp macro="">
      <xdr:nvCxnSpPr>
        <xdr:cNvPr id="481" name="直線コネクタ 480"/>
        <xdr:cNvCxnSpPr/>
      </xdr:nvCxnSpPr>
      <xdr:spPr>
        <a:xfrm flipV="1">
          <a:off x="9639300" y="185666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482" name="楕円 481"/>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53339</xdr:rowOff>
    </xdr:to>
    <xdr:cxnSp macro="">
      <xdr:nvCxnSpPr>
        <xdr:cNvPr id="483" name="直線コネクタ 482"/>
        <xdr:cNvCxnSpPr/>
      </xdr:nvCxnSpPr>
      <xdr:spPr>
        <a:xfrm>
          <a:off x="8750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44994</xdr:rowOff>
    </xdr:from>
    <xdr:to>
      <xdr:col>41</xdr:col>
      <xdr:colOff>101600</xdr:colOff>
      <xdr:row>108</xdr:row>
      <xdr:rowOff>146594</xdr:rowOff>
    </xdr:to>
    <xdr:sp macro="" textlink="">
      <xdr:nvSpPr>
        <xdr:cNvPr id="484" name="楕円 483"/>
        <xdr:cNvSpPr/>
      </xdr:nvSpPr>
      <xdr:spPr>
        <a:xfrm>
          <a:off x="7810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53339</xdr:rowOff>
    </xdr:from>
    <xdr:to>
      <xdr:col>45</xdr:col>
      <xdr:colOff>177800</xdr:colOff>
      <xdr:row>108</xdr:row>
      <xdr:rowOff>95794</xdr:rowOff>
    </xdr:to>
    <xdr:cxnSp macro="">
      <xdr:nvCxnSpPr>
        <xdr:cNvPr id="485" name="直線コネクタ 484"/>
        <xdr:cNvCxnSpPr/>
      </xdr:nvCxnSpPr>
      <xdr:spPr>
        <a:xfrm flipV="1">
          <a:off x="7861300" y="185699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44994</xdr:rowOff>
    </xdr:from>
    <xdr:to>
      <xdr:col>36</xdr:col>
      <xdr:colOff>165100</xdr:colOff>
      <xdr:row>108</xdr:row>
      <xdr:rowOff>146594</xdr:rowOff>
    </xdr:to>
    <xdr:sp macro="" textlink="">
      <xdr:nvSpPr>
        <xdr:cNvPr id="486" name="楕円 485"/>
        <xdr:cNvSpPr/>
      </xdr:nvSpPr>
      <xdr:spPr>
        <a:xfrm>
          <a:off x="6921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95794</xdr:rowOff>
    </xdr:from>
    <xdr:to>
      <xdr:col>41</xdr:col>
      <xdr:colOff>50800</xdr:colOff>
      <xdr:row>108</xdr:row>
      <xdr:rowOff>95794</xdr:rowOff>
    </xdr:to>
    <xdr:cxnSp macro="">
      <xdr:nvCxnSpPr>
        <xdr:cNvPr id="487" name="直線コネクタ 486"/>
        <xdr:cNvCxnSpPr/>
      </xdr:nvCxnSpPr>
      <xdr:spPr>
        <a:xfrm>
          <a:off x="6972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92"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493"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137721</xdr:rowOff>
    </xdr:from>
    <xdr:ext cx="469744" cy="259045"/>
    <xdr:sp macro="" textlink="">
      <xdr:nvSpPr>
        <xdr:cNvPr id="494" name="n_3mainValue【市民会館】&#10;一人当たり面積"/>
        <xdr:cNvSpPr txBox="1"/>
      </xdr:nvSpPr>
      <xdr:spPr>
        <a:xfrm>
          <a:off x="7626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137721</xdr:rowOff>
    </xdr:from>
    <xdr:ext cx="469744" cy="259045"/>
    <xdr:sp macro="" textlink="">
      <xdr:nvSpPr>
        <xdr:cNvPr id="495" name="n_4mainValue【市民会館】&#10;一人当たり面積"/>
        <xdr:cNvSpPr txBox="1"/>
      </xdr:nvSpPr>
      <xdr:spPr>
        <a:xfrm>
          <a:off x="6737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147865</xdr:rowOff>
    </xdr:from>
    <xdr:to>
      <xdr:col>85</xdr:col>
      <xdr:colOff>177800</xdr:colOff>
      <xdr:row>39</xdr:row>
      <xdr:rowOff>78015</xdr:rowOff>
    </xdr:to>
    <xdr:sp macro="" textlink="">
      <xdr:nvSpPr>
        <xdr:cNvPr id="537" name="楕円 536"/>
        <xdr:cNvSpPr/>
      </xdr:nvSpPr>
      <xdr:spPr>
        <a:xfrm>
          <a:off x="16268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126292</xdr:rowOff>
    </xdr:from>
    <xdr:ext cx="405111" cy="259045"/>
    <xdr:sp macro="" textlink="">
      <xdr:nvSpPr>
        <xdr:cNvPr id="538" name="【一般廃棄物処理施設】&#10;有形固定資産減価償却率該当値テキスト"/>
        <xdr:cNvSpPr txBox="1"/>
      </xdr:nvSpPr>
      <xdr:spPr>
        <a:xfrm>
          <a:off x="16357600"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100512</xdr:rowOff>
    </xdr:from>
    <xdr:to>
      <xdr:col>81</xdr:col>
      <xdr:colOff>101600</xdr:colOff>
      <xdr:row>39</xdr:row>
      <xdr:rowOff>30662</xdr:rowOff>
    </xdr:to>
    <xdr:sp macro="" textlink="">
      <xdr:nvSpPr>
        <xdr:cNvPr id="539" name="楕円 538"/>
        <xdr:cNvSpPr/>
      </xdr:nvSpPr>
      <xdr:spPr>
        <a:xfrm>
          <a:off x="15430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151312</xdr:rowOff>
    </xdr:from>
    <xdr:to>
      <xdr:col>85</xdr:col>
      <xdr:colOff>127000</xdr:colOff>
      <xdr:row>39</xdr:row>
      <xdr:rowOff>27215</xdr:rowOff>
    </xdr:to>
    <xdr:cxnSp macro="">
      <xdr:nvCxnSpPr>
        <xdr:cNvPr id="540" name="直線コネクタ 539"/>
        <xdr:cNvCxnSpPr/>
      </xdr:nvCxnSpPr>
      <xdr:spPr>
        <a:xfrm>
          <a:off x="15481300" y="6666412"/>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541" name="楕円 540"/>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38</xdr:row>
      <xdr:rowOff>151312</xdr:rowOff>
    </xdr:to>
    <xdr:cxnSp macro="">
      <xdr:nvCxnSpPr>
        <xdr:cNvPr id="542" name="直線コネクタ 541"/>
        <xdr:cNvCxnSpPr/>
      </xdr:nvCxnSpPr>
      <xdr:spPr>
        <a:xfrm>
          <a:off x="14592300" y="66206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7438</xdr:rowOff>
    </xdr:from>
    <xdr:to>
      <xdr:col>72</xdr:col>
      <xdr:colOff>38100</xdr:colOff>
      <xdr:row>38</xdr:row>
      <xdr:rowOff>109038</xdr:rowOff>
    </xdr:to>
    <xdr:sp macro="" textlink="">
      <xdr:nvSpPr>
        <xdr:cNvPr id="543" name="楕円 542"/>
        <xdr:cNvSpPr/>
      </xdr:nvSpPr>
      <xdr:spPr>
        <a:xfrm>
          <a:off x="13652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58238</xdr:rowOff>
    </xdr:from>
    <xdr:to>
      <xdr:col>76</xdr:col>
      <xdr:colOff>114300</xdr:colOff>
      <xdr:row>38</xdr:row>
      <xdr:rowOff>105591</xdr:rowOff>
    </xdr:to>
    <xdr:cxnSp macro="">
      <xdr:nvCxnSpPr>
        <xdr:cNvPr id="544" name="直線コネクタ 543"/>
        <xdr:cNvCxnSpPr/>
      </xdr:nvCxnSpPr>
      <xdr:spPr>
        <a:xfrm>
          <a:off x="13703300" y="657333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131536</xdr:rowOff>
    </xdr:from>
    <xdr:to>
      <xdr:col>67</xdr:col>
      <xdr:colOff>101600</xdr:colOff>
      <xdr:row>38</xdr:row>
      <xdr:rowOff>61686</xdr:rowOff>
    </xdr:to>
    <xdr:sp macro="" textlink="">
      <xdr:nvSpPr>
        <xdr:cNvPr id="545" name="楕円 544"/>
        <xdr:cNvSpPr/>
      </xdr:nvSpPr>
      <xdr:spPr>
        <a:xfrm>
          <a:off x="12763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10885</xdr:rowOff>
    </xdr:from>
    <xdr:to>
      <xdr:col>71</xdr:col>
      <xdr:colOff>177800</xdr:colOff>
      <xdr:row>38</xdr:row>
      <xdr:rowOff>58238</xdr:rowOff>
    </xdr:to>
    <xdr:cxnSp macro="">
      <xdr:nvCxnSpPr>
        <xdr:cNvPr id="546" name="直線コネクタ 545"/>
        <xdr:cNvCxnSpPr/>
      </xdr:nvCxnSpPr>
      <xdr:spPr>
        <a:xfrm>
          <a:off x="12814300" y="6525985"/>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47188</xdr:rowOff>
    </xdr:from>
    <xdr:ext cx="405111" cy="259045"/>
    <xdr:sp macro="" textlink="">
      <xdr:nvSpPr>
        <xdr:cNvPr id="551" name="n_1mainValue【一般廃棄物処理施設】&#10;有形固定資産減価償却率"/>
        <xdr:cNvSpPr txBox="1"/>
      </xdr:nvSpPr>
      <xdr:spPr>
        <a:xfrm>
          <a:off x="152660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1469</xdr:rowOff>
    </xdr:from>
    <xdr:ext cx="405111" cy="259045"/>
    <xdr:sp macro="" textlink="">
      <xdr:nvSpPr>
        <xdr:cNvPr id="552" name="n_2mainValue【一般廃棄物処理施設】&#10;有形固定資産減価償却率"/>
        <xdr:cNvSpPr txBox="1"/>
      </xdr:nvSpPr>
      <xdr:spPr>
        <a:xfrm>
          <a:off x="14389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553" name="n_3mainValue【一般廃棄物処理施設】&#10;有形固定資産減価償却率"/>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78213</xdr:rowOff>
    </xdr:from>
    <xdr:ext cx="405111" cy="259045"/>
    <xdr:sp macro="" textlink="">
      <xdr:nvSpPr>
        <xdr:cNvPr id="554" name="n_4mainValue【一般廃棄物処理施設】&#10;有形固定資産減価償却率"/>
        <xdr:cNvSpPr txBox="1"/>
      </xdr:nvSpPr>
      <xdr:spPr>
        <a:xfrm>
          <a:off x="12611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156020</xdr:rowOff>
    </xdr:from>
    <xdr:to>
      <xdr:col>116</xdr:col>
      <xdr:colOff>114300</xdr:colOff>
      <xdr:row>38</xdr:row>
      <xdr:rowOff>86170</xdr:rowOff>
    </xdr:to>
    <xdr:sp macro="" textlink="">
      <xdr:nvSpPr>
        <xdr:cNvPr id="592" name="楕円 591"/>
        <xdr:cNvSpPr/>
      </xdr:nvSpPr>
      <xdr:spPr>
        <a:xfrm>
          <a:off x="22110700" y="64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7447</xdr:rowOff>
    </xdr:from>
    <xdr:ext cx="599010" cy="259045"/>
    <xdr:sp macro="" textlink="">
      <xdr:nvSpPr>
        <xdr:cNvPr id="593" name="【一般廃棄物処理施設】&#10;一人当たり有形固定資産（償却資産）額該当値テキスト"/>
        <xdr:cNvSpPr txBox="1"/>
      </xdr:nvSpPr>
      <xdr:spPr>
        <a:xfrm>
          <a:off x="22199600" y="63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165646</xdr:rowOff>
    </xdr:from>
    <xdr:to>
      <xdr:col>112</xdr:col>
      <xdr:colOff>38100</xdr:colOff>
      <xdr:row>38</xdr:row>
      <xdr:rowOff>95796</xdr:rowOff>
    </xdr:to>
    <xdr:sp macro="" textlink="">
      <xdr:nvSpPr>
        <xdr:cNvPr id="594" name="楕円 593"/>
        <xdr:cNvSpPr/>
      </xdr:nvSpPr>
      <xdr:spPr>
        <a:xfrm>
          <a:off x="21272500" y="65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35370</xdr:rowOff>
    </xdr:from>
    <xdr:to>
      <xdr:col>116</xdr:col>
      <xdr:colOff>63500</xdr:colOff>
      <xdr:row>38</xdr:row>
      <xdr:rowOff>44996</xdr:rowOff>
    </xdr:to>
    <xdr:cxnSp macro="">
      <xdr:nvCxnSpPr>
        <xdr:cNvPr id="595" name="直線コネクタ 594"/>
        <xdr:cNvCxnSpPr/>
      </xdr:nvCxnSpPr>
      <xdr:spPr>
        <a:xfrm flipV="1">
          <a:off x="21323300" y="6550470"/>
          <a:ext cx="838200" cy="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2675</xdr:rowOff>
    </xdr:from>
    <xdr:to>
      <xdr:col>107</xdr:col>
      <xdr:colOff>101600</xdr:colOff>
      <xdr:row>38</xdr:row>
      <xdr:rowOff>104275</xdr:rowOff>
    </xdr:to>
    <xdr:sp macro="" textlink="">
      <xdr:nvSpPr>
        <xdr:cNvPr id="596" name="楕円 595"/>
        <xdr:cNvSpPr/>
      </xdr:nvSpPr>
      <xdr:spPr>
        <a:xfrm>
          <a:off x="20383500" y="65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44996</xdr:rowOff>
    </xdr:from>
    <xdr:to>
      <xdr:col>111</xdr:col>
      <xdr:colOff>177800</xdr:colOff>
      <xdr:row>38</xdr:row>
      <xdr:rowOff>53475</xdr:rowOff>
    </xdr:to>
    <xdr:cxnSp macro="">
      <xdr:nvCxnSpPr>
        <xdr:cNvPr id="597" name="直線コネクタ 596"/>
        <xdr:cNvCxnSpPr/>
      </xdr:nvCxnSpPr>
      <xdr:spPr>
        <a:xfrm flipV="1">
          <a:off x="20434300" y="6560096"/>
          <a:ext cx="889000" cy="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9423</xdr:rowOff>
    </xdr:from>
    <xdr:to>
      <xdr:col>102</xdr:col>
      <xdr:colOff>165100</xdr:colOff>
      <xdr:row>38</xdr:row>
      <xdr:rowOff>111023</xdr:rowOff>
    </xdr:to>
    <xdr:sp macro="" textlink="">
      <xdr:nvSpPr>
        <xdr:cNvPr id="598" name="楕円 597"/>
        <xdr:cNvSpPr/>
      </xdr:nvSpPr>
      <xdr:spPr>
        <a:xfrm>
          <a:off x="19494500" y="65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53475</xdr:rowOff>
    </xdr:from>
    <xdr:to>
      <xdr:col>107</xdr:col>
      <xdr:colOff>50800</xdr:colOff>
      <xdr:row>38</xdr:row>
      <xdr:rowOff>60223</xdr:rowOff>
    </xdr:to>
    <xdr:cxnSp macro="">
      <xdr:nvCxnSpPr>
        <xdr:cNvPr id="599" name="直線コネクタ 598"/>
        <xdr:cNvCxnSpPr/>
      </xdr:nvCxnSpPr>
      <xdr:spPr>
        <a:xfrm flipV="1">
          <a:off x="19545300" y="6568575"/>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15460</xdr:rowOff>
    </xdr:from>
    <xdr:to>
      <xdr:col>98</xdr:col>
      <xdr:colOff>38100</xdr:colOff>
      <xdr:row>38</xdr:row>
      <xdr:rowOff>117060</xdr:rowOff>
    </xdr:to>
    <xdr:sp macro="" textlink="">
      <xdr:nvSpPr>
        <xdr:cNvPr id="600" name="楕円 599"/>
        <xdr:cNvSpPr/>
      </xdr:nvSpPr>
      <xdr:spPr>
        <a:xfrm>
          <a:off x="18605500" y="65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60223</xdr:rowOff>
    </xdr:from>
    <xdr:to>
      <xdr:col>102</xdr:col>
      <xdr:colOff>114300</xdr:colOff>
      <xdr:row>38</xdr:row>
      <xdr:rowOff>66260</xdr:rowOff>
    </xdr:to>
    <xdr:cxnSp macro="">
      <xdr:nvCxnSpPr>
        <xdr:cNvPr id="601" name="直線コネクタ 600"/>
        <xdr:cNvCxnSpPr/>
      </xdr:nvCxnSpPr>
      <xdr:spPr>
        <a:xfrm flipV="1">
          <a:off x="18656300" y="6575323"/>
          <a:ext cx="889000" cy="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112323</xdr:rowOff>
    </xdr:from>
    <xdr:ext cx="599010" cy="259045"/>
    <xdr:sp macro="" textlink="">
      <xdr:nvSpPr>
        <xdr:cNvPr id="606" name="n_1mainValue【一般廃棄物処理施設】&#10;一人当たり有形固定資産（償却資産）額"/>
        <xdr:cNvSpPr txBox="1"/>
      </xdr:nvSpPr>
      <xdr:spPr>
        <a:xfrm>
          <a:off x="21011095" y="628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120802</xdr:rowOff>
    </xdr:from>
    <xdr:ext cx="599010" cy="259045"/>
    <xdr:sp macro="" textlink="">
      <xdr:nvSpPr>
        <xdr:cNvPr id="607" name="n_2mainValue【一般廃棄物処理施設】&#10;一人当たり有形固定資産（償却資産）額"/>
        <xdr:cNvSpPr txBox="1"/>
      </xdr:nvSpPr>
      <xdr:spPr>
        <a:xfrm>
          <a:off x="20134795" y="629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127550</xdr:rowOff>
    </xdr:from>
    <xdr:ext cx="599010" cy="259045"/>
    <xdr:sp macro="" textlink="">
      <xdr:nvSpPr>
        <xdr:cNvPr id="608" name="n_3mainValue【一般廃棄物処理施設】&#10;一人当たり有形固定資産（償却資産）額"/>
        <xdr:cNvSpPr txBox="1"/>
      </xdr:nvSpPr>
      <xdr:spPr>
        <a:xfrm>
          <a:off x="19245795" y="629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133587</xdr:rowOff>
    </xdr:from>
    <xdr:ext cx="599010" cy="259045"/>
    <xdr:sp macro="" textlink="">
      <xdr:nvSpPr>
        <xdr:cNvPr id="609" name="n_4mainValue【一般廃棄物処理施設】&#10;一人当たり有形固定資産（償却資産）額"/>
        <xdr:cNvSpPr txBox="1"/>
      </xdr:nvSpPr>
      <xdr:spPr>
        <a:xfrm>
          <a:off x="18356795" y="630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105954</xdr:rowOff>
    </xdr:from>
    <xdr:to>
      <xdr:col>72</xdr:col>
      <xdr:colOff>38100</xdr:colOff>
      <xdr:row>62</xdr:row>
      <xdr:rowOff>36104</xdr:rowOff>
    </xdr:to>
    <xdr:sp macro="" textlink="">
      <xdr:nvSpPr>
        <xdr:cNvPr id="651" name="楕円 650"/>
        <xdr:cNvSpPr/>
      </xdr:nvSpPr>
      <xdr:spPr>
        <a:xfrm>
          <a:off x="13652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73297</xdr:rowOff>
    </xdr:from>
    <xdr:to>
      <xdr:col>67</xdr:col>
      <xdr:colOff>101600</xdr:colOff>
      <xdr:row>62</xdr:row>
      <xdr:rowOff>3447</xdr:rowOff>
    </xdr:to>
    <xdr:sp macro="" textlink="">
      <xdr:nvSpPr>
        <xdr:cNvPr id="652" name="楕円 651"/>
        <xdr:cNvSpPr/>
      </xdr:nvSpPr>
      <xdr:spPr>
        <a:xfrm>
          <a:off x="12763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124097</xdr:rowOff>
    </xdr:from>
    <xdr:to>
      <xdr:col>71</xdr:col>
      <xdr:colOff>177800</xdr:colOff>
      <xdr:row>61</xdr:row>
      <xdr:rowOff>156754</xdr:rowOff>
    </xdr:to>
    <xdr:cxnSp macro="">
      <xdr:nvCxnSpPr>
        <xdr:cNvPr id="653" name="直線コネクタ 652"/>
        <xdr:cNvCxnSpPr/>
      </xdr:nvCxnSpPr>
      <xdr:spPr>
        <a:xfrm>
          <a:off x="12814300" y="105825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4"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5"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6"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57"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27231</xdr:rowOff>
    </xdr:from>
    <xdr:ext cx="405111" cy="259045"/>
    <xdr:sp macro="" textlink="">
      <xdr:nvSpPr>
        <xdr:cNvPr id="658" name="n_3mainValue【保健センター・保健所】&#10;有形固定資産減価償却率"/>
        <xdr:cNvSpPr txBox="1"/>
      </xdr:nvSpPr>
      <xdr:spPr>
        <a:xfrm>
          <a:off x="13500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166024</xdr:rowOff>
    </xdr:from>
    <xdr:ext cx="405111" cy="259045"/>
    <xdr:sp macro="" textlink="">
      <xdr:nvSpPr>
        <xdr:cNvPr id="659" name="n_4mainValue【保健センター・保健所】&#10;有形固定資産減価償却率"/>
        <xdr:cNvSpPr txBox="1"/>
      </xdr:nvSpPr>
      <xdr:spPr>
        <a:xfrm>
          <a:off x="12611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83" name="直線コネクタ 682"/>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84"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85" name="直線コネクタ 684"/>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7" name="直線コネクタ 68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88"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89" name="フローチャート: 判断 688"/>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0" name="フローチャート: 判断 689"/>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91" name="フローチャート: 判断 690"/>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92" name="フローチャート: 判断 691"/>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93" name="フローチャート: 判断 692"/>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44450</xdr:rowOff>
    </xdr:from>
    <xdr:to>
      <xdr:col>102</xdr:col>
      <xdr:colOff>165100</xdr:colOff>
      <xdr:row>63</xdr:row>
      <xdr:rowOff>146050</xdr:rowOff>
    </xdr:to>
    <xdr:sp macro="" textlink="">
      <xdr:nvSpPr>
        <xdr:cNvPr id="699" name="楕円 698"/>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00" name="楕円 699"/>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01" name="直線コネクタ 700"/>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02"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03"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04"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05"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06"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07"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9" name="直線コネクタ 7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0" name="テキスト ボックス 7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1" name="直線コネクタ 7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2" name="テキスト ボックス 7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3" name="直線コネクタ 7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4" name="テキスト ボックス 7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5" name="直線コネクタ 7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6" name="テキスト ボックス 7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7" name="直線コネクタ 7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8" name="テキスト ボックス 7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9" name="直線コネクタ 7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0" name="テキスト ボックス 7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33" name="直線コネクタ 732"/>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34"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35" name="直線コネクタ 734"/>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36"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37" name="直線コネクタ 73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38"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39" name="フローチャート: 判断 738"/>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40" name="フローチャート: 判断 739"/>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41" name="フローチャート: 判断 740"/>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42" name="フローチャート: 判断 741"/>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43" name="フローチャート: 判断 742"/>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xdr:rowOff>
    </xdr:from>
    <xdr:to>
      <xdr:col>85</xdr:col>
      <xdr:colOff>177800</xdr:colOff>
      <xdr:row>84</xdr:row>
      <xdr:rowOff>110127</xdr:rowOff>
    </xdr:to>
    <xdr:sp macro="" textlink="">
      <xdr:nvSpPr>
        <xdr:cNvPr id="749" name="楕円 748"/>
        <xdr:cNvSpPr/>
      </xdr:nvSpPr>
      <xdr:spPr>
        <a:xfrm>
          <a:off x="162687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158404</xdr:rowOff>
    </xdr:from>
    <xdr:ext cx="405111" cy="259045"/>
    <xdr:sp macro="" textlink="">
      <xdr:nvSpPr>
        <xdr:cNvPr id="750" name="【消防施設】&#10;有形固定資産減価償却率該当値テキスト"/>
        <xdr:cNvSpPr txBox="1"/>
      </xdr:nvSpPr>
      <xdr:spPr>
        <a:xfrm>
          <a:off x="16357600"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150586</xdr:rowOff>
    </xdr:from>
    <xdr:to>
      <xdr:col>81</xdr:col>
      <xdr:colOff>101600</xdr:colOff>
      <xdr:row>84</xdr:row>
      <xdr:rowOff>80736</xdr:rowOff>
    </xdr:to>
    <xdr:sp macro="" textlink="">
      <xdr:nvSpPr>
        <xdr:cNvPr id="751" name="楕円 750"/>
        <xdr:cNvSpPr/>
      </xdr:nvSpPr>
      <xdr:spPr>
        <a:xfrm>
          <a:off x="15430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29936</xdr:rowOff>
    </xdr:from>
    <xdr:to>
      <xdr:col>85</xdr:col>
      <xdr:colOff>127000</xdr:colOff>
      <xdr:row>84</xdr:row>
      <xdr:rowOff>59327</xdr:rowOff>
    </xdr:to>
    <xdr:cxnSp macro="">
      <xdr:nvCxnSpPr>
        <xdr:cNvPr id="752" name="直線コネクタ 751"/>
        <xdr:cNvCxnSpPr/>
      </xdr:nvCxnSpPr>
      <xdr:spPr>
        <a:xfrm>
          <a:off x="15481300" y="144317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165281</xdr:rowOff>
    </xdr:from>
    <xdr:to>
      <xdr:col>76</xdr:col>
      <xdr:colOff>165100</xdr:colOff>
      <xdr:row>83</xdr:row>
      <xdr:rowOff>95431</xdr:rowOff>
    </xdr:to>
    <xdr:sp macro="" textlink="">
      <xdr:nvSpPr>
        <xdr:cNvPr id="753" name="楕円 752"/>
        <xdr:cNvSpPr/>
      </xdr:nvSpPr>
      <xdr:spPr>
        <a:xfrm>
          <a:off x="14541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44631</xdr:rowOff>
    </xdr:from>
    <xdr:to>
      <xdr:col>81</xdr:col>
      <xdr:colOff>50800</xdr:colOff>
      <xdr:row>84</xdr:row>
      <xdr:rowOff>29936</xdr:rowOff>
    </xdr:to>
    <xdr:cxnSp macro="">
      <xdr:nvCxnSpPr>
        <xdr:cNvPr id="754" name="直線コネクタ 753"/>
        <xdr:cNvCxnSpPr/>
      </xdr:nvCxnSpPr>
      <xdr:spPr>
        <a:xfrm>
          <a:off x="14592300" y="1427498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59145</xdr:rowOff>
    </xdr:from>
    <xdr:to>
      <xdr:col>72</xdr:col>
      <xdr:colOff>38100</xdr:colOff>
      <xdr:row>83</xdr:row>
      <xdr:rowOff>160745</xdr:rowOff>
    </xdr:to>
    <xdr:sp macro="" textlink="">
      <xdr:nvSpPr>
        <xdr:cNvPr id="755" name="楕円 754"/>
        <xdr:cNvSpPr/>
      </xdr:nvSpPr>
      <xdr:spPr>
        <a:xfrm>
          <a:off x="13652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44631</xdr:rowOff>
    </xdr:from>
    <xdr:to>
      <xdr:col>76</xdr:col>
      <xdr:colOff>114300</xdr:colOff>
      <xdr:row>83</xdr:row>
      <xdr:rowOff>109945</xdr:rowOff>
    </xdr:to>
    <xdr:cxnSp macro="">
      <xdr:nvCxnSpPr>
        <xdr:cNvPr id="756" name="直線コネクタ 755"/>
        <xdr:cNvCxnSpPr/>
      </xdr:nvCxnSpPr>
      <xdr:spPr>
        <a:xfrm flipV="1">
          <a:off x="13703300" y="1427498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26488</xdr:rowOff>
    </xdr:from>
    <xdr:to>
      <xdr:col>67</xdr:col>
      <xdr:colOff>101600</xdr:colOff>
      <xdr:row>83</xdr:row>
      <xdr:rowOff>128088</xdr:rowOff>
    </xdr:to>
    <xdr:sp macro="" textlink="">
      <xdr:nvSpPr>
        <xdr:cNvPr id="757" name="楕円 756"/>
        <xdr:cNvSpPr/>
      </xdr:nvSpPr>
      <xdr:spPr>
        <a:xfrm>
          <a:off x="12763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77288</xdr:rowOff>
    </xdr:from>
    <xdr:to>
      <xdr:col>71</xdr:col>
      <xdr:colOff>177800</xdr:colOff>
      <xdr:row>83</xdr:row>
      <xdr:rowOff>109945</xdr:rowOff>
    </xdr:to>
    <xdr:cxnSp macro="">
      <xdr:nvCxnSpPr>
        <xdr:cNvPr id="758" name="直線コネクタ 757"/>
        <xdr:cNvCxnSpPr/>
      </xdr:nvCxnSpPr>
      <xdr:spPr>
        <a:xfrm>
          <a:off x="12814300" y="143076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59"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60"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61"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62"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71863</xdr:rowOff>
    </xdr:from>
    <xdr:ext cx="405111" cy="259045"/>
    <xdr:sp macro="" textlink="">
      <xdr:nvSpPr>
        <xdr:cNvPr id="763" name="n_1mainValue【消防施設】&#10;有形固定資産減価償却率"/>
        <xdr:cNvSpPr txBox="1"/>
      </xdr:nvSpPr>
      <xdr:spPr>
        <a:xfrm>
          <a:off x="15266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764" name="n_2mainValue【消防施設】&#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765" name="n_3mainValue【消防施設】&#10;有形固定資産減価償却率"/>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119215</xdr:rowOff>
    </xdr:from>
    <xdr:ext cx="405111" cy="259045"/>
    <xdr:sp macro="" textlink="">
      <xdr:nvSpPr>
        <xdr:cNvPr id="766" name="n_4mainValue【消防施設】&#10;有形固定資産減価償却率"/>
        <xdr:cNvSpPr txBox="1"/>
      </xdr:nvSpPr>
      <xdr:spPr>
        <a:xfrm>
          <a:off x="12611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7" name="直線コネクタ 7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8" name="テキスト ボックス 7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9" name="直線コネクタ 7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0" name="テキスト ボックス 7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1" name="直線コネクタ 7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2" name="テキスト ボックス 7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3" name="直線コネクタ 7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4" name="テキスト ボックス 7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88" name="直線コネクタ 787"/>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9"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0" name="直線コネクタ 78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91"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92" name="直線コネクタ 791"/>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93"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94" name="フローチャート: 判断 793"/>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95" name="フローチャート: 判断 794"/>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96" name="フローチャート: 判断 79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97" name="フローチャート: 判断 796"/>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98" name="フローチャート: 判断 797"/>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804" name="楕円 803"/>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805" name="【消防施設】&#10;一人当たり面積該当値テキスト"/>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58165</xdr:rowOff>
    </xdr:from>
    <xdr:to>
      <xdr:col>112</xdr:col>
      <xdr:colOff>38100</xdr:colOff>
      <xdr:row>83</xdr:row>
      <xdr:rowOff>159765</xdr:rowOff>
    </xdr:to>
    <xdr:sp macro="" textlink="">
      <xdr:nvSpPr>
        <xdr:cNvPr id="806" name="楕円 805"/>
        <xdr:cNvSpPr/>
      </xdr:nvSpPr>
      <xdr:spPr>
        <a:xfrm>
          <a:off x="21272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108965</xdr:rowOff>
    </xdr:to>
    <xdr:cxnSp macro="">
      <xdr:nvCxnSpPr>
        <xdr:cNvPr id="807" name="直線コネクタ 806"/>
        <xdr:cNvCxnSpPr/>
      </xdr:nvCxnSpPr>
      <xdr:spPr>
        <a:xfrm flipV="1">
          <a:off x="21323300" y="143347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808" name="楕円 807"/>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108965</xdr:rowOff>
    </xdr:from>
    <xdr:to>
      <xdr:col>111</xdr:col>
      <xdr:colOff>177800</xdr:colOff>
      <xdr:row>83</xdr:row>
      <xdr:rowOff>118111</xdr:rowOff>
    </xdr:to>
    <xdr:cxnSp macro="">
      <xdr:nvCxnSpPr>
        <xdr:cNvPr id="809" name="直線コネクタ 808"/>
        <xdr:cNvCxnSpPr/>
      </xdr:nvCxnSpPr>
      <xdr:spPr>
        <a:xfrm flipV="1">
          <a:off x="20434300" y="143393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0" name="楕円 809"/>
        <xdr:cNvSpPr/>
      </xdr:nvSpPr>
      <xdr:spPr>
        <a:xfrm>
          <a:off x="19494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122682</xdr:rowOff>
    </xdr:to>
    <xdr:cxnSp macro="">
      <xdr:nvCxnSpPr>
        <xdr:cNvPr id="811" name="直線コネクタ 810"/>
        <xdr:cNvCxnSpPr/>
      </xdr:nvCxnSpPr>
      <xdr:spPr>
        <a:xfrm flipV="1">
          <a:off x="19545300" y="1434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53594</xdr:rowOff>
    </xdr:from>
    <xdr:to>
      <xdr:col>98</xdr:col>
      <xdr:colOff>38100</xdr:colOff>
      <xdr:row>83</xdr:row>
      <xdr:rowOff>155194</xdr:rowOff>
    </xdr:to>
    <xdr:sp macro="" textlink="">
      <xdr:nvSpPr>
        <xdr:cNvPr id="812" name="楕円 811"/>
        <xdr:cNvSpPr/>
      </xdr:nvSpPr>
      <xdr:spPr>
        <a:xfrm>
          <a:off x="18605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104394</xdr:rowOff>
    </xdr:from>
    <xdr:to>
      <xdr:col>102</xdr:col>
      <xdr:colOff>114300</xdr:colOff>
      <xdr:row>83</xdr:row>
      <xdr:rowOff>122682</xdr:rowOff>
    </xdr:to>
    <xdr:cxnSp macro="">
      <xdr:nvCxnSpPr>
        <xdr:cNvPr id="813" name="直線コネクタ 812"/>
        <xdr:cNvCxnSpPr/>
      </xdr:nvCxnSpPr>
      <xdr:spPr>
        <a:xfrm>
          <a:off x="18656300" y="14334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14"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15"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16"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17"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4842</xdr:rowOff>
    </xdr:from>
    <xdr:ext cx="469744" cy="259045"/>
    <xdr:sp macro="" textlink="">
      <xdr:nvSpPr>
        <xdr:cNvPr id="818" name="n_1mainValue【消防施設】&#10;一人当たり面積"/>
        <xdr:cNvSpPr txBox="1"/>
      </xdr:nvSpPr>
      <xdr:spPr>
        <a:xfrm>
          <a:off x="21075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19" name="n_2main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20" name="n_3main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271</xdr:rowOff>
    </xdr:from>
    <xdr:ext cx="469744" cy="259045"/>
    <xdr:sp macro="" textlink="">
      <xdr:nvSpPr>
        <xdr:cNvPr id="821" name="n_4mainValue【消防施設】&#10;一人当たり面積"/>
        <xdr:cNvSpPr txBox="1"/>
      </xdr:nvSpPr>
      <xdr:spPr>
        <a:xfrm>
          <a:off x="18421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47" name="直線コネクタ 846"/>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9" name="直線コネクタ 8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50"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51" name="直線コネクタ 85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5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53" name="フローチャート: 判断 85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4" name="フローチャート: 判断 853"/>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55" name="フローチャート: 判断 854"/>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56" name="フローチャート: 判断 855"/>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57" name="フローチャート: 判断 856"/>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863" name="楕円 862"/>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60977</xdr:rowOff>
    </xdr:from>
    <xdr:ext cx="405111" cy="259045"/>
    <xdr:sp macro="" textlink="">
      <xdr:nvSpPr>
        <xdr:cNvPr id="864" name="【庁舎】&#10;有形固定資産減価償却率該当値テキスト"/>
        <xdr:cNvSpPr txBox="1"/>
      </xdr:nvSpPr>
      <xdr:spPr>
        <a:xfrm>
          <a:off x="16357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58057</xdr:rowOff>
    </xdr:from>
    <xdr:to>
      <xdr:col>81</xdr:col>
      <xdr:colOff>101600</xdr:colOff>
      <xdr:row>107</xdr:row>
      <xdr:rowOff>159657</xdr:rowOff>
    </xdr:to>
    <xdr:sp macro="" textlink="">
      <xdr:nvSpPr>
        <xdr:cNvPr id="865" name="楕円 864"/>
        <xdr:cNvSpPr/>
      </xdr:nvSpPr>
      <xdr:spPr>
        <a:xfrm>
          <a:off x="15430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108857</xdr:rowOff>
    </xdr:from>
    <xdr:to>
      <xdr:col>85</xdr:col>
      <xdr:colOff>127000</xdr:colOff>
      <xdr:row>107</xdr:row>
      <xdr:rowOff>133350</xdr:rowOff>
    </xdr:to>
    <xdr:cxnSp macro="">
      <xdr:nvCxnSpPr>
        <xdr:cNvPr id="866" name="直線コネクタ 865"/>
        <xdr:cNvCxnSpPr/>
      </xdr:nvCxnSpPr>
      <xdr:spPr>
        <a:xfrm>
          <a:off x="15481300" y="184540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867" name="楕円 866"/>
        <xdr:cNvSpPr/>
      </xdr:nvSpPr>
      <xdr:spPr>
        <a:xfrm>
          <a:off x="14541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108857</xdr:rowOff>
    </xdr:to>
    <xdr:cxnSp macro="">
      <xdr:nvCxnSpPr>
        <xdr:cNvPr id="868" name="直線コネクタ 867"/>
        <xdr:cNvCxnSpPr/>
      </xdr:nvCxnSpPr>
      <xdr:spPr>
        <a:xfrm>
          <a:off x="14592300" y="184409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18869</xdr:rowOff>
    </xdr:from>
    <xdr:to>
      <xdr:col>72</xdr:col>
      <xdr:colOff>38100</xdr:colOff>
      <xdr:row>107</xdr:row>
      <xdr:rowOff>120469</xdr:rowOff>
    </xdr:to>
    <xdr:sp macro="" textlink="">
      <xdr:nvSpPr>
        <xdr:cNvPr id="869" name="楕円 868"/>
        <xdr:cNvSpPr/>
      </xdr:nvSpPr>
      <xdr:spPr>
        <a:xfrm>
          <a:off x="13652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69669</xdr:rowOff>
    </xdr:from>
    <xdr:to>
      <xdr:col>76</xdr:col>
      <xdr:colOff>114300</xdr:colOff>
      <xdr:row>107</xdr:row>
      <xdr:rowOff>95794</xdr:rowOff>
    </xdr:to>
    <xdr:cxnSp macro="">
      <xdr:nvCxnSpPr>
        <xdr:cNvPr id="870" name="直線コネクタ 869"/>
        <xdr:cNvCxnSpPr/>
      </xdr:nvCxnSpPr>
      <xdr:spPr>
        <a:xfrm>
          <a:off x="13703300" y="184148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169092</xdr:rowOff>
    </xdr:from>
    <xdr:to>
      <xdr:col>67</xdr:col>
      <xdr:colOff>101600</xdr:colOff>
      <xdr:row>107</xdr:row>
      <xdr:rowOff>99242</xdr:rowOff>
    </xdr:to>
    <xdr:sp macro="" textlink="">
      <xdr:nvSpPr>
        <xdr:cNvPr id="871" name="楕円 870"/>
        <xdr:cNvSpPr/>
      </xdr:nvSpPr>
      <xdr:spPr>
        <a:xfrm>
          <a:off x="1276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48442</xdr:rowOff>
    </xdr:from>
    <xdr:to>
      <xdr:col>71</xdr:col>
      <xdr:colOff>177800</xdr:colOff>
      <xdr:row>107</xdr:row>
      <xdr:rowOff>69669</xdr:rowOff>
    </xdr:to>
    <xdr:cxnSp macro="">
      <xdr:nvCxnSpPr>
        <xdr:cNvPr id="872" name="直線コネクタ 871"/>
        <xdr:cNvCxnSpPr/>
      </xdr:nvCxnSpPr>
      <xdr:spPr>
        <a:xfrm>
          <a:off x="12814300" y="183935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3"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74"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75"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76"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150784</xdr:rowOff>
    </xdr:from>
    <xdr:ext cx="405111" cy="259045"/>
    <xdr:sp macro="" textlink="">
      <xdr:nvSpPr>
        <xdr:cNvPr id="877" name="n_1mainValue【庁舎】&#10;有形固定資産減価償却率"/>
        <xdr:cNvSpPr txBox="1"/>
      </xdr:nvSpPr>
      <xdr:spPr>
        <a:xfrm>
          <a:off x="152660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878" name="n_2mainValue【庁舎】&#10;有形固定資産減価償却率"/>
        <xdr:cNvSpPr txBox="1"/>
      </xdr:nvSpPr>
      <xdr:spPr>
        <a:xfrm>
          <a:off x="14389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111596</xdr:rowOff>
    </xdr:from>
    <xdr:ext cx="405111" cy="259045"/>
    <xdr:sp macro="" textlink="">
      <xdr:nvSpPr>
        <xdr:cNvPr id="879" name="n_3mainValue【庁舎】&#10;有形固定資産減価償却率"/>
        <xdr:cNvSpPr txBox="1"/>
      </xdr:nvSpPr>
      <xdr:spPr>
        <a:xfrm>
          <a:off x="13500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90369</xdr:rowOff>
    </xdr:from>
    <xdr:ext cx="405111" cy="259045"/>
    <xdr:sp macro="" textlink="">
      <xdr:nvSpPr>
        <xdr:cNvPr id="880" name="n_4mainValue【庁舎】&#10;有形固定資産減価償却率"/>
        <xdr:cNvSpPr txBox="1"/>
      </xdr:nvSpPr>
      <xdr:spPr>
        <a:xfrm>
          <a:off x="12611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1" name="テキスト ボックス 89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2" name="直線コネクタ 8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3" name="テキスト ボックス 8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4" name="直線コネクタ 8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5" name="テキスト ボックス 8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6" name="直線コネクタ 8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7" name="テキスト ボックス 8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8" name="直線コネクタ 8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9" name="テキスト ボックス 8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0" name="直線コネクタ 8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1" name="テキスト ボックス 9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2" name="直線コネクタ 9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3" name="テキスト ボックス 9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07" name="直線コネクタ 906"/>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08"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09" name="直線コネクタ 908"/>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10"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11" name="直線コネクタ 910"/>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12"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13" name="フローチャート: 判断 912"/>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14" name="フローチャート: 判断 913"/>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15" name="フローチャート: 判断 914"/>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16" name="フローチャート: 判断 915"/>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17" name="フローチャート: 判断 916"/>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923" name="楕円 922"/>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924" name="【庁舎】&#10;一人当たり面積該当値テキスト"/>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20501</xdr:rowOff>
    </xdr:from>
    <xdr:to>
      <xdr:col>112</xdr:col>
      <xdr:colOff>38100</xdr:colOff>
      <xdr:row>107</xdr:row>
      <xdr:rowOff>122101</xdr:rowOff>
    </xdr:to>
    <xdr:sp macro="" textlink="">
      <xdr:nvSpPr>
        <xdr:cNvPr id="925" name="楕円 924"/>
        <xdr:cNvSpPr/>
      </xdr:nvSpPr>
      <xdr:spPr>
        <a:xfrm>
          <a:off x="2127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156211</xdr:rowOff>
    </xdr:to>
    <xdr:cxnSp macro="">
      <xdr:nvCxnSpPr>
        <xdr:cNvPr id="926" name="直線コネクタ 925"/>
        <xdr:cNvCxnSpPr/>
      </xdr:nvCxnSpPr>
      <xdr:spPr>
        <a:xfrm>
          <a:off x="21323300" y="18416451"/>
          <a:ext cx="8382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30299</xdr:rowOff>
    </xdr:from>
    <xdr:to>
      <xdr:col>107</xdr:col>
      <xdr:colOff>101600</xdr:colOff>
      <xdr:row>107</xdr:row>
      <xdr:rowOff>131899</xdr:rowOff>
    </xdr:to>
    <xdr:sp macro="" textlink="">
      <xdr:nvSpPr>
        <xdr:cNvPr id="927" name="楕円 926"/>
        <xdr:cNvSpPr/>
      </xdr:nvSpPr>
      <xdr:spPr>
        <a:xfrm>
          <a:off x="2038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71301</xdr:rowOff>
    </xdr:from>
    <xdr:to>
      <xdr:col>111</xdr:col>
      <xdr:colOff>177800</xdr:colOff>
      <xdr:row>107</xdr:row>
      <xdr:rowOff>81099</xdr:rowOff>
    </xdr:to>
    <xdr:cxnSp macro="">
      <xdr:nvCxnSpPr>
        <xdr:cNvPr id="928" name="直線コネクタ 927"/>
        <xdr:cNvCxnSpPr/>
      </xdr:nvCxnSpPr>
      <xdr:spPr>
        <a:xfrm flipV="1">
          <a:off x="20434300" y="184164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929" name="楕円 928"/>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81099</xdr:rowOff>
    </xdr:from>
    <xdr:to>
      <xdr:col>107</xdr:col>
      <xdr:colOff>50800</xdr:colOff>
      <xdr:row>107</xdr:row>
      <xdr:rowOff>87630</xdr:rowOff>
    </xdr:to>
    <xdr:cxnSp macro="">
      <xdr:nvCxnSpPr>
        <xdr:cNvPr id="930" name="直線コネクタ 929"/>
        <xdr:cNvCxnSpPr/>
      </xdr:nvCxnSpPr>
      <xdr:spPr>
        <a:xfrm flipV="1">
          <a:off x="19545300" y="184262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7438</xdr:rowOff>
    </xdr:from>
    <xdr:to>
      <xdr:col>98</xdr:col>
      <xdr:colOff>38100</xdr:colOff>
      <xdr:row>107</xdr:row>
      <xdr:rowOff>109038</xdr:rowOff>
    </xdr:to>
    <xdr:sp macro="" textlink="">
      <xdr:nvSpPr>
        <xdr:cNvPr id="931" name="楕円 930"/>
        <xdr:cNvSpPr/>
      </xdr:nvSpPr>
      <xdr:spPr>
        <a:xfrm>
          <a:off x="18605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58238</xdr:rowOff>
    </xdr:from>
    <xdr:to>
      <xdr:col>102</xdr:col>
      <xdr:colOff>114300</xdr:colOff>
      <xdr:row>107</xdr:row>
      <xdr:rowOff>87630</xdr:rowOff>
    </xdr:to>
    <xdr:cxnSp macro="">
      <xdr:nvCxnSpPr>
        <xdr:cNvPr id="932" name="直線コネクタ 931"/>
        <xdr:cNvCxnSpPr/>
      </xdr:nvCxnSpPr>
      <xdr:spPr>
        <a:xfrm>
          <a:off x="18656300" y="184033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33"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34"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35"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36"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113228</xdr:rowOff>
    </xdr:from>
    <xdr:ext cx="469744" cy="259045"/>
    <xdr:sp macro="" textlink="">
      <xdr:nvSpPr>
        <xdr:cNvPr id="937" name="n_1mainValue【庁舎】&#10;一人当たり面積"/>
        <xdr:cNvSpPr txBox="1"/>
      </xdr:nvSpPr>
      <xdr:spPr>
        <a:xfrm>
          <a:off x="210757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123026</xdr:rowOff>
    </xdr:from>
    <xdr:ext cx="469744" cy="259045"/>
    <xdr:sp macro="" textlink="">
      <xdr:nvSpPr>
        <xdr:cNvPr id="938" name="n_2mainValue【庁舎】&#10;一人当たり面積"/>
        <xdr:cNvSpPr txBox="1"/>
      </xdr:nvSpPr>
      <xdr:spPr>
        <a:xfrm>
          <a:off x="20199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939" name="n_3mainValue【庁舎】&#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100165</xdr:rowOff>
    </xdr:from>
    <xdr:ext cx="469744" cy="259045"/>
    <xdr:sp macro="" textlink="">
      <xdr:nvSpPr>
        <xdr:cNvPr id="940" name="n_4mainValue【庁舎】&#10;一人当たり面積"/>
        <xdr:cNvSpPr txBox="1"/>
      </xdr:nvSpPr>
      <xdr:spPr>
        <a:xfrm>
          <a:off x="18421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類似団体と比べて特に有形固定資産減価償却率が高くなっている施設は福祉施設、市民会館、庁舎である。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の有形固定資産減価償却率については、令和元年度は類似団体よりも低かったが、令和２年度においては高くなっている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。今後は「公共施設マネジメント」に基づいて施設の大規模修繕や建替え等の必要性が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高まることが考えられる。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令和</a:t>
          </a:r>
          <a:r>
            <a:rPr lang="en-US" altLang="ja-JP" sz="1050">
              <a:solidFill>
                <a:schemeClr val="dk1"/>
              </a:solidFill>
              <a:effectLst/>
              <a:latin typeface="+mn-lt"/>
              <a:ea typeface="+mn-ea"/>
              <a:cs typeface="+mn-cs"/>
            </a:rPr>
            <a:t>2</a:t>
          </a:r>
          <a:r>
            <a:rPr lang="ja-JP" altLang="ja-JP" sz="1050">
              <a:solidFill>
                <a:schemeClr val="dk1"/>
              </a:solidFill>
              <a:effectLst/>
              <a:latin typeface="+mn-lt"/>
              <a:ea typeface="+mn-ea"/>
              <a:cs typeface="+mn-cs"/>
            </a:rPr>
            <a:t>年度の基準財政収入額（分子）は、新型コロナの影響により市税は減収となったが、地方消費税交付金等の増加により前年度比</a:t>
          </a:r>
          <a:r>
            <a:rPr lang="en-US" altLang="ja-JP" sz="1050">
              <a:solidFill>
                <a:schemeClr val="dk1"/>
              </a:solidFill>
              <a:effectLst/>
              <a:latin typeface="+mn-lt"/>
              <a:ea typeface="+mn-ea"/>
              <a:cs typeface="+mn-cs"/>
            </a:rPr>
            <a:t>3.5%</a:t>
          </a:r>
          <a:r>
            <a:rPr lang="ja-JP" altLang="ja-JP" sz="1050">
              <a:solidFill>
                <a:schemeClr val="dk1"/>
              </a:solidFill>
              <a:effectLst/>
              <a:latin typeface="+mn-lt"/>
              <a:ea typeface="+mn-ea"/>
              <a:cs typeface="+mn-cs"/>
            </a:rPr>
            <a:t>増と</a:t>
          </a:r>
          <a:r>
            <a:rPr lang="ja-JP" altLang="en-US" sz="1050">
              <a:solidFill>
                <a:schemeClr val="dk1"/>
              </a:solidFill>
              <a:effectLst/>
              <a:latin typeface="+mn-lt"/>
              <a:ea typeface="+mn-ea"/>
              <a:cs typeface="+mn-cs"/>
            </a:rPr>
            <a:t>なった一方、</a:t>
          </a:r>
          <a:r>
            <a:rPr lang="ja-JP" altLang="ja-JP" sz="1050">
              <a:solidFill>
                <a:schemeClr val="dk1"/>
              </a:solidFill>
              <a:effectLst/>
              <a:latin typeface="+mn-lt"/>
              <a:ea typeface="+mn-ea"/>
              <a:cs typeface="+mn-cs"/>
            </a:rPr>
            <a:t>基準財政需要額（分母）も地域社会再生事業費などの増加により前年度比</a:t>
          </a:r>
          <a:r>
            <a:rPr lang="en-US" altLang="ja-JP" sz="1050">
              <a:solidFill>
                <a:schemeClr val="dk1"/>
              </a:solidFill>
              <a:effectLst/>
              <a:latin typeface="+mn-lt"/>
              <a:ea typeface="+mn-ea"/>
              <a:cs typeface="+mn-cs"/>
            </a:rPr>
            <a:t>3.3%</a:t>
          </a:r>
          <a:r>
            <a:rPr lang="ja-JP" altLang="ja-JP" sz="1050">
              <a:solidFill>
                <a:schemeClr val="dk1"/>
              </a:solidFill>
              <a:effectLst/>
              <a:latin typeface="+mn-lt"/>
              <a:ea typeface="+mn-ea"/>
              <a:cs typeface="+mn-cs"/>
            </a:rPr>
            <a:t>増と</a:t>
          </a:r>
          <a:r>
            <a:rPr lang="ja-JP" altLang="en-US" sz="1050">
              <a:solidFill>
                <a:schemeClr val="dk1"/>
              </a:solidFill>
              <a:effectLst/>
              <a:latin typeface="+mn-lt"/>
              <a:ea typeface="+mn-ea"/>
              <a:cs typeface="+mn-cs"/>
            </a:rPr>
            <a:t>なったことから、財政指数は横ばいとなった。</a:t>
          </a:r>
          <a:endParaRPr lang="ja-JP"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今後、人口減少対策等による税収の確保や公共施設の適正な維持管理など将来を見据えた効率的な行財政で支えるまちづくりを展開し、歳出の削減に努める。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8" name="直線コネクタ 77"/>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年度の経常収支比率は</a:t>
          </a:r>
          <a:r>
            <a:rPr lang="en-US" altLang="ja-JP" sz="1100">
              <a:solidFill>
                <a:schemeClr val="dk1"/>
              </a:solidFill>
              <a:effectLst/>
              <a:latin typeface="+mn-lt"/>
              <a:ea typeface="+mn-ea"/>
              <a:cs typeface="+mn-cs"/>
            </a:rPr>
            <a:t>94.3</a:t>
          </a:r>
          <a:r>
            <a:rPr lang="ja-JP" altLang="ja-JP" sz="1100">
              <a:solidFill>
                <a:schemeClr val="dk1"/>
              </a:solidFill>
              <a:effectLst/>
              <a:latin typeface="+mn-lt"/>
              <a:ea typeface="+mn-ea"/>
              <a:cs typeface="+mn-cs"/>
            </a:rPr>
            <a:t>％と前年度比</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ポイントの増となった。主な要因としては、会計年度任用職員</a:t>
          </a:r>
          <a:r>
            <a:rPr lang="ja-JP" altLang="en-US" sz="1100">
              <a:solidFill>
                <a:schemeClr val="dk1"/>
              </a:solidFill>
              <a:effectLst/>
              <a:latin typeface="+mn-lt"/>
              <a:ea typeface="+mn-ea"/>
              <a:cs typeface="+mn-cs"/>
            </a:rPr>
            <a:t>制度の導入等に</a:t>
          </a:r>
          <a:r>
            <a:rPr lang="ja-JP" altLang="ja-JP" sz="1100">
              <a:solidFill>
                <a:schemeClr val="dk1"/>
              </a:solidFill>
              <a:effectLst/>
              <a:latin typeface="+mn-lt"/>
              <a:ea typeface="+mn-ea"/>
              <a:cs typeface="+mn-cs"/>
            </a:rPr>
            <a:t>より、経常経費充当一般財源（比率算定における分子）が増加したこと、及び新型コロナウイルス感染症による市税等の減少などに伴い、経常一般財源収入（比率算定における分母）が減少したことによる。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今後、公共施設マネジメント基本方針による施設の再配置や、歳出のさらなる精査によるムダの排除などにより、経常経費の抑制に努める。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64</xdr:row>
      <xdr:rowOff>81597</xdr:rowOff>
    </xdr:to>
    <xdr:cxnSp macro="">
      <xdr:nvCxnSpPr>
        <xdr:cNvPr id="128" name="直線コネクタ 127"/>
        <xdr:cNvCxnSpPr/>
      </xdr:nvCxnSpPr>
      <xdr:spPr>
        <a:xfrm>
          <a:off x="4114800" y="10951845"/>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63</xdr:row>
      <xdr:rowOff>150495</xdr:rowOff>
    </xdr:to>
    <xdr:cxnSp macro="">
      <xdr:nvCxnSpPr>
        <xdr:cNvPr id="131" name="直線コネクタ 130"/>
        <xdr:cNvCxnSpPr/>
      </xdr:nvCxnSpPr>
      <xdr:spPr>
        <a:xfrm>
          <a:off x="3225800" y="108311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35878</xdr:rowOff>
    </xdr:to>
    <xdr:cxnSp macro="">
      <xdr:nvCxnSpPr>
        <xdr:cNvPr id="134" name="直線コネクタ 133"/>
        <xdr:cNvCxnSpPr/>
      </xdr:nvCxnSpPr>
      <xdr:spPr>
        <a:xfrm flipV="1">
          <a:off x="2336800" y="108311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35878</xdr:rowOff>
    </xdr:from>
    <xdr:to>
      <xdr:col>11</xdr:col>
      <xdr:colOff>31750</xdr:colOff>
      <xdr:row>63</xdr:row>
      <xdr:rowOff>35878</xdr:rowOff>
    </xdr:to>
    <xdr:cxnSp macro="">
      <xdr:nvCxnSpPr>
        <xdr:cNvPr id="137" name="直線コネクタ 136"/>
        <xdr:cNvCxnSpPr/>
      </xdr:nvCxnSpPr>
      <xdr:spPr>
        <a:xfrm>
          <a:off x="1447800" y="10837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30797</xdr:rowOff>
    </xdr:from>
    <xdr:to>
      <xdr:col>23</xdr:col>
      <xdr:colOff>184150</xdr:colOff>
      <xdr:row>64</xdr:row>
      <xdr:rowOff>132397</xdr:rowOff>
    </xdr:to>
    <xdr:sp macro="" textlink="">
      <xdr:nvSpPr>
        <xdr:cNvPr id="147" name="楕円 146"/>
        <xdr:cNvSpPr/>
      </xdr:nvSpPr>
      <xdr:spPr>
        <a:xfrm>
          <a:off x="49022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2874</xdr:rowOff>
    </xdr:from>
    <xdr:ext cx="762000" cy="259045"/>
    <xdr:sp macro="" textlink="">
      <xdr:nvSpPr>
        <xdr:cNvPr id="148" name="財政構造の弾力性該当値テキスト"/>
        <xdr:cNvSpPr txBox="1"/>
      </xdr:nvSpPr>
      <xdr:spPr>
        <a:xfrm>
          <a:off x="5041900" y="1097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99695</xdr:rowOff>
    </xdr:from>
    <xdr:to>
      <xdr:col>19</xdr:col>
      <xdr:colOff>184150</xdr:colOff>
      <xdr:row>64</xdr:row>
      <xdr:rowOff>29845</xdr:rowOff>
    </xdr:to>
    <xdr:sp macro="" textlink="">
      <xdr:nvSpPr>
        <xdr:cNvPr id="149" name="楕円 148"/>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14622</xdr:rowOff>
    </xdr:from>
    <xdr:ext cx="736600" cy="259045"/>
    <xdr:sp macro="" textlink="">
      <xdr:nvSpPr>
        <xdr:cNvPr id="150" name="テキスト ボックス 149"/>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1" name="楕円 150"/>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2" name="テキスト ボックス 151"/>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156528</xdr:rowOff>
    </xdr:from>
    <xdr:to>
      <xdr:col>11</xdr:col>
      <xdr:colOff>82550</xdr:colOff>
      <xdr:row>63</xdr:row>
      <xdr:rowOff>86678</xdr:rowOff>
    </xdr:to>
    <xdr:sp macro="" textlink="">
      <xdr:nvSpPr>
        <xdr:cNvPr id="153" name="楕円 152"/>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54" name="テキスト ボックス 153"/>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55" name="楕円 154"/>
        <xdr:cNvSpPr/>
      </xdr:nvSpPr>
      <xdr:spPr>
        <a:xfrm>
          <a:off x="1397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56" name="テキスト ボックス 155"/>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人件費については、会計年度任用職員</a:t>
          </a:r>
          <a:r>
            <a:rPr lang="ja-JP" altLang="en-US" sz="1100">
              <a:solidFill>
                <a:schemeClr val="dk1"/>
              </a:solidFill>
              <a:effectLst/>
              <a:latin typeface="+mn-lt"/>
              <a:ea typeface="+mn-ea"/>
              <a:cs typeface="+mn-cs"/>
            </a:rPr>
            <a:t>制度の導入等</a:t>
          </a:r>
          <a:r>
            <a:rPr lang="ja-JP" altLang="ja-JP" sz="1100">
              <a:solidFill>
                <a:schemeClr val="dk1"/>
              </a:solidFill>
              <a:effectLst/>
              <a:latin typeface="+mn-lt"/>
              <a:ea typeface="+mn-ea"/>
              <a:cs typeface="+mn-cs"/>
            </a:rPr>
            <a:t>により増加し、物件費については、新型コロナウイルス感染拡大防止対策として、マスク・手袋や消毒液、ガウン等の感染要望用品の備蓄や公的施設等への配布を行ったほか、避難所等での感染防止の備えとして、飛沫感染防止用パーテーションや段ボールベッドの購入を行ったため増加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全国平均と比較すると平均を上回っており、今後、公共施設マネジメント基本方針による施設の再配置とともに、職員の適正な配置や行政経費の節減を図る。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69693</xdr:rowOff>
    </xdr:from>
    <xdr:to>
      <xdr:col>23</xdr:col>
      <xdr:colOff>133350</xdr:colOff>
      <xdr:row>83</xdr:row>
      <xdr:rowOff>48340</xdr:rowOff>
    </xdr:to>
    <xdr:cxnSp macro="">
      <xdr:nvCxnSpPr>
        <xdr:cNvPr id="191" name="直線コネクタ 190"/>
        <xdr:cNvCxnSpPr/>
      </xdr:nvCxnSpPr>
      <xdr:spPr>
        <a:xfrm>
          <a:off x="4114800" y="14128593"/>
          <a:ext cx="838200" cy="1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33973</xdr:rowOff>
    </xdr:from>
    <xdr:to>
      <xdr:col>19</xdr:col>
      <xdr:colOff>133350</xdr:colOff>
      <xdr:row>82</xdr:row>
      <xdr:rowOff>69693</xdr:rowOff>
    </xdr:to>
    <xdr:cxnSp macro="">
      <xdr:nvCxnSpPr>
        <xdr:cNvPr id="194" name="直線コネクタ 193"/>
        <xdr:cNvCxnSpPr/>
      </xdr:nvCxnSpPr>
      <xdr:spPr>
        <a:xfrm>
          <a:off x="3225800" y="14092873"/>
          <a:ext cx="889000" cy="3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33973</xdr:rowOff>
    </xdr:from>
    <xdr:to>
      <xdr:col>15</xdr:col>
      <xdr:colOff>82550</xdr:colOff>
      <xdr:row>82</xdr:row>
      <xdr:rowOff>35686</xdr:rowOff>
    </xdr:to>
    <xdr:cxnSp macro="">
      <xdr:nvCxnSpPr>
        <xdr:cNvPr id="197" name="直線コネクタ 196"/>
        <xdr:cNvCxnSpPr/>
      </xdr:nvCxnSpPr>
      <xdr:spPr>
        <a:xfrm flipV="1">
          <a:off x="2336800" y="1409287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143304</xdr:rowOff>
    </xdr:from>
    <xdr:to>
      <xdr:col>11</xdr:col>
      <xdr:colOff>31750</xdr:colOff>
      <xdr:row>82</xdr:row>
      <xdr:rowOff>35686</xdr:rowOff>
    </xdr:to>
    <xdr:cxnSp macro="">
      <xdr:nvCxnSpPr>
        <xdr:cNvPr id="200" name="直線コネクタ 199"/>
        <xdr:cNvCxnSpPr/>
      </xdr:nvCxnSpPr>
      <xdr:spPr>
        <a:xfrm>
          <a:off x="1447800" y="14030754"/>
          <a:ext cx="889000" cy="6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168990</xdr:rowOff>
    </xdr:from>
    <xdr:to>
      <xdr:col>23</xdr:col>
      <xdr:colOff>184150</xdr:colOff>
      <xdr:row>83</xdr:row>
      <xdr:rowOff>99140</xdr:rowOff>
    </xdr:to>
    <xdr:sp macro="" textlink="">
      <xdr:nvSpPr>
        <xdr:cNvPr id="210" name="楕円 209"/>
        <xdr:cNvSpPr/>
      </xdr:nvSpPr>
      <xdr:spPr>
        <a:xfrm>
          <a:off x="4902200" y="1422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141067</xdr:rowOff>
    </xdr:from>
    <xdr:ext cx="762000" cy="259045"/>
    <xdr:sp macro="" textlink="">
      <xdr:nvSpPr>
        <xdr:cNvPr id="211" name="人件費・物件費等の状況該当値テキスト"/>
        <xdr:cNvSpPr txBox="1"/>
      </xdr:nvSpPr>
      <xdr:spPr>
        <a:xfrm>
          <a:off x="5041900" y="141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18893</xdr:rowOff>
    </xdr:from>
    <xdr:to>
      <xdr:col>19</xdr:col>
      <xdr:colOff>184150</xdr:colOff>
      <xdr:row>82</xdr:row>
      <xdr:rowOff>120493</xdr:rowOff>
    </xdr:to>
    <xdr:sp macro="" textlink="">
      <xdr:nvSpPr>
        <xdr:cNvPr id="212" name="楕円 211"/>
        <xdr:cNvSpPr/>
      </xdr:nvSpPr>
      <xdr:spPr>
        <a:xfrm>
          <a:off x="4064000" y="140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105270</xdr:rowOff>
    </xdr:from>
    <xdr:ext cx="736600" cy="259045"/>
    <xdr:sp macro="" textlink="">
      <xdr:nvSpPr>
        <xdr:cNvPr id="213" name="テキスト ボックス 212"/>
        <xdr:cNvSpPr txBox="1"/>
      </xdr:nvSpPr>
      <xdr:spPr>
        <a:xfrm>
          <a:off x="3733800" y="14164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154623</xdr:rowOff>
    </xdr:from>
    <xdr:to>
      <xdr:col>15</xdr:col>
      <xdr:colOff>133350</xdr:colOff>
      <xdr:row>82</xdr:row>
      <xdr:rowOff>84773</xdr:rowOff>
    </xdr:to>
    <xdr:sp macro="" textlink="">
      <xdr:nvSpPr>
        <xdr:cNvPr id="214" name="楕円 213"/>
        <xdr:cNvSpPr/>
      </xdr:nvSpPr>
      <xdr:spPr>
        <a:xfrm>
          <a:off x="3175000" y="140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69550</xdr:rowOff>
    </xdr:from>
    <xdr:ext cx="762000" cy="259045"/>
    <xdr:sp macro="" textlink="">
      <xdr:nvSpPr>
        <xdr:cNvPr id="215" name="テキスト ボックス 214"/>
        <xdr:cNvSpPr txBox="1"/>
      </xdr:nvSpPr>
      <xdr:spPr>
        <a:xfrm>
          <a:off x="2844800" y="1412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156336</xdr:rowOff>
    </xdr:from>
    <xdr:to>
      <xdr:col>11</xdr:col>
      <xdr:colOff>82550</xdr:colOff>
      <xdr:row>82</xdr:row>
      <xdr:rowOff>86486</xdr:rowOff>
    </xdr:to>
    <xdr:sp macro="" textlink="">
      <xdr:nvSpPr>
        <xdr:cNvPr id="216" name="楕円 215"/>
        <xdr:cNvSpPr/>
      </xdr:nvSpPr>
      <xdr:spPr>
        <a:xfrm>
          <a:off x="2286000" y="140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71263</xdr:rowOff>
    </xdr:from>
    <xdr:ext cx="762000" cy="259045"/>
    <xdr:sp macro="" textlink="">
      <xdr:nvSpPr>
        <xdr:cNvPr id="217" name="テキスト ボックス 216"/>
        <xdr:cNvSpPr txBox="1"/>
      </xdr:nvSpPr>
      <xdr:spPr>
        <a:xfrm>
          <a:off x="1955800" y="1413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92504</xdr:rowOff>
    </xdr:from>
    <xdr:to>
      <xdr:col>7</xdr:col>
      <xdr:colOff>31750</xdr:colOff>
      <xdr:row>82</xdr:row>
      <xdr:rowOff>22654</xdr:rowOff>
    </xdr:to>
    <xdr:sp macro="" textlink="">
      <xdr:nvSpPr>
        <xdr:cNvPr id="218" name="楕円 217"/>
        <xdr:cNvSpPr/>
      </xdr:nvSpPr>
      <xdr:spPr>
        <a:xfrm>
          <a:off x="1397000" y="1397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32831</xdr:rowOff>
    </xdr:from>
    <xdr:ext cx="762000" cy="259045"/>
    <xdr:sp macro="" textlink="">
      <xdr:nvSpPr>
        <xdr:cNvPr id="219" name="テキスト ボックス 218"/>
        <xdr:cNvSpPr txBox="1"/>
      </xdr:nvSpPr>
      <xdr:spPr>
        <a:xfrm>
          <a:off x="1066800" y="137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国との職員構成の差による給料表上の引上率の相違、職員構成の変動や人事評価制度の運用等により、前年度と比較すると減少した。引き続き国の制度に合わせた見直しを行いながら、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84</xdr:row>
      <xdr:rowOff>109361</xdr:rowOff>
    </xdr:to>
    <xdr:cxnSp macro="">
      <xdr:nvCxnSpPr>
        <xdr:cNvPr id="253" name="直線コネクタ 252"/>
        <xdr:cNvCxnSpPr/>
      </xdr:nvCxnSpPr>
      <xdr:spPr>
        <a:xfrm flipV="1">
          <a:off x="16179800" y="14377105"/>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136172</xdr:rowOff>
    </xdr:to>
    <xdr:cxnSp macro="">
      <xdr:nvCxnSpPr>
        <xdr:cNvPr id="256" name="直線コネクタ 255"/>
        <xdr:cNvCxnSpPr/>
      </xdr:nvCxnSpPr>
      <xdr:spPr>
        <a:xfrm flipV="1">
          <a:off x="15290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136172</xdr:rowOff>
    </xdr:to>
    <xdr:cxnSp macro="">
      <xdr:nvCxnSpPr>
        <xdr:cNvPr id="259" name="直線コネクタ 258"/>
        <xdr:cNvCxnSpPr/>
      </xdr:nvCxnSpPr>
      <xdr:spPr>
        <a:xfrm>
          <a:off x="14401800" y="143771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83</xdr:row>
      <xdr:rowOff>146755</xdr:rowOff>
    </xdr:to>
    <xdr:cxnSp macro="">
      <xdr:nvCxnSpPr>
        <xdr:cNvPr id="262" name="直線コネクタ 261"/>
        <xdr:cNvCxnSpPr/>
      </xdr:nvCxnSpPr>
      <xdr:spPr>
        <a:xfrm>
          <a:off x="13512800" y="142564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2" name="楕円 271"/>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3" name="給与水準   （国との比較）該当値テキスト"/>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4" name="楕円 273"/>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75" name="テキスト ボックス 274"/>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6" name="楕円 275"/>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77" name="テキスト ボックス 276"/>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78" name="楕円 277"/>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79" name="テキスト ボックス 278"/>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146755</xdr:rowOff>
    </xdr:from>
    <xdr:to>
      <xdr:col>64</xdr:col>
      <xdr:colOff>152400</xdr:colOff>
      <xdr:row>83</xdr:row>
      <xdr:rowOff>76905</xdr:rowOff>
    </xdr:to>
    <xdr:sp macro="" textlink="">
      <xdr:nvSpPr>
        <xdr:cNvPr id="280" name="楕円 279"/>
        <xdr:cNvSpPr/>
      </xdr:nvSpPr>
      <xdr:spPr>
        <a:xfrm>
          <a:off x="13462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87082</xdr:rowOff>
    </xdr:from>
    <xdr:ext cx="762000" cy="259045"/>
    <xdr:sp macro="" textlink="">
      <xdr:nvSpPr>
        <xdr:cNvPr id="281" name="テキスト ボックス 280"/>
        <xdr:cNvSpPr txBox="1"/>
      </xdr:nvSpPr>
      <xdr:spPr>
        <a:xfrm>
          <a:off x="13131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消防業務が</a:t>
          </a:r>
          <a:r>
            <a:rPr kumimoji="1" lang="ja-JP" altLang="en-US" sz="1100">
              <a:solidFill>
                <a:schemeClr val="dk1"/>
              </a:solidFill>
              <a:effectLst/>
              <a:latin typeface="+mn-lt"/>
              <a:ea typeface="+mn-ea"/>
              <a:cs typeface="+mn-cs"/>
            </a:rPr>
            <a:t>広域ではなく</a:t>
          </a:r>
          <a:r>
            <a:rPr kumimoji="1" lang="ja-JP" altLang="ja-JP" sz="1100">
              <a:solidFill>
                <a:schemeClr val="dk1"/>
              </a:solidFill>
              <a:effectLst/>
              <a:latin typeface="+mn-lt"/>
              <a:ea typeface="+mn-ea"/>
              <a:cs typeface="+mn-cs"/>
            </a:rPr>
            <a:t>単独であること及び公立保育園数の多さ等から、類似団体の平均値を超えている。</a:t>
          </a:r>
          <a:endParaRPr lang="ja-JP" altLang="ja-JP" sz="1400">
            <a:effectLst/>
          </a:endParaRPr>
        </a:p>
        <a:p>
          <a:r>
            <a:rPr kumimoji="1" lang="ja-JP" altLang="ja-JP" sz="1100">
              <a:solidFill>
                <a:schemeClr val="dk1"/>
              </a:solidFill>
              <a:effectLst/>
              <a:latin typeface="+mn-lt"/>
              <a:ea typeface="+mn-ea"/>
              <a:cs typeface="+mn-cs"/>
            </a:rPr>
            <a:t>　引き続き、施設の統廃合、指定管理者制度の活用、業務の民間委託、計画的な人員配置等により職員定員の適正化を図る。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104246</xdr:rowOff>
    </xdr:from>
    <xdr:to>
      <xdr:col>81</xdr:col>
      <xdr:colOff>44450</xdr:colOff>
      <xdr:row>63</xdr:row>
      <xdr:rowOff>148484</xdr:rowOff>
    </xdr:to>
    <xdr:cxnSp macro="">
      <xdr:nvCxnSpPr>
        <xdr:cNvPr id="316" name="直線コネクタ 315"/>
        <xdr:cNvCxnSpPr/>
      </xdr:nvCxnSpPr>
      <xdr:spPr>
        <a:xfrm>
          <a:off x="16179800" y="10905596"/>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80116</xdr:rowOff>
    </xdr:from>
    <xdr:to>
      <xdr:col>77</xdr:col>
      <xdr:colOff>44450</xdr:colOff>
      <xdr:row>63</xdr:row>
      <xdr:rowOff>104246</xdr:rowOff>
    </xdr:to>
    <xdr:cxnSp macro="">
      <xdr:nvCxnSpPr>
        <xdr:cNvPr id="319" name="直線コネクタ 318"/>
        <xdr:cNvCxnSpPr/>
      </xdr:nvCxnSpPr>
      <xdr:spPr>
        <a:xfrm>
          <a:off x="15290800" y="108814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80116</xdr:rowOff>
    </xdr:from>
    <xdr:to>
      <xdr:col>72</xdr:col>
      <xdr:colOff>203200</xdr:colOff>
      <xdr:row>63</xdr:row>
      <xdr:rowOff>98213</xdr:rowOff>
    </xdr:to>
    <xdr:cxnSp macro="">
      <xdr:nvCxnSpPr>
        <xdr:cNvPr id="322" name="直線コネクタ 321"/>
        <xdr:cNvCxnSpPr/>
      </xdr:nvCxnSpPr>
      <xdr:spPr>
        <a:xfrm flipV="1">
          <a:off x="14401800" y="108814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98213</xdr:rowOff>
    </xdr:from>
    <xdr:to>
      <xdr:col>68</xdr:col>
      <xdr:colOff>152400</xdr:colOff>
      <xdr:row>63</xdr:row>
      <xdr:rowOff>100224</xdr:rowOff>
    </xdr:to>
    <xdr:cxnSp macro="">
      <xdr:nvCxnSpPr>
        <xdr:cNvPr id="325" name="直線コネクタ 324"/>
        <xdr:cNvCxnSpPr/>
      </xdr:nvCxnSpPr>
      <xdr:spPr>
        <a:xfrm flipV="1">
          <a:off x="13512800" y="108995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97684</xdr:rowOff>
    </xdr:from>
    <xdr:to>
      <xdr:col>81</xdr:col>
      <xdr:colOff>95250</xdr:colOff>
      <xdr:row>64</xdr:row>
      <xdr:rowOff>27834</xdr:rowOff>
    </xdr:to>
    <xdr:sp macro="" textlink="">
      <xdr:nvSpPr>
        <xdr:cNvPr id="335" name="楕円 334"/>
        <xdr:cNvSpPr/>
      </xdr:nvSpPr>
      <xdr:spPr>
        <a:xfrm>
          <a:off x="169672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69761</xdr:rowOff>
    </xdr:from>
    <xdr:ext cx="762000" cy="259045"/>
    <xdr:sp macro="" textlink="">
      <xdr:nvSpPr>
        <xdr:cNvPr id="336" name="定員管理の状況該当値テキスト"/>
        <xdr:cNvSpPr txBox="1"/>
      </xdr:nvSpPr>
      <xdr:spPr>
        <a:xfrm>
          <a:off x="17106900" y="1087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53446</xdr:rowOff>
    </xdr:from>
    <xdr:to>
      <xdr:col>77</xdr:col>
      <xdr:colOff>95250</xdr:colOff>
      <xdr:row>63</xdr:row>
      <xdr:rowOff>155046</xdr:rowOff>
    </xdr:to>
    <xdr:sp macro="" textlink="">
      <xdr:nvSpPr>
        <xdr:cNvPr id="337" name="楕円 336"/>
        <xdr:cNvSpPr/>
      </xdr:nvSpPr>
      <xdr:spPr>
        <a:xfrm>
          <a:off x="16129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139823</xdr:rowOff>
    </xdr:from>
    <xdr:ext cx="736600" cy="259045"/>
    <xdr:sp macro="" textlink="">
      <xdr:nvSpPr>
        <xdr:cNvPr id="338" name="テキスト ボックス 337"/>
        <xdr:cNvSpPr txBox="1"/>
      </xdr:nvSpPr>
      <xdr:spPr>
        <a:xfrm>
          <a:off x="15798800" y="1094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29316</xdr:rowOff>
    </xdr:from>
    <xdr:to>
      <xdr:col>73</xdr:col>
      <xdr:colOff>44450</xdr:colOff>
      <xdr:row>63</xdr:row>
      <xdr:rowOff>130916</xdr:rowOff>
    </xdr:to>
    <xdr:sp macro="" textlink="">
      <xdr:nvSpPr>
        <xdr:cNvPr id="339" name="楕円 338"/>
        <xdr:cNvSpPr/>
      </xdr:nvSpPr>
      <xdr:spPr>
        <a:xfrm>
          <a:off x="15240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115693</xdr:rowOff>
    </xdr:from>
    <xdr:ext cx="762000" cy="259045"/>
    <xdr:sp macro="" textlink="">
      <xdr:nvSpPr>
        <xdr:cNvPr id="340" name="テキスト ボックス 339"/>
        <xdr:cNvSpPr txBox="1"/>
      </xdr:nvSpPr>
      <xdr:spPr>
        <a:xfrm>
          <a:off x="14909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47413</xdr:rowOff>
    </xdr:from>
    <xdr:to>
      <xdr:col>68</xdr:col>
      <xdr:colOff>203200</xdr:colOff>
      <xdr:row>63</xdr:row>
      <xdr:rowOff>149013</xdr:rowOff>
    </xdr:to>
    <xdr:sp macro="" textlink="">
      <xdr:nvSpPr>
        <xdr:cNvPr id="341" name="楕円 340"/>
        <xdr:cNvSpPr/>
      </xdr:nvSpPr>
      <xdr:spPr>
        <a:xfrm>
          <a:off x="14351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133790</xdr:rowOff>
    </xdr:from>
    <xdr:ext cx="762000" cy="259045"/>
    <xdr:sp macro="" textlink="">
      <xdr:nvSpPr>
        <xdr:cNvPr id="342" name="テキスト ボックス 341"/>
        <xdr:cNvSpPr txBox="1"/>
      </xdr:nvSpPr>
      <xdr:spPr>
        <a:xfrm>
          <a:off x="14020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49424</xdr:rowOff>
    </xdr:from>
    <xdr:to>
      <xdr:col>64</xdr:col>
      <xdr:colOff>152400</xdr:colOff>
      <xdr:row>63</xdr:row>
      <xdr:rowOff>151024</xdr:rowOff>
    </xdr:to>
    <xdr:sp macro="" textlink="">
      <xdr:nvSpPr>
        <xdr:cNvPr id="343" name="楕円 342"/>
        <xdr:cNvSpPr/>
      </xdr:nvSpPr>
      <xdr:spPr>
        <a:xfrm>
          <a:off x="13462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135801</xdr:rowOff>
    </xdr:from>
    <xdr:ext cx="762000" cy="259045"/>
    <xdr:sp macro="" textlink="">
      <xdr:nvSpPr>
        <xdr:cNvPr id="344" name="テキスト ボックス 343"/>
        <xdr:cNvSpPr txBox="1"/>
      </xdr:nvSpPr>
      <xdr:spPr>
        <a:xfrm>
          <a:off x="13131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実質公債費比率は、</a:t>
          </a:r>
          <a:r>
            <a:rPr lang="en-US" altLang="ja-JP" sz="1100">
              <a:solidFill>
                <a:schemeClr val="dk1"/>
              </a:solidFill>
              <a:effectLst/>
              <a:latin typeface="+mn-lt"/>
              <a:ea typeface="+mn-ea"/>
              <a:cs typeface="+mn-cs"/>
            </a:rPr>
            <a:t>8.7</a:t>
          </a:r>
          <a:r>
            <a:rPr lang="ja-JP" altLang="ja-JP" sz="1100">
              <a:solidFill>
                <a:schemeClr val="dk1"/>
              </a:solidFill>
              <a:effectLst/>
              <a:latin typeface="+mn-lt"/>
              <a:ea typeface="+mn-ea"/>
              <a:cs typeface="+mn-cs"/>
            </a:rPr>
            <a:t>％で前年度から</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ポイント増加している。これは単年度数値において、繰上償還額及び借換債額を除いた市債の償還額の増加（比率の算定おける分子の増加）などから前年度より</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ポイント増加しており、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カ年平均数値においても増加したものである。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類似団体と比較すると</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ポイント上回っており、今後も交付税措置率の高い市債を活用し、また、起債事業を厳選することで、比率の低下を図る。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71374</xdr:rowOff>
    </xdr:to>
    <xdr:cxnSp macro="">
      <xdr:nvCxnSpPr>
        <xdr:cNvPr id="376" name="直線コネクタ 375"/>
        <xdr:cNvCxnSpPr/>
      </xdr:nvCxnSpPr>
      <xdr:spPr>
        <a:xfrm>
          <a:off x="16179800" y="70815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52070</xdr:rowOff>
    </xdr:to>
    <xdr:cxnSp macro="">
      <xdr:nvCxnSpPr>
        <xdr:cNvPr id="379" name="直線コネクタ 378"/>
        <xdr:cNvCxnSpPr/>
      </xdr:nvCxnSpPr>
      <xdr:spPr>
        <a:xfrm>
          <a:off x="15290800" y="70622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32766</xdr:rowOff>
    </xdr:to>
    <xdr:cxnSp macro="">
      <xdr:nvCxnSpPr>
        <xdr:cNvPr id="382" name="直線コネクタ 381"/>
        <xdr:cNvCxnSpPr/>
      </xdr:nvCxnSpPr>
      <xdr:spPr>
        <a:xfrm>
          <a:off x="14401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23114</xdr:rowOff>
    </xdr:to>
    <xdr:cxnSp macro="">
      <xdr:nvCxnSpPr>
        <xdr:cNvPr id="385" name="直線コネクタ 384"/>
        <xdr:cNvCxnSpPr/>
      </xdr:nvCxnSpPr>
      <xdr:spPr>
        <a:xfrm flipV="1">
          <a:off x="13512800" y="70429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95" name="楕円 394"/>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396"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7" name="楕円 396"/>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8" name="テキスト ボックス 39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399" name="楕円 398"/>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0" name="テキスト ボックス 399"/>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1" name="楕円 400"/>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402" name="テキスト ボックス 401"/>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3" name="楕円 402"/>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58691</xdr:rowOff>
    </xdr:from>
    <xdr:ext cx="762000" cy="259045"/>
    <xdr:sp macro="" textlink="">
      <xdr:nvSpPr>
        <xdr:cNvPr id="404" name="テキスト ボックス 403"/>
        <xdr:cNvSpPr txBox="1"/>
      </xdr:nvSpPr>
      <xdr:spPr>
        <a:xfrm>
          <a:off x="13131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将来負担比率については、前年度から</a:t>
          </a:r>
          <a:r>
            <a:rPr lang="en-US" altLang="ja-JP" sz="1000">
              <a:solidFill>
                <a:schemeClr val="dk1"/>
              </a:solidFill>
              <a:effectLst/>
              <a:latin typeface="+mn-lt"/>
              <a:ea typeface="+mn-ea"/>
              <a:cs typeface="+mn-cs"/>
            </a:rPr>
            <a:t>20.1</a:t>
          </a:r>
          <a:r>
            <a:rPr lang="ja-JP" altLang="ja-JP" sz="1000">
              <a:solidFill>
                <a:schemeClr val="dk1"/>
              </a:solidFill>
              <a:effectLst/>
              <a:latin typeface="+mn-lt"/>
              <a:ea typeface="+mn-ea"/>
              <a:cs typeface="+mn-cs"/>
            </a:rPr>
            <a:t>ポイント増加している。これは、財政調整基金をはじめとする各基金の活用などにより基金の残高が減少し、将来負担額のうち市債残高が、環境美化センター整備事業債などの借入に伴い増加したことや小松加賀衛生センター施設整備に伴う南加賀広域圏事務組合の地方債の償還に係る負担が増加（比率の算定における分子が増加）したことなどによるものである。</a:t>
          </a:r>
          <a:endParaRPr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類似団体と比較すると依然高い水準であることから、今後は、中期財政計画に基づき、地方債残高を視野に入れた起債の運用を行うとともに、特定目的基金の積増し・活用を図り、財政の健全化に努める。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39963</xdr:rowOff>
    </xdr:from>
    <xdr:to>
      <xdr:col>81</xdr:col>
      <xdr:colOff>44450</xdr:colOff>
      <xdr:row>18</xdr:row>
      <xdr:rowOff>30184</xdr:rowOff>
    </xdr:to>
    <xdr:cxnSp macro="">
      <xdr:nvCxnSpPr>
        <xdr:cNvPr id="438" name="直線コネクタ 437"/>
        <xdr:cNvCxnSpPr/>
      </xdr:nvCxnSpPr>
      <xdr:spPr>
        <a:xfrm>
          <a:off x="16179800" y="2954613"/>
          <a:ext cx="8382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153501</xdr:rowOff>
    </xdr:from>
    <xdr:to>
      <xdr:col>77</xdr:col>
      <xdr:colOff>44450</xdr:colOff>
      <xdr:row>17</xdr:row>
      <xdr:rowOff>39963</xdr:rowOff>
    </xdr:to>
    <xdr:cxnSp macro="">
      <xdr:nvCxnSpPr>
        <xdr:cNvPr id="441" name="直線コネクタ 440"/>
        <xdr:cNvCxnSpPr/>
      </xdr:nvCxnSpPr>
      <xdr:spPr>
        <a:xfrm>
          <a:off x="15290800" y="289670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153501</xdr:rowOff>
    </xdr:from>
    <xdr:to>
      <xdr:col>72</xdr:col>
      <xdr:colOff>203200</xdr:colOff>
      <xdr:row>16</xdr:row>
      <xdr:rowOff>161544</xdr:rowOff>
    </xdr:to>
    <xdr:cxnSp macro="">
      <xdr:nvCxnSpPr>
        <xdr:cNvPr id="444" name="直線コネクタ 443"/>
        <xdr:cNvCxnSpPr/>
      </xdr:nvCxnSpPr>
      <xdr:spPr>
        <a:xfrm flipV="1">
          <a:off x="14401800" y="28967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161544</xdr:rowOff>
    </xdr:from>
    <xdr:to>
      <xdr:col>68</xdr:col>
      <xdr:colOff>152400</xdr:colOff>
      <xdr:row>17</xdr:row>
      <xdr:rowOff>1355</xdr:rowOff>
    </xdr:to>
    <xdr:cxnSp macro="">
      <xdr:nvCxnSpPr>
        <xdr:cNvPr id="447" name="直線コネクタ 446"/>
        <xdr:cNvCxnSpPr/>
      </xdr:nvCxnSpPr>
      <xdr:spPr>
        <a:xfrm flipV="1">
          <a:off x="13512800" y="2904744"/>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150834</xdr:rowOff>
    </xdr:from>
    <xdr:to>
      <xdr:col>81</xdr:col>
      <xdr:colOff>95250</xdr:colOff>
      <xdr:row>18</xdr:row>
      <xdr:rowOff>80984</xdr:rowOff>
    </xdr:to>
    <xdr:sp macro="" textlink="">
      <xdr:nvSpPr>
        <xdr:cNvPr id="457" name="楕円 456"/>
        <xdr:cNvSpPr/>
      </xdr:nvSpPr>
      <xdr:spPr>
        <a:xfrm>
          <a:off x="16967200" y="3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122911</xdr:rowOff>
    </xdr:from>
    <xdr:ext cx="762000" cy="259045"/>
    <xdr:sp macro="" textlink="">
      <xdr:nvSpPr>
        <xdr:cNvPr id="458" name="将来負担の状況該当値テキスト"/>
        <xdr:cNvSpPr txBox="1"/>
      </xdr:nvSpPr>
      <xdr:spPr>
        <a:xfrm>
          <a:off x="17106900" y="303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160613</xdr:rowOff>
    </xdr:from>
    <xdr:to>
      <xdr:col>77</xdr:col>
      <xdr:colOff>95250</xdr:colOff>
      <xdr:row>17</xdr:row>
      <xdr:rowOff>90763</xdr:rowOff>
    </xdr:to>
    <xdr:sp macro="" textlink="">
      <xdr:nvSpPr>
        <xdr:cNvPr id="459" name="楕円 458"/>
        <xdr:cNvSpPr/>
      </xdr:nvSpPr>
      <xdr:spPr>
        <a:xfrm>
          <a:off x="16129000" y="2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75540</xdr:rowOff>
    </xdr:from>
    <xdr:ext cx="736600" cy="259045"/>
    <xdr:sp macro="" textlink="">
      <xdr:nvSpPr>
        <xdr:cNvPr id="460" name="テキスト ボックス 459"/>
        <xdr:cNvSpPr txBox="1"/>
      </xdr:nvSpPr>
      <xdr:spPr>
        <a:xfrm>
          <a:off x="15798800" y="2990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102701</xdr:rowOff>
    </xdr:from>
    <xdr:to>
      <xdr:col>73</xdr:col>
      <xdr:colOff>44450</xdr:colOff>
      <xdr:row>17</xdr:row>
      <xdr:rowOff>32851</xdr:rowOff>
    </xdr:to>
    <xdr:sp macro="" textlink="">
      <xdr:nvSpPr>
        <xdr:cNvPr id="461" name="楕円 460"/>
        <xdr:cNvSpPr/>
      </xdr:nvSpPr>
      <xdr:spPr>
        <a:xfrm>
          <a:off x="152400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17628</xdr:rowOff>
    </xdr:from>
    <xdr:ext cx="762000" cy="259045"/>
    <xdr:sp macro="" textlink="">
      <xdr:nvSpPr>
        <xdr:cNvPr id="462" name="テキスト ボックス 461"/>
        <xdr:cNvSpPr txBox="1"/>
      </xdr:nvSpPr>
      <xdr:spPr>
        <a:xfrm>
          <a:off x="14909800" y="293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110744</xdr:rowOff>
    </xdr:from>
    <xdr:to>
      <xdr:col>68</xdr:col>
      <xdr:colOff>203200</xdr:colOff>
      <xdr:row>17</xdr:row>
      <xdr:rowOff>40894</xdr:rowOff>
    </xdr:to>
    <xdr:sp macro="" textlink="">
      <xdr:nvSpPr>
        <xdr:cNvPr id="463" name="楕円 462"/>
        <xdr:cNvSpPr/>
      </xdr:nvSpPr>
      <xdr:spPr>
        <a:xfrm>
          <a:off x="14351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25671</xdr:rowOff>
    </xdr:from>
    <xdr:ext cx="762000" cy="259045"/>
    <xdr:sp macro="" textlink="">
      <xdr:nvSpPr>
        <xdr:cNvPr id="464" name="テキスト ボックス 463"/>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122005</xdr:rowOff>
    </xdr:from>
    <xdr:to>
      <xdr:col>64</xdr:col>
      <xdr:colOff>152400</xdr:colOff>
      <xdr:row>17</xdr:row>
      <xdr:rowOff>52155</xdr:rowOff>
    </xdr:to>
    <xdr:sp macro="" textlink="">
      <xdr:nvSpPr>
        <xdr:cNvPr id="465" name="楕円 464"/>
        <xdr:cNvSpPr/>
      </xdr:nvSpPr>
      <xdr:spPr>
        <a:xfrm>
          <a:off x="13462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36932</xdr:rowOff>
    </xdr:from>
    <xdr:ext cx="762000" cy="259045"/>
    <xdr:sp macro="" textlink="">
      <xdr:nvSpPr>
        <xdr:cNvPr id="466" name="テキスト ボックス 465"/>
        <xdr:cNvSpPr txBox="1"/>
      </xdr:nvSpPr>
      <xdr:spPr>
        <a:xfrm>
          <a:off x="13131800" y="295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会計年度任用職員</a:t>
          </a:r>
          <a:r>
            <a:rPr lang="ja-JP" altLang="en-US" sz="1100">
              <a:solidFill>
                <a:schemeClr val="dk1"/>
              </a:solidFill>
              <a:effectLst/>
              <a:latin typeface="+mn-lt"/>
              <a:ea typeface="+mn-ea"/>
              <a:cs typeface="+mn-cs"/>
            </a:rPr>
            <a:t>制度の導入</a:t>
          </a:r>
          <a:r>
            <a:rPr lang="ja-JP" altLang="ja-JP" sz="1100">
              <a:solidFill>
                <a:schemeClr val="dk1"/>
              </a:solidFill>
              <a:effectLst/>
              <a:latin typeface="+mn-lt"/>
              <a:ea typeface="+mn-ea"/>
              <a:cs typeface="+mn-cs"/>
            </a:rPr>
            <a:t>などにより、経常経費充当一般財源（比率算定における分子）が増加し、新型コロナウイルス感染症の影響による市税等減少に伴い、経常一般財源収入（比率算定における分母）が減少したことにより比率は</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ポイント上昇している。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類似団体平均と比較するとやや高い水準のため、事業実施の見直しや、人事配置の適正化等により、人件費の抑制に努める。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36</xdr:row>
      <xdr:rowOff>104140</xdr:rowOff>
    </xdr:to>
    <xdr:cxnSp macro="">
      <xdr:nvCxnSpPr>
        <xdr:cNvPr id="64" name="直線コネクタ 63"/>
        <xdr:cNvCxnSpPr/>
      </xdr:nvCxnSpPr>
      <xdr:spPr>
        <a:xfrm>
          <a:off x="3987800" y="611174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110998</xdr:rowOff>
    </xdr:to>
    <xdr:cxnSp macro="">
      <xdr:nvCxnSpPr>
        <xdr:cNvPr id="67" name="直線コネクタ 66"/>
        <xdr:cNvCxnSpPr/>
      </xdr:nvCxnSpPr>
      <xdr:spPr>
        <a:xfrm>
          <a:off x="3098800" y="6093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129286</xdr:rowOff>
    </xdr:to>
    <xdr:cxnSp macro="">
      <xdr:nvCxnSpPr>
        <xdr:cNvPr id="70" name="直線コネクタ 69"/>
        <xdr:cNvCxnSpPr/>
      </xdr:nvCxnSpPr>
      <xdr:spPr>
        <a:xfrm flipV="1">
          <a:off x="2209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37846</xdr:rowOff>
    </xdr:from>
    <xdr:to>
      <xdr:col>11</xdr:col>
      <xdr:colOff>9525</xdr:colOff>
      <xdr:row>35</xdr:row>
      <xdr:rowOff>129286</xdr:rowOff>
    </xdr:to>
    <xdr:cxnSp macro="">
      <xdr:nvCxnSpPr>
        <xdr:cNvPr id="73" name="直線コネクタ 72"/>
        <xdr:cNvCxnSpPr/>
      </xdr:nvCxnSpPr>
      <xdr:spPr>
        <a:xfrm>
          <a:off x="1320800" y="60385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4"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146575</xdr:rowOff>
    </xdr:from>
    <xdr:ext cx="736600" cy="259045"/>
    <xdr:sp macro="" textlink="">
      <xdr:nvSpPr>
        <xdr:cNvPr id="86" name="テキスト ボックス 85"/>
        <xdr:cNvSpPr txBox="1"/>
      </xdr:nvSpPr>
      <xdr:spPr>
        <a:xfrm>
          <a:off x="3606800" y="614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7" name="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128287</xdr:rowOff>
    </xdr:from>
    <xdr:ext cx="762000" cy="259045"/>
    <xdr:sp macro="" textlink="">
      <xdr:nvSpPr>
        <xdr:cNvPr id="88" name="テキスト ボックス 87"/>
        <xdr:cNvSpPr txBox="1"/>
      </xdr:nvSpPr>
      <xdr:spPr>
        <a:xfrm>
          <a:off x="2717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164863</xdr:rowOff>
    </xdr:from>
    <xdr:ext cx="762000" cy="259045"/>
    <xdr:sp macro="" textlink="">
      <xdr:nvSpPr>
        <xdr:cNvPr id="90" name="テキスト ボックス 89"/>
        <xdr:cNvSpPr txBox="1"/>
      </xdr:nvSpPr>
      <xdr:spPr>
        <a:xfrm>
          <a:off x="18288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158496</xdr:rowOff>
    </xdr:from>
    <xdr:to>
      <xdr:col>6</xdr:col>
      <xdr:colOff>171450</xdr:colOff>
      <xdr:row>35</xdr:row>
      <xdr:rowOff>88646</xdr:rowOff>
    </xdr:to>
    <xdr:sp macro="" textlink="">
      <xdr:nvSpPr>
        <xdr:cNvPr id="91" name="楕円 90"/>
        <xdr:cNvSpPr/>
      </xdr:nvSpPr>
      <xdr:spPr>
        <a:xfrm>
          <a:off x="1270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73423</xdr:rowOff>
    </xdr:from>
    <xdr:ext cx="762000" cy="259045"/>
    <xdr:sp macro="" textlink="">
      <xdr:nvSpPr>
        <xdr:cNvPr id="92" name="テキスト ボックス 91"/>
        <xdr:cNvSpPr txBox="1"/>
      </xdr:nvSpPr>
      <xdr:spPr>
        <a:xfrm>
          <a:off x="939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新型コロナウイルス感染症対策に係る事業費が大幅に増加したことに伴い、物件費についても</a:t>
          </a:r>
          <a:r>
            <a:rPr lang="en-US" altLang="ja-JP" sz="1100">
              <a:solidFill>
                <a:schemeClr val="tx1"/>
              </a:solidFill>
              <a:effectLst/>
              <a:latin typeface="+mn-lt"/>
              <a:ea typeface="+mn-ea"/>
              <a:cs typeface="+mn-cs"/>
            </a:rPr>
            <a:t>0.5</a:t>
          </a:r>
          <a:r>
            <a:rPr lang="ja-JP" altLang="ja-JP" sz="1100">
              <a:solidFill>
                <a:schemeClr val="tx1"/>
              </a:solidFill>
              <a:effectLst/>
              <a:latin typeface="+mn-lt"/>
              <a:ea typeface="+mn-ea"/>
              <a:cs typeface="+mn-cs"/>
            </a:rPr>
            <a:t>ポイント増加する結果</a:t>
          </a:r>
          <a:r>
            <a:rPr lang="ja-JP" altLang="ja-JP" sz="1100">
              <a:solidFill>
                <a:schemeClr val="dk1"/>
              </a:solidFill>
              <a:effectLst/>
              <a:latin typeface="+mn-lt"/>
              <a:ea typeface="+mn-ea"/>
              <a:cs typeface="+mn-cs"/>
            </a:rPr>
            <a:t>となった。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類似団体平均となっているが、引き続き、各施設の管理経費や一般行政経費において、ムダの排除・節減等により、経費削減を図る。</a:t>
          </a:r>
          <a:endParaRPr lang="en-US" altLang="ja-JP" sz="11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115570</xdr:rowOff>
    </xdr:to>
    <xdr:cxnSp macro="">
      <xdr:nvCxnSpPr>
        <xdr:cNvPr id="125" name="直線コネクタ 124"/>
        <xdr:cNvCxnSpPr/>
      </xdr:nvCxnSpPr>
      <xdr:spPr>
        <a:xfrm>
          <a:off x="15671800" y="2992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77470</xdr:rowOff>
    </xdr:to>
    <xdr:cxnSp macro="">
      <xdr:nvCxnSpPr>
        <xdr:cNvPr id="128" name="直線コネクタ 127"/>
        <xdr:cNvCxnSpPr/>
      </xdr:nvCxnSpPr>
      <xdr:spPr>
        <a:xfrm>
          <a:off x="14782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39370</xdr:rowOff>
    </xdr:to>
    <xdr:cxnSp macro="">
      <xdr:nvCxnSpPr>
        <xdr:cNvPr id="131" name="直線コネクタ 130"/>
        <xdr:cNvCxnSpPr/>
      </xdr:nvCxnSpPr>
      <xdr:spPr>
        <a:xfrm>
          <a:off x="13893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165100</xdr:rowOff>
    </xdr:to>
    <xdr:cxnSp macro="">
      <xdr:nvCxnSpPr>
        <xdr:cNvPr id="134" name="直線コネクタ 133"/>
        <xdr:cNvCxnSpPr/>
      </xdr:nvCxnSpPr>
      <xdr:spPr>
        <a:xfrm>
          <a:off x="13004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138447</xdr:rowOff>
    </xdr:from>
    <xdr:ext cx="736600" cy="259045"/>
    <xdr:sp macro="" textlink="">
      <xdr:nvSpPr>
        <xdr:cNvPr id="147" name="テキスト ボックス 146"/>
        <xdr:cNvSpPr txBox="1"/>
      </xdr:nvSpPr>
      <xdr:spPr>
        <a:xfrm>
          <a:off x="15290800" y="271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8" name="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49" name="テキスト ボックス 148"/>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1" name="テキスト ボックス 150"/>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2" name="楕円 151"/>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3" name="テキスト ボックス 152"/>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コロナ禍の影響により医療費扶助費やこども医療費助成費、保育実施費などで減少がみられ、充当一般財源（比率算定の分子）は減少した。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類似団体との比較では、生活保護費が平均を大きく上回っていることが、比率を引き上げる要因と考えられる。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165100</xdr:rowOff>
    </xdr:to>
    <xdr:cxnSp macro="">
      <xdr:nvCxnSpPr>
        <xdr:cNvPr id="188" name="直線コネクタ 187"/>
        <xdr:cNvCxnSpPr/>
      </xdr:nvCxnSpPr>
      <xdr:spPr>
        <a:xfrm flipV="1">
          <a:off x="3987800" y="95921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56</xdr:row>
      <xdr:rowOff>165100</xdr:rowOff>
    </xdr:to>
    <xdr:cxnSp macro="">
      <xdr:nvCxnSpPr>
        <xdr:cNvPr id="191" name="直線コネクタ 190"/>
        <xdr:cNvCxnSpPr/>
      </xdr:nvCxnSpPr>
      <xdr:spPr>
        <a:xfrm>
          <a:off x="3098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56</xdr:row>
      <xdr:rowOff>154215</xdr:rowOff>
    </xdr:to>
    <xdr:cxnSp macro="">
      <xdr:nvCxnSpPr>
        <xdr:cNvPr id="194" name="直線コネクタ 193"/>
        <xdr:cNvCxnSpPr/>
      </xdr:nvCxnSpPr>
      <xdr:spPr>
        <a:xfrm>
          <a:off x="2209800" y="9711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143328</xdr:rowOff>
    </xdr:to>
    <xdr:cxnSp macro="">
      <xdr:nvCxnSpPr>
        <xdr:cNvPr id="197" name="直線コネクタ 196"/>
        <xdr:cNvCxnSpPr/>
      </xdr:nvCxnSpPr>
      <xdr:spPr>
        <a:xfrm flipV="1">
          <a:off x="1320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7" name="楕円 206"/>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83655</xdr:rowOff>
    </xdr:from>
    <xdr:ext cx="762000" cy="259045"/>
    <xdr:sp macro="" textlink="">
      <xdr:nvSpPr>
        <xdr:cNvPr id="208"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11" name="楕円 210"/>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18342</xdr:rowOff>
    </xdr:from>
    <xdr:ext cx="762000" cy="259045"/>
    <xdr:sp macro="" textlink="">
      <xdr:nvSpPr>
        <xdr:cNvPr id="212" name="テキスト ボックス 211"/>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5" name="楕円 214"/>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6" name="テキスト ボックス 21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昨年度と比較し</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ポイント増加しているが、冬場の積雪量が多い年であったため、除排雪にかかる委託費が増加したことなどにより、充当一般財源（比率算定における分子）が増加し</a:t>
          </a:r>
          <a:r>
            <a:rPr lang="ja-JP" altLang="en-US" sz="1100">
              <a:solidFill>
                <a:schemeClr val="dk1"/>
              </a:solidFill>
              <a:effectLst/>
              <a:latin typeface="+mn-lt"/>
              <a:ea typeface="+mn-ea"/>
              <a:cs typeface="+mn-cs"/>
            </a:rPr>
            <a:t>たことが</a:t>
          </a:r>
          <a:r>
            <a:rPr lang="ja-JP" altLang="ja-JP" sz="1100">
              <a:solidFill>
                <a:schemeClr val="dk1"/>
              </a:solidFill>
              <a:effectLst/>
              <a:latin typeface="+mn-lt"/>
              <a:ea typeface="+mn-ea"/>
              <a:cs typeface="+mn-cs"/>
            </a:rPr>
            <a:t>主な原因である。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146050</xdr:rowOff>
    </xdr:to>
    <xdr:cxnSp macro="">
      <xdr:nvCxnSpPr>
        <xdr:cNvPr id="253" name="直線コネクタ 252"/>
        <xdr:cNvCxnSpPr/>
      </xdr:nvCxnSpPr>
      <xdr:spPr>
        <a:xfrm>
          <a:off x="15671800" y="9871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50800</xdr:rowOff>
    </xdr:from>
    <xdr:to>
      <xdr:col>78</xdr:col>
      <xdr:colOff>69850</xdr:colOff>
      <xdr:row>57</xdr:row>
      <xdr:rowOff>98425</xdr:rowOff>
    </xdr:to>
    <xdr:cxnSp macro="">
      <xdr:nvCxnSpPr>
        <xdr:cNvPr id="256" name="直線コネクタ 255"/>
        <xdr:cNvCxnSpPr/>
      </xdr:nvCxnSpPr>
      <xdr:spPr>
        <a:xfrm>
          <a:off x="14782800" y="98234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50800</xdr:rowOff>
    </xdr:from>
    <xdr:to>
      <xdr:col>73</xdr:col>
      <xdr:colOff>180975</xdr:colOff>
      <xdr:row>57</xdr:row>
      <xdr:rowOff>117475</xdr:rowOff>
    </xdr:to>
    <xdr:cxnSp macro="">
      <xdr:nvCxnSpPr>
        <xdr:cNvPr id="259" name="直線コネクタ 258"/>
        <xdr:cNvCxnSpPr/>
      </xdr:nvCxnSpPr>
      <xdr:spPr>
        <a:xfrm flipV="1">
          <a:off x="13893800" y="98234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117475</xdr:rowOff>
    </xdr:from>
    <xdr:to>
      <xdr:col>69</xdr:col>
      <xdr:colOff>92075</xdr:colOff>
      <xdr:row>60</xdr:row>
      <xdr:rowOff>22225</xdr:rowOff>
    </xdr:to>
    <xdr:cxnSp macro="">
      <xdr:nvCxnSpPr>
        <xdr:cNvPr id="262" name="直線コネクタ 261"/>
        <xdr:cNvCxnSpPr/>
      </xdr:nvCxnSpPr>
      <xdr:spPr>
        <a:xfrm flipV="1">
          <a:off x="13004800" y="9890125"/>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2" name="楕円 271"/>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3"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74" name="楕円 273"/>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159402</xdr:rowOff>
    </xdr:from>
    <xdr:ext cx="736600" cy="259045"/>
    <xdr:sp macro="" textlink="">
      <xdr:nvSpPr>
        <xdr:cNvPr id="275" name="テキスト ボックス 274"/>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0</xdr:rowOff>
    </xdr:from>
    <xdr:to>
      <xdr:col>74</xdr:col>
      <xdr:colOff>31750</xdr:colOff>
      <xdr:row>57</xdr:row>
      <xdr:rowOff>101600</xdr:rowOff>
    </xdr:to>
    <xdr:sp macro="" textlink="">
      <xdr:nvSpPr>
        <xdr:cNvPr id="276" name="楕円 275"/>
        <xdr:cNvSpPr/>
      </xdr:nvSpPr>
      <xdr:spPr>
        <a:xfrm>
          <a:off x="14732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77" name="テキスト ボックス 276"/>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66675</xdr:rowOff>
    </xdr:from>
    <xdr:to>
      <xdr:col>69</xdr:col>
      <xdr:colOff>142875</xdr:colOff>
      <xdr:row>57</xdr:row>
      <xdr:rowOff>168275</xdr:rowOff>
    </xdr:to>
    <xdr:sp macro="" textlink="">
      <xdr:nvSpPr>
        <xdr:cNvPr id="278" name="楕円 277"/>
        <xdr:cNvSpPr/>
      </xdr:nvSpPr>
      <xdr:spPr>
        <a:xfrm>
          <a:off x="13843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7002</xdr:rowOff>
    </xdr:from>
    <xdr:ext cx="762000" cy="259045"/>
    <xdr:sp macro="" textlink="">
      <xdr:nvSpPr>
        <xdr:cNvPr id="279" name="テキスト ボックス 278"/>
        <xdr:cNvSpPr txBox="1"/>
      </xdr:nvSpPr>
      <xdr:spPr>
        <a:xfrm>
          <a:off x="135128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142875</xdr:rowOff>
    </xdr:from>
    <xdr:to>
      <xdr:col>65</xdr:col>
      <xdr:colOff>53975</xdr:colOff>
      <xdr:row>60</xdr:row>
      <xdr:rowOff>73025</xdr:rowOff>
    </xdr:to>
    <xdr:sp macro="" textlink="">
      <xdr:nvSpPr>
        <xdr:cNvPr id="280" name="楕円 279"/>
        <xdr:cNvSpPr/>
      </xdr:nvSpPr>
      <xdr:spPr>
        <a:xfrm>
          <a:off x="12954000" y="10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57802</xdr:rowOff>
    </xdr:from>
    <xdr:ext cx="762000" cy="259045"/>
    <xdr:sp macro="" textlink="">
      <xdr:nvSpPr>
        <xdr:cNvPr id="281" name="テキスト ボックス 280"/>
        <xdr:cNvSpPr txBox="1"/>
      </xdr:nvSpPr>
      <xdr:spPr>
        <a:xfrm>
          <a:off x="1262380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福祉活動助成費、学童保育助成費、下水道事業繰出金の減により充当一般財源（比率算定における分子）は減少した。また経常一般財源収入（比率算定における分母）についても、市税等の減収から減少となっており、比率としては前年度比ほぼ横ばいとなった。</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類似団体と比較すると、当市は一部事務組合に対する負担金が小さいことなどにより平均を下回っている。引き続き、費用対効果や経費負担のあり方を精査し、補助金、負担金の縮小、廃止等の見直しを行</a:t>
          </a:r>
          <a:r>
            <a:rPr lang="ja-JP" altLang="en-US" sz="1050">
              <a:solidFill>
                <a:schemeClr val="dk1"/>
              </a:solidFill>
              <a:effectLst/>
              <a:latin typeface="+mn-lt"/>
              <a:ea typeface="+mn-ea"/>
              <a:cs typeface="+mn-cs"/>
            </a:rPr>
            <a:t>っていく</a:t>
          </a:r>
          <a:r>
            <a:rPr lang="ja-JP" altLang="ja-JP" sz="1050">
              <a:solidFill>
                <a:schemeClr val="dk1"/>
              </a:solidFill>
              <a:effectLst/>
              <a:latin typeface="+mn-lt"/>
              <a:ea typeface="+mn-ea"/>
              <a:cs typeface="+mn-cs"/>
            </a:rPr>
            <a:t>。</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49276</xdr:rowOff>
    </xdr:to>
    <xdr:cxnSp macro="">
      <xdr:nvCxnSpPr>
        <xdr:cNvPr id="311" name="直線コネクタ 310"/>
        <xdr:cNvCxnSpPr/>
      </xdr:nvCxnSpPr>
      <xdr:spPr>
        <a:xfrm flipV="1">
          <a:off x="15671800" y="6216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49276</xdr:rowOff>
    </xdr:to>
    <xdr:cxnSp macro="">
      <xdr:nvCxnSpPr>
        <xdr:cNvPr id="314" name="直線コネクタ 313"/>
        <xdr:cNvCxnSpPr/>
      </xdr:nvCxnSpPr>
      <xdr:spPr>
        <a:xfrm>
          <a:off x="14782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21844</xdr:rowOff>
    </xdr:to>
    <xdr:cxnSp macro="">
      <xdr:nvCxnSpPr>
        <xdr:cNvPr id="317" name="直線コネクタ 316"/>
        <xdr:cNvCxnSpPr/>
      </xdr:nvCxnSpPr>
      <xdr:spPr>
        <a:xfrm>
          <a:off x="13893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165862</xdr:rowOff>
    </xdr:to>
    <xdr:cxnSp macro="">
      <xdr:nvCxnSpPr>
        <xdr:cNvPr id="320" name="直線コネクタ 319"/>
        <xdr:cNvCxnSpPr/>
      </xdr:nvCxnSpPr>
      <xdr:spPr>
        <a:xfrm>
          <a:off x="13004800" y="597916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30" name="楕円 329"/>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31"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2" name="楕円 331"/>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3" name="テキスト ボックス 332"/>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4" name="楕円 333"/>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5" name="テキスト ボックス 334"/>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6" name="楕円 335"/>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7" name="テキスト ボックス 336"/>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8" name="楕円 337"/>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9" name="テキスト ボックス 338"/>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市債の償還額の増加（比率算定における分子の増加）などから、前年度より</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ポイント増加しており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か年平均では</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ポイント増加した。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類似団体と比較すると高い水準となっており、今後も中期財政計画に基づ</a:t>
          </a:r>
          <a:r>
            <a:rPr lang="ja-JP" altLang="en-US" sz="1100">
              <a:solidFill>
                <a:schemeClr val="dk1"/>
              </a:solidFill>
              <a:effectLst/>
              <a:latin typeface="+mn-lt"/>
              <a:ea typeface="+mn-ea"/>
              <a:cs typeface="+mn-cs"/>
            </a:rPr>
            <a:t>き</a:t>
          </a:r>
          <a:r>
            <a:rPr lang="ja-JP" altLang="ja-JP" sz="1100">
              <a:solidFill>
                <a:schemeClr val="dk1"/>
              </a:solidFill>
              <a:effectLst/>
              <a:latin typeface="+mn-lt"/>
              <a:ea typeface="+mn-ea"/>
              <a:cs typeface="+mn-cs"/>
            </a:rPr>
            <a:t>、公債費の抑制に努める。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35561</xdr:rowOff>
    </xdr:to>
    <xdr:cxnSp macro="">
      <xdr:nvCxnSpPr>
        <xdr:cNvPr id="369" name="直線コネクタ 368"/>
        <xdr:cNvCxnSpPr/>
      </xdr:nvCxnSpPr>
      <xdr:spPr>
        <a:xfrm>
          <a:off x="3987800" y="133812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8128</xdr:rowOff>
    </xdr:to>
    <xdr:cxnSp macro="">
      <xdr:nvCxnSpPr>
        <xdr:cNvPr id="372" name="直線コネクタ 371"/>
        <xdr:cNvCxnSpPr/>
      </xdr:nvCxnSpPr>
      <xdr:spPr>
        <a:xfrm>
          <a:off x="3098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30987</xdr:rowOff>
    </xdr:to>
    <xdr:cxnSp macro="">
      <xdr:nvCxnSpPr>
        <xdr:cNvPr id="375" name="直線コネクタ 374"/>
        <xdr:cNvCxnSpPr/>
      </xdr:nvCxnSpPr>
      <xdr:spPr>
        <a:xfrm flipV="1">
          <a:off x="2209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81280</xdr:rowOff>
    </xdr:to>
    <xdr:cxnSp macro="">
      <xdr:nvCxnSpPr>
        <xdr:cNvPr id="378" name="直線コネクタ 377"/>
        <xdr:cNvCxnSpPr/>
      </xdr:nvCxnSpPr>
      <xdr:spPr>
        <a:xfrm flipV="1">
          <a:off x="1320800" y="134040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8" name="楕円 387"/>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9"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90" name="楕円 389"/>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91" name="テキスト ボックス 390"/>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92" name="楕円 391"/>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93" name="テキスト ボックス 39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4" name="楕円 393"/>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95" name="テキスト ボックス 394"/>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6" name="楕円 395"/>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7" name="テキスト ボックス 39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で充当一般財源が減少しているが、人件費、物件費等、その他（維持補修費等）は、充当一般財源が増加し、トータルでは、充当一般財源（比率算定における分子）は増加している。また、市税の減収により経常一般財源収入（比率算定における分母）が減少したため、公債費以外の経常収支比率は、前年度より</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ポイント増加した。</a:t>
          </a:r>
        </a:p>
        <a:p>
          <a:r>
            <a:rPr lang="ja-JP" altLang="ja-JP" sz="1100">
              <a:solidFill>
                <a:schemeClr val="dk1"/>
              </a:solidFill>
              <a:effectLst/>
              <a:latin typeface="+mn-lt"/>
              <a:ea typeface="+mn-ea"/>
              <a:cs typeface="+mn-cs"/>
            </a:rPr>
            <a:t>　類似団体と比較すると平均を下回っているもの、 引き続き人事配置の適正化、行政事務の民間委託の活用等により、経常経費の抑制を図る。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129287</xdr:rowOff>
    </xdr:to>
    <xdr:cxnSp macro="">
      <xdr:nvCxnSpPr>
        <xdr:cNvPr id="428" name="直線コネクタ 427"/>
        <xdr:cNvCxnSpPr/>
      </xdr:nvCxnSpPr>
      <xdr:spPr>
        <a:xfrm>
          <a:off x="15671800" y="132806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78994</xdr:rowOff>
    </xdr:to>
    <xdr:cxnSp macro="">
      <xdr:nvCxnSpPr>
        <xdr:cNvPr id="431" name="直線コネクタ 430"/>
        <xdr:cNvCxnSpPr/>
      </xdr:nvCxnSpPr>
      <xdr:spPr>
        <a:xfrm>
          <a:off x="14782800" y="13193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76</xdr:row>
      <xdr:rowOff>163576</xdr:rowOff>
    </xdr:to>
    <xdr:cxnSp macro="">
      <xdr:nvCxnSpPr>
        <xdr:cNvPr id="434" name="直線コネクタ 433"/>
        <xdr:cNvCxnSpPr/>
      </xdr:nvCxnSpPr>
      <xdr:spPr>
        <a:xfrm>
          <a:off x="13893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140715</xdr:rowOff>
    </xdr:to>
    <xdr:cxnSp macro="">
      <xdr:nvCxnSpPr>
        <xdr:cNvPr id="437" name="直線コネクタ 436"/>
        <xdr:cNvCxnSpPr/>
      </xdr:nvCxnSpPr>
      <xdr:spPr>
        <a:xfrm>
          <a:off x="13004800" y="13120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7" name="楕円 446"/>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95014</xdr:rowOff>
    </xdr:from>
    <xdr:ext cx="762000" cy="259045"/>
    <xdr:sp macro="" textlink="">
      <xdr:nvSpPr>
        <xdr:cNvPr id="448" name="公債費以外該当値テキスト"/>
        <xdr:cNvSpPr txBox="1"/>
      </xdr:nvSpPr>
      <xdr:spPr>
        <a:xfrm>
          <a:off x="16598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9" name="楕円 448"/>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50" name="テキスト ボックス 449"/>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1" name="楕円 450"/>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2" name="テキスト ボックス 451"/>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3" name="楕円 452"/>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4" name="テキスト ボックス 453"/>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5" name="楕円 454"/>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56" name="テキスト ボックス 455"/>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152712</xdr:rowOff>
    </xdr:from>
    <xdr:to>
      <xdr:col>29</xdr:col>
      <xdr:colOff>127000</xdr:colOff>
      <xdr:row>17</xdr:row>
      <xdr:rowOff>82695</xdr:rowOff>
    </xdr:to>
    <xdr:cxnSp macro="">
      <xdr:nvCxnSpPr>
        <xdr:cNvPr id="52" name="直線コネクタ 51"/>
        <xdr:cNvCxnSpPr/>
      </xdr:nvCxnSpPr>
      <xdr:spPr bwMode="auto">
        <a:xfrm flipV="1">
          <a:off x="5003800" y="2943537"/>
          <a:ext cx="647700" cy="10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137489</xdr:rowOff>
    </xdr:from>
    <xdr:ext cx="762000" cy="259045"/>
    <xdr:sp macro="" textlink="">
      <xdr:nvSpPr>
        <xdr:cNvPr id="53" name="人口1人当たり決算額の推移平均値テキスト130"/>
        <xdr:cNvSpPr txBox="1"/>
      </xdr:nvSpPr>
      <xdr:spPr>
        <a:xfrm>
          <a:off x="5740400" y="2928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82695</xdr:rowOff>
    </xdr:from>
    <xdr:to>
      <xdr:col>26</xdr:col>
      <xdr:colOff>50800</xdr:colOff>
      <xdr:row>17</xdr:row>
      <xdr:rowOff>103057</xdr:rowOff>
    </xdr:to>
    <xdr:cxnSp macro="">
      <xdr:nvCxnSpPr>
        <xdr:cNvPr id="55" name="直線コネクタ 54"/>
        <xdr:cNvCxnSpPr/>
      </xdr:nvCxnSpPr>
      <xdr:spPr bwMode="auto">
        <a:xfrm flipV="1">
          <a:off x="4305300" y="3044970"/>
          <a:ext cx="698500" cy="2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73698</xdr:rowOff>
    </xdr:from>
    <xdr:to>
      <xdr:col>22</xdr:col>
      <xdr:colOff>114300</xdr:colOff>
      <xdr:row>17</xdr:row>
      <xdr:rowOff>103057</xdr:rowOff>
    </xdr:to>
    <xdr:cxnSp macro="">
      <xdr:nvCxnSpPr>
        <xdr:cNvPr id="58" name="直線コネクタ 57"/>
        <xdr:cNvCxnSpPr/>
      </xdr:nvCxnSpPr>
      <xdr:spPr bwMode="auto">
        <a:xfrm>
          <a:off x="3606800" y="3035973"/>
          <a:ext cx="6985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73698</xdr:rowOff>
    </xdr:from>
    <xdr:to>
      <xdr:col>18</xdr:col>
      <xdr:colOff>177800</xdr:colOff>
      <xdr:row>17</xdr:row>
      <xdr:rowOff>100199</xdr:rowOff>
    </xdr:to>
    <xdr:cxnSp macro="">
      <xdr:nvCxnSpPr>
        <xdr:cNvPr id="61" name="直線コネクタ 60"/>
        <xdr:cNvCxnSpPr/>
      </xdr:nvCxnSpPr>
      <xdr:spPr bwMode="auto">
        <a:xfrm flipV="1">
          <a:off x="2908300" y="3035973"/>
          <a:ext cx="698500" cy="2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101912</xdr:rowOff>
    </xdr:from>
    <xdr:to>
      <xdr:col>29</xdr:col>
      <xdr:colOff>177800</xdr:colOff>
      <xdr:row>17</xdr:row>
      <xdr:rowOff>32062</xdr:rowOff>
    </xdr:to>
    <xdr:sp macro="" textlink="">
      <xdr:nvSpPr>
        <xdr:cNvPr id="71" name="楕円 70"/>
        <xdr:cNvSpPr/>
      </xdr:nvSpPr>
      <xdr:spPr bwMode="auto">
        <a:xfrm>
          <a:off x="5600700" y="2892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118439</xdr:rowOff>
    </xdr:from>
    <xdr:ext cx="762000" cy="259045"/>
    <xdr:sp macro="" textlink="">
      <xdr:nvSpPr>
        <xdr:cNvPr id="72" name="人口1人当たり決算額の推移該当値テキスト130"/>
        <xdr:cNvSpPr txBox="1"/>
      </xdr:nvSpPr>
      <xdr:spPr>
        <a:xfrm>
          <a:off x="5740400" y="273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31895</xdr:rowOff>
    </xdr:from>
    <xdr:to>
      <xdr:col>26</xdr:col>
      <xdr:colOff>101600</xdr:colOff>
      <xdr:row>17</xdr:row>
      <xdr:rowOff>133495</xdr:rowOff>
    </xdr:to>
    <xdr:sp macro="" textlink="">
      <xdr:nvSpPr>
        <xdr:cNvPr id="73" name="楕円 72"/>
        <xdr:cNvSpPr/>
      </xdr:nvSpPr>
      <xdr:spPr bwMode="auto">
        <a:xfrm>
          <a:off x="4953000" y="299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118272</xdr:rowOff>
    </xdr:from>
    <xdr:ext cx="736600" cy="259045"/>
    <xdr:sp macro="" textlink="">
      <xdr:nvSpPr>
        <xdr:cNvPr id="74" name="テキスト ボックス 73"/>
        <xdr:cNvSpPr txBox="1"/>
      </xdr:nvSpPr>
      <xdr:spPr>
        <a:xfrm>
          <a:off x="4622800" y="30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52257</xdr:rowOff>
    </xdr:from>
    <xdr:to>
      <xdr:col>22</xdr:col>
      <xdr:colOff>165100</xdr:colOff>
      <xdr:row>17</xdr:row>
      <xdr:rowOff>153857</xdr:rowOff>
    </xdr:to>
    <xdr:sp macro="" textlink="">
      <xdr:nvSpPr>
        <xdr:cNvPr id="75" name="楕円 74"/>
        <xdr:cNvSpPr/>
      </xdr:nvSpPr>
      <xdr:spPr bwMode="auto">
        <a:xfrm>
          <a:off x="4254500" y="301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138634</xdr:rowOff>
    </xdr:from>
    <xdr:ext cx="762000" cy="259045"/>
    <xdr:sp macro="" textlink="">
      <xdr:nvSpPr>
        <xdr:cNvPr id="76" name="テキスト ボックス 75"/>
        <xdr:cNvSpPr txBox="1"/>
      </xdr:nvSpPr>
      <xdr:spPr>
        <a:xfrm>
          <a:off x="3924300" y="31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22898</xdr:rowOff>
    </xdr:from>
    <xdr:to>
      <xdr:col>19</xdr:col>
      <xdr:colOff>38100</xdr:colOff>
      <xdr:row>17</xdr:row>
      <xdr:rowOff>124498</xdr:rowOff>
    </xdr:to>
    <xdr:sp macro="" textlink="">
      <xdr:nvSpPr>
        <xdr:cNvPr id="77" name="楕円 76"/>
        <xdr:cNvSpPr/>
      </xdr:nvSpPr>
      <xdr:spPr bwMode="auto">
        <a:xfrm>
          <a:off x="3556000" y="298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134675</xdr:rowOff>
    </xdr:from>
    <xdr:ext cx="762000" cy="259045"/>
    <xdr:sp macro="" textlink="">
      <xdr:nvSpPr>
        <xdr:cNvPr id="78" name="テキスト ボックス 77"/>
        <xdr:cNvSpPr txBox="1"/>
      </xdr:nvSpPr>
      <xdr:spPr>
        <a:xfrm>
          <a:off x="3225800" y="275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49399</xdr:rowOff>
    </xdr:from>
    <xdr:to>
      <xdr:col>15</xdr:col>
      <xdr:colOff>101600</xdr:colOff>
      <xdr:row>17</xdr:row>
      <xdr:rowOff>150999</xdr:rowOff>
    </xdr:to>
    <xdr:sp macro="" textlink="">
      <xdr:nvSpPr>
        <xdr:cNvPr id="79" name="楕円 78"/>
        <xdr:cNvSpPr/>
      </xdr:nvSpPr>
      <xdr:spPr bwMode="auto">
        <a:xfrm>
          <a:off x="2857500" y="3011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161176</xdr:rowOff>
    </xdr:from>
    <xdr:ext cx="762000" cy="259045"/>
    <xdr:sp macro="" textlink="">
      <xdr:nvSpPr>
        <xdr:cNvPr id="80" name="テキスト ボックス 79"/>
        <xdr:cNvSpPr txBox="1"/>
      </xdr:nvSpPr>
      <xdr:spPr>
        <a:xfrm>
          <a:off x="2527300" y="278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119914</xdr:rowOff>
    </xdr:from>
    <xdr:to>
      <xdr:col>29</xdr:col>
      <xdr:colOff>127000</xdr:colOff>
      <xdr:row>35</xdr:row>
      <xdr:rowOff>245225</xdr:rowOff>
    </xdr:to>
    <xdr:cxnSp macro="">
      <xdr:nvCxnSpPr>
        <xdr:cNvPr id="114" name="直線コネクタ 113"/>
        <xdr:cNvCxnSpPr/>
      </xdr:nvCxnSpPr>
      <xdr:spPr bwMode="auto">
        <a:xfrm flipV="1">
          <a:off x="5003800" y="6730264"/>
          <a:ext cx="647700" cy="12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233261</xdr:rowOff>
    </xdr:from>
    <xdr:to>
      <xdr:col>26</xdr:col>
      <xdr:colOff>50800</xdr:colOff>
      <xdr:row>35</xdr:row>
      <xdr:rowOff>245225</xdr:rowOff>
    </xdr:to>
    <xdr:cxnSp macro="">
      <xdr:nvCxnSpPr>
        <xdr:cNvPr id="117" name="直線コネクタ 116"/>
        <xdr:cNvCxnSpPr/>
      </xdr:nvCxnSpPr>
      <xdr:spPr bwMode="auto">
        <a:xfrm>
          <a:off x="4305300" y="6843611"/>
          <a:ext cx="698500" cy="1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216002</xdr:rowOff>
    </xdr:from>
    <xdr:to>
      <xdr:col>22</xdr:col>
      <xdr:colOff>114300</xdr:colOff>
      <xdr:row>35</xdr:row>
      <xdr:rowOff>233261</xdr:rowOff>
    </xdr:to>
    <xdr:cxnSp macro="">
      <xdr:nvCxnSpPr>
        <xdr:cNvPr id="120" name="直線コネクタ 119"/>
        <xdr:cNvCxnSpPr/>
      </xdr:nvCxnSpPr>
      <xdr:spPr bwMode="auto">
        <a:xfrm>
          <a:off x="3606800" y="6826352"/>
          <a:ext cx="698500" cy="17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216002</xdr:rowOff>
    </xdr:from>
    <xdr:to>
      <xdr:col>18</xdr:col>
      <xdr:colOff>177800</xdr:colOff>
      <xdr:row>35</xdr:row>
      <xdr:rowOff>291478</xdr:rowOff>
    </xdr:to>
    <xdr:cxnSp macro="">
      <xdr:nvCxnSpPr>
        <xdr:cNvPr id="123" name="直線コネクタ 122"/>
        <xdr:cNvCxnSpPr/>
      </xdr:nvCxnSpPr>
      <xdr:spPr bwMode="auto">
        <a:xfrm flipV="1">
          <a:off x="2908300" y="6826352"/>
          <a:ext cx="698500" cy="7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69114</xdr:rowOff>
    </xdr:from>
    <xdr:to>
      <xdr:col>29</xdr:col>
      <xdr:colOff>177800</xdr:colOff>
      <xdr:row>35</xdr:row>
      <xdr:rowOff>170714</xdr:rowOff>
    </xdr:to>
    <xdr:sp macro="" textlink="">
      <xdr:nvSpPr>
        <xdr:cNvPr id="133" name="楕円 132"/>
        <xdr:cNvSpPr/>
      </xdr:nvSpPr>
      <xdr:spPr bwMode="auto">
        <a:xfrm>
          <a:off x="5600700" y="667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257091</xdr:rowOff>
    </xdr:from>
    <xdr:ext cx="762000" cy="259045"/>
    <xdr:sp macro="" textlink="">
      <xdr:nvSpPr>
        <xdr:cNvPr id="134" name="人口1人当たり決算額の推移該当値テキスト445"/>
        <xdr:cNvSpPr txBox="1"/>
      </xdr:nvSpPr>
      <xdr:spPr>
        <a:xfrm>
          <a:off x="5740400" y="652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194425</xdr:rowOff>
    </xdr:from>
    <xdr:to>
      <xdr:col>26</xdr:col>
      <xdr:colOff>101600</xdr:colOff>
      <xdr:row>35</xdr:row>
      <xdr:rowOff>296025</xdr:rowOff>
    </xdr:to>
    <xdr:sp macro="" textlink="">
      <xdr:nvSpPr>
        <xdr:cNvPr id="135" name="楕円 134"/>
        <xdr:cNvSpPr/>
      </xdr:nvSpPr>
      <xdr:spPr bwMode="auto">
        <a:xfrm>
          <a:off x="4953000" y="680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306202</xdr:rowOff>
    </xdr:from>
    <xdr:ext cx="736600" cy="259045"/>
    <xdr:sp macro="" textlink="">
      <xdr:nvSpPr>
        <xdr:cNvPr id="136" name="テキスト ボックス 135"/>
        <xdr:cNvSpPr txBox="1"/>
      </xdr:nvSpPr>
      <xdr:spPr>
        <a:xfrm>
          <a:off x="4622800" y="6573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182461</xdr:rowOff>
    </xdr:from>
    <xdr:to>
      <xdr:col>22</xdr:col>
      <xdr:colOff>165100</xdr:colOff>
      <xdr:row>35</xdr:row>
      <xdr:rowOff>284061</xdr:rowOff>
    </xdr:to>
    <xdr:sp macro="" textlink="">
      <xdr:nvSpPr>
        <xdr:cNvPr id="137" name="楕円 136"/>
        <xdr:cNvSpPr/>
      </xdr:nvSpPr>
      <xdr:spPr bwMode="auto">
        <a:xfrm>
          <a:off x="4254500" y="6792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294238</xdr:rowOff>
    </xdr:from>
    <xdr:ext cx="762000" cy="259045"/>
    <xdr:sp macro="" textlink="">
      <xdr:nvSpPr>
        <xdr:cNvPr id="138" name="テキスト ボックス 137"/>
        <xdr:cNvSpPr txBox="1"/>
      </xdr:nvSpPr>
      <xdr:spPr>
        <a:xfrm>
          <a:off x="3924300" y="656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165202</xdr:rowOff>
    </xdr:from>
    <xdr:to>
      <xdr:col>19</xdr:col>
      <xdr:colOff>38100</xdr:colOff>
      <xdr:row>35</xdr:row>
      <xdr:rowOff>266802</xdr:rowOff>
    </xdr:to>
    <xdr:sp macro="" textlink="">
      <xdr:nvSpPr>
        <xdr:cNvPr id="139" name="楕円 138"/>
        <xdr:cNvSpPr/>
      </xdr:nvSpPr>
      <xdr:spPr bwMode="auto">
        <a:xfrm>
          <a:off x="3556000" y="677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276979</xdr:rowOff>
    </xdr:from>
    <xdr:ext cx="762000" cy="259045"/>
    <xdr:sp macro="" textlink="">
      <xdr:nvSpPr>
        <xdr:cNvPr id="140" name="テキスト ボックス 139"/>
        <xdr:cNvSpPr txBox="1"/>
      </xdr:nvSpPr>
      <xdr:spPr>
        <a:xfrm>
          <a:off x="3225800" y="65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240678</xdr:rowOff>
    </xdr:from>
    <xdr:to>
      <xdr:col>15</xdr:col>
      <xdr:colOff>101600</xdr:colOff>
      <xdr:row>35</xdr:row>
      <xdr:rowOff>342278</xdr:rowOff>
    </xdr:to>
    <xdr:sp macro="" textlink="">
      <xdr:nvSpPr>
        <xdr:cNvPr id="141" name="楕円 140"/>
        <xdr:cNvSpPr/>
      </xdr:nvSpPr>
      <xdr:spPr bwMode="auto">
        <a:xfrm>
          <a:off x="2857500" y="68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9555</xdr:rowOff>
    </xdr:from>
    <xdr:ext cx="762000" cy="259045"/>
    <xdr:sp macro="" textlink="">
      <xdr:nvSpPr>
        <xdr:cNvPr id="142" name="テキスト ボックス 141"/>
        <xdr:cNvSpPr txBox="1"/>
      </xdr:nvSpPr>
      <xdr:spPr>
        <a:xfrm>
          <a:off x="2527300" y="66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27096</xdr:rowOff>
    </xdr:from>
    <xdr:to>
      <xdr:col>24</xdr:col>
      <xdr:colOff>63500</xdr:colOff>
      <xdr:row>36</xdr:row>
      <xdr:rowOff>13360</xdr:rowOff>
    </xdr:to>
    <xdr:cxnSp macro="">
      <xdr:nvCxnSpPr>
        <xdr:cNvPr id="61" name="直線コネクタ 60"/>
        <xdr:cNvCxnSpPr/>
      </xdr:nvCxnSpPr>
      <xdr:spPr>
        <a:xfrm flipV="1">
          <a:off x="3797300" y="6027846"/>
          <a:ext cx="838200" cy="15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9684</xdr:rowOff>
    </xdr:from>
    <xdr:to>
      <xdr:col>19</xdr:col>
      <xdr:colOff>177800</xdr:colOff>
      <xdr:row>36</xdr:row>
      <xdr:rowOff>13360</xdr:rowOff>
    </xdr:to>
    <xdr:cxnSp macro="">
      <xdr:nvCxnSpPr>
        <xdr:cNvPr id="64" name="直線コネクタ 63"/>
        <xdr:cNvCxnSpPr/>
      </xdr:nvCxnSpPr>
      <xdr:spPr>
        <a:xfrm>
          <a:off x="2908300" y="6181884"/>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169723</xdr:rowOff>
    </xdr:from>
    <xdr:to>
      <xdr:col>15</xdr:col>
      <xdr:colOff>50800</xdr:colOff>
      <xdr:row>36</xdr:row>
      <xdr:rowOff>9684</xdr:rowOff>
    </xdr:to>
    <xdr:cxnSp macro="">
      <xdr:nvCxnSpPr>
        <xdr:cNvPr id="67" name="直線コネクタ 66"/>
        <xdr:cNvCxnSpPr/>
      </xdr:nvCxnSpPr>
      <xdr:spPr>
        <a:xfrm>
          <a:off x="2019300" y="6170473"/>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169723</xdr:rowOff>
    </xdr:from>
    <xdr:to>
      <xdr:col>10</xdr:col>
      <xdr:colOff>114300</xdr:colOff>
      <xdr:row>36</xdr:row>
      <xdr:rowOff>71291</xdr:rowOff>
    </xdr:to>
    <xdr:cxnSp macro="">
      <xdr:nvCxnSpPr>
        <xdr:cNvPr id="70" name="直線コネクタ 69"/>
        <xdr:cNvCxnSpPr/>
      </xdr:nvCxnSpPr>
      <xdr:spPr>
        <a:xfrm flipV="1">
          <a:off x="1130300" y="6170473"/>
          <a:ext cx="889000" cy="7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147746</xdr:rowOff>
    </xdr:from>
    <xdr:to>
      <xdr:col>24</xdr:col>
      <xdr:colOff>114300</xdr:colOff>
      <xdr:row>35</xdr:row>
      <xdr:rowOff>77896</xdr:rowOff>
    </xdr:to>
    <xdr:sp macro="" textlink="">
      <xdr:nvSpPr>
        <xdr:cNvPr id="80" name="楕円 79"/>
        <xdr:cNvSpPr/>
      </xdr:nvSpPr>
      <xdr:spPr>
        <a:xfrm>
          <a:off x="4584700" y="59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170623</xdr:rowOff>
    </xdr:from>
    <xdr:ext cx="534377" cy="259045"/>
    <xdr:sp macro="" textlink="">
      <xdr:nvSpPr>
        <xdr:cNvPr id="81" name="人件費該当値テキスト"/>
        <xdr:cNvSpPr txBox="1"/>
      </xdr:nvSpPr>
      <xdr:spPr>
        <a:xfrm>
          <a:off x="4686300" y="58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134010</xdr:rowOff>
    </xdr:from>
    <xdr:to>
      <xdr:col>20</xdr:col>
      <xdr:colOff>38100</xdr:colOff>
      <xdr:row>36</xdr:row>
      <xdr:rowOff>64160</xdr:rowOff>
    </xdr:to>
    <xdr:sp macro="" textlink="">
      <xdr:nvSpPr>
        <xdr:cNvPr id="82" name="楕円 81"/>
        <xdr:cNvSpPr/>
      </xdr:nvSpPr>
      <xdr:spPr>
        <a:xfrm>
          <a:off x="3746500" y="61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80687</xdr:rowOff>
    </xdr:from>
    <xdr:ext cx="534377" cy="259045"/>
    <xdr:sp macro="" textlink="">
      <xdr:nvSpPr>
        <xdr:cNvPr id="83" name="テキスト ボックス 82"/>
        <xdr:cNvSpPr txBox="1"/>
      </xdr:nvSpPr>
      <xdr:spPr>
        <a:xfrm>
          <a:off x="3530111" y="59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130334</xdr:rowOff>
    </xdr:from>
    <xdr:to>
      <xdr:col>15</xdr:col>
      <xdr:colOff>101600</xdr:colOff>
      <xdr:row>36</xdr:row>
      <xdr:rowOff>60484</xdr:rowOff>
    </xdr:to>
    <xdr:sp macro="" textlink="">
      <xdr:nvSpPr>
        <xdr:cNvPr id="84" name="楕円 83"/>
        <xdr:cNvSpPr/>
      </xdr:nvSpPr>
      <xdr:spPr>
        <a:xfrm>
          <a:off x="2857500" y="61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77011</xdr:rowOff>
    </xdr:from>
    <xdr:ext cx="534377" cy="259045"/>
    <xdr:sp macro="" textlink="">
      <xdr:nvSpPr>
        <xdr:cNvPr id="85" name="テキスト ボックス 84"/>
        <xdr:cNvSpPr txBox="1"/>
      </xdr:nvSpPr>
      <xdr:spPr>
        <a:xfrm>
          <a:off x="2641111" y="59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118923</xdr:rowOff>
    </xdr:from>
    <xdr:to>
      <xdr:col>10</xdr:col>
      <xdr:colOff>165100</xdr:colOff>
      <xdr:row>36</xdr:row>
      <xdr:rowOff>49073</xdr:rowOff>
    </xdr:to>
    <xdr:sp macro="" textlink="">
      <xdr:nvSpPr>
        <xdr:cNvPr id="86" name="楕円 85"/>
        <xdr:cNvSpPr/>
      </xdr:nvSpPr>
      <xdr:spPr>
        <a:xfrm>
          <a:off x="1968500" y="61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65600</xdr:rowOff>
    </xdr:from>
    <xdr:ext cx="534377" cy="259045"/>
    <xdr:sp macro="" textlink="">
      <xdr:nvSpPr>
        <xdr:cNvPr id="87" name="テキスト ボックス 86"/>
        <xdr:cNvSpPr txBox="1"/>
      </xdr:nvSpPr>
      <xdr:spPr>
        <a:xfrm>
          <a:off x="1752111" y="58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20491</xdr:rowOff>
    </xdr:from>
    <xdr:to>
      <xdr:col>6</xdr:col>
      <xdr:colOff>38100</xdr:colOff>
      <xdr:row>36</xdr:row>
      <xdr:rowOff>122091</xdr:rowOff>
    </xdr:to>
    <xdr:sp macro="" textlink="">
      <xdr:nvSpPr>
        <xdr:cNvPr id="88" name="楕円 87"/>
        <xdr:cNvSpPr/>
      </xdr:nvSpPr>
      <xdr:spPr>
        <a:xfrm>
          <a:off x="1079500" y="61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138618</xdr:rowOff>
    </xdr:from>
    <xdr:ext cx="534377" cy="259045"/>
    <xdr:sp macro="" textlink="">
      <xdr:nvSpPr>
        <xdr:cNvPr id="89" name="テキスト ボックス 88"/>
        <xdr:cNvSpPr txBox="1"/>
      </xdr:nvSpPr>
      <xdr:spPr>
        <a:xfrm>
          <a:off x="863111" y="59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52877</xdr:rowOff>
    </xdr:from>
    <xdr:to>
      <xdr:col>24</xdr:col>
      <xdr:colOff>63500</xdr:colOff>
      <xdr:row>57</xdr:row>
      <xdr:rowOff>96366</xdr:rowOff>
    </xdr:to>
    <xdr:cxnSp macro="">
      <xdr:nvCxnSpPr>
        <xdr:cNvPr id="117" name="直線コネクタ 116"/>
        <xdr:cNvCxnSpPr/>
      </xdr:nvCxnSpPr>
      <xdr:spPr>
        <a:xfrm flipV="1">
          <a:off x="3797300" y="9825527"/>
          <a:ext cx="8382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96366</xdr:rowOff>
    </xdr:from>
    <xdr:to>
      <xdr:col>19</xdr:col>
      <xdr:colOff>177800</xdr:colOff>
      <xdr:row>57</xdr:row>
      <xdr:rowOff>138329</xdr:rowOff>
    </xdr:to>
    <xdr:cxnSp macro="">
      <xdr:nvCxnSpPr>
        <xdr:cNvPr id="120" name="直線コネクタ 119"/>
        <xdr:cNvCxnSpPr/>
      </xdr:nvCxnSpPr>
      <xdr:spPr>
        <a:xfrm flipV="1">
          <a:off x="2908300" y="9869016"/>
          <a:ext cx="889000" cy="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138329</xdr:rowOff>
    </xdr:from>
    <xdr:to>
      <xdr:col>15</xdr:col>
      <xdr:colOff>50800</xdr:colOff>
      <xdr:row>57</xdr:row>
      <xdr:rowOff>165157</xdr:rowOff>
    </xdr:to>
    <xdr:cxnSp macro="">
      <xdr:nvCxnSpPr>
        <xdr:cNvPr id="123" name="直線コネクタ 122"/>
        <xdr:cNvCxnSpPr/>
      </xdr:nvCxnSpPr>
      <xdr:spPr>
        <a:xfrm flipV="1">
          <a:off x="2019300" y="9910979"/>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165157</xdr:rowOff>
    </xdr:from>
    <xdr:to>
      <xdr:col>10</xdr:col>
      <xdr:colOff>114300</xdr:colOff>
      <xdr:row>58</xdr:row>
      <xdr:rowOff>21248</xdr:rowOff>
    </xdr:to>
    <xdr:cxnSp macro="">
      <xdr:nvCxnSpPr>
        <xdr:cNvPr id="126" name="直線コネクタ 125"/>
        <xdr:cNvCxnSpPr/>
      </xdr:nvCxnSpPr>
      <xdr:spPr>
        <a:xfrm flipV="1">
          <a:off x="1130300" y="9937807"/>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2077</xdr:rowOff>
    </xdr:from>
    <xdr:to>
      <xdr:col>24</xdr:col>
      <xdr:colOff>114300</xdr:colOff>
      <xdr:row>57</xdr:row>
      <xdr:rowOff>103677</xdr:rowOff>
    </xdr:to>
    <xdr:sp macro="" textlink="">
      <xdr:nvSpPr>
        <xdr:cNvPr id="136" name="楕円 135"/>
        <xdr:cNvSpPr/>
      </xdr:nvSpPr>
      <xdr:spPr>
        <a:xfrm>
          <a:off x="4584700" y="97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24954</xdr:rowOff>
    </xdr:from>
    <xdr:ext cx="534377" cy="259045"/>
    <xdr:sp macro="" textlink="">
      <xdr:nvSpPr>
        <xdr:cNvPr id="137" name="物件費該当値テキスト"/>
        <xdr:cNvSpPr txBox="1"/>
      </xdr:nvSpPr>
      <xdr:spPr>
        <a:xfrm>
          <a:off x="4686300" y="96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45566</xdr:rowOff>
    </xdr:from>
    <xdr:to>
      <xdr:col>20</xdr:col>
      <xdr:colOff>38100</xdr:colOff>
      <xdr:row>57</xdr:row>
      <xdr:rowOff>147166</xdr:rowOff>
    </xdr:to>
    <xdr:sp macro="" textlink="">
      <xdr:nvSpPr>
        <xdr:cNvPr id="138" name="楕円 137"/>
        <xdr:cNvSpPr/>
      </xdr:nvSpPr>
      <xdr:spPr>
        <a:xfrm>
          <a:off x="3746500" y="98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163693</xdr:rowOff>
    </xdr:from>
    <xdr:ext cx="534377" cy="259045"/>
    <xdr:sp macro="" textlink="">
      <xdr:nvSpPr>
        <xdr:cNvPr id="139" name="テキスト ボックス 138"/>
        <xdr:cNvSpPr txBox="1"/>
      </xdr:nvSpPr>
      <xdr:spPr>
        <a:xfrm>
          <a:off x="3530111" y="959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87529</xdr:rowOff>
    </xdr:from>
    <xdr:to>
      <xdr:col>15</xdr:col>
      <xdr:colOff>101600</xdr:colOff>
      <xdr:row>58</xdr:row>
      <xdr:rowOff>17679</xdr:rowOff>
    </xdr:to>
    <xdr:sp macro="" textlink="">
      <xdr:nvSpPr>
        <xdr:cNvPr id="140" name="楕円 139"/>
        <xdr:cNvSpPr/>
      </xdr:nvSpPr>
      <xdr:spPr>
        <a:xfrm>
          <a:off x="2857500" y="9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34206</xdr:rowOff>
    </xdr:from>
    <xdr:ext cx="534377" cy="259045"/>
    <xdr:sp macro="" textlink="">
      <xdr:nvSpPr>
        <xdr:cNvPr id="141" name="テキスト ボックス 140"/>
        <xdr:cNvSpPr txBox="1"/>
      </xdr:nvSpPr>
      <xdr:spPr>
        <a:xfrm>
          <a:off x="2641111" y="96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114357</xdr:rowOff>
    </xdr:from>
    <xdr:to>
      <xdr:col>10</xdr:col>
      <xdr:colOff>165100</xdr:colOff>
      <xdr:row>58</xdr:row>
      <xdr:rowOff>44507</xdr:rowOff>
    </xdr:to>
    <xdr:sp macro="" textlink="">
      <xdr:nvSpPr>
        <xdr:cNvPr id="142" name="楕円 141"/>
        <xdr:cNvSpPr/>
      </xdr:nvSpPr>
      <xdr:spPr>
        <a:xfrm>
          <a:off x="1968500" y="98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61034</xdr:rowOff>
    </xdr:from>
    <xdr:ext cx="534377" cy="259045"/>
    <xdr:sp macro="" textlink="">
      <xdr:nvSpPr>
        <xdr:cNvPr id="143" name="テキスト ボックス 142"/>
        <xdr:cNvSpPr txBox="1"/>
      </xdr:nvSpPr>
      <xdr:spPr>
        <a:xfrm>
          <a:off x="1752111" y="96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141898</xdr:rowOff>
    </xdr:from>
    <xdr:to>
      <xdr:col>6</xdr:col>
      <xdr:colOff>38100</xdr:colOff>
      <xdr:row>58</xdr:row>
      <xdr:rowOff>72048</xdr:rowOff>
    </xdr:to>
    <xdr:sp macro="" textlink="">
      <xdr:nvSpPr>
        <xdr:cNvPr id="144" name="楕円 143"/>
        <xdr:cNvSpPr/>
      </xdr:nvSpPr>
      <xdr:spPr>
        <a:xfrm>
          <a:off x="1079500" y="99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63175</xdr:rowOff>
    </xdr:from>
    <xdr:ext cx="534377" cy="259045"/>
    <xdr:sp macro="" textlink="">
      <xdr:nvSpPr>
        <xdr:cNvPr id="145" name="テキスト ボックス 144"/>
        <xdr:cNvSpPr txBox="1"/>
      </xdr:nvSpPr>
      <xdr:spPr>
        <a:xfrm>
          <a:off x="863111" y="1000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119926</xdr:rowOff>
    </xdr:from>
    <xdr:to>
      <xdr:col>24</xdr:col>
      <xdr:colOff>63500</xdr:colOff>
      <xdr:row>76</xdr:row>
      <xdr:rowOff>94038</xdr:rowOff>
    </xdr:to>
    <xdr:cxnSp macro="">
      <xdr:nvCxnSpPr>
        <xdr:cNvPr id="170" name="直線コネクタ 169"/>
        <xdr:cNvCxnSpPr/>
      </xdr:nvCxnSpPr>
      <xdr:spPr>
        <a:xfrm flipV="1">
          <a:off x="3797300" y="12978676"/>
          <a:ext cx="838200" cy="14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79635</xdr:rowOff>
    </xdr:from>
    <xdr:to>
      <xdr:col>19</xdr:col>
      <xdr:colOff>177800</xdr:colOff>
      <xdr:row>76</xdr:row>
      <xdr:rowOff>94038</xdr:rowOff>
    </xdr:to>
    <xdr:cxnSp macro="">
      <xdr:nvCxnSpPr>
        <xdr:cNvPr id="173" name="直線コネクタ 172"/>
        <xdr:cNvCxnSpPr/>
      </xdr:nvCxnSpPr>
      <xdr:spPr>
        <a:xfrm>
          <a:off x="2908300" y="13109835"/>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79235</xdr:rowOff>
    </xdr:from>
    <xdr:to>
      <xdr:col>15</xdr:col>
      <xdr:colOff>50800</xdr:colOff>
      <xdr:row>76</xdr:row>
      <xdr:rowOff>79635</xdr:rowOff>
    </xdr:to>
    <xdr:cxnSp macro="">
      <xdr:nvCxnSpPr>
        <xdr:cNvPr id="176" name="直線コネクタ 175"/>
        <xdr:cNvCxnSpPr/>
      </xdr:nvCxnSpPr>
      <xdr:spPr>
        <a:xfrm>
          <a:off x="2019300" y="12937985"/>
          <a:ext cx="889000" cy="17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79235</xdr:rowOff>
    </xdr:from>
    <xdr:to>
      <xdr:col>10</xdr:col>
      <xdr:colOff>114300</xdr:colOff>
      <xdr:row>76</xdr:row>
      <xdr:rowOff>76436</xdr:rowOff>
    </xdr:to>
    <xdr:cxnSp macro="">
      <xdr:nvCxnSpPr>
        <xdr:cNvPr id="179" name="直線コネクタ 178"/>
        <xdr:cNvCxnSpPr/>
      </xdr:nvCxnSpPr>
      <xdr:spPr>
        <a:xfrm flipV="1">
          <a:off x="1130300" y="12937985"/>
          <a:ext cx="889000" cy="16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69126</xdr:rowOff>
    </xdr:from>
    <xdr:to>
      <xdr:col>24</xdr:col>
      <xdr:colOff>114300</xdr:colOff>
      <xdr:row>75</xdr:row>
      <xdr:rowOff>170726</xdr:rowOff>
    </xdr:to>
    <xdr:sp macro="" textlink="">
      <xdr:nvSpPr>
        <xdr:cNvPr id="189" name="楕円 188"/>
        <xdr:cNvSpPr/>
      </xdr:nvSpPr>
      <xdr:spPr>
        <a:xfrm>
          <a:off x="4584700" y="129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92003</xdr:rowOff>
    </xdr:from>
    <xdr:ext cx="469744" cy="259045"/>
    <xdr:sp macro="" textlink="">
      <xdr:nvSpPr>
        <xdr:cNvPr id="190" name="維持補修費該当値テキスト"/>
        <xdr:cNvSpPr txBox="1"/>
      </xdr:nvSpPr>
      <xdr:spPr>
        <a:xfrm>
          <a:off x="4686300" y="127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43238</xdr:rowOff>
    </xdr:from>
    <xdr:to>
      <xdr:col>20</xdr:col>
      <xdr:colOff>38100</xdr:colOff>
      <xdr:row>76</xdr:row>
      <xdr:rowOff>144838</xdr:rowOff>
    </xdr:to>
    <xdr:sp macro="" textlink="">
      <xdr:nvSpPr>
        <xdr:cNvPr id="191" name="楕円 190"/>
        <xdr:cNvSpPr/>
      </xdr:nvSpPr>
      <xdr:spPr>
        <a:xfrm>
          <a:off x="3746500" y="130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161364</xdr:rowOff>
    </xdr:from>
    <xdr:ext cx="469744" cy="259045"/>
    <xdr:sp macro="" textlink="">
      <xdr:nvSpPr>
        <xdr:cNvPr id="192" name="テキスト ボックス 191"/>
        <xdr:cNvSpPr txBox="1"/>
      </xdr:nvSpPr>
      <xdr:spPr>
        <a:xfrm>
          <a:off x="3562428" y="128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28835</xdr:rowOff>
    </xdr:from>
    <xdr:to>
      <xdr:col>15</xdr:col>
      <xdr:colOff>101600</xdr:colOff>
      <xdr:row>76</xdr:row>
      <xdr:rowOff>130435</xdr:rowOff>
    </xdr:to>
    <xdr:sp macro="" textlink="">
      <xdr:nvSpPr>
        <xdr:cNvPr id="193" name="楕円 192"/>
        <xdr:cNvSpPr/>
      </xdr:nvSpPr>
      <xdr:spPr>
        <a:xfrm>
          <a:off x="2857500" y="13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146962</xdr:rowOff>
    </xdr:from>
    <xdr:ext cx="469744" cy="259045"/>
    <xdr:sp macro="" textlink="">
      <xdr:nvSpPr>
        <xdr:cNvPr id="194" name="テキスト ボックス 193"/>
        <xdr:cNvSpPr txBox="1"/>
      </xdr:nvSpPr>
      <xdr:spPr>
        <a:xfrm>
          <a:off x="2673428" y="1283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28435</xdr:rowOff>
    </xdr:from>
    <xdr:to>
      <xdr:col>10</xdr:col>
      <xdr:colOff>165100</xdr:colOff>
      <xdr:row>75</xdr:row>
      <xdr:rowOff>130035</xdr:rowOff>
    </xdr:to>
    <xdr:sp macro="" textlink="">
      <xdr:nvSpPr>
        <xdr:cNvPr id="195" name="楕円 194"/>
        <xdr:cNvSpPr/>
      </xdr:nvSpPr>
      <xdr:spPr>
        <a:xfrm>
          <a:off x="1968500" y="128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146562</xdr:rowOff>
    </xdr:from>
    <xdr:ext cx="469744" cy="259045"/>
    <xdr:sp macro="" textlink="">
      <xdr:nvSpPr>
        <xdr:cNvPr id="196" name="テキスト ボックス 195"/>
        <xdr:cNvSpPr txBox="1"/>
      </xdr:nvSpPr>
      <xdr:spPr>
        <a:xfrm>
          <a:off x="1784428" y="126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25636</xdr:rowOff>
    </xdr:from>
    <xdr:to>
      <xdr:col>6</xdr:col>
      <xdr:colOff>38100</xdr:colOff>
      <xdr:row>76</xdr:row>
      <xdr:rowOff>127236</xdr:rowOff>
    </xdr:to>
    <xdr:sp macro="" textlink="">
      <xdr:nvSpPr>
        <xdr:cNvPr id="197" name="楕円 196"/>
        <xdr:cNvSpPr/>
      </xdr:nvSpPr>
      <xdr:spPr>
        <a:xfrm>
          <a:off x="1079500" y="130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143762</xdr:rowOff>
    </xdr:from>
    <xdr:ext cx="469744" cy="259045"/>
    <xdr:sp macro="" textlink="">
      <xdr:nvSpPr>
        <xdr:cNvPr id="198" name="テキスト ボックス 197"/>
        <xdr:cNvSpPr txBox="1"/>
      </xdr:nvSpPr>
      <xdr:spPr>
        <a:xfrm>
          <a:off x="895428" y="1283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152691</xdr:rowOff>
    </xdr:from>
    <xdr:to>
      <xdr:col>24</xdr:col>
      <xdr:colOff>63500</xdr:colOff>
      <xdr:row>95</xdr:row>
      <xdr:rowOff>167436</xdr:rowOff>
    </xdr:to>
    <xdr:cxnSp macro="">
      <xdr:nvCxnSpPr>
        <xdr:cNvPr id="228" name="直線コネクタ 227"/>
        <xdr:cNvCxnSpPr/>
      </xdr:nvCxnSpPr>
      <xdr:spPr>
        <a:xfrm>
          <a:off x="3797300" y="16440441"/>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152691</xdr:rowOff>
    </xdr:from>
    <xdr:to>
      <xdr:col>19</xdr:col>
      <xdr:colOff>177800</xdr:colOff>
      <xdr:row>95</xdr:row>
      <xdr:rowOff>163437</xdr:rowOff>
    </xdr:to>
    <xdr:cxnSp macro="">
      <xdr:nvCxnSpPr>
        <xdr:cNvPr id="231" name="直線コネクタ 230"/>
        <xdr:cNvCxnSpPr/>
      </xdr:nvCxnSpPr>
      <xdr:spPr>
        <a:xfrm flipV="1">
          <a:off x="2908300" y="16440441"/>
          <a:ext cx="8890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138875</xdr:rowOff>
    </xdr:from>
    <xdr:to>
      <xdr:col>15</xdr:col>
      <xdr:colOff>50800</xdr:colOff>
      <xdr:row>95</xdr:row>
      <xdr:rowOff>163437</xdr:rowOff>
    </xdr:to>
    <xdr:cxnSp macro="">
      <xdr:nvCxnSpPr>
        <xdr:cNvPr id="234" name="直線コネクタ 233"/>
        <xdr:cNvCxnSpPr/>
      </xdr:nvCxnSpPr>
      <xdr:spPr>
        <a:xfrm>
          <a:off x="2019300" y="16426625"/>
          <a:ext cx="889000" cy="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138875</xdr:rowOff>
    </xdr:from>
    <xdr:to>
      <xdr:col>10</xdr:col>
      <xdr:colOff>114300</xdr:colOff>
      <xdr:row>95</xdr:row>
      <xdr:rowOff>140666</xdr:rowOff>
    </xdr:to>
    <xdr:cxnSp macro="">
      <xdr:nvCxnSpPr>
        <xdr:cNvPr id="237" name="直線コネクタ 236"/>
        <xdr:cNvCxnSpPr/>
      </xdr:nvCxnSpPr>
      <xdr:spPr>
        <a:xfrm flipV="1">
          <a:off x="1130300" y="1642662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116636</xdr:rowOff>
    </xdr:from>
    <xdr:to>
      <xdr:col>24</xdr:col>
      <xdr:colOff>114300</xdr:colOff>
      <xdr:row>96</xdr:row>
      <xdr:rowOff>46786</xdr:rowOff>
    </xdr:to>
    <xdr:sp macro="" textlink="">
      <xdr:nvSpPr>
        <xdr:cNvPr id="247" name="楕円 246"/>
        <xdr:cNvSpPr/>
      </xdr:nvSpPr>
      <xdr:spPr>
        <a:xfrm>
          <a:off x="4584700" y="164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139513</xdr:rowOff>
    </xdr:from>
    <xdr:ext cx="599010" cy="259045"/>
    <xdr:sp macro="" textlink="">
      <xdr:nvSpPr>
        <xdr:cNvPr id="248" name="扶助費該当値テキスト"/>
        <xdr:cNvSpPr txBox="1"/>
      </xdr:nvSpPr>
      <xdr:spPr>
        <a:xfrm>
          <a:off x="4686300" y="1625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101891</xdr:rowOff>
    </xdr:from>
    <xdr:to>
      <xdr:col>20</xdr:col>
      <xdr:colOff>38100</xdr:colOff>
      <xdr:row>96</xdr:row>
      <xdr:rowOff>32041</xdr:rowOff>
    </xdr:to>
    <xdr:sp macro="" textlink="">
      <xdr:nvSpPr>
        <xdr:cNvPr id="249" name="楕円 248"/>
        <xdr:cNvSpPr/>
      </xdr:nvSpPr>
      <xdr:spPr>
        <a:xfrm>
          <a:off x="3746500" y="1638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48568</xdr:rowOff>
    </xdr:from>
    <xdr:ext cx="599010" cy="259045"/>
    <xdr:sp macro="" textlink="">
      <xdr:nvSpPr>
        <xdr:cNvPr id="250" name="テキスト ボックス 249"/>
        <xdr:cNvSpPr txBox="1"/>
      </xdr:nvSpPr>
      <xdr:spPr>
        <a:xfrm>
          <a:off x="3497795" y="1616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112637</xdr:rowOff>
    </xdr:from>
    <xdr:to>
      <xdr:col>15</xdr:col>
      <xdr:colOff>101600</xdr:colOff>
      <xdr:row>96</xdr:row>
      <xdr:rowOff>42787</xdr:rowOff>
    </xdr:to>
    <xdr:sp macro="" textlink="">
      <xdr:nvSpPr>
        <xdr:cNvPr id="251" name="楕円 250"/>
        <xdr:cNvSpPr/>
      </xdr:nvSpPr>
      <xdr:spPr>
        <a:xfrm>
          <a:off x="2857500" y="164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59314</xdr:rowOff>
    </xdr:from>
    <xdr:ext cx="599010" cy="259045"/>
    <xdr:sp macro="" textlink="">
      <xdr:nvSpPr>
        <xdr:cNvPr id="252" name="テキスト ボックス 251"/>
        <xdr:cNvSpPr txBox="1"/>
      </xdr:nvSpPr>
      <xdr:spPr>
        <a:xfrm>
          <a:off x="2608795" y="1617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88075</xdr:rowOff>
    </xdr:from>
    <xdr:to>
      <xdr:col>10</xdr:col>
      <xdr:colOff>165100</xdr:colOff>
      <xdr:row>96</xdr:row>
      <xdr:rowOff>18225</xdr:rowOff>
    </xdr:to>
    <xdr:sp macro="" textlink="">
      <xdr:nvSpPr>
        <xdr:cNvPr id="253" name="楕円 252"/>
        <xdr:cNvSpPr/>
      </xdr:nvSpPr>
      <xdr:spPr>
        <a:xfrm>
          <a:off x="1968500" y="163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34752</xdr:rowOff>
    </xdr:from>
    <xdr:ext cx="599010" cy="259045"/>
    <xdr:sp macro="" textlink="">
      <xdr:nvSpPr>
        <xdr:cNvPr id="254" name="テキスト ボックス 253"/>
        <xdr:cNvSpPr txBox="1"/>
      </xdr:nvSpPr>
      <xdr:spPr>
        <a:xfrm>
          <a:off x="1719795" y="1615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89866</xdr:rowOff>
    </xdr:from>
    <xdr:to>
      <xdr:col>6</xdr:col>
      <xdr:colOff>38100</xdr:colOff>
      <xdr:row>96</xdr:row>
      <xdr:rowOff>20016</xdr:rowOff>
    </xdr:to>
    <xdr:sp macro="" textlink="">
      <xdr:nvSpPr>
        <xdr:cNvPr id="255" name="楕円 254"/>
        <xdr:cNvSpPr/>
      </xdr:nvSpPr>
      <xdr:spPr>
        <a:xfrm>
          <a:off x="1079500" y="163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36543</xdr:rowOff>
    </xdr:from>
    <xdr:ext cx="599010" cy="259045"/>
    <xdr:sp macro="" textlink="">
      <xdr:nvSpPr>
        <xdr:cNvPr id="256" name="テキスト ボックス 255"/>
        <xdr:cNvSpPr txBox="1"/>
      </xdr:nvSpPr>
      <xdr:spPr>
        <a:xfrm>
          <a:off x="830795" y="1615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76757</xdr:rowOff>
    </xdr:from>
    <xdr:to>
      <xdr:col>55</xdr:col>
      <xdr:colOff>0</xdr:colOff>
      <xdr:row>37</xdr:row>
      <xdr:rowOff>88526</xdr:rowOff>
    </xdr:to>
    <xdr:cxnSp macro="">
      <xdr:nvCxnSpPr>
        <xdr:cNvPr id="283" name="直線コネクタ 282"/>
        <xdr:cNvCxnSpPr/>
      </xdr:nvCxnSpPr>
      <xdr:spPr>
        <a:xfrm flipV="1">
          <a:off x="9639300" y="5906057"/>
          <a:ext cx="838200" cy="52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88526</xdr:rowOff>
    </xdr:from>
    <xdr:to>
      <xdr:col>50</xdr:col>
      <xdr:colOff>114300</xdr:colOff>
      <xdr:row>37</xdr:row>
      <xdr:rowOff>96481</xdr:rowOff>
    </xdr:to>
    <xdr:cxnSp macro="">
      <xdr:nvCxnSpPr>
        <xdr:cNvPr id="286" name="直線コネクタ 285"/>
        <xdr:cNvCxnSpPr/>
      </xdr:nvCxnSpPr>
      <xdr:spPr>
        <a:xfrm flipV="1">
          <a:off x="8750300" y="6432176"/>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96481</xdr:rowOff>
    </xdr:from>
    <xdr:to>
      <xdr:col>45</xdr:col>
      <xdr:colOff>177800</xdr:colOff>
      <xdr:row>37</xdr:row>
      <xdr:rowOff>105922</xdr:rowOff>
    </xdr:to>
    <xdr:cxnSp macro="">
      <xdr:nvCxnSpPr>
        <xdr:cNvPr id="289" name="直線コネクタ 288"/>
        <xdr:cNvCxnSpPr/>
      </xdr:nvCxnSpPr>
      <xdr:spPr>
        <a:xfrm flipV="1">
          <a:off x="7861300" y="6440131"/>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105922</xdr:rowOff>
    </xdr:from>
    <xdr:to>
      <xdr:col>41</xdr:col>
      <xdr:colOff>50800</xdr:colOff>
      <xdr:row>38</xdr:row>
      <xdr:rowOff>8058</xdr:rowOff>
    </xdr:to>
    <xdr:cxnSp macro="">
      <xdr:nvCxnSpPr>
        <xdr:cNvPr id="292" name="直線コネクタ 291"/>
        <xdr:cNvCxnSpPr/>
      </xdr:nvCxnSpPr>
      <xdr:spPr>
        <a:xfrm flipV="1">
          <a:off x="6972300" y="6449572"/>
          <a:ext cx="889000" cy="7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25957</xdr:rowOff>
    </xdr:from>
    <xdr:to>
      <xdr:col>55</xdr:col>
      <xdr:colOff>50800</xdr:colOff>
      <xdr:row>34</xdr:row>
      <xdr:rowOff>127557</xdr:rowOff>
    </xdr:to>
    <xdr:sp macro="" textlink="">
      <xdr:nvSpPr>
        <xdr:cNvPr id="302" name="楕円 301"/>
        <xdr:cNvSpPr/>
      </xdr:nvSpPr>
      <xdr:spPr>
        <a:xfrm>
          <a:off x="10426700" y="58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48834</xdr:rowOff>
    </xdr:from>
    <xdr:ext cx="599010" cy="259045"/>
    <xdr:sp macro="" textlink="">
      <xdr:nvSpPr>
        <xdr:cNvPr id="303" name="補助費等該当値テキスト"/>
        <xdr:cNvSpPr txBox="1"/>
      </xdr:nvSpPr>
      <xdr:spPr>
        <a:xfrm>
          <a:off x="10528300" y="570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37726</xdr:rowOff>
    </xdr:from>
    <xdr:to>
      <xdr:col>50</xdr:col>
      <xdr:colOff>165100</xdr:colOff>
      <xdr:row>37</xdr:row>
      <xdr:rowOff>139326</xdr:rowOff>
    </xdr:to>
    <xdr:sp macro="" textlink="">
      <xdr:nvSpPr>
        <xdr:cNvPr id="304" name="楕円 303"/>
        <xdr:cNvSpPr/>
      </xdr:nvSpPr>
      <xdr:spPr>
        <a:xfrm>
          <a:off x="9588500" y="63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130453</xdr:rowOff>
    </xdr:from>
    <xdr:ext cx="534377" cy="259045"/>
    <xdr:sp macro="" textlink="">
      <xdr:nvSpPr>
        <xdr:cNvPr id="305" name="テキスト ボックス 304"/>
        <xdr:cNvSpPr txBox="1"/>
      </xdr:nvSpPr>
      <xdr:spPr>
        <a:xfrm>
          <a:off x="9372111" y="64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45681</xdr:rowOff>
    </xdr:from>
    <xdr:to>
      <xdr:col>46</xdr:col>
      <xdr:colOff>38100</xdr:colOff>
      <xdr:row>37</xdr:row>
      <xdr:rowOff>147281</xdr:rowOff>
    </xdr:to>
    <xdr:sp macro="" textlink="">
      <xdr:nvSpPr>
        <xdr:cNvPr id="306" name="楕円 305"/>
        <xdr:cNvSpPr/>
      </xdr:nvSpPr>
      <xdr:spPr>
        <a:xfrm>
          <a:off x="8699500" y="63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163808</xdr:rowOff>
    </xdr:from>
    <xdr:ext cx="534377" cy="259045"/>
    <xdr:sp macro="" textlink="">
      <xdr:nvSpPr>
        <xdr:cNvPr id="307" name="テキスト ボックス 306"/>
        <xdr:cNvSpPr txBox="1"/>
      </xdr:nvSpPr>
      <xdr:spPr>
        <a:xfrm>
          <a:off x="8483111" y="61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55122</xdr:rowOff>
    </xdr:from>
    <xdr:to>
      <xdr:col>41</xdr:col>
      <xdr:colOff>101600</xdr:colOff>
      <xdr:row>37</xdr:row>
      <xdr:rowOff>156722</xdr:rowOff>
    </xdr:to>
    <xdr:sp macro="" textlink="">
      <xdr:nvSpPr>
        <xdr:cNvPr id="308" name="楕円 307"/>
        <xdr:cNvSpPr/>
      </xdr:nvSpPr>
      <xdr:spPr>
        <a:xfrm>
          <a:off x="7810500" y="639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1799</xdr:rowOff>
    </xdr:from>
    <xdr:ext cx="534377" cy="259045"/>
    <xdr:sp macro="" textlink="">
      <xdr:nvSpPr>
        <xdr:cNvPr id="309" name="テキスト ボックス 308"/>
        <xdr:cNvSpPr txBox="1"/>
      </xdr:nvSpPr>
      <xdr:spPr>
        <a:xfrm>
          <a:off x="7594111" y="617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128708</xdr:rowOff>
    </xdr:from>
    <xdr:to>
      <xdr:col>36</xdr:col>
      <xdr:colOff>165100</xdr:colOff>
      <xdr:row>38</xdr:row>
      <xdr:rowOff>58858</xdr:rowOff>
    </xdr:to>
    <xdr:sp macro="" textlink="">
      <xdr:nvSpPr>
        <xdr:cNvPr id="310" name="楕円 309"/>
        <xdr:cNvSpPr/>
      </xdr:nvSpPr>
      <xdr:spPr>
        <a:xfrm>
          <a:off x="6921500" y="64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49985</xdr:rowOff>
    </xdr:from>
    <xdr:ext cx="534377" cy="259045"/>
    <xdr:sp macro="" textlink="">
      <xdr:nvSpPr>
        <xdr:cNvPr id="311" name="テキスト ボックス 310"/>
        <xdr:cNvSpPr txBox="1"/>
      </xdr:nvSpPr>
      <xdr:spPr>
        <a:xfrm>
          <a:off x="6705111" y="65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104101</xdr:rowOff>
    </xdr:from>
    <xdr:to>
      <xdr:col>55</xdr:col>
      <xdr:colOff>0</xdr:colOff>
      <xdr:row>58</xdr:row>
      <xdr:rowOff>63174</xdr:rowOff>
    </xdr:to>
    <xdr:cxnSp macro="">
      <xdr:nvCxnSpPr>
        <xdr:cNvPr id="342" name="直線コネクタ 341"/>
        <xdr:cNvCxnSpPr/>
      </xdr:nvCxnSpPr>
      <xdr:spPr>
        <a:xfrm flipV="1">
          <a:off x="9639300" y="9876751"/>
          <a:ext cx="838200" cy="1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63174</xdr:rowOff>
    </xdr:from>
    <xdr:to>
      <xdr:col>50</xdr:col>
      <xdr:colOff>114300</xdr:colOff>
      <xdr:row>58</xdr:row>
      <xdr:rowOff>100792</xdr:rowOff>
    </xdr:to>
    <xdr:cxnSp macro="">
      <xdr:nvCxnSpPr>
        <xdr:cNvPr id="345" name="直線コネクタ 344"/>
        <xdr:cNvCxnSpPr/>
      </xdr:nvCxnSpPr>
      <xdr:spPr>
        <a:xfrm flipV="1">
          <a:off x="8750300" y="10007274"/>
          <a:ext cx="889000" cy="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100792</xdr:rowOff>
    </xdr:from>
    <xdr:to>
      <xdr:col>45</xdr:col>
      <xdr:colOff>177800</xdr:colOff>
      <xdr:row>58</xdr:row>
      <xdr:rowOff>125344</xdr:rowOff>
    </xdr:to>
    <xdr:cxnSp macro="">
      <xdr:nvCxnSpPr>
        <xdr:cNvPr id="348" name="直線コネクタ 347"/>
        <xdr:cNvCxnSpPr/>
      </xdr:nvCxnSpPr>
      <xdr:spPr>
        <a:xfrm flipV="1">
          <a:off x="7861300" y="10044892"/>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76502</xdr:rowOff>
    </xdr:from>
    <xdr:to>
      <xdr:col>41</xdr:col>
      <xdr:colOff>50800</xdr:colOff>
      <xdr:row>58</xdr:row>
      <xdr:rowOff>125344</xdr:rowOff>
    </xdr:to>
    <xdr:cxnSp macro="">
      <xdr:nvCxnSpPr>
        <xdr:cNvPr id="351" name="直線コネクタ 350"/>
        <xdr:cNvCxnSpPr/>
      </xdr:nvCxnSpPr>
      <xdr:spPr>
        <a:xfrm>
          <a:off x="6972300" y="10020602"/>
          <a:ext cx="889000" cy="4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53301</xdr:rowOff>
    </xdr:from>
    <xdr:to>
      <xdr:col>55</xdr:col>
      <xdr:colOff>50800</xdr:colOff>
      <xdr:row>57</xdr:row>
      <xdr:rowOff>154901</xdr:rowOff>
    </xdr:to>
    <xdr:sp macro="" textlink="">
      <xdr:nvSpPr>
        <xdr:cNvPr id="361" name="楕円 360"/>
        <xdr:cNvSpPr/>
      </xdr:nvSpPr>
      <xdr:spPr>
        <a:xfrm>
          <a:off x="10426700" y="98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76178</xdr:rowOff>
    </xdr:from>
    <xdr:ext cx="599010" cy="259045"/>
    <xdr:sp macro="" textlink="">
      <xdr:nvSpPr>
        <xdr:cNvPr id="362" name="普通建設事業費該当値テキスト"/>
        <xdr:cNvSpPr txBox="1"/>
      </xdr:nvSpPr>
      <xdr:spPr>
        <a:xfrm>
          <a:off x="10528300" y="967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12374</xdr:rowOff>
    </xdr:from>
    <xdr:to>
      <xdr:col>50</xdr:col>
      <xdr:colOff>165100</xdr:colOff>
      <xdr:row>58</xdr:row>
      <xdr:rowOff>113974</xdr:rowOff>
    </xdr:to>
    <xdr:sp macro="" textlink="">
      <xdr:nvSpPr>
        <xdr:cNvPr id="363" name="楕円 362"/>
        <xdr:cNvSpPr/>
      </xdr:nvSpPr>
      <xdr:spPr>
        <a:xfrm>
          <a:off x="9588500" y="9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130501</xdr:rowOff>
    </xdr:from>
    <xdr:ext cx="534377" cy="259045"/>
    <xdr:sp macro="" textlink="">
      <xdr:nvSpPr>
        <xdr:cNvPr id="364" name="テキスト ボックス 363"/>
        <xdr:cNvSpPr txBox="1"/>
      </xdr:nvSpPr>
      <xdr:spPr>
        <a:xfrm>
          <a:off x="9372111" y="973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49992</xdr:rowOff>
    </xdr:from>
    <xdr:to>
      <xdr:col>46</xdr:col>
      <xdr:colOff>38100</xdr:colOff>
      <xdr:row>58</xdr:row>
      <xdr:rowOff>151592</xdr:rowOff>
    </xdr:to>
    <xdr:sp macro="" textlink="">
      <xdr:nvSpPr>
        <xdr:cNvPr id="365" name="楕円 364"/>
        <xdr:cNvSpPr/>
      </xdr:nvSpPr>
      <xdr:spPr>
        <a:xfrm>
          <a:off x="8699500" y="99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142719</xdr:rowOff>
    </xdr:from>
    <xdr:ext cx="534377" cy="259045"/>
    <xdr:sp macro="" textlink="">
      <xdr:nvSpPr>
        <xdr:cNvPr id="366" name="テキスト ボックス 365"/>
        <xdr:cNvSpPr txBox="1"/>
      </xdr:nvSpPr>
      <xdr:spPr>
        <a:xfrm>
          <a:off x="8483111" y="1008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74544</xdr:rowOff>
    </xdr:from>
    <xdr:to>
      <xdr:col>41</xdr:col>
      <xdr:colOff>101600</xdr:colOff>
      <xdr:row>59</xdr:row>
      <xdr:rowOff>4694</xdr:rowOff>
    </xdr:to>
    <xdr:sp macro="" textlink="">
      <xdr:nvSpPr>
        <xdr:cNvPr id="367" name="楕円 366"/>
        <xdr:cNvSpPr/>
      </xdr:nvSpPr>
      <xdr:spPr>
        <a:xfrm>
          <a:off x="7810500" y="100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167271</xdr:rowOff>
    </xdr:from>
    <xdr:ext cx="534377" cy="259045"/>
    <xdr:sp macro="" textlink="">
      <xdr:nvSpPr>
        <xdr:cNvPr id="368" name="テキスト ボックス 367"/>
        <xdr:cNvSpPr txBox="1"/>
      </xdr:nvSpPr>
      <xdr:spPr>
        <a:xfrm>
          <a:off x="7594111" y="101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25702</xdr:rowOff>
    </xdr:from>
    <xdr:to>
      <xdr:col>36</xdr:col>
      <xdr:colOff>165100</xdr:colOff>
      <xdr:row>58</xdr:row>
      <xdr:rowOff>127302</xdr:rowOff>
    </xdr:to>
    <xdr:sp macro="" textlink="">
      <xdr:nvSpPr>
        <xdr:cNvPr id="369" name="楕円 368"/>
        <xdr:cNvSpPr/>
      </xdr:nvSpPr>
      <xdr:spPr>
        <a:xfrm>
          <a:off x="6921500" y="99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143829</xdr:rowOff>
    </xdr:from>
    <xdr:ext cx="534377" cy="259045"/>
    <xdr:sp macro="" textlink="">
      <xdr:nvSpPr>
        <xdr:cNvPr id="370" name="テキスト ボックス 369"/>
        <xdr:cNvSpPr txBox="1"/>
      </xdr:nvSpPr>
      <xdr:spPr>
        <a:xfrm>
          <a:off x="6705111" y="974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169957</xdr:rowOff>
    </xdr:from>
    <xdr:to>
      <xdr:col>55</xdr:col>
      <xdr:colOff>0</xdr:colOff>
      <xdr:row>78</xdr:row>
      <xdr:rowOff>74499</xdr:rowOff>
    </xdr:to>
    <xdr:cxnSp macro="">
      <xdr:nvCxnSpPr>
        <xdr:cNvPr id="397" name="直線コネクタ 396"/>
        <xdr:cNvCxnSpPr/>
      </xdr:nvCxnSpPr>
      <xdr:spPr>
        <a:xfrm flipV="1">
          <a:off x="9639300" y="13371607"/>
          <a:ext cx="838200" cy="7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74499</xdr:rowOff>
    </xdr:from>
    <xdr:to>
      <xdr:col>50</xdr:col>
      <xdr:colOff>114300</xdr:colOff>
      <xdr:row>78</xdr:row>
      <xdr:rowOff>79463</xdr:rowOff>
    </xdr:to>
    <xdr:cxnSp macro="">
      <xdr:nvCxnSpPr>
        <xdr:cNvPr id="400" name="直線コネクタ 399"/>
        <xdr:cNvCxnSpPr/>
      </xdr:nvCxnSpPr>
      <xdr:spPr>
        <a:xfrm flipV="1">
          <a:off x="8750300" y="13447599"/>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79463</xdr:rowOff>
    </xdr:from>
    <xdr:to>
      <xdr:col>45</xdr:col>
      <xdr:colOff>177800</xdr:colOff>
      <xdr:row>78</xdr:row>
      <xdr:rowOff>108894</xdr:rowOff>
    </xdr:to>
    <xdr:cxnSp macro="">
      <xdr:nvCxnSpPr>
        <xdr:cNvPr id="403" name="直線コネクタ 402"/>
        <xdr:cNvCxnSpPr/>
      </xdr:nvCxnSpPr>
      <xdr:spPr>
        <a:xfrm flipV="1">
          <a:off x="7861300" y="13452563"/>
          <a:ext cx="889000" cy="2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73918</xdr:rowOff>
    </xdr:from>
    <xdr:to>
      <xdr:col>41</xdr:col>
      <xdr:colOff>50800</xdr:colOff>
      <xdr:row>78</xdr:row>
      <xdr:rowOff>108894</xdr:rowOff>
    </xdr:to>
    <xdr:cxnSp macro="">
      <xdr:nvCxnSpPr>
        <xdr:cNvPr id="406" name="直線コネクタ 405"/>
        <xdr:cNvCxnSpPr/>
      </xdr:nvCxnSpPr>
      <xdr:spPr>
        <a:xfrm>
          <a:off x="6972300" y="1344701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119157</xdr:rowOff>
    </xdr:from>
    <xdr:to>
      <xdr:col>55</xdr:col>
      <xdr:colOff>50800</xdr:colOff>
      <xdr:row>78</xdr:row>
      <xdr:rowOff>49307</xdr:rowOff>
    </xdr:to>
    <xdr:sp macro="" textlink="">
      <xdr:nvSpPr>
        <xdr:cNvPr id="416" name="楕円 415"/>
        <xdr:cNvSpPr/>
      </xdr:nvSpPr>
      <xdr:spPr>
        <a:xfrm>
          <a:off x="10426700" y="133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142034</xdr:rowOff>
    </xdr:from>
    <xdr:ext cx="534377" cy="259045"/>
    <xdr:sp macro="" textlink="">
      <xdr:nvSpPr>
        <xdr:cNvPr id="417" name="普通建設事業費 （ うち新規整備　）該当値テキスト"/>
        <xdr:cNvSpPr txBox="1"/>
      </xdr:nvSpPr>
      <xdr:spPr>
        <a:xfrm>
          <a:off x="10528300" y="131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23699</xdr:rowOff>
    </xdr:from>
    <xdr:to>
      <xdr:col>50</xdr:col>
      <xdr:colOff>165100</xdr:colOff>
      <xdr:row>78</xdr:row>
      <xdr:rowOff>125299</xdr:rowOff>
    </xdr:to>
    <xdr:sp macro="" textlink="">
      <xdr:nvSpPr>
        <xdr:cNvPr id="418" name="楕円 417"/>
        <xdr:cNvSpPr/>
      </xdr:nvSpPr>
      <xdr:spPr>
        <a:xfrm>
          <a:off x="9588500" y="133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116426</xdr:rowOff>
    </xdr:from>
    <xdr:ext cx="534377" cy="259045"/>
    <xdr:sp macro="" textlink="">
      <xdr:nvSpPr>
        <xdr:cNvPr id="419" name="テキスト ボックス 418"/>
        <xdr:cNvSpPr txBox="1"/>
      </xdr:nvSpPr>
      <xdr:spPr>
        <a:xfrm>
          <a:off x="9372111" y="13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28663</xdr:rowOff>
    </xdr:from>
    <xdr:to>
      <xdr:col>46</xdr:col>
      <xdr:colOff>38100</xdr:colOff>
      <xdr:row>78</xdr:row>
      <xdr:rowOff>130263</xdr:rowOff>
    </xdr:to>
    <xdr:sp macro="" textlink="">
      <xdr:nvSpPr>
        <xdr:cNvPr id="420" name="楕円 419"/>
        <xdr:cNvSpPr/>
      </xdr:nvSpPr>
      <xdr:spPr>
        <a:xfrm>
          <a:off x="8699500" y="134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121390</xdr:rowOff>
    </xdr:from>
    <xdr:ext cx="534377" cy="259045"/>
    <xdr:sp macro="" textlink="">
      <xdr:nvSpPr>
        <xdr:cNvPr id="421" name="テキスト ボックス 420"/>
        <xdr:cNvSpPr txBox="1"/>
      </xdr:nvSpPr>
      <xdr:spPr>
        <a:xfrm>
          <a:off x="8483111" y="134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58094</xdr:rowOff>
    </xdr:from>
    <xdr:to>
      <xdr:col>41</xdr:col>
      <xdr:colOff>101600</xdr:colOff>
      <xdr:row>78</xdr:row>
      <xdr:rowOff>159694</xdr:rowOff>
    </xdr:to>
    <xdr:sp macro="" textlink="">
      <xdr:nvSpPr>
        <xdr:cNvPr id="422" name="楕円 421"/>
        <xdr:cNvSpPr/>
      </xdr:nvSpPr>
      <xdr:spPr>
        <a:xfrm>
          <a:off x="7810500" y="134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150821</xdr:rowOff>
    </xdr:from>
    <xdr:ext cx="469744" cy="259045"/>
    <xdr:sp macro="" textlink="">
      <xdr:nvSpPr>
        <xdr:cNvPr id="423" name="テキスト ボックス 422"/>
        <xdr:cNvSpPr txBox="1"/>
      </xdr:nvSpPr>
      <xdr:spPr>
        <a:xfrm>
          <a:off x="7626428" y="1352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23118</xdr:rowOff>
    </xdr:from>
    <xdr:to>
      <xdr:col>36</xdr:col>
      <xdr:colOff>165100</xdr:colOff>
      <xdr:row>78</xdr:row>
      <xdr:rowOff>124718</xdr:rowOff>
    </xdr:to>
    <xdr:sp macro="" textlink="">
      <xdr:nvSpPr>
        <xdr:cNvPr id="424" name="楕円 423"/>
        <xdr:cNvSpPr/>
      </xdr:nvSpPr>
      <xdr:spPr>
        <a:xfrm>
          <a:off x="6921500" y="133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115845</xdr:rowOff>
    </xdr:from>
    <xdr:ext cx="534377" cy="259045"/>
    <xdr:sp macro="" textlink="">
      <xdr:nvSpPr>
        <xdr:cNvPr id="425" name="テキスト ボックス 424"/>
        <xdr:cNvSpPr txBox="1"/>
      </xdr:nvSpPr>
      <xdr:spPr>
        <a:xfrm>
          <a:off x="6705111" y="1348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132733</xdr:rowOff>
    </xdr:from>
    <xdr:to>
      <xdr:col>55</xdr:col>
      <xdr:colOff>0</xdr:colOff>
      <xdr:row>96</xdr:row>
      <xdr:rowOff>160089</xdr:rowOff>
    </xdr:to>
    <xdr:cxnSp macro="">
      <xdr:nvCxnSpPr>
        <xdr:cNvPr id="456" name="直線コネクタ 455"/>
        <xdr:cNvCxnSpPr/>
      </xdr:nvCxnSpPr>
      <xdr:spPr>
        <a:xfrm flipV="1">
          <a:off x="9639300" y="16420483"/>
          <a:ext cx="838200" cy="1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160089</xdr:rowOff>
    </xdr:from>
    <xdr:to>
      <xdr:col>50</xdr:col>
      <xdr:colOff>114300</xdr:colOff>
      <xdr:row>97</xdr:row>
      <xdr:rowOff>140996</xdr:rowOff>
    </xdr:to>
    <xdr:cxnSp macro="">
      <xdr:nvCxnSpPr>
        <xdr:cNvPr id="459" name="直線コネクタ 458"/>
        <xdr:cNvCxnSpPr/>
      </xdr:nvCxnSpPr>
      <xdr:spPr>
        <a:xfrm flipV="1">
          <a:off x="8750300" y="16619289"/>
          <a:ext cx="889000" cy="15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99684</xdr:rowOff>
    </xdr:from>
    <xdr:to>
      <xdr:col>45</xdr:col>
      <xdr:colOff>177800</xdr:colOff>
      <xdr:row>97</xdr:row>
      <xdr:rowOff>140996</xdr:rowOff>
    </xdr:to>
    <xdr:cxnSp macro="">
      <xdr:nvCxnSpPr>
        <xdr:cNvPr id="462" name="直線コネクタ 461"/>
        <xdr:cNvCxnSpPr/>
      </xdr:nvCxnSpPr>
      <xdr:spPr>
        <a:xfrm>
          <a:off x="7861300" y="16730334"/>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31093</xdr:rowOff>
    </xdr:from>
    <xdr:to>
      <xdr:col>41</xdr:col>
      <xdr:colOff>50800</xdr:colOff>
      <xdr:row>97</xdr:row>
      <xdr:rowOff>99684</xdr:rowOff>
    </xdr:to>
    <xdr:cxnSp macro="">
      <xdr:nvCxnSpPr>
        <xdr:cNvPr id="465" name="直線コネクタ 464"/>
        <xdr:cNvCxnSpPr/>
      </xdr:nvCxnSpPr>
      <xdr:spPr>
        <a:xfrm>
          <a:off x="6972300" y="16661743"/>
          <a:ext cx="889000" cy="6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81933</xdr:rowOff>
    </xdr:from>
    <xdr:to>
      <xdr:col>55</xdr:col>
      <xdr:colOff>50800</xdr:colOff>
      <xdr:row>96</xdr:row>
      <xdr:rowOff>12083</xdr:rowOff>
    </xdr:to>
    <xdr:sp macro="" textlink="">
      <xdr:nvSpPr>
        <xdr:cNvPr id="475" name="楕円 474"/>
        <xdr:cNvSpPr/>
      </xdr:nvSpPr>
      <xdr:spPr>
        <a:xfrm>
          <a:off x="10426700" y="163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104810</xdr:rowOff>
    </xdr:from>
    <xdr:ext cx="534377" cy="259045"/>
    <xdr:sp macro="" textlink="">
      <xdr:nvSpPr>
        <xdr:cNvPr id="476" name="普通建設事業費 （ うち更新整備　）該当値テキスト"/>
        <xdr:cNvSpPr txBox="1"/>
      </xdr:nvSpPr>
      <xdr:spPr>
        <a:xfrm>
          <a:off x="10528300" y="162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109289</xdr:rowOff>
    </xdr:from>
    <xdr:to>
      <xdr:col>50</xdr:col>
      <xdr:colOff>165100</xdr:colOff>
      <xdr:row>97</xdr:row>
      <xdr:rowOff>39439</xdr:rowOff>
    </xdr:to>
    <xdr:sp macro="" textlink="">
      <xdr:nvSpPr>
        <xdr:cNvPr id="477" name="楕円 476"/>
        <xdr:cNvSpPr/>
      </xdr:nvSpPr>
      <xdr:spPr>
        <a:xfrm>
          <a:off x="9588500" y="165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55966</xdr:rowOff>
    </xdr:from>
    <xdr:ext cx="534377" cy="259045"/>
    <xdr:sp macro="" textlink="">
      <xdr:nvSpPr>
        <xdr:cNvPr id="478" name="テキスト ボックス 477"/>
        <xdr:cNvSpPr txBox="1"/>
      </xdr:nvSpPr>
      <xdr:spPr>
        <a:xfrm>
          <a:off x="9372111" y="1634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90196</xdr:rowOff>
    </xdr:from>
    <xdr:to>
      <xdr:col>46</xdr:col>
      <xdr:colOff>38100</xdr:colOff>
      <xdr:row>98</xdr:row>
      <xdr:rowOff>20346</xdr:rowOff>
    </xdr:to>
    <xdr:sp macro="" textlink="">
      <xdr:nvSpPr>
        <xdr:cNvPr id="479" name="楕円 478"/>
        <xdr:cNvSpPr/>
      </xdr:nvSpPr>
      <xdr:spPr>
        <a:xfrm>
          <a:off x="8699500" y="167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11473</xdr:rowOff>
    </xdr:from>
    <xdr:ext cx="534377" cy="259045"/>
    <xdr:sp macro="" textlink="">
      <xdr:nvSpPr>
        <xdr:cNvPr id="480" name="テキスト ボックス 479"/>
        <xdr:cNvSpPr txBox="1"/>
      </xdr:nvSpPr>
      <xdr:spPr>
        <a:xfrm>
          <a:off x="8483111" y="168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48884</xdr:rowOff>
    </xdr:from>
    <xdr:to>
      <xdr:col>41</xdr:col>
      <xdr:colOff>101600</xdr:colOff>
      <xdr:row>97</xdr:row>
      <xdr:rowOff>150484</xdr:rowOff>
    </xdr:to>
    <xdr:sp macro="" textlink="">
      <xdr:nvSpPr>
        <xdr:cNvPr id="481" name="楕円 480"/>
        <xdr:cNvSpPr/>
      </xdr:nvSpPr>
      <xdr:spPr>
        <a:xfrm>
          <a:off x="7810500" y="166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167011</xdr:rowOff>
    </xdr:from>
    <xdr:ext cx="534377" cy="259045"/>
    <xdr:sp macro="" textlink="">
      <xdr:nvSpPr>
        <xdr:cNvPr id="482" name="テキスト ボックス 481"/>
        <xdr:cNvSpPr txBox="1"/>
      </xdr:nvSpPr>
      <xdr:spPr>
        <a:xfrm>
          <a:off x="7594111" y="1645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151743</xdr:rowOff>
    </xdr:from>
    <xdr:to>
      <xdr:col>36</xdr:col>
      <xdr:colOff>165100</xdr:colOff>
      <xdr:row>97</xdr:row>
      <xdr:rowOff>81893</xdr:rowOff>
    </xdr:to>
    <xdr:sp macro="" textlink="">
      <xdr:nvSpPr>
        <xdr:cNvPr id="483" name="楕円 482"/>
        <xdr:cNvSpPr/>
      </xdr:nvSpPr>
      <xdr:spPr>
        <a:xfrm>
          <a:off x="6921500" y="166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98420</xdr:rowOff>
    </xdr:from>
    <xdr:ext cx="534377" cy="259045"/>
    <xdr:sp macro="" textlink="">
      <xdr:nvSpPr>
        <xdr:cNvPr id="484" name="テキスト ボックス 483"/>
        <xdr:cNvSpPr txBox="1"/>
      </xdr:nvSpPr>
      <xdr:spPr>
        <a:xfrm>
          <a:off x="6705111" y="163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43970</xdr:rowOff>
    </xdr:from>
    <xdr:to>
      <xdr:col>81</xdr:col>
      <xdr:colOff>50800</xdr:colOff>
      <xdr:row>39</xdr:row>
      <xdr:rowOff>44450</xdr:rowOff>
    </xdr:to>
    <xdr:cxnSp macro="">
      <xdr:nvCxnSpPr>
        <xdr:cNvPr id="516" name="直線コネクタ 515"/>
        <xdr:cNvCxnSpPr/>
      </xdr:nvCxnSpPr>
      <xdr:spPr>
        <a:xfrm>
          <a:off x="14592300" y="6730520"/>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42865</xdr:rowOff>
    </xdr:from>
    <xdr:to>
      <xdr:col>76</xdr:col>
      <xdr:colOff>114300</xdr:colOff>
      <xdr:row>39</xdr:row>
      <xdr:rowOff>43970</xdr:rowOff>
    </xdr:to>
    <xdr:cxnSp macro="">
      <xdr:nvCxnSpPr>
        <xdr:cNvPr id="519" name="直線コネクタ 518"/>
        <xdr:cNvCxnSpPr/>
      </xdr:nvCxnSpPr>
      <xdr:spPr>
        <a:xfrm>
          <a:off x="13703300" y="672941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42865</xdr:rowOff>
    </xdr:from>
    <xdr:to>
      <xdr:col>71</xdr:col>
      <xdr:colOff>177800</xdr:colOff>
      <xdr:row>39</xdr:row>
      <xdr:rowOff>44450</xdr:rowOff>
    </xdr:to>
    <xdr:cxnSp macro="">
      <xdr:nvCxnSpPr>
        <xdr:cNvPr id="522" name="直線コネクタ 521"/>
        <xdr:cNvCxnSpPr/>
      </xdr:nvCxnSpPr>
      <xdr:spPr>
        <a:xfrm flipV="1">
          <a:off x="12814300" y="6729415"/>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164620</xdr:rowOff>
    </xdr:from>
    <xdr:to>
      <xdr:col>76</xdr:col>
      <xdr:colOff>165100</xdr:colOff>
      <xdr:row>39</xdr:row>
      <xdr:rowOff>94770</xdr:rowOff>
    </xdr:to>
    <xdr:sp macro="" textlink="">
      <xdr:nvSpPr>
        <xdr:cNvPr id="536" name="楕円 535"/>
        <xdr:cNvSpPr/>
      </xdr:nvSpPr>
      <xdr:spPr>
        <a:xfrm>
          <a:off x="14541500" y="66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85897</xdr:rowOff>
    </xdr:from>
    <xdr:ext cx="313932" cy="259045"/>
    <xdr:sp macro="" textlink="">
      <xdr:nvSpPr>
        <xdr:cNvPr id="537" name="テキスト ボックス 536"/>
        <xdr:cNvSpPr txBox="1"/>
      </xdr:nvSpPr>
      <xdr:spPr>
        <a:xfrm>
          <a:off x="14435333" y="677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163515</xdr:rowOff>
    </xdr:from>
    <xdr:to>
      <xdr:col>72</xdr:col>
      <xdr:colOff>38100</xdr:colOff>
      <xdr:row>39</xdr:row>
      <xdr:rowOff>93665</xdr:rowOff>
    </xdr:to>
    <xdr:sp macro="" textlink="">
      <xdr:nvSpPr>
        <xdr:cNvPr id="538" name="楕円 537"/>
        <xdr:cNvSpPr/>
      </xdr:nvSpPr>
      <xdr:spPr>
        <a:xfrm>
          <a:off x="13652500" y="667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84792</xdr:rowOff>
    </xdr:from>
    <xdr:ext cx="378565" cy="259045"/>
    <xdr:sp macro="" textlink="">
      <xdr:nvSpPr>
        <xdr:cNvPr id="539" name="テキスト ボックス 538"/>
        <xdr:cNvSpPr txBox="1"/>
      </xdr:nvSpPr>
      <xdr:spPr>
        <a:xfrm>
          <a:off x="13514017" y="6771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86913</xdr:rowOff>
    </xdr:from>
    <xdr:to>
      <xdr:col>85</xdr:col>
      <xdr:colOff>127000</xdr:colOff>
      <xdr:row>73</xdr:row>
      <xdr:rowOff>161436</xdr:rowOff>
    </xdr:to>
    <xdr:cxnSp macro="">
      <xdr:nvCxnSpPr>
        <xdr:cNvPr id="619" name="直線コネクタ 618"/>
        <xdr:cNvCxnSpPr/>
      </xdr:nvCxnSpPr>
      <xdr:spPr>
        <a:xfrm flipV="1">
          <a:off x="15481300" y="12602763"/>
          <a:ext cx="8382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155664</xdr:rowOff>
    </xdr:from>
    <xdr:to>
      <xdr:col>81</xdr:col>
      <xdr:colOff>50800</xdr:colOff>
      <xdr:row>73</xdr:row>
      <xdr:rowOff>161436</xdr:rowOff>
    </xdr:to>
    <xdr:cxnSp macro="">
      <xdr:nvCxnSpPr>
        <xdr:cNvPr id="622" name="直線コネクタ 621"/>
        <xdr:cNvCxnSpPr/>
      </xdr:nvCxnSpPr>
      <xdr:spPr>
        <a:xfrm>
          <a:off x="14592300" y="12671514"/>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136557</xdr:rowOff>
    </xdr:from>
    <xdr:to>
      <xdr:col>76</xdr:col>
      <xdr:colOff>114300</xdr:colOff>
      <xdr:row>73</xdr:row>
      <xdr:rowOff>155664</xdr:rowOff>
    </xdr:to>
    <xdr:cxnSp macro="">
      <xdr:nvCxnSpPr>
        <xdr:cNvPr id="625" name="直線コネクタ 624"/>
        <xdr:cNvCxnSpPr/>
      </xdr:nvCxnSpPr>
      <xdr:spPr>
        <a:xfrm>
          <a:off x="13703300" y="12652407"/>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7912</xdr:rowOff>
    </xdr:from>
    <xdr:to>
      <xdr:col>71</xdr:col>
      <xdr:colOff>177800</xdr:colOff>
      <xdr:row>73</xdr:row>
      <xdr:rowOff>136557</xdr:rowOff>
    </xdr:to>
    <xdr:cxnSp macro="">
      <xdr:nvCxnSpPr>
        <xdr:cNvPr id="628" name="直線コネクタ 627"/>
        <xdr:cNvCxnSpPr/>
      </xdr:nvCxnSpPr>
      <xdr:spPr>
        <a:xfrm>
          <a:off x="12814300" y="12523762"/>
          <a:ext cx="889000" cy="1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36113</xdr:rowOff>
    </xdr:from>
    <xdr:to>
      <xdr:col>85</xdr:col>
      <xdr:colOff>177800</xdr:colOff>
      <xdr:row>73</xdr:row>
      <xdr:rowOff>137713</xdr:rowOff>
    </xdr:to>
    <xdr:sp macro="" textlink="">
      <xdr:nvSpPr>
        <xdr:cNvPr id="638" name="楕円 637"/>
        <xdr:cNvSpPr/>
      </xdr:nvSpPr>
      <xdr:spPr>
        <a:xfrm>
          <a:off x="16268700" y="125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58990</xdr:rowOff>
    </xdr:from>
    <xdr:ext cx="534377" cy="259045"/>
    <xdr:sp macro="" textlink="">
      <xdr:nvSpPr>
        <xdr:cNvPr id="639" name="公債費該当値テキスト"/>
        <xdr:cNvSpPr txBox="1"/>
      </xdr:nvSpPr>
      <xdr:spPr>
        <a:xfrm>
          <a:off x="16370300" y="1240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110636</xdr:rowOff>
    </xdr:from>
    <xdr:to>
      <xdr:col>81</xdr:col>
      <xdr:colOff>101600</xdr:colOff>
      <xdr:row>74</xdr:row>
      <xdr:rowOff>40786</xdr:rowOff>
    </xdr:to>
    <xdr:sp macro="" textlink="">
      <xdr:nvSpPr>
        <xdr:cNvPr id="640" name="楕円 639"/>
        <xdr:cNvSpPr/>
      </xdr:nvSpPr>
      <xdr:spPr>
        <a:xfrm>
          <a:off x="15430500" y="126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57313</xdr:rowOff>
    </xdr:from>
    <xdr:ext cx="534377" cy="259045"/>
    <xdr:sp macro="" textlink="">
      <xdr:nvSpPr>
        <xdr:cNvPr id="641" name="テキスト ボックス 640"/>
        <xdr:cNvSpPr txBox="1"/>
      </xdr:nvSpPr>
      <xdr:spPr>
        <a:xfrm>
          <a:off x="15214111" y="124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104864</xdr:rowOff>
    </xdr:from>
    <xdr:to>
      <xdr:col>76</xdr:col>
      <xdr:colOff>165100</xdr:colOff>
      <xdr:row>74</xdr:row>
      <xdr:rowOff>35014</xdr:rowOff>
    </xdr:to>
    <xdr:sp macro="" textlink="">
      <xdr:nvSpPr>
        <xdr:cNvPr id="642" name="楕円 641"/>
        <xdr:cNvSpPr/>
      </xdr:nvSpPr>
      <xdr:spPr>
        <a:xfrm>
          <a:off x="14541500" y="126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51541</xdr:rowOff>
    </xdr:from>
    <xdr:ext cx="534377" cy="259045"/>
    <xdr:sp macro="" textlink="">
      <xdr:nvSpPr>
        <xdr:cNvPr id="643" name="テキスト ボックス 642"/>
        <xdr:cNvSpPr txBox="1"/>
      </xdr:nvSpPr>
      <xdr:spPr>
        <a:xfrm>
          <a:off x="14325111" y="12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85757</xdr:rowOff>
    </xdr:from>
    <xdr:to>
      <xdr:col>72</xdr:col>
      <xdr:colOff>38100</xdr:colOff>
      <xdr:row>74</xdr:row>
      <xdr:rowOff>15907</xdr:rowOff>
    </xdr:to>
    <xdr:sp macro="" textlink="">
      <xdr:nvSpPr>
        <xdr:cNvPr id="644" name="楕円 643"/>
        <xdr:cNvSpPr/>
      </xdr:nvSpPr>
      <xdr:spPr>
        <a:xfrm>
          <a:off x="13652500" y="126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32434</xdr:rowOff>
    </xdr:from>
    <xdr:ext cx="534377" cy="259045"/>
    <xdr:sp macro="" textlink="">
      <xdr:nvSpPr>
        <xdr:cNvPr id="645" name="テキスト ボックス 644"/>
        <xdr:cNvSpPr txBox="1"/>
      </xdr:nvSpPr>
      <xdr:spPr>
        <a:xfrm>
          <a:off x="13436111" y="123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128562</xdr:rowOff>
    </xdr:from>
    <xdr:to>
      <xdr:col>67</xdr:col>
      <xdr:colOff>101600</xdr:colOff>
      <xdr:row>73</xdr:row>
      <xdr:rowOff>58712</xdr:rowOff>
    </xdr:to>
    <xdr:sp macro="" textlink="">
      <xdr:nvSpPr>
        <xdr:cNvPr id="646" name="楕円 645"/>
        <xdr:cNvSpPr/>
      </xdr:nvSpPr>
      <xdr:spPr>
        <a:xfrm>
          <a:off x="12763500" y="124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75239</xdr:rowOff>
    </xdr:from>
    <xdr:ext cx="534377" cy="259045"/>
    <xdr:sp macro="" textlink="">
      <xdr:nvSpPr>
        <xdr:cNvPr id="647" name="テキスト ボックス 646"/>
        <xdr:cNvSpPr txBox="1"/>
      </xdr:nvSpPr>
      <xdr:spPr>
        <a:xfrm>
          <a:off x="12547111" y="1224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163779</xdr:rowOff>
    </xdr:from>
    <xdr:to>
      <xdr:col>85</xdr:col>
      <xdr:colOff>127000</xdr:colOff>
      <xdr:row>99</xdr:row>
      <xdr:rowOff>33198</xdr:rowOff>
    </xdr:to>
    <xdr:cxnSp macro="">
      <xdr:nvCxnSpPr>
        <xdr:cNvPr id="676" name="直線コネクタ 675"/>
        <xdr:cNvCxnSpPr/>
      </xdr:nvCxnSpPr>
      <xdr:spPr>
        <a:xfrm flipV="1">
          <a:off x="15481300" y="16965879"/>
          <a:ext cx="838200" cy="4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31890</xdr:rowOff>
    </xdr:from>
    <xdr:to>
      <xdr:col>81</xdr:col>
      <xdr:colOff>50800</xdr:colOff>
      <xdr:row>99</xdr:row>
      <xdr:rowOff>33198</xdr:rowOff>
    </xdr:to>
    <xdr:cxnSp macro="">
      <xdr:nvCxnSpPr>
        <xdr:cNvPr id="679" name="直線コネクタ 678"/>
        <xdr:cNvCxnSpPr/>
      </xdr:nvCxnSpPr>
      <xdr:spPr>
        <a:xfrm>
          <a:off x="14592300" y="17005440"/>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22047</xdr:rowOff>
    </xdr:from>
    <xdr:to>
      <xdr:col>76</xdr:col>
      <xdr:colOff>114300</xdr:colOff>
      <xdr:row>99</xdr:row>
      <xdr:rowOff>31890</xdr:rowOff>
    </xdr:to>
    <xdr:cxnSp macro="">
      <xdr:nvCxnSpPr>
        <xdr:cNvPr id="682" name="直線コネクタ 681"/>
        <xdr:cNvCxnSpPr/>
      </xdr:nvCxnSpPr>
      <xdr:spPr>
        <a:xfrm>
          <a:off x="13703300" y="16995597"/>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93814</xdr:rowOff>
    </xdr:from>
    <xdr:to>
      <xdr:col>71</xdr:col>
      <xdr:colOff>177800</xdr:colOff>
      <xdr:row>99</xdr:row>
      <xdr:rowOff>22047</xdr:rowOff>
    </xdr:to>
    <xdr:cxnSp macro="">
      <xdr:nvCxnSpPr>
        <xdr:cNvPr id="685" name="直線コネクタ 684"/>
        <xdr:cNvCxnSpPr/>
      </xdr:nvCxnSpPr>
      <xdr:spPr>
        <a:xfrm>
          <a:off x="12814300" y="16724464"/>
          <a:ext cx="889000" cy="2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112979</xdr:rowOff>
    </xdr:from>
    <xdr:to>
      <xdr:col>85</xdr:col>
      <xdr:colOff>177800</xdr:colOff>
      <xdr:row>99</xdr:row>
      <xdr:rowOff>43129</xdr:rowOff>
    </xdr:to>
    <xdr:sp macro="" textlink="">
      <xdr:nvSpPr>
        <xdr:cNvPr id="695" name="楕円 694"/>
        <xdr:cNvSpPr/>
      </xdr:nvSpPr>
      <xdr:spPr>
        <a:xfrm>
          <a:off x="16268700" y="169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27906</xdr:rowOff>
    </xdr:from>
    <xdr:ext cx="469744" cy="259045"/>
    <xdr:sp macro="" textlink="">
      <xdr:nvSpPr>
        <xdr:cNvPr id="696" name="積立金該当値テキスト"/>
        <xdr:cNvSpPr txBox="1"/>
      </xdr:nvSpPr>
      <xdr:spPr>
        <a:xfrm>
          <a:off x="16370300" y="1683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153848</xdr:rowOff>
    </xdr:from>
    <xdr:to>
      <xdr:col>81</xdr:col>
      <xdr:colOff>101600</xdr:colOff>
      <xdr:row>99</xdr:row>
      <xdr:rowOff>83998</xdr:rowOff>
    </xdr:to>
    <xdr:sp macro="" textlink="">
      <xdr:nvSpPr>
        <xdr:cNvPr id="697" name="楕円 696"/>
        <xdr:cNvSpPr/>
      </xdr:nvSpPr>
      <xdr:spPr>
        <a:xfrm>
          <a:off x="15430500" y="169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75125</xdr:rowOff>
    </xdr:from>
    <xdr:ext cx="378565" cy="259045"/>
    <xdr:sp macro="" textlink="">
      <xdr:nvSpPr>
        <xdr:cNvPr id="698" name="テキスト ボックス 697"/>
        <xdr:cNvSpPr txBox="1"/>
      </xdr:nvSpPr>
      <xdr:spPr>
        <a:xfrm>
          <a:off x="15292017" y="1704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152540</xdr:rowOff>
    </xdr:from>
    <xdr:to>
      <xdr:col>76</xdr:col>
      <xdr:colOff>165100</xdr:colOff>
      <xdr:row>99</xdr:row>
      <xdr:rowOff>82690</xdr:rowOff>
    </xdr:to>
    <xdr:sp macro="" textlink="">
      <xdr:nvSpPr>
        <xdr:cNvPr id="699" name="楕円 698"/>
        <xdr:cNvSpPr/>
      </xdr:nvSpPr>
      <xdr:spPr>
        <a:xfrm>
          <a:off x="14541500" y="169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73817</xdr:rowOff>
    </xdr:from>
    <xdr:ext cx="378565" cy="259045"/>
    <xdr:sp macro="" textlink="">
      <xdr:nvSpPr>
        <xdr:cNvPr id="700" name="テキスト ボックス 699"/>
        <xdr:cNvSpPr txBox="1"/>
      </xdr:nvSpPr>
      <xdr:spPr>
        <a:xfrm>
          <a:off x="14403017" y="1704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142697</xdr:rowOff>
    </xdr:from>
    <xdr:to>
      <xdr:col>72</xdr:col>
      <xdr:colOff>38100</xdr:colOff>
      <xdr:row>99</xdr:row>
      <xdr:rowOff>72847</xdr:rowOff>
    </xdr:to>
    <xdr:sp macro="" textlink="">
      <xdr:nvSpPr>
        <xdr:cNvPr id="701" name="楕円 700"/>
        <xdr:cNvSpPr/>
      </xdr:nvSpPr>
      <xdr:spPr>
        <a:xfrm>
          <a:off x="13652500" y="169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63974</xdr:rowOff>
    </xdr:from>
    <xdr:ext cx="469744" cy="259045"/>
    <xdr:sp macro="" textlink="">
      <xdr:nvSpPr>
        <xdr:cNvPr id="702" name="テキスト ボックス 701"/>
        <xdr:cNvSpPr txBox="1"/>
      </xdr:nvSpPr>
      <xdr:spPr>
        <a:xfrm>
          <a:off x="13468428" y="1703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43014</xdr:rowOff>
    </xdr:from>
    <xdr:to>
      <xdr:col>67</xdr:col>
      <xdr:colOff>101600</xdr:colOff>
      <xdr:row>97</xdr:row>
      <xdr:rowOff>144614</xdr:rowOff>
    </xdr:to>
    <xdr:sp macro="" textlink="">
      <xdr:nvSpPr>
        <xdr:cNvPr id="703" name="楕円 702"/>
        <xdr:cNvSpPr/>
      </xdr:nvSpPr>
      <xdr:spPr>
        <a:xfrm>
          <a:off x="12763500" y="166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161141</xdr:rowOff>
    </xdr:from>
    <xdr:ext cx="534377" cy="259045"/>
    <xdr:sp macro="" textlink="">
      <xdr:nvSpPr>
        <xdr:cNvPr id="704" name="テキスト ボックス 703"/>
        <xdr:cNvSpPr txBox="1"/>
      </xdr:nvSpPr>
      <xdr:spPr>
        <a:xfrm>
          <a:off x="12547111" y="164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126251</xdr:rowOff>
    </xdr:from>
    <xdr:to>
      <xdr:col>116</xdr:col>
      <xdr:colOff>63500</xdr:colOff>
      <xdr:row>37</xdr:row>
      <xdr:rowOff>8217</xdr:rowOff>
    </xdr:to>
    <xdr:cxnSp macro="">
      <xdr:nvCxnSpPr>
        <xdr:cNvPr id="733" name="直線コネクタ 732"/>
        <xdr:cNvCxnSpPr/>
      </xdr:nvCxnSpPr>
      <xdr:spPr>
        <a:xfrm flipV="1">
          <a:off x="21323300" y="6298451"/>
          <a:ext cx="8382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170942</xdr:rowOff>
    </xdr:from>
    <xdr:to>
      <xdr:col>111</xdr:col>
      <xdr:colOff>177800</xdr:colOff>
      <xdr:row>37</xdr:row>
      <xdr:rowOff>8217</xdr:rowOff>
    </xdr:to>
    <xdr:cxnSp macro="">
      <xdr:nvCxnSpPr>
        <xdr:cNvPr id="736" name="直線コネクタ 735"/>
        <xdr:cNvCxnSpPr/>
      </xdr:nvCxnSpPr>
      <xdr:spPr>
        <a:xfrm>
          <a:off x="20434300" y="6343142"/>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170942</xdr:rowOff>
    </xdr:from>
    <xdr:to>
      <xdr:col>107</xdr:col>
      <xdr:colOff>50800</xdr:colOff>
      <xdr:row>37</xdr:row>
      <xdr:rowOff>28334</xdr:rowOff>
    </xdr:to>
    <xdr:cxnSp macro="">
      <xdr:nvCxnSpPr>
        <xdr:cNvPr id="739" name="直線コネクタ 738"/>
        <xdr:cNvCxnSpPr/>
      </xdr:nvCxnSpPr>
      <xdr:spPr>
        <a:xfrm flipV="1">
          <a:off x="19545300" y="6343142"/>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28334</xdr:rowOff>
    </xdr:from>
    <xdr:to>
      <xdr:col>102</xdr:col>
      <xdr:colOff>114300</xdr:colOff>
      <xdr:row>38</xdr:row>
      <xdr:rowOff>59157</xdr:rowOff>
    </xdr:to>
    <xdr:cxnSp macro="">
      <xdr:nvCxnSpPr>
        <xdr:cNvPr id="742" name="直線コネクタ 741"/>
        <xdr:cNvCxnSpPr/>
      </xdr:nvCxnSpPr>
      <xdr:spPr>
        <a:xfrm flipV="1">
          <a:off x="18656300" y="6371984"/>
          <a:ext cx="889000" cy="2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75451</xdr:rowOff>
    </xdr:from>
    <xdr:to>
      <xdr:col>116</xdr:col>
      <xdr:colOff>114300</xdr:colOff>
      <xdr:row>37</xdr:row>
      <xdr:rowOff>5601</xdr:rowOff>
    </xdr:to>
    <xdr:sp macro="" textlink="">
      <xdr:nvSpPr>
        <xdr:cNvPr id="752" name="楕円 751"/>
        <xdr:cNvSpPr/>
      </xdr:nvSpPr>
      <xdr:spPr>
        <a:xfrm>
          <a:off x="22110700" y="62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98328</xdr:rowOff>
    </xdr:from>
    <xdr:ext cx="534377" cy="259045"/>
    <xdr:sp macro="" textlink="">
      <xdr:nvSpPr>
        <xdr:cNvPr id="753" name="投資及び出資金該当値テキスト"/>
        <xdr:cNvSpPr txBox="1"/>
      </xdr:nvSpPr>
      <xdr:spPr>
        <a:xfrm>
          <a:off x="22212300" y="609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128867</xdr:rowOff>
    </xdr:from>
    <xdr:to>
      <xdr:col>112</xdr:col>
      <xdr:colOff>38100</xdr:colOff>
      <xdr:row>37</xdr:row>
      <xdr:rowOff>59017</xdr:rowOff>
    </xdr:to>
    <xdr:sp macro="" textlink="">
      <xdr:nvSpPr>
        <xdr:cNvPr id="754" name="楕円 753"/>
        <xdr:cNvSpPr/>
      </xdr:nvSpPr>
      <xdr:spPr>
        <a:xfrm>
          <a:off x="21272500" y="63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75544</xdr:rowOff>
    </xdr:from>
    <xdr:ext cx="469744" cy="259045"/>
    <xdr:sp macro="" textlink="">
      <xdr:nvSpPr>
        <xdr:cNvPr id="755" name="テキスト ボックス 754"/>
        <xdr:cNvSpPr txBox="1"/>
      </xdr:nvSpPr>
      <xdr:spPr>
        <a:xfrm>
          <a:off x="21088428" y="607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120142</xdr:rowOff>
    </xdr:from>
    <xdr:to>
      <xdr:col>107</xdr:col>
      <xdr:colOff>101600</xdr:colOff>
      <xdr:row>37</xdr:row>
      <xdr:rowOff>50292</xdr:rowOff>
    </xdr:to>
    <xdr:sp macro="" textlink="">
      <xdr:nvSpPr>
        <xdr:cNvPr id="756" name="楕円 755"/>
        <xdr:cNvSpPr/>
      </xdr:nvSpPr>
      <xdr:spPr>
        <a:xfrm>
          <a:off x="203835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66819</xdr:rowOff>
    </xdr:from>
    <xdr:ext cx="534377" cy="259045"/>
    <xdr:sp macro="" textlink="">
      <xdr:nvSpPr>
        <xdr:cNvPr id="757" name="テキスト ボックス 756"/>
        <xdr:cNvSpPr txBox="1"/>
      </xdr:nvSpPr>
      <xdr:spPr>
        <a:xfrm>
          <a:off x="20167111" y="60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148984</xdr:rowOff>
    </xdr:from>
    <xdr:to>
      <xdr:col>102</xdr:col>
      <xdr:colOff>165100</xdr:colOff>
      <xdr:row>37</xdr:row>
      <xdr:rowOff>79134</xdr:rowOff>
    </xdr:to>
    <xdr:sp macro="" textlink="">
      <xdr:nvSpPr>
        <xdr:cNvPr id="758" name="楕円 757"/>
        <xdr:cNvSpPr/>
      </xdr:nvSpPr>
      <xdr:spPr>
        <a:xfrm>
          <a:off x="19494500" y="63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95661</xdr:rowOff>
    </xdr:from>
    <xdr:ext cx="469744" cy="259045"/>
    <xdr:sp macro="" textlink="">
      <xdr:nvSpPr>
        <xdr:cNvPr id="759" name="テキスト ボックス 758"/>
        <xdr:cNvSpPr txBox="1"/>
      </xdr:nvSpPr>
      <xdr:spPr>
        <a:xfrm>
          <a:off x="19310428" y="609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8357</xdr:rowOff>
    </xdr:from>
    <xdr:to>
      <xdr:col>98</xdr:col>
      <xdr:colOff>38100</xdr:colOff>
      <xdr:row>38</xdr:row>
      <xdr:rowOff>109957</xdr:rowOff>
    </xdr:to>
    <xdr:sp macro="" textlink="">
      <xdr:nvSpPr>
        <xdr:cNvPr id="760" name="楕円 759"/>
        <xdr:cNvSpPr/>
      </xdr:nvSpPr>
      <xdr:spPr>
        <a:xfrm>
          <a:off x="18605500" y="65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126483</xdr:rowOff>
    </xdr:from>
    <xdr:ext cx="469744" cy="259045"/>
    <xdr:sp macro="" textlink="">
      <xdr:nvSpPr>
        <xdr:cNvPr id="761" name="テキスト ボックス 760"/>
        <xdr:cNvSpPr txBox="1"/>
      </xdr:nvSpPr>
      <xdr:spPr>
        <a:xfrm>
          <a:off x="18421428" y="629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11341</xdr:rowOff>
    </xdr:from>
    <xdr:to>
      <xdr:col>116</xdr:col>
      <xdr:colOff>63500</xdr:colOff>
      <xdr:row>59</xdr:row>
      <xdr:rowOff>41440</xdr:rowOff>
    </xdr:to>
    <xdr:cxnSp macro="">
      <xdr:nvCxnSpPr>
        <xdr:cNvPr id="790" name="直線コネクタ 789"/>
        <xdr:cNvCxnSpPr/>
      </xdr:nvCxnSpPr>
      <xdr:spPr>
        <a:xfrm flipV="1">
          <a:off x="21323300" y="10126891"/>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37935</xdr:rowOff>
    </xdr:from>
    <xdr:to>
      <xdr:col>111</xdr:col>
      <xdr:colOff>177800</xdr:colOff>
      <xdr:row>59</xdr:row>
      <xdr:rowOff>41440</xdr:rowOff>
    </xdr:to>
    <xdr:cxnSp macro="">
      <xdr:nvCxnSpPr>
        <xdr:cNvPr id="793" name="直線コネクタ 792"/>
        <xdr:cNvCxnSpPr/>
      </xdr:nvCxnSpPr>
      <xdr:spPr>
        <a:xfrm>
          <a:off x="20434300" y="1015348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32258</xdr:rowOff>
    </xdr:from>
    <xdr:to>
      <xdr:col>107</xdr:col>
      <xdr:colOff>50800</xdr:colOff>
      <xdr:row>59</xdr:row>
      <xdr:rowOff>37935</xdr:rowOff>
    </xdr:to>
    <xdr:cxnSp macro="">
      <xdr:nvCxnSpPr>
        <xdr:cNvPr id="796" name="直線コネクタ 795"/>
        <xdr:cNvCxnSpPr/>
      </xdr:nvCxnSpPr>
      <xdr:spPr>
        <a:xfrm>
          <a:off x="19545300" y="10147808"/>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116269</xdr:rowOff>
    </xdr:from>
    <xdr:to>
      <xdr:col>102</xdr:col>
      <xdr:colOff>114300</xdr:colOff>
      <xdr:row>59</xdr:row>
      <xdr:rowOff>32258</xdr:rowOff>
    </xdr:to>
    <xdr:cxnSp macro="">
      <xdr:nvCxnSpPr>
        <xdr:cNvPr id="799" name="直線コネクタ 798"/>
        <xdr:cNvCxnSpPr/>
      </xdr:nvCxnSpPr>
      <xdr:spPr>
        <a:xfrm>
          <a:off x="18656300" y="9888919"/>
          <a:ext cx="8890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131991</xdr:rowOff>
    </xdr:from>
    <xdr:to>
      <xdr:col>116</xdr:col>
      <xdr:colOff>114300</xdr:colOff>
      <xdr:row>59</xdr:row>
      <xdr:rowOff>62141</xdr:rowOff>
    </xdr:to>
    <xdr:sp macro="" textlink="">
      <xdr:nvSpPr>
        <xdr:cNvPr id="809" name="楕円 808"/>
        <xdr:cNvSpPr/>
      </xdr:nvSpPr>
      <xdr:spPr>
        <a:xfrm>
          <a:off x="22110700" y="100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46918</xdr:rowOff>
    </xdr:from>
    <xdr:ext cx="378565" cy="259045"/>
    <xdr:sp macro="" textlink="">
      <xdr:nvSpPr>
        <xdr:cNvPr id="810" name="貸付金該当値テキスト"/>
        <xdr:cNvSpPr txBox="1"/>
      </xdr:nvSpPr>
      <xdr:spPr>
        <a:xfrm>
          <a:off x="22212300" y="9991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162090</xdr:rowOff>
    </xdr:from>
    <xdr:to>
      <xdr:col>112</xdr:col>
      <xdr:colOff>38100</xdr:colOff>
      <xdr:row>59</xdr:row>
      <xdr:rowOff>92240</xdr:rowOff>
    </xdr:to>
    <xdr:sp macro="" textlink="">
      <xdr:nvSpPr>
        <xdr:cNvPr id="811" name="楕円 810"/>
        <xdr:cNvSpPr/>
      </xdr:nvSpPr>
      <xdr:spPr>
        <a:xfrm>
          <a:off x="21272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83367</xdr:rowOff>
    </xdr:from>
    <xdr:ext cx="313932" cy="259045"/>
    <xdr:sp macro="" textlink="">
      <xdr:nvSpPr>
        <xdr:cNvPr id="812" name="テキスト ボックス 811"/>
        <xdr:cNvSpPr txBox="1"/>
      </xdr:nvSpPr>
      <xdr:spPr>
        <a:xfrm>
          <a:off x="21166333" y="10198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158585</xdr:rowOff>
    </xdr:from>
    <xdr:to>
      <xdr:col>107</xdr:col>
      <xdr:colOff>101600</xdr:colOff>
      <xdr:row>59</xdr:row>
      <xdr:rowOff>88735</xdr:rowOff>
    </xdr:to>
    <xdr:sp macro="" textlink="">
      <xdr:nvSpPr>
        <xdr:cNvPr id="813" name="楕円 812"/>
        <xdr:cNvSpPr/>
      </xdr:nvSpPr>
      <xdr:spPr>
        <a:xfrm>
          <a:off x="20383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79862</xdr:rowOff>
    </xdr:from>
    <xdr:ext cx="378565" cy="259045"/>
    <xdr:sp macro="" textlink="">
      <xdr:nvSpPr>
        <xdr:cNvPr id="814" name="テキスト ボックス 813"/>
        <xdr:cNvSpPr txBox="1"/>
      </xdr:nvSpPr>
      <xdr:spPr>
        <a:xfrm>
          <a:off x="20245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152908</xdr:rowOff>
    </xdr:from>
    <xdr:to>
      <xdr:col>102</xdr:col>
      <xdr:colOff>165100</xdr:colOff>
      <xdr:row>59</xdr:row>
      <xdr:rowOff>83058</xdr:rowOff>
    </xdr:to>
    <xdr:sp macro="" textlink="">
      <xdr:nvSpPr>
        <xdr:cNvPr id="815" name="楕円 814"/>
        <xdr:cNvSpPr/>
      </xdr:nvSpPr>
      <xdr:spPr>
        <a:xfrm>
          <a:off x="19494500" y="10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74185</xdr:rowOff>
    </xdr:from>
    <xdr:ext cx="378565" cy="259045"/>
    <xdr:sp macro="" textlink="">
      <xdr:nvSpPr>
        <xdr:cNvPr id="816" name="テキスト ボックス 815"/>
        <xdr:cNvSpPr txBox="1"/>
      </xdr:nvSpPr>
      <xdr:spPr>
        <a:xfrm>
          <a:off x="19356017" y="1018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65469</xdr:rowOff>
    </xdr:from>
    <xdr:to>
      <xdr:col>98</xdr:col>
      <xdr:colOff>38100</xdr:colOff>
      <xdr:row>57</xdr:row>
      <xdr:rowOff>167069</xdr:rowOff>
    </xdr:to>
    <xdr:sp macro="" textlink="">
      <xdr:nvSpPr>
        <xdr:cNvPr id="817" name="楕円 816"/>
        <xdr:cNvSpPr/>
      </xdr:nvSpPr>
      <xdr:spPr>
        <a:xfrm>
          <a:off x="18605500" y="98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12146</xdr:rowOff>
    </xdr:from>
    <xdr:ext cx="469744" cy="259045"/>
    <xdr:sp macro="" textlink="">
      <xdr:nvSpPr>
        <xdr:cNvPr id="818" name="テキスト ボックス 817"/>
        <xdr:cNvSpPr txBox="1"/>
      </xdr:nvSpPr>
      <xdr:spPr>
        <a:xfrm>
          <a:off x="18421428" y="96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78141</xdr:rowOff>
    </xdr:from>
    <xdr:to>
      <xdr:col>116</xdr:col>
      <xdr:colOff>63500</xdr:colOff>
      <xdr:row>73</xdr:row>
      <xdr:rowOff>89898</xdr:rowOff>
    </xdr:to>
    <xdr:cxnSp macro="">
      <xdr:nvCxnSpPr>
        <xdr:cNvPr id="850" name="直線コネクタ 849"/>
        <xdr:cNvCxnSpPr/>
      </xdr:nvCxnSpPr>
      <xdr:spPr>
        <a:xfrm flipV="1">
          <a:off x="21323300" y="12593991"/>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89898</xdr:rowOff>
    </xdr:from>
    <xdr:to>
      <xdr:col>111</xdr:col>
      <xdr:colOff>177800</xdr:colOff>
      <xdr:row>73</xdr:row>
      <xdr:rowOff>112823</xdr:rowOff>
    </xdr:to>
    <xdr:cxnSp macro="">
      <xdr:nvCxnSpPr>
        <xdr:cNvPr id="853" name="直線コネクタ 852"/>
        <xdr:cNvCxnSpPr/>
      </xdr:nvCxnSpPr>
      <xdr:spPr>
        <a:xfrm flipV="1">
          <a:off x="20434300" y="12605748"/>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112823</xdr:rowOff>
    </xdr:from>
    <xdr:to>
      <xdr:col>107</xdr:col>
      <xdr:colOff>50800</xdr:colOff>
      <xdr:row>73</xdr:row>
      <xdr:rowOff>147179</xdr:rowOff>
    </xdr:to>
    <xdr:cxnSp macro="">
      <xdr:nvCxnSpPr>
        <xdr:cNvPr id="856" name="直線コネクタ 855"/>
        <xdr:cNvCxnSpPr/>
      </xdr:nvCxnSpPr>
      <xdr:spPr>
        <a:xfrm flipV="1">
          <a:off x="19545300" y="12628673"/>
          <a:ext cx="8890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46954</xdr:rowOff>
    </xdr:from>
    <xdr:to>
      <xdr:col>102</xdr:col>
      <xdr:colOff>114300</xdr:colOff>
      <xdr:row>73</xdr:row>
      <xdr:rowOff>147179</xdr:rowOff>
    </xdr:to>
    <xdr:cxnSp macro="">
      <xdr:nvCxnSpPr>
        <xdr:cNvPr id="859" name="直線コネクタ 858"/>
        <xdr:cNvCxnSpPr/>
      </xdr:nvCxnSpPr>
      <xdr:spPr>
        <a:xfrm>
          <a:off x="18656300" y="12219904"/>
          <a:ext cx="889000" cy="44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27341</xdr:rowOff>
    </xdr:from>
    <xdr:to>
      <xdr:col>116</xdr:col>
      <xdr:colOff>114300</xdr:colOff>
      <xdr:row>73</xdr:row>
      <xdr:rowOff>128941</xdr:rowOff>
    </xdr:to>
    <xdr:sp macro="" textlink="">
      <xdr:nvSpPr>
        <xdr:cNvPr id="869" name="楕円 868"/>
        <xdr:cNvSpPr/>
      </xdr:nvSpPr>
      <xdr:spPr>
        <a:xfrm>
          <a:off x="22110700" y="125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50218</xdr:rowOff>
    </xdr:from>
    <xdr:ext cx="534377" cy="259045"/>
    <xdr:sp macro="" textlink="">
      <xdr:nvSpPr>
        <xdr:cNvPr id="870" name="繰出金該当値テキスト"/>
        <xdr:cNvSpPr txBox="1"/>
      </xdr:nvSpPr>
      <xdr:spPr>
        <a:xfrm>
          <a:off x="22212300" y="1239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39098</xdr:rowOff>
    </xdr:from>
    <xdr:to>
      <xdr:col>112</xdr:col>
      <xdr:colOff>38100</xdr:colOff>
      <xdr:row>73</xdr:row>
      <xdr:rowOff>140698</xdr:rowOff>
    </xdr:to>
    <xdr:sp macro="" textlink="">
      <xdr:nvSpPr>
        <xdr:cNvPr id="871" name="楕円 870"/>
        <xdr:cNvSpPr/>
      </xdr:nvSpPr>
      <xdr:spPr>
        <a:xfrm>
          <a:off x="21272500" y="1255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157225</xdr:rowOff>
    </xdr:from>
    <xdr:ext cx="534377" cy="259045"/>
    <xdr:sp macro="" textlink="">
      <xdr:nvSpPr>
        <xdr:cNvPr id="872" name="テキスト ボックス 871"/>
        <xdr:cNvSpPr txBox="1"/>
      </xdr:nvSpPr>
      <xdr:spPr>
        <a:xfrm>
          <a:off x="21056111" y="1233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62023</xdr:rowOff>
    </xdr:from>
    <xdr:to>
      <xdr:col>107</xdr:col>
      <xdr:colOff>101600</xdr:colOff>
      <xdr:row>73</xdr:row>
      <xdr:rowOff>163623</xdr:rowOff>
    </xdr:to>
    <xdr:sp macro="" textlink="">
      <xdr:nvSpPr>
        <xdr:cNvPr id="873" name="楕円 872"/>
        <xdr:cNvSpPr/>
      </xdr:nvSpPr>
      <xdr:spPr>
        <a:xfrm>
          <a:off x="20383500" y="125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154750</xdr:rowOff>
    </xdr:from>
    <xdr:ext cx="534377" cy="259045"/>
    <xdr:sp macro="" textlink="">
      <xdr:nvSpPr>
        <xdr:cNvPr id="874" name="テキスト ボックス 873"/>
        <xdr:cNvSpPr txBox="1"/>
      </xdr:nvSpPr>
      <xdr:spPr>
        <a:xfrm>
          <a:off x="20167111" y="1267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96379</xdr:rowOff>
    </xdr:from>
    <xdr:to>
      <xdr:col>102</xdr:col>
      <xdr:colOff>165100</xdr:colOff>
      <xdr:row>74</xdr:row>
      <xdr:rowOff>26529</xdr:rowOff>
    </xdr:to>
    <xdr:sp macro="" textlink="">
      <xdr:nvSpPr>
        <xdr:cNvPr id="875" name="楕円 874"/>
        <xdr:cNvSpPr/>
      </xdr:nvSpPr>
      <xdr:spPr>
        <a:xfrm>
          <a:off x="19494500" y="1261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17656</xdr:rowOff>
    </xdr:from>
    <xdr:ext cx="534377" cy="259045"/>
    <xdr:sp macro="" textlink="">
      <xdr:nvSpPr>
        <xdr:cNvPr id="876" name="テキスト ボックス 875"/>
        <xdr:cNvSpPr txBox="1"/>
      </xdr:nvSpPr>
      <xdr:spPr>
        <a:xfrm>
          <a:off x="19278111" y="127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167604</xdr:rowOff>
    </xdr:from>
    <xdr:to>
      <xdr:col>98</xdr:col>
      <xdr:colOff>38100</xdr:colOff>
      <xdr:row>71</xdr:row>
      <xdr:rowOff>97754</xdr:rowOff>
    </xdr:to>
    <xdr:sp macro="" textlink="">
      <xdr:nvSpPr>
        <xdr:cNvPr id="877" name="楕円 876"/>
        <xdr:cNvSpPr/>
      </xdr:nvSpPr>
      <xdr:spPr>
        <a:xfrm>
          <a:off x="18605500" y="1216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114281</xdr:rowOff>
    </xdr:from>
    <xdr:ext cx="534377" cy="259045"/>
    <xdr:sp macro="" textlink="">
      <xdr:nvSpPr>
        <xdr:cNvPr id="878" name="テキスト ボックス 877"/>
        <xdr:cNvSpPr txBox="1"/>
      </xdr:nvSpPr>
      <xdr:spPr>
        <a:xfrm>
          <a:off x="18389111" y="119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644,220</a:t>
          </a:r>
          <a:r>
            <a:rPr lang="ja-JP" altLang="ja-JP" sz="1100">
              <a:solidFill>
                <a:schemeClr val="dk1"/>
              </a:solidFill>
              <a:effectLst/>
              <a:latin typeface="+mn-lt"/>
              <a:ea typeface="+mn-ea"/>
              <a:cs typeface="+mn-cs"/>
            </a:rPr>
            <a:t>円と前年に比べ</a:t>
          </a:r>
          <a:r>
            <a:rPr lang="en-US" altLang="ja-JP" sz="1100">
              <a:solidFill>
                <a:schemeClr val="dk1"/>
              </a:solidFill>
              <a:effectLst/>
              <a:latin typeface="+mn-lt"/>
              <a:ea typeface="+mn-ea"/>
              <a:cs typeface="+mn-cs"/>
            </a:rPr>
            <a:t>179,148</a:t>
          </a:r>
          <a:r>
            <a:rPr lang="ja-JP" altLang="ja-JP" sz="1100">
              <a:solidFill>
                <a:schemeClr val="dk1"/>
              </a:solidFill>
              <a:effectLst/>
              <a:latin typeface="+mn-lt"/>
              <a:ea typeface="+mn-ea"/>
              <a:cs typeface="+mn-cs"/>
            </a:rPr>
            <a:t>円の増となっている。主な、構成項目である人件費は、会計年度任用職員</a:t>
          </a:r>
          <a:r>
            <a:rPr lang="ja-JP" altLang="en-US" sz="1100">
              <a:solidFill>
                <a:schemeClr val="dk1"/>
              </a:solidFill>
              <a:effectLst/>
              <a:latin typeface="+mn-lt"/>
              <a:ea typeface="+mn-ea"/>
              <a:cs typeface="+mn-cs"/>
            </a:rPr>
            <a:t>制度の導入等により</a:t>
          </a:r>
          <a:r>
            <a:rPr lang="ja-JP" altLang="ja-JP" sz="1100">
              <a:solidFill>
                <a:schemeClr val="dk1"/>
              </a:solidFill>
              <a:effectLst/>
              <a:latin typeface="+mn-lt"/>
              <a:ea typeface="+mn-ea"/>
              <a:cs typeface="+mn-cs"/>
            </a:rPr>
            <a:t>前年度から</a:t>
          </a:r>
          <a:r>
            <a:rPr lang="en-US" altLang="ja-JP" sz="1100">
              <a:solidFill>
                <a:schemeClr val="dk1"/>
              </a:solidFill>
              <a:effectLst/>
              <a:latin typeface="+mn-lt"/>
              <a:ea typeface="+mn-ea"/>
              <a:cs typeface="+mn-cs"/>
            </a:rPr>
            <a:t>8,279</a:t>
          </a:r>
          <a:r>
            <a:rPr lang="ja-JP" altLang="ja-JP" sz="1100">
              <a:solidFill>
                <a:schemeClr val="dk1"/>
              </a:solidFill>
              <a:effectLst/>
              <a:latin typeface="+mn-lt"/>
              <a:ea typeface="+mn-ea"/>
              <a:cs typeface="+mn-cs"/>
            </a:rPr>
            <a:t>円の増加となっている。物件費では、商業地域活性費（かが応援商品券）や指定管理減収補填の皆増等により、住民一人当たり</a:t>
          </a:r>
          <a:r>
            <a:rPr lang="en-US" altLang="ja-JP" sz="1100">
              <a:solidFill>
                <a:schemeClr val="dk1"/>
              </a:solidFill>
              <a:effectLst/>
              <a:latin typeface="+mn-lt"/>
              <a:ea typeface="+mn-ea"/>
              <a:cs typeface="+mn-cs"/>
            </a:rPr>
            <a:t>78,245</a:t>
          </a:r>
          <a:r>
            <a:rPr lang="ja-JP" altLang="ja-JP" sz="1100">
              <a:solidFill>
                <a:schemeClr val="dk1"/>
              </a:solidFill>
              <a:effectLst/>
              <a:latin typeface="+mn-lt"/>
              <a:ea typeface="+mn-ea"/>
              <a:cs typeface="+mn-cs"/>
            </a:rPr>
            <a:t>円とは前年度に比べ</a:t>
          </a:r>
          <a:r>
            <a:rPr lang="en-US" altLang="ja-JP" sz="1100">
              <a:solidFill>
                <a:schemeClr val="dk1"/>
              </a:solidFill>
              <a:effectLst/>
              <a:latin typeface="+mn-lt"/>
              <a:ea typeface="+mn-ea"/>
              <a:cs typeface="+mn-cs"/>
            </a:rPr>
            <a:t>4,756</a:t>
          </a:r>
          <a:r>
            <a:rPr lang="ja-JP" altLang="ja-JP" sz="1100">
              <a:solidFill>
                <a:schemeClr val="dk1"/>
              </a:solidFill>
              <a:effectLst/>
              <a:latin typeface="+mn-lt"/>
              <a:ea typeface="+mn-ea"/>
              <a:cs typeface="+mn-cs"/>
            </a:rPr>
            <a:t>円の増となった。扶助費では、ひとり親世帯臨時特別給付金、子育て世帯臨時特別給付金、障害児給付費、訓練等給付費などで増加があったが、保育実施費やこども医療費助成費等の減により、前年度に比べ、</a:t>
          </a:r>
          <a:r>
            <a:rPr lang="en-US" altLang="ja-JP" sz="1100">
              <a:solidFill>
                <a:schemeClr val="dk1"/>
              </a:solidFill>
              <a:effectLst/>
              <a:latin typeface="+mn-lt"/>
              <a:ea typeface="+mn-ea"/>
              <a:cs typeface="+mn-cs"/>
            </a:rPr>
            <a:t>1,161</a:t>
          </a:r>
          <a:r>
            <a:rPr lang="ja-JP" altLang="ja-JP" sz="1100">
              <a:solidFill>
                <a:schemeClr val="dk1"/>
              </a:solidFill>
              <a:effectLst/>
              <a:latin typeface="+mn-lt"/>
              <a:ea typeface="+mn-ea"/>
              <a:cs typeface="+mn-cs"/>
            </a:rPr>
            <a:t>円の減少となった。補助費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では、特別定額給付金事業等により、前年度に比べ住民一人当たり、</a:t>
          </a:r>
          <a:r>
            <a:rPr lang="en-US" altLang="ja-JP" sz="1100">
              <a:solidFill>
                <a:schemeClr val="dk1"/>
              </a:solidFill>
              <a:effectLst/>
              <a:latin typeface="+mn-lt"/>
              <a:ea typeface="+mn-ea"/>
              <a:cs typeface="+mn-cs"/>
            </a:rPr>
            <a:t>163,767</a:t>
          </a:r>
          <a:r>
            <a:rPr lang="ja-JP" altLang="ja-JP" sz="1100">
              <a:solidFill>
                <a:schemeClr val="dk1"/>
              </a:solidFill>
              <a:effectLst/>
              <a:latin typeface="+mn-lt"/>
              <a:ea typeface="+mn-ea"/>
              <a:cs typeface="+mn-cs"/>
            </a:rPr>
            <a:t>円と</a:t>
          </a:r>
          <a:r>
            <a:rPr lang="en-US" altLang="ja-JP" sz="1100">
              <a:solidFill>
                <a:schemeClr val="dk1"/>
              </a:solidFill>
              <a:effectLst/>
              <a:latin typeface="+mn-lt"/>
              <a:ea typeface="+mn-ea"/>
              <a:cs typeface="+mn-cs"/>
            </a:rPr>
            <a:t>114,400</a:t>
          </a:r>
          <a:r>
            <a:rPr lang="ja-JP" altLang="ja-JP" sz="1100">
              <a:solidFill>
                <a:schemeClr val="dk1"/>
              </a:solidFill>
              <a:effectLst/>
              <a:latin typeface="+mn-lt"/>
              <a:ea typeface="+mn-ea"/>
              <a:cs typeface="+mn-cs"/>
            </a:rPr>
            <a:t>円増加となった。普通建設事業では、住民一人当たり</a:t>
          </a:r>
          <a:r>
            <a:rPr lang="en-US" altLang="ja-JP" sz="1100">
              <a:solidFill>
                <a:schemeClr val="dk1"/>
              </a:solidFill>
              <a:effectLst/>
              <a:latin typeface="+mn-lt"/>
              <a:ea typeface="+mn-ea"/>
              <a:cs typeface="+mn-cs"/>
            </a:rPr>
            <a:t>103,401</a:t>
          </a:r>
          <a:r>
            <a:rPr lang="ja-JP" altLang="ja-JP" sz="1100">
              <a:solidFill>
                <a:schemeClr val="dk1"/>
              </a:solidFill>
              <a:effectLst/>
              <a:latin typeface="+mn-lt"/>
              <a:ea typeface="+mn-ea"/>
              <a:cs typeface="+mn-cs"/>
            </a:rPr>
            <a:t>円と前年度より</a:t>
          </a:r>
          <a:r>
            <a:rPr lang="en-US" altLang="ja-JP" sz="1100">
              <a:solidFill>
                <a:schemeClr val="dk1"/>
              </a:solidFill>
              <a:effectLst/>
              <a:latin typeface="+mn-lt"/>
              <a:ea typeface="+mn-ea"/>
              <a:cs typeface="+mn-cs"/>
            </a:rPr>
            <a:t>39,968</a:t>
          </a:r>
          <a:r>
            <a:rPr lang="ja-JP" altLang="ja-JP" sz="1100">
              <a:solidFill>
                <a:schemeClr val="dk1"/>
              </a:solidFill>
              <a:effectLst/>
              <a:latin typeface="+mn-lt"/>
              <a:ea typeface="+mn-ea"/>
              <a:cs typeface="+mn-cs"/>
            </a:rPr>
            <a:t>円の増となっている。これは環境美化センター整備費の増、加賀温泉駅周辺施設整備事業費の増などが主な要因である。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47803</xdr:rowOff>
    </xdr:from>
    <xdr:to>
      <xdr:col>24</xdr:col>
      <xdr:colOff>63500</xdr:colOff>
      <xdr:row>33</xdr:row>
      <xdr:rowOff>127356</xdr:rowOff>
    </xdr:to>
    <xdr:cxnSp macro="">
      <xdr:nvCxnSpPr>
        <xdr:cNvPr id="59" name="直線コネクタ 58"/>
        <xdr:cNvCxnSpPr/>
      </xdr:nvCxnSpPr>
      <xdr:spPr>
        <a:xfrm>
          <a:off x="3797300" y="5705653"/>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47803</xdr:rowOff>
    </xdr:from>
    <xdr:to>
      <xdr:col>19</xdr:col>
      <xdr:colOff>177800</xdr:colOff>
      <xdr:row>34</xdr:row>
      <xdr:rowOff>51003</xdr:rowOff>
    </xdr:to>
    <xdr:cxnSp macro="">
      <xdr:nvCxnSpPr>
        <xdr:cNvPr id="62" name="直線コネクタ 61"/>
        <xdr:cNvCxnSpPr/>
      </xdr:nvCxnSpPr>
      <xdr:spPr>
        <a:xfrm flipV="1">
          <a:off x="2908300" y="5705653"/>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51003</xdr:rowOff>
    </xdr:from>
    <xdr:to>
      <xdr:col>15</xdr:col>
      <xdr:colOff>50800</xdr:colOff>
      <xdr:row>34</xdr:row>
      <xdr:rowOff>97181</xdr:rowOff>
    </xdr:to>
    <xdr:cxnSp macro="">
      <xdr:nvCxnSpPr>
        <xdr:cNvPr id="65" name="直線コネクタ 64"/>
        <xdr:cNvCxnSpPr/>
      </xdr:nvCxnSpPr>
      <xdr:spPr>
        <a:xfrm flipV="1">
          <a:off x="2019300" y="5880303"/>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64719</xdr:rowOff>
    </xdr:from>
    <xdr:to>
      <xdr:col>10</xdr:col>
      <xdr:colOff>114300</xdr:colOff>
      <xdr:row>34</xdr:row>
      <xdr:rowOff>97181</xdr:rowOff>
    </xdr:to>
    <xdr:cxnSp macro="">
      <xdr:nvCxnSpPr>
        <xdr:cNvPr id="68" name="直線コネクタ 67"/>
        <xdr:cNvCxnSpPr/>
      </xdr:nvCxnSpPr>
      <xdr:spPr>
        <a:xfrm>
          <a:off x="1130300" y="5894019"/>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76556</xdr:rowOff>
    </xdr:from>
    <xdr:to>
      <xdr:col>24</xdr:col>
      <xdr:colOff>114300</xdr:colOff>
      <xdr:row>34</xdr:row>
      <xdr:rowOff>6706</xdr:rowOff>
    </xdr:to>
    <xdr:sp macro="" textlink="">
      <xdr:nvSpPr>
        <xdr:cNvPr id="78" name="楕円 77"/>
        <xdr:cNvSpPr/>
      </xdr:nvSpPr>
      <xdr:spPr>
        <a:xfrm>
          <a:off x="45847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99433</xdr:rowOff>
    </xdr:from>
    <xdr:ext cx="469744" cy="259045"/>
    <xdr:sp macro="" textlink="">
      <xdr:nvSpPr>
        <xdr:cNvPr id="79" name="議会費該当値テキスト"/>
        <xdr:cNvSpPr txBox="1"/>
      </xdr:nvSpPr>
      <xdr:spPr>
        <a:xfrm>
          <a:off x="4686300" y="558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168453</xdr:rowOff>
    </xdr:from>
    <xdr:to>
      <xdr:col>20</xdr:col>
      <xdr:colOff>38100</xdr:colOff>
      <xdr:row>33</xdr:row>
      <xdr:rowOff>98603</xdr:rowOff>
    </xdr:to>
    <xdr:sp macro="" textlink="">
      <xdr:nvSpPr>
        <xdr:cNvPr id="80" name="楕円 79"/>
        <xdr:cNvSpPr/>
      </xdr:nvSpPr>
      <xdr:spPr>
        <a:xfrm>
          <a:off x="3746500" y="56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115130</xdr:rowOff>
    </xdr:from>
    <xdr:ext cx="469744" cy="259045"/>
    <xdr:sp macro="" textlink="">
      <xdr:nvSpPr>
        <xdr:cNvPr id="81" name="テキスト ボックス 80"/>
        <xdr:cNvSpPr txBox="1"/>
      </xdr:nvSpPr>
      <xdr:spPr>
        <a:xfrm>
          <a:off x="3562428" y="54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203</xdr:rowOff>
    </xdr:from>
    <xdr:to>
      <xdr:col>15</xdr:col>
      <xdr:colOff>101600</xdr:colOff>
      <xdr:row>34</xdr:row>
      <xdr:rowOff>101803</xdr:rowOff>
    </xdr:to>
    <xdr:sp macro="" textlink="">
      <xdr:nvSpPr>
        <xdr:cNvPr id="82" name="楕円 81"/>
        <xdr:cNvSpPr/>
      </xdr:nvSpPr>
      <xdr:spPr>
        <a:xfrm>
          <a:off x="28575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118330</xdr:rowOff>
    </xdr:from>
    <xdr:ext cx="469744" cy="259045"/>
    <xdr:sp macro="" textlink="">
      <xdr:nvSpPr>
        <xdr:cNvPr id="83" name="テキスト ボックス 82"/>
        <xdr:cNvSpPr txBox="1"/>
      </xdr:nvSpPr>
      <xdr:spPr>
        <a:xfrm>
          <a:off x="2673428" y="56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46381</xdr:rowOff>
    </xdr:from>
    <xdr:to>
      <xdr:col>10</xdr:col>
      <xdr:colOff>165100</xdr:colOff>
      <xdr:row>34</xdr:row>
      <xdr:rowOff>147981</xdr:rowOff>
    </xdr:to>
    <xdr:sp macro="" textlink="">
      <xdr:nvSpPr>
        <xdr:cNvPr id="84" name="楕円 83"/>
        <xdr:cNvSpPr/>
      </xdr:nvSpPr>
      <xdr:spPr>
        <a:xfrm>
          <a:off x="1968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164508</xdr:rowOff>
    </xdr:from>
    <xdr:ext cx="469744" cy="259045"/>
    <xdr:sp macro="" textlink="">
      <xdr:nvSpPr>
        <xdr:cNvPr id="85" name="テキスト ボックス 84"/>
        <xdr:cNvSpPr txBox="1"/>
      </xdr:nvSpPr>
      <xdr:spPr>
        <a:xfrm>
          <a:off x="1784428"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13919</xdr:rowOff>
    </xdr:from>
    <xdr:to>
      <xdr:col>6</xdr:col>
      <xdr:colOff>38100</xdr:colOff>
      <xdr:row>34</xdr:row>
      <xdr:rowOff>115519</xdr:rowOff>
    </xdr:to>
    <xdr:sp macro="" textlink="">
      <xdr:nvSpPr>
        <xdr:cNvPr id="86" name="楕円 85"/>
        <xdr:cNvSpPr/>
      </xdr:nvSpPr>
      <xdr:spPr>
        <a:xfrm>
          <a:off x="1079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132046</xdr:rowOff>
    </xdr:from>
    <xdr:ext cx="469744" cy="259045"/>
    <xdr:sp macro="" textlink="">
      <xdr:nvSpPr>
        <xdr:cNvPr id="87" name="テキスト ボックス 86"/>
        <xdr:cNvSpPr txBox="1"/>
      </xdr:nvSpPr>
      <xdr:spPr>
        <a:xfrm>
          <a:off x="895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161825</xdr:rowOff>
    </xdr:from>
    <xdr:to>
      <xdr:col>24</xdr:col>
      <xdr:colOff>63500</xdr:colOff>
      <xdr:row>58</xdr:row>
      <xdr:rowOff>39939</xdr:rowOff>
    </xdr:to>
    <xdr:cxnSp macro="">
      <xdr:nvCxnSpPr>
        <xdr:cNvPr id="116" name="直線コネクタ 115"/>
        <xdr:cNvCxnSpPr/>
      </xdr:nvCxnSpPr>
      <xdr:spPr>
        <a:xfrm flipV="1">
          <a:off x="3797300" y="9591575"/>
          <a:ext cx="838200" cy="39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34830</xdr:rowOff>
    </xdr:from>
    <xdr:to>
      <xdr:col>19</xdr:col>
      <xdr:colOff>177800</xdr:colOff>
      <xdr:row>58</xdr:row>
      <xdr:rowOff>39939</xdr:rowOff>
    </xdr:to>
    <xdr:cxnSp macro="">
      <xdr:nvCxnSpPr>
        <xdr:cNvPr id="119" name="直線コネクタ 118"/>
        <xdr:cNvCxnSpPr/>
      </xdr:nvCxnSpPr>
      <xdr:spPr>
        <a:xfrm>
          <a:off x="2908300" y="9978930"/>
          <a:ext cx="889000" cy="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34830</xdr:rowOff>
    </xdr:from>
    <xdr:to>
      <xdr:col>15</xdr:col>
      <xdr:colOff>50800</xdr:colOff>
      <xdr:row>58</xdr:row>
      <xdr:rowOff>43726</xdr:rowOff>
    </xdr:to>
    <xdr:cxnSp macro="">
      <xdr:nvCxnSpPr>
        <xdr:cNvPr id="122" name="直線コネクタ 121"/>
        <xdr:cNvCxnSpPr/>
      </xdr:nvCxnSpPr>
      <xdr:spPr>
        <a:xfrm flipV="1">
          <a:off x="2019300" y="9978930"/>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112626</xdr:rowOff>
    </xdr:from>
    <xdr:to>
      <xdr:col>10</xdr:col>
      <xdr:colOff>114300</xdr:colOff>
      <xdr:row>58</xdr:row>
      <xdr:rowOff>43726</xdr:rowOff>
    </xdr:to>
    <xdr:cxnSp macro="">
      <xdr:nvCxnSpPr>
        <xdr:cNvPr id="125" name="直線コネクタ 124"/>
        <xdr:cNvCxnSpPr/>
      </xdr:nvCxnSpPr>
      <xdr:spPr>
        <a:xfrm>
          <a:off x="1130300" y="9885276"/>
          <a:ext cx="8890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111025</xdr:rowOff>
    </xdr:from>
    <xdr:to>
      <xdr:col>24</xdr:col>
      <xdr:colOff>114300</xdr:colOff>
      <xdr:row>56</xdr:row>
      <xdr:rowOff>41175</xdr:rowOff>
    </xdr:to>
    <xdr:sp macro="" textlink="">
      <xdr:nvSpPr>
        <xdr:cNvPr id="135" name="楕円 134"/>
        <xdr:cNvSpPr/>
      </xdr:nvSpPr>
      <xdr:spPr>
        <a:xfrm>
          <a:off x="4584700" y="95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25952</xdr:rowOff>
    </xdr:from>
    <xdr:ext cx="599010" cy="259045"/>
    <xdr:sp macro="" textlink="">
      <xdr:nvSpPr>
        <xdr:cNvPr id="136" name="総務費該当値テキスト"/>
        <xdr:cNvSpPr txBox="1"/>
      </xdr:nvSpPr>
      <xdr:spPr>
        <a:xfrm>
          <a:off x="4686300" y="945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160589</xdr:rowOff>
    </xdr:from>
    <xdr:to>
      <xdr:col>20</xdr:col>
      <xdr:colOff>38100</xdr:colOff>
      <xdr:row>58</xdr:row>
      <xdr:rowOff>90739</xdr:rowOff>
    </xdr:to>
    <xdr:sp macro="" textlink="">
      <xdr:nvSpPr>
        <xdr:cNvPr id="137" name="楕円 136"/>
        <xdr:cNvSpPr/>
      </xdr:nvSpPr>
      <xdr:spPr>
        <a:xfrm>
          <a:off x="3746500" y="99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81866</xdr:rowOff>
    </xdr:from>
    <xdr:ext cx="534377" cy="259045"/>
    <xdr:sp macro="" textlink="">
      <xdr:nvSpPr>
        <xdr:cNvPr id="138" name="テキスト ボックス 137"/>
        <xdr:cNvSpPr txBox="1"/>
      </xdr:nvSpPr>
      <xdr:spPr>
        <a:xfrm>
          <a:off x="3530111" y="100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155480</xdr:rowOff>
    </xdr:from>
    <xdr:to>
      <xdr:col>15</xdr:col>
      <xdr:colOff>101600</xdr:colOff>
      <xdr:row>58</xdr:row>
      <xdr:rowOff>85630</xdr:rowOff>
    </xdr:to>
    <xdr:sp macro="" textlink="">
      <xdr:nvSpPr>
        <xdr:cNvPr id="139" name="楕円 138"/>
        <xdr:cNvSpPr/>
      </xdr:nvSpPr>
      <xdr:spPr>
        <a:xfrm>
          <a:off x="2857500" y="99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76757</xdr:rowOff>
    </xdr:from>
    <xdr:ext cx="534377" cy="259045"/>
    <xdr:sp macro="" textlink="">
      <xdr:nvSpPr>
        <xdr:cNvPr id="140" name="テキスト ボックス 139"/>
        <xdr:cNvSpPr txBox="1"/>
      </xdr:nvSpPr>
      <xdr:spPr>
        <a:xfrm>
          <a:off x="2641111" y="100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164376</xdr:rowOff>
    </xdr:from>
    <xdr:to>
      <xdr:col>10</xdr:col>
      <xdr:colOff>165100</xdr:colOff>
      <xdr:row>58</xdr:row>
      <xdr:rowOff>94526</xdr:rowOff>
    </xdr:to>
    <xdr:sp macro="" textlink="">
      <xdr:nvSpPr>
        <xdr:cNvPr id="141" name="楕円 140"/>
        <xdr:cNvSpPr/>
      </xdr:nvSpPr>
      <xdr:spPr>
        <a:xfrm>
          <a:off x="1968500" y="99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85653</xdr:rowOff>
    </xdr:from>
    <xdr:ext cx="534377" cy="259045"/>
    <xdr:sp macro="" textlink="">
      <xdr:nvSpPr>
        <xdr:cNvPr id="142" name="テキスト ボックス 141"/>
        <xdr:cNvSpPr txBox="1"/>
      </xdr:nvSpPr>
      <xdr:spPr>
        <a:xfrm>
          <a:off x="1752111" y="100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61826</xdr:rowOff>
    </xdr:from>
    <xdr:to>
      <xdr:col>6</xdr:col>
      <xdr:colOff>38100</xdr:colOff>
      <xdr:row>57</xdr:row>
      <xdr:rowOff>163426</xdr:rowOff>
    </xdr:to>
    <xdr:sp macro="" textlink="">
      <xdr:nvSpPr>
        <xdr:cNvPr id="143" name="楕円 142"/>
        <xdr:cNvSpPr/>
      </xdr:nvSpPr>
      <xdr:spPr>
        <a:xfrm>
          <a:off x="1079500" y="98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8503</xdr:rowOff>
    </xdr:from>
    <xdr:ext cx="534377" cy="259045"/>
    <xdr:sp macro="" textlink="">
      <xdr:nvSpPr>
        <xdr:cNvPr id="144" name="テキスト ボックス 143"/>
        <xdr:cNvSpPr txBox="1"/>
      </xdr:nvSpPr>
      <xdr:spPr>
        <a:xfrm>
          <a:off x="863111" y="960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105051</xdr:rowOff>
    </xdr:from>
    <xdr:to>
      <xdr:col>24</xdr:col>
      <xdr:colOff>63500</xdr:colOff>
      <xdr:row>74</xdr:row>
      <xdr:rowOff>61933</xdr:rowOff>
    </xdr:to>
    <xdr:cxnSp macro="">
      <xdr:nvCxnSpPr>
        <xdr:cNvPr id="176" name="直線コネクタ 175"/>
        <xdr:cNvCxnSpPr/>
      </xdr:nvCxnSpPr>
      <xdr:spPr>
        <a:xfrm flipV="1">
          <a:off x="3797300" y="12620901"/>
          <a:ext cx="838200" cy="1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61933</xdr:rowOff>
    </xdr:from>
    <xdr:to>
      <xdr:col>19</xdr:col>
      <xdr:colOff>177800</xdr:colOff>
      <xdr:row>74</xdr:row>
      <xdr:rowOff>77684</xdr:rowOff>
    </xdr:to>
    <xdr:cxnSp macro="">
      <xdr:nvCxnSpPr>
        <xdr:cNvPr id="179" name="直線コネクタ 178"/>
        <xdr:cNvCxnSpPr/>
      </xdr:nvCxnSpPr>
      <xdr:spPr>
        <a:xfrm flipV="1">
          <a:off x="2908300" y="12749233"/>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2170</xdr:rowOff>
    </xdr:from>
    <xdr:to>
      <xdr:col>15</xdr:col>
      <xdr:colOff>50800</xdr:colOff>
      <xdr:row>74</xdr:row>
      <xdr:rowOff>77684</xdr:rowOff>
    </xdr:to>
    <xdr:cxnSp macro="">
      <xdr:nvCxnSpPr>
        <xdr:cNvPr id="182" name="直線コネクタ 181"/>
        <xdr:cNvCxnSpPr/>
      </xdr:nvCxnSpPr>
      <xdr:spPr>
        <a:xfrm>
          <a:off x="2019300" y="12689470"/>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2170</xdr:rowOff>
    </xdr:from>
    <xdr:to>
      <xdr:col>10</xdr:col>
      <xdr:colOff>114300</xdr:colOff>
      <xdr:row>74</xdr:row>
      <xdr:rowOff>33041</xdr:rowOff>
    </xdr:to>
    <xdr:cxnSp macro="">
      <xdr:nvCxnSpPr>
        <xdr:cNvPr id="185" name="直線コネクタ 184"/>
        <xdr:cNvCxnSpPr/>
      </xdr:nvCxnSpPr>
      <xdr:spPr>
        <a:xfrm flipV="1">
          <a:off x="1130300" y="12689470"/>
          <a:ext cx="8890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54251</xdr:rowOff>
    </xdr:from>
    <xdr:to>
      <xdr:col>24</xdr:col>
      <xdr:colOff>114300</xdr:colOff>
      <xdr:row>73</xdr:row>
      <xdr:rowOff>155851</xdr:rowOff>
    </xdr:to>
    <xdr:sp macro="" textlink="">
      <xdr:nvSpPr>
        <xdr:cNvPr id="195" name="楕円 194"/>
        <xdr:cNvSpPr/>
      </xdr:nvSpPr>
      <xdr:spPr>
        <a:xfrm>
          <a:off x="4584700" y="1257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77128</xdr:rowOff>
    </xdr:from>
    <xdr:ext cx="599010" cy="259045"/>
    <xdr:sp macro="" textlink="">
      <xdr:nvSpPr>
        <xdr:cNvPr id="196" name="民生費該当値テキスト"/>
        <xdr:cNvSpPr txBox="1"/>
      </xdr:nvSpPr>
      <xdr:spPr>
        <a:xfrm>
          <a:off x="4686300" y="1242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11133</xdr:rowOff>
    </xdr:from>
    <xdr:to>
      <xdr:col>20</xdr:col>
      <xdr:colOff>38100</xdr:colOff>
      <xdr:row>74</xdr:row>
      <xdr:rowOff>112733</xdr:rowOff>
    </xdr:to>
    <xdr:sp macro="" textlink="">
      <xdr:nvSpPr>
        <xdr:cNvPr id="197" name="楕円 196"/>
        <xdr:cNvSpPr/>
      </xdr:nvSpPr>
      <xdr:spPr>
        <a:xfrm>
          <a:off x="3746500" y="1269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129260</xdr:rowOff>
    </xdr:from>
    <xdr:ext cx="599010" cy="259045"/>
    <xdr:sp macro="" textlink="">
      <xdr:nvSpPr>
        <xdr:cNvPr id="198" name="テキスト ボックス 197"/>
        <xdr:cNvSpPr txBox="1"/>
      </xdr:nvSpPr>
      <xdr:spPr>
        <a:xfrm>
          <a:off x="3497795" y="1247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26884</xdr:rowOff>
    </xdr:from>
    <xdr:to>
      <xdr:col>15</xdr:col>
      <xdr:colOff>101600</xdr:colOff>
      <xdr:row>74</xdr:row>
      <xdr:rowOff>128484</xdr:rowOff>
    </xdr:to>
    <xdr:sp macro="" textlink="">
      <xdr:nvSpPr>
        <xdr:cNvPr id="199" name="楕円 198"/>
        <xdr:cNvSpPr/>
      </xdr:nvSpPr>
      <xdr:spPr>
        <a:xfrm>
          <a:off x="2857500" y="127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145011</xdr:rowOff>
    </xdr:from>
    <xdr:ext cx="599010" cy="259045"/>
    <xdr:sp macro="" textlink="">
      <xdr:nvSpPr>
        <xdr:cNvPr id="200" name="テキスト ボックス 199"/>
        <xdr:cNvSpPr txBox="1"/>
      </xdr:nvSpPr>
      <xdr:spPr>
        <a:xfrm>
          <a:off x="2608795" y="1248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122820</xdr:rowOff>
    </xdr:from>
    <xdr:to>
      <xdr:col>10</xdr:col>
      <xdr:colOff>165100</xdr:colOff>
      <xdr:row>74</xdr:row>
      <xdr:rowOff>52970</xdr:rowOff>
    </xdr:to>
    <xdr:sp macro="" textlink="">
      <xdr:nvSpPr>
        <xdr:cNvPr id="201" name="楕円 200"/>
        <xdr:cNvSpPr/>
      </xdr:nvSpPr>
      <xdr:spPr>
        <a:xfrm>
          <a:off x="1968500" y="126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69497</xdr:rowOff>
    </xdr:from>
    <xdr:ext cx="599010" cy="259045"/>
    <xdr:sp macro="" textlink="">
      <xdr:nvSpPr>
        <xdr:cNvPr id="202" name="テキスト ボックス 201"/>
        <xdr:cNvSpPr txBox="1"/>
      </xdr:nvSpPr>
      <xdr:spPr>
        <a:xfrm>
          <a:off x="1719795" y="1241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153691</xdr:rowOff>
    </xdr:from>
    <xdr:to>
      <xdr:col>6</xdr:col>
      <xdr:colOff>38100</xdr:colOff>
      <xdr:row>74</xdr:row>
      <xdr:rowOff>83841</xdr:rowOff>
    </xdr:to>
    <xdr:sp macro="" textlink="">
      <xdr:nvSpPr>
        <xdr:cNvPr id="203" name="楕円 202"/>
        <xdr:cNvSpPr/>
      </xdr:nvSpPr>
      <xdr:spPr>
        <a:xfrm>
          <a:off x="1079500" y="126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100368</xdr:rowOff>
    </xdr:from>
    <xdr:ext cx="599010" cy="259045"/>
    <xdr:sp macro="" textlink="">
      <xdr:nvSpPr>
        <xdr:cNvPr id="204" name="テキスト ボックス 203"/>
        <xdr:cNvSpPr txBox="1"/>
      </xdr:nvSpPr>
      <xdr:spPr>
        <a:xfrm>
          <a:off x="830795" y="1244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101958</xdr:rowOff>
    </xdr:from>
    <xdr:to>
      <xdr:col>24</xdr:col>
      <xdr:colOff>63500</xdr:colOff>
      <xdr:row>96</xdr:row>
      <xdr:rowOff>166819</xdr:rowOff>
    </xdr:to>
    <xdr:cxnSp macro="">
      <xdr:nvCxnSpPr>
        <xdr:cNvPr id="233" name="直線コネクタ 232"/>
        <xdr:cNvCxnSpPr/>
      </xdr:nvCxnSpPr>
      <xdr:spPr>
        <a:xfrm flipV="1">
          <a:off x="3797300" y="16389708"/>
          <a:ext cx="838200" cy="2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166819</xdr:rowOff>
    </xdr:from>
    <xdr:to>
      <xdr:col>19</xdr:col>
      <xdr:colOff>177800</xdr:colOff>
      <xdr:row>97</xdr:row>
      <xdr:rowOff>36692</xdr:rowOff>
    </xdr:to>
    <xdr:cxnSp macro="">
      <xdr:nvCxnSpPr>
        <xdr:cNvPr id="236" name="直線コネクタ 235"/>
        <xdr:cNvCxnSpPr/>
      </xdr:nvCxnSpPr>
      <xdr:spPr>
        <a:xfrm flipV="1">
          <a:off x="2908300" y="16626019"/>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36692</xdr:rowOff>
    </xdr:from>
    <xdr:to>
      <xdr:col>15</xdr:col>
      <xdr:colOff>50800</xdr:colOff>
      <xdr:row>97</xdr:row>
      <xdr:rowOff>42965</xdr:rowOff>
    </xdr:to>
    <xdr:cxnSp macro="">
      <xdr:nvCxnSpPr>
        <xdr:cNvPr id="239" name="直線コネクタ 238"/>
        <xdr:cNvCxnSpPr/>
      </xdr:nvCxnSpPr>
      <xdr:spPr>
        <a:xfrm flipV="1">
          <a:off x="2019300" y="16667342"/>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42965</xdr:rowOff>
    </xdr:from>
    <xdr:to>
      <xdr:col>10</xdr:col>
      <xdr:colOff>114300</xdr:colOff>
      <xdr:row>97</xdr:row>
      <xdr:rowOff>48831</xdr:rowOff>
    </xdr:to>
    <xdr:cxnSp macro="">
      <xdr:nvCxnSpPr>
        <xdr:cNvPr id="242" name="直線コネクタ 241"/>
        <xdr:cNvCxnSpPr/>
      </xdr:nvCxnSpPr>
      <xdr:spPr>
        <a:xfrm flipV="1">
          <a:off x="1130300" y="16673615"/>
          <a:ext cx="8890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51158</xdr:rowOff>
    </xdr:from>
    <xdr:to>
      <xdr:col>24</xdr:col>
      <xdr:colOff>114300</xdr:colOff>
      <xdr:row>95</xdr:row>
      <xdr:rowOff>152758</xdr:rowOff>
    </xdr:to>
    <xdr:sp macro="" textlink="">
      <xdr:nvSpPr>
        <xdr:cNvPr id="252" name="楕円 251"/>
        <xdr:cNvSpPr/>
      </xdr:nvSpPr>
      <xdr:spPr>
        <a:xfrm>
          <a:off x="4584700" y="163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74035</xdr:rowOff>
    </xdr:from>
    <xdr:ext cx="534377" cy="259045"/>
    <xdr:sp macro="" textlink="">
      <xdr:nvSpPr>
        <xdr:cNvPr id="253" name="衛生費該当値テキスト"/>
        <xdr:cNvSpPr txBox="1"/>
      </xdr:nvSpPr>
      <xdr:spPr>
        <a:xfrm>
          <a:off x="4686300" y="1619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116019</xdr:rowOff>
    </xdr:from>
    <xdr:to>
      <xdr:col>20</xdr:col>
      <xdr:colOff>38100</xdr:colOff>
      <xdr:row>97</xdr:row>
      <xdr:rowOff>46169</xdr:rowOff>
    </xdr:to>
    <xdr:sp macro="" textlink="">
      <xdr:nvSpPr>
        <xdr:cNvPr id="254" name="楕円 253"/>
        <xdr:cNvSpPr/>
      </xdr:nvSpPr>
      <xdr:spPr>
        <a:xfrm>
          <a:off x="3746500" y="165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62696</xdr:rowOff>
    </xdr:from>
    <xdr:ext cx="534377" cy="259045"/>
    <xdr:sp macro="" textlink="">
      <xdr:nvSpPr>
        <xdr:cNvPr id="255" name="テキスト ボックス 254"/>
        <xdr:cNvSpPr txBox="1"/>
      </xdr:nvSpPr>
      <xdr:spPr>
        <a:xfrm>
          <a:off x="3530111" y="1635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157342</xdr:rowOff>
    </xdr:from>
    <xdr:to>
      <xdr:col>15</xdr:col>
      <xdr:colOff>101600</xdr:colOff>
      <xdr:row>97</xdr:row>
      <xdr:rowOff>87492</xdr:rowOff>
    </xdr:to>
    <xdr:sp macro="" textlink="">
      <xdr:nvSpPr>
        <xdr:cNvPr id="256" name="楕円 255"/>
        <xdr:cNvSpPr/>
      </xdr:nvSpPr>
      <xdr:spPr>
        <a:xfrm>
          <a:off x="2857500" y="166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104019</xdr:rowOff>
    </xdr:from>
    <xdr:ext cx="534377" cy="259045"/>
    <xdr:sp macro="" textlink="">
      <xdr:nvSpPr>
        <xdr:cNvPr id="257" name="テキスト ボックス 256"/>
        <xdr:cNvSpPr txBox="1"/>
      </xdr:nvSpPr>
      <xdr:spPr>
        <a:xfrm>
          <a:off x="2641111" y="163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163615</xdr:rowOff>
    </xdr:from>
    <xdr:to>
      <xdr:col>10</xdr:col>
      <xdr:colOff>165100</xdr:colOff>
      <xdr:row>97</xdr:row>
      <xdr:rowOff>93765</xdr:rowOff>
    </xdr:to>
    <xdr:sp macro="" textlink="">
      <xdr:nvSpPr>
        <xdr:cNvPr id="258" name="楕円 257"/>
        <xdr:cNvSpPr/>
      </xdr:nvSpPr>
      <xdr:spPr>
        <a:xfrm>
          <a:off x="1968500" y="166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110292</xdr:rowOff>
    </xdr:from>
    <xdr:ext cx="534377" cy="259045"/>
    <xdr:sp macro="" textlink="">
      <xdr:nvSpPr>
        <xdr:cNvPr id="259" name="テキスト ボックス 258"/>
        <xdr:cNvSpPr txBox="1"/>
      </xdr:nvSpPr>
      <xdr:spPr>
        <a:xfrm>
          <a:off x="1752111" y="163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169481</xdr:rowOff>
    </xdr:from>
    <xdr:to>
      <xdr:col>6</xdr:col>
      <xdr:colOff>38100</xdr:colOff>
      <xdr:row>97</xdr:row>
      <xdr:rowOff>99631</xdr:rowOff>
    </xdr:to>
    <xdr:sp macro="" textlink="">
      <xdr:nvSpPr>
        <xdr:cNvPr id="260" name="楕円 259"/>
        <xdr:cNvSpPr/>
      </xdr:nvSpPr>
      <xdr:spPr>
        <a:xfrm>
          <a:off x="10795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116158</xdr:rowOff>
    </xdr:from>
    <xdr:ext cx="534377" cy="259045"/>
    <xdr:sp macro="" textlink="">
      <xdr:nvSpPr>
        <xdr:cNvPr id="261" name="テキスト ボックス 260"/>
        <xdr:cNvSpPr txBox="1"/>
      </xdr:nvSpPr>
      <xdr:spPr>
        <a:xfrm>
          <a:off x="863111" y="164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21342</xdr:rowOff>
    </xdr:from>
    <xdr:to>
      <xdr:col>55</xdr:col>
      <xdr:colOff>0</xdr:colOff>
      <xdr:row>38</xdr:row>
      <xdr:rowOff>21857</xdr:rowOff>
    </xdr:to>
    <xdr:cxnSp macro="">
      <xdr:nvCxnSpPr>
        <xdr:cNvPr id="286" name="直線コネクタ 285"/>
        <xdr:cNvCxnSpPr/>
      </xdr:nvCxnSpPr>
      <xdr:spPr>
        <a:xfrm>
          <a:off x="9639300" y="6536442"/>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19514</xdr:rowOff>
    </xdr:from>
    <xdr:to>
      <xdr:col>50</xdr:col>
      <xdr:colOff>114300</xdr:colOff>
      <xdr:row>38</xdr:row>
      <xdr:rowOff>21342</xdr:rowOff>
    </xdr:to>
    <xdr:cxnSp macro="">
      <xdr:nvCxnSpPr>
        <xdr:cNvPr id="289" name="直線コネクタ 288"/>
        <xdr:cNvCxnSpPr/>
      </xdr:nvCxnSpPr>
      <xdr:spPr>
        <a:xfrm>
          <a:off x="8750300" y="653461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18771</xdr:rowOff>
    </xdr:from>
    <xdr:to>
      <xdr:col>45</xdr:col>
      <xdr:colOff>177800</xdr:colOff>
      <xdr:row>38</xdr:row>
      <xdr:rowOff>19514</xdr:rowOff>
    </xdr:to>
    <xdr:cxnSp macro="">
      <xdr:nvCxnSpPr>
        <xdr:cNvPr id="292" name="直線コネクタ 291"/>
        <xdr:cNvCxnSpPr/>
      </xdr:nvCxnSpPr>
      <xdr:spPr>
        <a:xfrm>
          <a:off x="7861300" y="653387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18771</xdr:rowOff>
    </xdr:from>
    <xdr:to>
      <xdr:col>41</xdr:col>
      <xdr:colOff>50800</xdr:colOff>
      <xdr:row>38</xdr:row>
      <xdr:rowOff>20256</xdr:rowOff>
    </xdr:to>
    <xdr:cxnSp macro="">
      <xdr:nvCxnSpPr>
        <xdr:cNvPr id="295" name="直線コネクタ 294"/>
        <xdr:cNvCxnSpPr/>
      </xdr:nvCxnSpPr>
      <xdr:spPr>
        <a:xfrm flipV="1">
          <a:off x="6972300" y="6533871"/>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142507</xdr:rowOff>
    </xdr:from>
    <xdr:to>
      <xdr:col>55</xdr:col>
      <xdr:colOff>50800</xdr:colOff>
      <xdr:row>38</xdr:row>
      <xdr:rowOff>72657</xdr:rowOff>
    </xdr:to>
    <xdr:sp macro="" textlink="">
      <xdr:nvSpPr>
        <xdr:cNvPr id="305" name="楕円 304"/>
        <xdr:cNvSpPr/>
      </xdr:nvSpPr>
      <xdr:spPr>
        <a:xfrm>
          <a:off x="10426700" y="64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57434</xdr:rowOff>
    </xdr:from>
    <xdr:ext cx="313932" cy="259045"/>
    <xdr:sp macro="" textlink="">
      <xdr:nvSpPr>
        <xdr:cNvPr id="306" name="労働費該当値テキスト"/>
        <xdr:cNvSpPr txBox="1"/>
      </xdr:nvSpPr>
      <xdr:spPr>
        <a:xfrm>
          <a:off x="10528300" y="640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141992</xdr:rowOff>
    </xdr:from>
    <xdr:to>
      <xdr:col>50</xdr:col>
      <xdr:colOff>165100</xdr:colOff>
      <xdr:row>38</xdr:row>
      <xdr:rowOff>72143</xdr:rowOff>
    </xdr:to>
    <xdr:sp macro="" textlink="">
      <xdr:nvSpPr>
        <xdr:cNvPr id="307" name="楕円 306"/>
        <xdr:cNvSpPr/>
      </xdr:nvSpPr>
      <xdr:spPr>
        <a:xfrm>
          <a:off x="95885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63269</xdr:rowOff>
    </xdr:from>
    <xdr:ext cx="313932" cy="259045"/>
    <xdr:sp macro="" textlink="">
      <xdr:nvSpPr>
        <xdr:cNvPr id="308" name="テキスト ボックス 307"/>
        <xdr:cNvSpPr txBox="1"/>
      </xdr:nvSpPr>
      <xdr:spPr>
        <a:xfrm>
          <a:off x="9482333" y="6578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140164</xdr:rowOff>
    </xdr:from>
    <xdr:to>
      <xdr:col>46</xdr:col>
      <xdr:colOff>38100</xdr:colOff>
      <xdr:row>38</xdr:row>
      <xdr:rowOff>70314</xdr:rowOff>
    </xdr:to>
    <xdr:sp macro="" textlink="">
      <xdr:nvSpPr>
        <xdr:cNvPr id="309" name="楕円 308"/>
        <xdr:cNvSpPr/>
      </xdr:nvSpPr>
      <xdr:spPr>
        <a:xfrm>
          <a:off x="8699500" y="64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61441</xdr:rowOff>
    </xdr:from>
    <xdr:ext cx="378565" cy="259045"/>
    <xdr:sp macro="" textlink="">
      <xdr:nvSpPr>
        <xdr:cNvPr id="310" name="テキスト ボックス 309"/>
        <xdr:cNvSpPr txBox="1"/>
      </xdr:nvSpPr>
      <xdr:spPr>
        <a:xfrm>
          <a:off x="8561017" y="6576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139421</xdr:rowOff>
    </xdr:from>
    <xdr:to>
      <xdr:col>41</xdr:col>
      <xdr:colOff>101600</xdr:colOff>
      <xdr:row>38</xdr:row>
      <xdr:rowOff>69571</xdr:rowOff>
    </xdr:to>
    <xdr:sp macro="" textlink="">
      <xdr:nvSpPr>
        <xdr:cNvPr id="311" name="楕円 310"/>
        <xdr:cNvSpPr/>
      </xdr:nvSpPr>
      <xdr:spPr>
        <a:xfrm>
          <a:off x="7810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60698</xdr:rowOff>
    </xdr:from>
    <xdr:ext cx="378565" cy="259045"/>
    <xdr:sp macro="" textlink="">
      <xdr:nvSpPr>
        <xdr:cNvPr id="312" name="テキスト ボックス 311"/>
        <xdr:cNvSpPr txBox="1"/>
      </xdr:nvSpPr>
      <xdr:spPr>
        <a:xfrm>
          <a:off x="7672017" y="6575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140907</xdr:rowOff>
    </xdr:from>
    <xdr:to>
      <xdr:col>36</xdr:col>
      <xdr:colOff>165100</xdr:colOff>
      <xdr:row>38</xdr:row>
      <xdr:rowOff>71056</xdr:rowOff>
    </xdr:to>
    <xdr:sp macro="" textlink="">
      <xdr:nvSpPr>
        <xdr:cNvPr id="313" name="楕円 312"/>
        <xdr:cNvSpPr/>
      </xdr:nvSpPr>
      <xdr:spPr>
        <a:xfrm>
          <a:off x="69215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62183</xdr:rowOff>
    </xdr:from>
    <xdr:ext cx="313932" cy="259045"/>
    <xdr:sp macro="" textlink="">
      <xdr:nvSpPr>
        <xdr:cNvPr id="314" name="テキスト ボックス 313"/>
        <xdr:cNvSpPr txBox="1"/>
      </xdr:nvSpPr>
      <xdr:spPr>
        <a:xfrm>
          <a:off x="6815333" y="6577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25354</xdr:rowOff>
    </xdr:from>
    <xdr:to>
      <xdr:col>55</xdr:col>
      <xdr:colOff>0</xdr:colOff>
      <xdr:row>58</xdr:row>
      <xdr:rowOff>70763</xdr:rowOff>
    </xdr:to>
    <xdr:cxnSp macro="">
      <xdr:nvCxnSpPr>
        <xdr:cNvPr id="341" name="直線コネクタ 340"/>
        <xdr:cNvCxnSpPr/>
      </xdr:nvCxnSpPr>
      <xdr:spPr>
        <a:xfrm flipV="1">
          <a:off x="9639300" y="9969454"/>
          <a:ext cx="838200" cy="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68212</xdr:rowOff>
    </xdr:from>
    <xdr:to>
      <xdr:col>50</xdr:col>
      <xdr:colOff>114300</xdr:colOff>
      <xdr:row>58</xdr:row>
      <xdr:rowOff>70763</xdr:rowOff>
    </xdr:to>
    <xdr:cxnSp macro="">
      <xdr:nvCxnSpPr>
        <xdr:cNvPr id="344" name="直線コネクタ 343"/>
        <xdr:cNvCxnSpPr/>
      </xdr:nvCxnSpPr>
      <xdr:spPr>
        <a:xfrm>
          <a:off x="8750300" y="10012312"/>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68212</xdr:rowOff>
    </xdr:from>
    <xdr:to>
      <xdr:col>45</xdr:col>
      <xdr:colOff>177800</xdr:colOff>
      <xdr:row>58</xdr:row>
      <xdr:rowOff>68559</xdr:rowOff>
    </xdr:to>
    <xdr:cxnSp macro="">
      <xdr:nvCxnSpPr>
        <xdr:cNvPr id="347" name="直線コネクタ 346"/>
        <xdr:cNvCxnSpPr/>
      </xdr:nvCxnSpPr>
      <xdr:spPr>
        <a:xfrm flipV="1">
          <a:off x="7861300" y="10012312"/>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68559</xdr:rowOff>
    </xdr:from>
    <xdr:to>
      <xdr:col>41</xdr:col>
      <xdr:colOff>50800</xdr:colOff>
      <xdr:row>58</xdr:row>
      <xdr:rowOff>73140</xdr:rowOff>
    </xdr:to>
    <xdr:cxnSp macro="">
      <xdr:nvCxnSpPr>
        <xdr:cNvPr id="350" name="直線コネクタ 349"/>
        <xdr:cNvCxnSpPr/>
      </xdr:nvCxnSpPr>
      <xdr:spPr>
        <a:xfrm flipV="1">
          <a:off x="6972300" y="10012659"/>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146004</xdr:rowOff>
    </xdr:from>
    <xdr:to>
      <xdr:col>55</xdr:col>
      <xdr:colOff>50800</xdr:colOff>
      <xdr:row>58</xdr:row>
      <xdr:rowOff>76154</xdr:rowOff>
    </xdr:to>
    <xdr:sp macro="" textlink="">
      <xdr:nvSpPr>
        <xdr:cNvPr id="360" name="楕円 359"/>
        <xdr:cNvSpPr/>
      </xdr:nvSpPr>
      <xdr:spPr>
        <a:xfrm>
          <a:off x="10426700" y="99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534377" cy="259045"/>
    <xdr:sp macro="" textlink="">
      <xdr:nvSpPr>
        <xdr:cNvPr id="361" name="農林水産業費該当値テキスト"/>
        <xdr:cNvSpPr txBox="1"/>
      </xdr:nvSpPr>
      <xdr:spPr>
        <a:xfrm>
          <a:off x="10528300" y="98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19963</xdr:rowOff>
    </xdr:from>
    <xdr:to>
      <xdr:col>50</xdr:col>
      <xdr:colOff>165100</xdr:colOff>
      <xdr:row>58</xdr:row>
      <xdr:rowOff>121563</xdr:rowOff>
    </xdr:to>
    <xdr:sp macro="" textlink="">
      <xdr:nvSpPr>
        <xdr:cNvPr id="362" name="楕円 361"/>
        <xdr:cNvSpPr/>
      </xdr:nvSpPr>
      <xdr:spPr>
        <a:xfrm>
          <a:off x="9588500" y="99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112690</xdr:rowOff>
    </xdr:from>
    <xdr:ext cx="469744" cy="259045"/>
    <xdr:sp macro="" textlink="">
      <xdr:nvSpPr>
        <xdr:cNvPr id="363" name="テキスト ボックス 362"/>
        <xdr:cNvSpPr txBox="1"/>
      </xdr:nvSpPr>
      <xdr:spPr>
        <a:xfrm>
          <a:off x="9404428" y="100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17412</xdr:rowOff>
    </xdr:from>
    <xdr:to>
      <xdr:col>46</xdr:col>
      <xdr:colOff>38100</xdr:colOff>
      <xdr:row>58</xdr:row>
      <xdr:rowOff>119012</xdr:rowOff>
    </xdr:to>
    <xdr:sp macro="" textlink="">
      <xdr:nvSpPr>
        <xdr:cNvPr id="364" name="楕円 363"/>
        <xdr:cNvSpPr/>
      </xdr:nvSpPr>
      <xdr:spPr>
        <a:xfrm>
          <a:off x="8699500" y="99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110139</xdr:rowOff>
    </xdr:from>
    <xdr:ext cx="469744" cy="259045"/>
    <xdr:sp macro="" textlink="">
      <xdr:nvSpPr>
        <xdr:cNvPr id="365" name="テキスト ボックス 364"/>
        <xdr:cNvSpPr txBox="1"/>
      </xdr:nvSpPr>
      <xdr:spPr>
        <a:xfrm>
          <a:off x="8515428" y="1005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17759</xdr:rowOff>
    </xdr:from>
    <xdr:to>
      <xdr:col>41</xdr:col>
      <xdr:colOff>101600</xdr:colOff>
      <xdr:row>58</xdr:row>
      <xdr:rowOff>119359</xdr:rowOff>
    </xdr:to>
    <xdr:sp macro="" textlink="">
      <xdr:nvSpPr>
        <xdr:cNvPr id="366" name="楕円 365"/>
        <xdr:cNvSpPr/>
      </xdr:nvSpPr>
      <xdr:spPr>
        <a:xfrm>
          <a:off x="7810500" y="99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110486</xdr:rowOff>
    </xdr:from>
    <xdr:ext cx="469744" cy="259045"/>
    <xdr:sp macro="" textlink="">
      <xdr:nvSpPr>
        <xdr:cNvPr id="367" name="テキスト ボックス 366"/>
        <xdr:cNvSpPr txBox="1"/>
      </xdr:nvSpPr>
      <xdr:spPr>
        <a:xfrm>
          <a:off x="7626428" y="1005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22340</xdr:rowOff>
    </xdr:from>
    <xdr:to>
      <xdr:col>36</xdr:col>
      <xdr:colOff>165100</xdr:colOff>
      <xdr:row>58</xdr:row>
      <xdr:rowOff>123940</xdr:rowOff>
    </xdr:to>
    <xdr:sp macro="" textlink="">
      <xdr:nvSpPr>
        <xdr:cNvPr id="368" name="楕円 367"/>
        <xdr:cNvSpPr/>
      </xdr:nvSpPr>
      <xdr:spPr>
        <a:xfrm>
          <a:off x="6921500" y="99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115067</xdr:rowOff>
    </xdr:from>
    <xdr:ext cx="469744" cy="259045"/>
    <xdr:sp macro="" textlink="">
      <xdr:nvSpPr>
        <xdr:cNvPr id="369" name="テキスト ボックス 368"/>
        <xdr:cNvSpPr txBox="1"/>
      </xdr:nvSpPr>
      <xdr:spPr>
        <a:xfrm>
          <a:off x="6737428" y="1005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158445</xdr:rowOff>
    </xdr:from>
    <xdr:to>
      <xdr:col>55</xdr:col>
      <xdr:colOff>0</xdr:colOff>
      <xdr:row>76</xdr:row>
      <xdr:rowOff>163657</xdr:rowOff>
    </xdr:to>
    <xdr:cxnSp macro="">
      <xdr:nvCxnSpPr>
        <xdr:cNvPr id="396" name="直線コネクタ 395"/>
        <xdr:cNvCxnSpPr/>
      </xdr:nvCxnSpPr>
      <xdr:spPr>
        <a:xfrm flipV="1">
          <a:off x="9639300" y="12845745"/>
          <a:ext cx="838200" cy="34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143221</xdr:rowOff>
    </xdr:from>
    <xdr:to>
      <xdr:col>50</xdr:col>
      <xdr:colOff>114300</xdr:colOff>
      <xdr:row>76</xdr:row>
      <xdr:rowOff>163657</xdr:rowOff>
    </xdr:to>
    <xdr:cxnSp macro="">
      <xdr:nvCxnSpPr>
        <xdr:cNvPr id="399" name="直線コネクタ 398"/>
        <xdr:cNvCxnSpPr/>
      </xdr:nvCxnSpPr>
      <xdr:spPr>
        <a:xfrm>
          <a:off x="8750300" y="13173421"/>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143221</xdr:rowOff>
    </xdr:from>
    <xdr:to>
      <xdr:col>45</xdr:col>
      <xdr:colOff>177800</xdr:colOff>
      <xdr:row>76</xdr:row>
      <xdr:rowOff>150056</xdr:rowOff>
    </xdr:to>
    <xdr:cxnSp macro="">
      <xdr:nvCxnSpPr>
        <xdr:cNvPr id="402" name="直線コネクタ 401"/>
        <xdr:cNvCxnSpPr/>
      </xdr:nvCxnSpPr>
      <xdr:spPr>
        <a:xfrm flipV="1">
          <a:off x="7861300" y="13173421"/>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66914</xdr:rowOff>
    </xdr:from>
    <xdr:to>
      <xdr:col>41</xdr:col>
      <xdr:colOff>50800</xdr:colOff>
      <xdr:row>76</xdr:row>
      <xdr:rowOff>150056</xdr:rowOff>
    </xdr:to>
    <xdr:cxnSp macro="">
      <xdr:nvCxnSpPr>
        <xdr:cNvPr id="405" name="直線コネクタ 404"/>
        <xdr:cNvCxnSpPr/>
      </xdr:nvCxnSpPr>
      <xdr:spPr>
        <a:xfrm>
          <a:off x="6972300" y="13097114"/>
          <a:ext cx="889000" cy="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107645</xdr:rowOff>
    </xdr:from>
    <xdr:to>
      <xdr:col>55</xdr:col>
      <xdr:colOff>50800</xdr:colOff>
      <xdr:row>75</xdr:row>
      <xdr:rowOff>37795</xdr:rowOff>
    </xdr:to>
    <xdr:sp macro="" textlink="">
      <xdr:nvSpPr>
        <xdr:cNvPr id="415" name="楕円 414"/>
        <xdr:cNvSpPr/>
      </xdr:nvSpPr>
      <xdr:spPr>
        <a:xfrm>
          <a:off x="10426700" y="127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130522</xdr:rowOff>
    </xdr:from>
    <xdr:ext cx="534377" cy="259045"/>
    <xdr:sp macro="" textlink="">
      <xdr:nvSpPr>
        <xdr:cNvPr id="416" name="商工費該当値テキスト"/>
        <xdr:cNvSpPr txBox="1"/>
      </xdr:nvSpPr>
      <xdr:spPr>
        <a:xfrm>
          <a:off x="10528300" y="126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112857</xdr:rowOff>
    </xdr:from>
    <xdr:to>
      <xdr:col>50</xdr:col>
      <xdr:colOff>165100</xdr:colOff>
      <xdr:row>77</xdr:row>
      <xdr:rowOff>43007</xdr:rowOff>
    </xdr:to>
    <xdr:sp macro="" textlink="">
      <xdr:nvSpPr>
        <xdr:cNvPr id="417" name="楕円 416"/>
        <xdr:cNvSpPr/>
      </xdr:nvSpPr>
      <xdr:spPr>
        <a:xfrm>
          <a:off x="9588500" y="131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59534</xdr:rowOff>
    </xdr:from>
    <xdr:ext cx="534377" cy="259045"/>
    <xdr:sp macro="" textlink="">
      <xdr:nvSpPr>
        <xdr:cNvPr id="418" name="テキスト ボックス 417"/>
        <xdr:cNvSpPr txBox="1"/>
      </xdr:nvSpPr>
      <xdr:spPr>
        <a:xfrm>
          <a:off x="9372111" y="1291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92421</xdr:rowOff>
    </xdr:from>
    <xdr:to>
      <xdr:col>46</xdr:col>
      <xdr:colOff>38100</xdr:colOff>
      <xdr:row>77</xdr:row>
      <xdr:rowOff>22571</xdr:rowOff>
    </xdr:to>
    <xdr:sp macro="" textlink="">
      <xdr:nvSpPr>
        <xdr:cNvPr id="419" name="楕円 418"/>
        <xdr:cNvSpPr/>
      </xdr:nvSpPr>
      <xdr:spPr>
        <a:xfrm>
          <a:off x="8699500" y="131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39098</xdr:rowOff>
    </xdr:from>
    <xdr:ext cx="534377" cy="259045"/>
    <xdr:sp macro="" textlink="">
      <xdr:nvSpPr>
        <xdr:cNvPr id="420" name="テキスト ボックス 419"/>
        <xdr:cNvSpPr txBox="1"/>
      </xdr:nvSpPr>
      <xdr:spPr>
        <a:xfrm>
          <a:off x="8483111" y="128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99256</xdr:rowOff>
    </xdr:from>
    <xdr:to>
      <xdr:col>41</xdr:col>
      <xdr:colOff>101600</xdr:colOff>
      <xdr:row>77</xdr:row>
      <xdr:rowOff>29406</xdr:rowOff>
    </xdr:to>
    <xdr:sp macro="" textlink="">
      <xdr:nvSpPr>
        <xdr:cNvPr id="421" name="楕円 420"/>
        <xdr:cNvSpPr/>
      </xdr:nvSpPr>
      <xdr:spPr>
        <a:xfrm>
          <a:off x="7810500" y="131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45933</xdr:rowOff>
    </xdr:from>
    <xdr:ext cx="534377" cy="259045"/>
    <xdr:sp macro="" textlink="">
      <xdr:nvSpPr>
        <xdr:cNvPr id="422" name="テキスト ボックス 421"/>
        <xdr:cNvSpPr txBox="1"/>
      </xdr:nvSpPr>
      <xdr:spPr>
        <a:xfrm>
          <a:off x="7594111" y="129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16114</xdr:rowOff>
    </xdr:from>
    <xdr:to>
      <xdr:col>36</xdr:col>
      <xdr:colOff>165100</xdr:colOff>
      <xdr:row>76</xdr:row>
      <xdr:rowOff>117714</xdr:rowOff>
    </xdr:to>
    <xdr:sp macro="" textlink="">
      <xdr:nvSpPr>
        <xdr:cNvPr id="423" name="楕円 422"/>
        <xdr:cNvSpPr/>
      </xdr:nvSpPr>
      <xdr:spPr>
        <a:xfrm>
          <a:off x="6921500" y="130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134241</xdr:rowOff>
    </xdr:from>
    <xdr:ext cx="534377" cy="259045"/>
    <xdr:sp macro="" textlink="">
      <xdr:nvSpPr>
        <xdr:cNvPr id="424" name="テキスト ボックス 423"/>
        <xdr:cNvSpPr txBox="1"/>
      </xdr:nvSpPr>
      <xdr:spPr>
        <a:xfrm>
          <a:off x="6705111" y="128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169704</xdr:rowOff>
    </xdr:from>
    <xdr:to>
      <xdr:col>55</xdr:col>
      <xdr:colOff>0</xdr:colOff>
      <xdr:row>98</xdr:row>
      <xdr:rowOff>18766</xdr:rowOff>
    </xdr:to>
    <xdr:cxnSp macro="">
      <xdr:nvCxnSpPr>
        <xdr:cNvPr id="453" name="直線コネクタ 452"/>
        <xdr:cNvCxnSpPr/>
      </xdr:nvCxnSpPr>
      <xdr:spPr>
        <a:xfrm flipV="1">
          <a:off x="9639300" y="16800354"/>
          <a:ext cx="838200" cy="2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18766</xdr:rowOff>
    </xdr:from>
    <xdr:to>
      <xdr:col>50</xdr:col>
      <xdr:colOff>114300</xdr:colOff>
      <xdr:row>98</xdr:row>
      <xdr:rowOff>41611</xdr:rowOff>
    </xdr:to>
    <xdr:cxnSp macro="">
      <xdr:nvCxnSpPr>
        <xdr:cNvPr id="456" name="直線コネクタ 455"/>
        <xdr:cNvCxnSpPr/>
      </xdr:nvCxnSpPr>
      <xdr:spPr>
        <a:xfrm flipV="1">
          <a:off x="8750300" y="16820866"/>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41611</xdr:rowOff>
    </xdr:from>
    <xdr:to>
      <xdr:col>45</xdr:col>
      <xdr:colOff>177800</xdr:colOff>
      <xdr:row>98</xdr:row>
      <xdr:rowOff>47966</xdr:rowOff>
    </xdr:to>
    <xdr:cxnSp macro="">
      <xdr:nvCxnSpPr>
        <xdr:cNvPr id="459" name="直線コネクタ 458"/>
        <xdr:cNvCxnSpPr/>
      </xdr:nvCxnSpPr>
      <xdr:spPr>
        <a:xfrm flipV="1">
          <a:off x="7861300" y="16843711"/>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47966</xdr:rowOff>
    </xdr:from>
    <xdr:to>
      <xdr:col>41</xdr:col>
      <xdr:colOff>50800</xdr:colOff>
      <xdr:row>98</xdr:row>
      <xdr:rowOff>66644</xdr:rowOff>
    </xdr:to>
    <xdr:cxnSp macro="">
      <xdr:nvCxnSpPr>
        <xdr:cNvPr id="462" name="直線コネクタ 461"/>
        <xdr:cNvCxnSpPr/>
      </xdr:nvCxnSpPr>
      <xdr:spPr>
        <a:xfrm flipV="1">
          <a:off x="6972300" y="16850066"/>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118904</xdr:rowOff>
    </xdr:from>
    <xdr:to>
      <xdr:col>55</xdr:col>
      <xdr:colOff>50800</xdr:colOff>
      <xdr:row>98</xdr:row>
      <xdr:rowOff>49054</xdr:rowOff>
    </xdr:to>
    <xdr:sp macro="" textlink="">
      <xdr:nvSpPr>
        <xdr:cNvPr id="472" name="楕円 471"/>
        <xdr:cNvSpPr/>
      </xdr:nvSpPr>
      <xdr:spPr>
        <a:xfrm>
          <a:off x="10426700" y="167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141781</xdr:rowOff>
    </xdr:from>
    <xdr:ext cx="534377" cy="259045"/>
    <xdr:sp macro="" textlink="">
      <xdr:nvSpPr>
        <xdr:cNvPr id="473" name="土木費該当値テキスト"/>
        <xdr:cNvSpPr txBox="1"/>
      </xdr:nvSpPr>
      <xdr:spPr>
        <a:xfrm>
          <a:off x="10528300" y="166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139416</xdr:rowOff>
    </xdr:from>
    <xdr:to>
      <xdr:col>50</xdr:col>
      <xdr:colOff>165100</xdr:colOff>
      <xdr:row>98</xdr:row>
      <xdr:rowOff>69566</xdr:rowOff>
    </xdr:to>
    <xdr:sp macro="" textlink="">
      <xdr:nvSpPr>
        <xdr:cNvPr id="474" name="楕円 473"/>
        <xdr:cNvSpPr/>
      </xdr:nvSpPr>
      <xdr:spPr>
        <a:xfrm>
          <a:off x="9588500" y="167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86093</xdr:rowOff>
    </xdr:from>
    <xdr:ext cx="534377" cy="259045"/>
    <xdr:sp macro="" textlink="">
      <xdr:nvSpPr>
        <xdr:cNvPr id="475" name="テキスト ボックス 474"/>
        <xdr:cNvSpPr txBox="1"/>
      </xdr:nvSpPr>
      <xdr:spPr>
        <a:xfrm>
          <a:off x="9372111" y="16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162261</xdr:rowOff>
    </xdr:from>
    <xdr:to>
      <xdr:col>46</xdr:col>
      <xdr:colOff>38100</xdr:colOff>
      <xdr:row>98</xdr:row>
      <xdr:rowOff>92411</xdr:rowOff>
    </xdr:to>
    <xdr:sp macro="" textlink="">
      <xdr:nvSpPr>
        <xdr:cNvPr id="476" name="楕円 475"/>
        <xdr:cNvSpPr/>
      </xdr:nvSpPr>
      <xdr:spPr>
        <a:xfrm>
          <a:off x="8699500" y="16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108938</xdr:rowOff>
    </xdr:from>
    <xdr:ext cx="534377" cy="259045"/>
    <xdr:sp macro="" textlink="">
      <xdr:nvSpPr>
        <xdr:cNvPr id="477" name="テキスト ボックス 476"/>
        <xdr:cNvSpPr txBox="1"/>
      </xdr:nvSpPr>
      <xdr:spPr>
        <a:xfrm>
          <a:off x="8483111" y="165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168616</xdr:rowOff>
    </xdr:from>
    <xdr:to>
      <xdr:col>41</xdr:col>
      <xdr:colOff>101600</xdr:colOff>
      <xdr:row>98</xdr:row>
      <xdr:rowOff>98766</xdr:rowOff>
    </xdr:to>
    <xdr:sp macro="" textlink="">
      <xdr:nvSpPr>
        <xdr:cNvPr id="478" name="楕円 477"/>
        <xdr:cNvSpPr/>
      </xdr:nvSpPr>
      <xdr:spPr>
        <a:xfrm>
          <a:off x="7810500" y="167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89893</xdr:rowOff>
    </xdr:from>
    <xdr:ext cx="534377" cy="259045"/>
    <xdr:sp macro="" textlink="">
      <xdr:nvSpPr>
        <xdr:cNvPr id="479" name="テキスト ボックス 478"/>
        <xdr:cNvSpPr txBox="1"/>
      </xdr:nvSpPr>
      <xdr:spPr>
        <a:xfrm>
          <a:off x="7594111" y="168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15844</xdr:rowOff>
    </xdr:from>
    <xdr:to>
      <xdr:col>36</xdr:col>
      <xdr:colOff>165100</xdr:colOff>
      <xdr:row>98</xdr:row>
      <xdr:rowOff>117444</xdr:rowOff>
    </xdr:to>
    <xdr:sp macro="" textlink="">
      <xdr:nvSpPr>
        <xdr:cNvPr id="480" name="楕円 479"/>
        <xdr:cNvSpPr/>
      </xdr:nvSpPr>
      <xdr:spPr>
        <a:xfrm>
          <a:off x="6921500" y="168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108571</xdr:rowOff>
    </xdr:from>
    <xdr:ext cx="534377" cy="259045"/>
    <xdr:sp macro="" textlink="">
      <xdr:nvSpPr>
        <xdr:cNvPr id="481" name="テキスト ボックス 480"/>
        <xdr:cNvSpPr txBox="1"/>
      </xdr:nvSpPr>
      <xdr:spPr>
        <a:xfrm>
          <a:off x="6705111" y="169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130647</xdr:rowOff>
    </xdr:from>
    <xdr:to>
      <xdr:col>85</xdr:col>
      <xdr:colOff>127000</xdr:colOff>
      <xdr:row>36</xdr:row>
      <xdr:rowOff>67600</xdr:rowOff>
    </xdr:to>
    <xdr:cxnSp macro="">
      <xdr:nvCxnSpPr>
        <xdr:cNvPr id="509" name="直線コネクタ 508"/>
        <xdr:cNvCxnSpPr/>
      </xdr:nvCxnSpPr>
      <xdr:spPr>
        <a:xfrm flipV="1">
          <a:off x="15481300" y="6131397"/>
          <a:ext cx="838200" cy="10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42408</xdr:rowOff>
    </xdr:from>
    <xdr:to>
      <xdr:col>81</xdr:col>
      <xdr:colOff>50800</xdr:colOff>
      <xdr:row>36</xdr:row>
      <xdr:rowOff>67600</xdr:rowOff>
    </xdr:to>
    <xdr:cxnSp macro="">
      <xdr:nvCxnSpPr>
        <xdr:cNvPr id="512" name="直線コネクタ 511"/>
        <xdr:cNvCxnSpPr/>
      </xdr:nvCxnSpPr>
      <xdr:spPr>
        <a:xfrm>
          <a:off x="14592300" y="6214608"/>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42408</xdr:rowOff>
    </xdr:from>
    <xdr:to>
      <xdr:col>76</xdr:col>
      <xdr:colOff>114300</xdr:colOff>
      <xdr:row>37</xdr:row>
      <xdr:rowOff>620</xdr:rowOff>
    </xdr:to>
    <xdr:cxnSp macro="">
      <xdr:nvCxnSpPr>
        <xdr:cNvPr id="515" name="直線コネクタ 514"/>
        <xdr:cNvCxnSpPr/>
      </xdr:nvCxnSpPr>
      <xdr:spPr>
        <a:xfrm flipV="1">
          <a:off x="13703300" y="6214608"/>
          <a:ext cx="8890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46477</xdr:rowOff>
    </xdr:from>
    <xdr:to>
      <xdr:col>71</xdr:col>
      <xdr:colOff>177800</xdr:colOff>
      <xdr:row>37</xdr:row>
      <xdr:rowOff>620</xdr:rowOff>
    </xdr:to>
    <xdr:cxnSp macro="">
      <xdr:nvCxnSpPr>
        <xdr:cNvPr id="518" name="直線コネクタ 517"/>
        <xdr:cNvCxnSpPr/>
      </xdr:nvCxnSpPr>
      <xdr:spPr>
        <a:xfrm>
          <a:off x="12814300" y="6047227"/>
          <a:ext cx="889000" cy="29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79847</xdr:rowOff>
    </xdr:from>
    <xdr:to>
      <xdr:col>85</xdr:col>
      <xdr:colOff>177800</xdr:colOff>
      <xdr:row>36</xdr:row>
      <xdr:rowOff>9997</xdr:rowOff>
    </xdr:to>
    <xdr:sp macro="" textlink="">
      <xdr:nvSpPr>
        <xdr:cNvPr id="528" name="楕円 527"/>
        <xdr:cNvSpPr/>
      </xdr:nvSpPr>
      <xdr:spPr>
        <a:xfrm>
          <a:off x="16268700" y="60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102724</xdr:rowOff>
    </xdr:from>
    <xdr:ext cx="534377" cy="259045"/>
    <xdr:sp macro="" textlink="">
      <xdr:nvSpPr>
        <xdr:cNvPr id="529" name="消防費該当値テキスト"/>
        <xdr:cNvSpPr txBox="1"/>
      </xdr:nvSpPr>
      <xdr:spPr>
        <a:xfrm>
          <a:off x="16370300" y="593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16800</xdr:rowOff>
    </xdr:from>
    <xdr:to>
      <xdr:col>81</xdr:col>
      <xdr:colOff>101600</xdr:colOff>
      <xdr:row>36</xdr:row>
      <xdr:rowOff>118400</xdr:rowOff>
    </xdr:to>
    <xdr:sp macro="" textlink="">
      <xdr:nvSpPr>
        <xdr:cNvPr id="530" name="楕円 529"/>
        <xdr:cNvSpPr/>
      </xdr:nvSpPr>
      <xdr:spPr>
        <a:xfrm>
          <a:off x="15430500" y="61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134927</xdr:rowOff>
    </xdr:from>
    <xdr:ext cx="534377" cy="259045"/>
    <xdr:sp macro="" textlink="">
      <xdr:nvSpPr>
        <xdr:cNvPr id="531" name="テキスト ボックス 530"/>
        <xdr:cNvSpPr txBox="1"/>
      </xdr:nvSpPr>
      <xdr:spPr>
        <a:xfrm>
          <a:off x="15214111" y="596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163058</xdr:rowOff>
    </xdr:from>
    <xdr:to>
      <xdr:col>76</xdr:col>
      <xdr:colOff>165100</xdr:colOff>
      <xdr:row>36</xdr:row>
      <xdr:rowOff>93208</xdr:rowOff>
    </xdr:to>
    <xdr:sp macro="" textlink="">
      <xdr:nvSpPr>
        <xdr:cNvPr id="532" name="楕円 531"/>
        <xdr:cNvSpPr/>
      </xdr:nvSpPr>
      <xdr:spPr>
        <a:xfrm>
          <a:off x="14541500" y="61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109735</xdr:rowOff>
    </xdr:from>
    <xdr:ext cx="534377" cy="259045"/>
    <xdr:sp macro="" textlink="">
      <xdr:nvSpPr>
        <xdr:cNvPr id="533" name="テキスト ボックス 532"/>
        <xdr:cNvSpPr txBox="1"/>
      </xdr:nvSpPr>
      <xdr:spPr>
        <a:xfrm>
          <a:off x="14325111" y="59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121270</xdr:rowOff>
    </xdr:from>
    <xdr:to>
      <xdr:col>72</xdr:col>
      <xdr:colOff>38100</xdr:colOff>
      <xdr:row>37</xdr:row>
      <xdr:rowOff>51420</xdr:rowOff>
    </xdr:to>
    <xdr:sp macro="" textlink="">
      <xdr:nvSpPr>
        <xdr:cNvPr id="534" name="楕円 533"/>
        <xdr:cNvSpPr/>
      </xdr:nvSpPr>
      <xdr:spPr>
        <a:xfrm>
          <a:off x="13652500" y="62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67947</xdr:rowOff>
    </xdr:from>
    <xdr:ext cx="534377" cy="259045"/>
    <xdr:sp macro="" textlink="">
      <xdr:nvSpPr>
        <xdr:cNvPr id="535" name="テキスト ボックス 534"/>
        <xdr:cNvSpPr txBox="1"/>
      </xdr:nvSpPr>
      <xdr:spPr>
        <a:xfrm>
          <a:off x="13436111" y="60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167127</xdr:rowOff>
    </xdr:from>
    <xdr:to>
      <xdr:col>67</xdr:col>
      <xdr:colOff>101600</xdr:colOff>
      <xdr:row>35</xdr:row>
      <xdr:rowOff>97277</xdr:rowOff>
    </xdr:to>
    <xdr:sp macro="" textlink="">
      <xdr:nvSpPr>
        <xdr:cNvPr id="536" name="楕円 535"/>
        <xdr:cNvSpPr/>
      </xdr:nvSpPr>
      <xdr:spPr>
        <a:xfrm>
          <a:off x="12763500" y="59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113804</xdr:rowOff>
    </xdr:from>
    <xdr:ext cx="534377" cy="259045"/>
    <xdr:sp macro="" textlink="">
      <xdr:nvSpPr>
        <xdr:cNvPr id="537" name="テキスト ボックス 536"/>
        <xdr:cNvSpPr txBox="1"/>
      </xdr:nvSpPr>
      <xdr:spPr>
        <a:xfrm>
          <a:off x="12547111" y="57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80133</xdr:rowOff>
    </xdr:from>
    <xdr:to>
      <xdr:col>85</xdr:col>
      <xdr:colOff>127000</xdr:colOff>
      <xdr:row>56</xdr:row>
      <xdr:rowOff>107238</xdr:rowOff>
    </xdr:to>
    <xdr:cxnSp macro="">
      <xdr:nvCxnSpPr>
        <xdr:cNvPr id="569" name="直線コネクタ 568"/>
        <xdr:cNvCxnSpPr/>
      </xdr:nvCxnSpPr>
      <xdr:spPr>
        <a:xfrm flipV="1">
          <a:off x="15481300" y="9681333"/>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107238</xdr:rowOff>
    </xdr:from>
    <xdr:to>
      <xdr:col>81</xdr:col>
      <xdr:colOff>50800</xdr:colOff>
      <xdr:row>57</xdr:row>
      <xdr:rowOff>72557</xdr:rowOff>
    </xdr:to>
    <xdr:cxnSp macro="">
      <xdr:nvCxnSpPr>
        <xdr:cNvPr id="572" name="直線コネクタ 571"/>
        <xdr:cNvCxnSpPr/>
      </xdr:nvCxnSpPr>
      <xdr:spPr>
        <a:xfrm flipV="1">
          <a:off x="14592300" y="9708438"/>
          <a:ext cx="889000" cy="1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72557</xdr:rowOff>
    </xdr:from>
    <xdr:to>
      <xdr:col>76</xdr:col>
      <xdr:colOff>114300</xdr:colOff>
      <xdr:row>58</xdr:row>
      <xdr:rowOff>10704</xdr:rowOff>
    </xdr:to>
    <xdr:cxnSp macro="">
      <xdr:nvCxnSpPr>
        <xdr:cNvPr id="575" name="直線コネクタ 574"/>
        <xdr:cNvCxnSpPr/>
      </xdr:nvCxnSpPr>
      <xdr:spPr>
        <a:xfrm flipV="1">
          <a:off x="13703300" y="9845207"/>
          <a:ext cx="889000" cy="10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10704</xdr:rowOff>
    </xdr:from>
    <xdr:to>
      <xdr:col>71</xdr:col>
      <xdr:colOff>177800</xdr:colOff>
      <xdr:row>58</xdr:row>
      <xdr:rowOff>55722</xdr:rowOff>
    </xdr:to>
    <xdr:cxnSp macro="">
      <xdr:nvCxnSpPr>
        <xdr:cNvPr id="578" name="直線コネクタ 577"/>
        <xdr:cNvCxnSpPr/>
      </xdr:nvCxnSpPr>
      <xdr:spPr>
        <a:xfrm flipV="1">
          <a:off x="12814300" y="9954804"/>
          <a:ext cx="889000" cy="4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29333</xdr:rowOff>
    </xdr:from>
    <xdr:to>
      <xdr:col>85</xdr:col>
      <xdr:colOff>177800</xdr:colOff>
      <xdr:row>56</xdr:row>
      <xdr:rowOff>130933</xdr:rowOff>
    </xdr:to>
    <xdr:sp macro="" textlink="">
      <xdr:nvSpPr>
        <xdr:cNvPr id="588" name="楕円 587"/>
        <xdr:cNvSpPr/>
      </xdr:nvSpPr>
      <xdr:spPr>
        <a:xfrm>
          <a:off x="16268700" y="963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7760</xdr:rowOff>
    </xdr:from>
    <xdr:ext cx="534377" cy="259045"/>
    <xdr:sp macro="" textlink="">
      <xdr:nvSpPr>
        <xdr:cNvPr id="589" name="教育費該当値テキスト"/>
        <xdr:cNvSpPr txBox="1"/>
      </xdr:nvSpPr>
      <xdr:spPr>
        <a:xfrm>
          <a:off x="16370300" y="960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56438</xdr:rowOff>
    </xdr:from>
    <xdr:to>
      <xdr:col>81</xdr:col>
      <xdr:colOff>101600</xdr:colOff>
      <xdr:row>56</xdr:row>
      <xdr:rowOff>158038</xdr:rowOff>
    </xdr:to>
    <xdr:sp macro="" textlink="">
      <xdr:nvSpPr>
        <xdr:cNvPr id="590" name="楕円 589"/>
        <xdr:cNvSpPr/>
      </xdr:nvSpPr>
      <xdr:spPr>
        <a:xfrm>
          <a:off x="15430500" y="96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149165</xdr:rowOff>
    </xdr:from>
    <xdr:ext cx="534377" cy="259045"/>
    <xdr:sp macro="" textlink="">
      <xdr:nvSpPr>
        <xdr:cNvPr id="591" name="テキスト ボックス 590"/>
        <xdr:cNvSpPr txBox="1"/>
      </xdr:nvSpPr>
      <xdr:spPr>
        <a:xfrm>
          <a:off x="15214111" y="975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21757</xdr:rowOff>
    </xdr:from>
    <xdr:to>
      <xdr:col>76</xdr:col>
      <xdr:colOff>165100</xdr:colOff>
      <xdr:row>57</xdr:row>
      <xdr:rowOff>123357</xdr:rowOff>
    </xdr:to>
    <xdr:sp macro="" textlink="">
      <xdr:nvSpPr>
        <xdr:cNvPr id="592" name="楕円 591"/>
        <xdr:cNvSpPr/>
      </xdr:nvSpPr>
      <xdr:spPr>
        <a:xfrm>
          <a:off x="14541500" y="97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114484</xdr:rowOff>
    </xdr:from>
    <xdr:ext cx="534377" cy="259045"/>
    <xdr:sp macro="" textlink="">
      <xdr:nvSpPr>
        <xdr:cNvPr id="593" name="テキスト ボックス 592"/>
        <xdr:cNvSpPr txBox="1"/>
      </xdr:nvSpPr>
      <xdr:spPr>
        <a:xfrm>
          <a:off x="14325111" y="98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131354</xdr:rowOff>
    </xdr:from>
    <xdr:to>
      <xdr:col>72</xdr:col>
      <xdr:colOff>38100</xdr:colOff>
      <xdr:row>58</xdr:row>
      <xdr:rowOff>61504</xdr:rowOff>
    </xdr:to>
    <xdr:sp macro="" textlink="">
      <xdr:nvSpPr>
        <xdr:cNvPr id="594" name="楕円 593"/>
        <xdr:cNvSpPr/>
      </xdr:nvSpPr>
      <xdr:spPr>
        <a:xfrm>
          <a:off x="13652500" y="99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52631</xdr:rowOff>
    </xdr:from>
    <xdr:ext cx="534377" cy="259045"/>
    <xdr:sp macro="" textlink="">
      <xdr:nvSpPr>
        <xdr:cNvPr id="595" name="テキスト ボックス 594"/>
        <xdr:cNvSpPr txBox="1"/>
      </xdr:nvSpPr>
      <xdr:spPr>
        <a:xfrm>
          <a:off x="13436111" y="99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4922</xdr:rowOff>
    </xdr:from>
    <xdr:to>
      <xdr:col>67</xdr:col>
      <xdr:colOff>101600</xdr:colOff>
      <xdr:row>58</xdr:row>
      <xdr:rowOff>106522</xdr:rowOff>
    </xdr:to>
    <xdr:sp macro="" textlink="">
      <xdr:nvSpPr>
        <xdr:cNvPr id="596" name="楕円 595"/>
        <xdr:cNvSpPr/>
      </xdr:nvSpPr>
      <xdr:spPr>
        <a:xfrm>
          <a:off x="12763500" y="99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97649</xdr:rowOff>
    </xdr:from>
    <xdr:ext cx="534377" cy="259045"/>
    <xdr:sp macro="" textlink="">
      <xdr:nvSpPr>
        <xdr:cNvPr id="597" name="テキスト ボックス 596"/>
        <xdr:cNvSpPr txBox="1"/>
      </xdr:nvSpPr>
      <xdr:spPr>
        <a:xfrm>
          <a:off x="12547111" y="100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43969</xdr:rowOff>
    </xdr:from>
    <xdr:to>
      <xdr:col>81</xdr:col>
      <xdr:colOff>50800</xdr:colOff>
      <xdr:row>79</xdr:row>
      <xdr:rowOff>44450</xdr:rowOff>
    </xdr:to>
    <xdr:cxnSp macro="">
      <xdr:nvCxnSpPr>
        <xdr:cNvPr id="629" name="直線コネクタ 628"/>
        <xdr:cNvCxnSpPr/>
      </xdr:nvCxnSpPr>
      <xdr:spPr>
        <a:xfrm>
          <a:off x="14592300" y="13588519"/>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42866</xdr:rowOff>
    </xdr:from>
    <xdr:to>
      <xdr:col>76</xdr:col>
      <xdr:colOff>114300</xdr:colOff>
      <xdr:row>79</xdr:row>
      <xdr:rowOff>43969</xdr:rowOff>
    </xdr:to>
    <xdr:cxnSp macro="">
      <xdr:nvCxnSpPr>
        <xdr:cNvPr id="632" name="直線コネクタ 631"/>
        <xdr:cNvCxnSpPr/>
      </xdr:nvCxnSpPr>
      <xdr:spPr>
        <a:xfrm>
          <a:off x="13703300" y="13587416"/>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42866</xdr:rowOff>
    </xdr:from>
    <xdr:to>
      <xdr:col>71</xdr:col>
      <xdr:colOff>177800</xdr:colOff>
      <xdr:row>79</xdr:row>
      <xdr:rowOff>44450</xdr:rowOff>
    </xdr:to>
    <xdr:cxnSp macro="">
      <xdr:nvCxnSpPr>
        <xdr:cNvPr id="635" name="直線コネクタ 634"/>
        <xdr:cNvCxnSpPr/>
      </xdr:nvCxnSpPr>
      <xdr:spPr>
        <a:xfrm flipV="1">
          <a:off x="12814300" y="13587416"/>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164619</xdr:rowOff>
    </xdr:from>
    <xdr:to>
      <xdr:col>76</xdr:col>
      <xdr:colOff>165100</xdr:colOff>
      <xdr:row>79</xdr:row>
      <xdr:rowOff>94769</xdr:rowOff>
    </xdr:to>
    <xdr:sp macro="" textlink="">
      <xdr:nvSpPr>
        <xdr:cNvPr id="649" name="楕円 648"/>
        <xdr:cNvSpPr/>
      </xdr:nvSpPr>
      <xdr:spPr>
        <a:xfrm>
          <a:off x="14541500" y="135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85896</xdr:rowOff>
    </xdr:from>
    <xdr:ext cx="313932" cy="259045"/>
    <xdr:sp macro="" textlink="">
      <xdr:nvSpPr>
        <xdr:cNvPr id="650" name="テキスト ボックス 649"/>
        <xdr:cNvSpPr txBox="1"/>
      </xdr:nvSpPr>
      <xdr:spPr>
        <a:xfrm>
          <a:off x="14435333" y="13630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163516</xdr:rowOff>
    </xdr:from>
    <xdr:to>
      <xdr:col>72</xdr:col>
      <xdr:colOff>38100</xdr:colOff>
      <xdr:row>79</xdr:row>
      <xdr:rowOff>93666</xdr:rowOff>
    </xdr:to>
    <xdr:sp macro="" textlink="">
      <xdr:nvSpPr>
        <xdr:cNvPr id="651" name="楕円 650"/>
        <xdr:cNvSpPr/>
      </xdr:nvSpPr>
      <xdr:spPr>
        <a:xfrm>
          <a:off x="13652500" y="135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84793</xdr:rowOff>
    </xdr:from>
    <xdr:ext cx="378565" cy="259045"/>
    <xdr:sp macro="" textlink="">
      <xdr:nvSpPr>
        <xdr:cNvPr id="652" name="テキスト ボックス 651"/>
        <xdr:cNvSpPr txBox="1"/>
      </xdr:nvSpPr>
      <xdr:spPr>
        <a:xfrm>
          <a:off x="13514017" y="1362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86913</xdr:rowOff>
    </xdr:from>
    <xdr:to>
      <xdr:col>85</xdr:col>
      <xdr:colOff>127000</xdr:colOff>
      <xdr:row>93</xdr:row>
      <xdr:rowOff>161437</xdr:rowOff>
    </xdr:to>
    <xdr:cxnSp macro="">
      <xdr:nvCxnSpPr>
        <xdr:cNvPr id="683" name="直線コネクタ 682"/>
        <xdr:cNvCxnSpPr/>
      </xdr:nvCxnSpPr>
      <xdr:spPr>
        <a:xfrm flipV="1">
          <a:off x="15481300" y="16031763"/>
          <a:ext cx="8382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4"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155663</xdr:rowOff>
    </xdr:from>
    <xdr:to>
      <xdr:col>81</xdr:col>
      <xdr:colOff>50800</xdr:colOff>
      <xdr:row>93</xdr:row>
      <xdr:rowOff>161437</xdr:rowOff>
    </xdr:to>
    <xdr:cxnSp macro="">
      <xdr:nvCxnSpPr>
        <xdr:cNvPr id="686" name="直線コネクタ 685"/>
        <xdr:cNvCxnSpPr/>
      </xdr:nvCxnSpPr>
      <xdr:spPr>
        <a:xfrm>
          <a:off x="14592300" y="16100513"/>
          <a:ext cx="8890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8" name="テキスト ボックス 687"/>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136556</xdr:rowOff>
    </xdr:from>
    <xdr:to>
      <xdr:col>76</xdr:col>
      <xdr:colOff>114300</xdr:colOff>
      <xdr:row>93</xdr:row>
      <xdr:rowOff>155663</xdr:rowOff>
    </xdr:to>
    <xdr:cxnSp macro="">
      <xdr:nvCxnSpPr>
        <xdr:cNvPr id="689" name="直線コネクタ 688"/>
        <xdr:cNvCxnSpPr/>
      </xdr:nvCxnSpPr>
      <xdr:spPr>
        <a:xfrm>
          <a:off x="13703300" y="16081406"/>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91" name="テキスト ボックス 690"/>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7913</xdr:rowOff>
    </xdr:from>
    <xdr:to>
      <xdr:col>71</xdr:col>
      <xdr:colOff>177800</xdr:colOff>
      <xdr:row>93</xdr:row>
      <xdr:rowOff>136556</xdr:rowOff>
    </xdr:to>
    <xdr:cxnSp macro="">
      <xdr:nvCxnSpPr>
        <xdr:cNvPr id="692" name="直線コネクタ 691"/>
        <xdr:cNvCxnSpPr/>
      </xdr:nvCxnSpPr>
      <xdr:spPr>
        <a:xfrm>
          <a:off x="12814300" y="15952763"/>
          <a:ext cx="889000" cy="1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4" name="テキスト ボックス 693"/>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6" name="テキスト ボックス 695"/>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36113</xdr:rowOff>
    </xdr:from>
    <xdr:to>
      <xdr:col>85</xdr:col>
      <xdr:colOff>177800</xdr:colOff>
      <xdr:row>93</xdr:row>
      <xdr:rowOff>137713</xdr:rowOff>
    </xdr:to>
    <xdr:sp macro="" textlink="">
      <xdr:nvSpPr>
        <xdr:cNvPr id="702" name="楕円 701"/>
        <xdr:cNvSpPr/>
      </xdr:nvSpPr>
      <xdr:spPr>
        <a:xfrm>
          <a:off x="16268700" y="159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58990</xdr:rowOff>
    </xdr:from>
    <xdr:ext cx="534377" cy="259045"/>
    <xdr:sp macro="" textlink="">
      <xdr:nvSpPr>
        <xdr:cNvPr id="703" name="公債費該当値テキスト"/>
        <xdr:cNvSpPr txBox="1"/>
      </xdr:nvSpPr>
      <xdr:spPr>
        <a:xfrm>
          <a:off x="16370300" y="1583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110637</xdr:rowOff>
    </xdr:from>
    <xdr:to>
      <xdr:col>81</xdr:col>
      <xdr:colOff>101600</xdr:colOff>
      <xdr:row>94</xdr:row>
      <xdr:rowOff>40787</xdr:rowOff>
    </xdr:to>
    <xdr:sp macro="" textlink="">
      <xdr:nvSpPr>
        <xdr:cNvPr id="704" name="楕円 703"/>
        <xdr:cNvSpPr/>
      </xdr:nvSpPr>
      <xdr:spPr>
        <a:xfrm>
          <a:off x="15430500" y="160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57314</xdr:rowOff>
    </xdr:from>
    <xdr:ext cx="534377" cy="259045"/>
    <xdr:sp macro="" textlink="">
      <xdr:nvSpPr>
        <xdr:cNvPr id="705" name="テキスト ボックス 704"/>
        <xdr:cNvSpPr txBox="1"/>
      </xdr:nvSpPr>
      <xdr:spPr>
        <a:xfrm>
          <a:off x="15214111" y="1583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104863</xdr:rowOff>
    </xdr:from>
    <xdr:to>
      <xdr:col>76</xdr:col>
      <xdr:colOff>165100</xdr:colOff>
      <xdr:row>94</xdr:row>
      <xdr:rowOff>35013</xdr:rowOff>
    </xdr:to>
    <xdr:sp macro="" textlink="">
      <xdr:nvSpPr>
        <xdr:cNvPr id="706" name="楕円 705"/>
        <xdr:cNvSpPr/>
      </xdr:nvSpPr>
      <xdr:spPr>
        <a:xfrm>
          <a:off x="14541500" y="1604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51540</xdr:rowOff>
    </xdr:from>
    <xdr:ext cx="534377" cy="259045"/>
    <xdr:sp macro="" textlink="">
      <xdr:nvSpPr>
        <xdr:cNvPr id="707" name="テキスト ボックス 706"/>
        <xdr:cNvSpPr txBox="1"/>
      </xdr:nvSpPr>
      <xdr:spPr>
        <a:xfrm>
          <a:off x="14325111" y="158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85756</xdr:rowOff>
    </xdr:from>
    <xdr:to>
      <xdr:col>72</xdr:col>
      <xdr:colOff>38100</xdr:colOff>
      <xdr:row>94</xdr:row>
      <xdr:rowOff>15906</xdr:rowOff>
    </xdr:to>
    <xdr:sp macro="" textlink="">
      <xdr:nvSpPr>
        <xdr:cNvPr id="708" name="楕円 707"/>
        <xdr:cNvSpPr/>
      </xdr:nvSpPr>
      <xdr:spPr>
        <a:xfrm>
          <a:off x="13652500" y="1603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32433</xdr:rowOff>
    </xdr:from>
    <xdr:ext cx="534377" cy="259045"/>
    <xdr:sp macro="" textlink="">
      <xdr:nvSpPr>
        <xdr:cNvPr id="709" name="テキスト ボックス 708"/>
        <xdr:cNvSpPr txBox="1"/>
      </xdr:nvSpPr>
      <xdr:spPr>
        <a:xfrm>
          <a:off x="13436111" y="1580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128563</xdr:rowOff>
    </xdr:from>
    <xdr:to>
      <xdr:col>67</xdr:col>
      <xdr:colOff>101600</xdr:colOff>
      <xdr:row>93</xdr:row>
      <xdr:rowOff>58713</xdr:rowOff>
    </xdr:to>
    <xdr:sp macro="" textlink="">
      <xdr:nvSpPr>
        <xdr:cNvPr id="710" name="楕円 709"/>
        <xdr:cNvSpPr/>
      </xdr:nvSpPr>
      <xdr:spPr>
        <a:xfrm>
          <a:off x="12763500" y="1590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75240</xdr:rowOff>
    </xdr:from>
    <xdr:ext cx="534377" cy="259045"/>
    <xdr:sp macro="" textlink="">
      <xdr:nvSpPr>
        <xdr:cNvPr id="711" name="テキスト ボックス 710"/>
        <xdr:cNvSpPr txBox="1"/>
      </xdr:nvSpPr>
      <xdr:spPr>
        <a:xfrm>
          <a:off x="12547111" y="1567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主な構成項目である民生費は、住民一人当たり</a:t>
          </a:r>
          <a:r>
            <a:rPr lang="en-US" altLang="ja-JP" sz="1100">
              <a:solidFill>
                <a:schemeClr val="dk1"/>
              </a:solidFill>
              <a:effectLst/>
              <a:latin typeface="+mn-lt"/>
              <a:ea typeface="+mn-ea"/>
              <a:cs typeface="+mn-cs"/>
            </a:rPr>
            <a:t>172,144</a:t>
          </a:r>
          <a:r>
            <a:rPr lang="ja-JP" altLang="ja-JP" sz="1100">
              <a:solidFill>
                <a:schemeClr val="dk1"/>
              </a:solidFill>
              <a:effectLst/>
              <a:latin typeface="+mn-lt"/>
              <a:ea typeface="+mn-ea"/>
              <a:cs typeface="+mn-cs"/>
            </a:rPr>
            <a:t>円となっている。民生費のうち児童福祉行政に要する経費である児童福祉費が、ひとり親世帯臨時特別給付金、子育て世帯臨時特別給付金等により決算額全体の</a:t>
          </a:r>
          <a:r>
            <a:rPr lang="en-US" altLang="ja-JP" sz="1100">
              <a:solidFill>
                <a:schemeClr val="dk1"/>
              </a:solidFill>
              <a:effectLst/>
              <a:latin typeface="+mn-lt"/>
              <a:ea typeface="+mn-ea"/>
              <a:cs typeface="+mn-cs"/>
            </a:rPr>
            <a:t>12.7</a:t>
          </a:r>
          <a:r>
            <a:rPr lang="ja-JP" altLang="ja-JP" sz="1100">
              <a:solidFill>
                <a:schemeClr val="dk1"/>
              </a:solidFill>
              <a:effectLst/>
              <a:latin typeface="+mn-lt"/>
              <a:ea typeface="+mn-ea"/>
              <a:cs typeface="+mn-cs"/>
            </a:rPr>
            <a:t>％を占めている。また、前年度比較では、生活扶助費や医療扶助費といった生活保護費は減少しているものの、訓練等給付費、介護給付費、心身医療費助成費等の社会福祉費の増加などにより民生費自体も増加となった。そのため、住民一人当たり</a:t>
          </a:r>
          <a:r>
            <a:rPr lang="en-US" altLang="ja-JP" sz="1100">
              <a:solidFill>
                <a:schemeClr val="dk1"/>
              </a:solidFill>
              <a:effectLst/>
              <a:latin typeface="+mn-lt"/>
              <a:ea typeface="+mn-ea"/>
              <a:cs typeface="+mn-cs"/>
            </a:rPr>
            <a:t>183,933</a:t>
          </a:r>
          <a:r>
            <a:rPr lang="ja-JP" altLang="ja-JP" sz="1100">
              <a:solidFill>
                <a:schemeClr val="dk1"/>
              </a:solidFill>
              <a:effectLst/>
              <a:latin typeface="+mn-lt"/>
              <a:ea typeface="+mn-ea"/>
              <a:cs typeface="+mn-cs"/>
            </a:rPr>
            <a:t>円と令和元年度より</a:t>
          </a:r>
          <a:r>
            <a:rPr lang="en-US" altLang="ja-JP" sz="1100">
              <a:solidFill>
                <a:schemeClr val="dk1"/>
              </a:solidFill>
              <a:effectLst/>
              <a:latin typeface="+mn-lt"/>
              <a:ea typeface="+mn-ea"/>
              <a:cs typeface="+mn-cs"/>
            </a:rPr>
            <a:t>11,789</a:t>
          </a:r>
          <a:r>
            <a:rPr lang="ja-JP" altLang="ja-JP" sz="1100">
              <a:solidFill>
                <a:schemeClr val="dk1"/>
              </a:solidFill>
              <a:effectLst/>
              <a:latin typeface="+mn-lt"/>
              <a:ea typeface="+mn-ea"/>
              <a:cs typeface="+mn-cs"/>
            </a:rPr>
            <a:t>円の増となっている。総務費については、特別定額給付金の皆増などにより、住民一人当たり</a:t>
          </a:r>
          <a:r>
            <a:rPr lang="en-US" altLang="ja-JP" sz="1100">
              <a:solidFill>
                <a:schemeClr val="dk1"/>
              </a:solidFill>
              <a:effectLst/>
              <a:latin typeface="+mn-lt"/>
              <a:ea typeface="+mn-ea"/>
              <a:cs typeface="+mn-cs"/>
            </a:rPr>
            <a:t>149,193</a:t>
          </a:r>
          <a:r>
            <a:rPr lang="ja-JP" altLang="ja-JP" sz="1100">
              <a:solidFill>
                <a:schemeClr val="dk1"/>
              </a:solidFill>
              <a:effectLst/>
              <a:latin typeface="+mn-lt"/>
              <a:ea typeface="+mn-ea"/>
              <a:cs typeface="+mn-cs"/>
            </a:rPr>
            <a:t>円と前年度より</a:t>
          </a:r>
          <a:r>
            <a:rPr lang="en-US" altLang="ja-JP" sz="1100">
              <a:solidFill>
                <a:schemeClr val="dk1"/>
              </a:solidFill>
              <a:effectLst/>
              <a:latin typeface="+mn-lt"/>
              <a:ea typeface="+mn-ea"/>
              <a:cs typeface="+mn-cs"/>
            </a:rPr>
            <a:t>103,009</a:t>
          </a:r>
          <a:r>
            <a:rPr lang="ja-JP" altLang="ja-JP" sz="1100">
              <a:solidFill>
                <a:schemeClr val="dk1"/>
              </a:solidFill>
              <a:effectLst/>
              <a:latin typeface="+mn-lt"/>
              <a:ea typeface="+mn-ea"/>
              <a:cs typeface="+mn-cs"/>
            </a:rPr>
            <a:t>円増加している。衛生費については、環境美化センター整備費の増などにより、住民一人当たり</a:t>
          </a:r>
          <a:r>
            <a:rPr lang="en-US" altLang="ja-JP" sz="1100">
              <a:solidFill>
                <a:schemeClr val="dk1"/>
              </a:solidFill>
              <a:effectLst/>
              <a:latin typeface="+mn-lt"/>
              <a:ea typeface="+mn-ea"/>
              <a:cs typeface="+mn-cs"/>
            </a:rPr>
            <a:t>82,453</a:t>
          </a:r>
          <a:r>
            <a:rPr lang="ja-JP" altLang="ja-JP" sz="1100">
              <a:solidFill>
                <a:schemeClr val="dk1"/>
              </a:solidFill>
              <a:effectLst/>
              <a:latin typeface="+mn-lt"/>
              <a:ea typeface="+mn-ea"/>
              <a:cs typeface="+mn-cs"/>
            </a:rPr>
            <a:t>円と前年度より</a:t>
          </a:r>
          <a:r>
            <a:rPr lang="en-US" altLang="ja-JP" sz="1100">
              <a:solidFill>
                <a:schemeClr val="dk1"/>
              </a:solidFill>
              <a:effectLst/>
              <a:latin typeface="+mn-lt"/>
              <a:ea typeface="+mn-ea"/>
              <a:cs typeface="+mn-cs"/>
            </a:rPr>
            <a:t>31,012</a:t>
          </a:r>
          <a:r>
            <a:rPr lang="ja-JP" altLang="ja-JP" sz="1100">
              <a:solidFill>
                <a:schemeClr val="dk1"/>
              </a:solidFill>
              <a:effectLst/>
              <a:latin typeface="+mn-lt"/>
              <a:ea typeface="+mn-ea"/>
              <a:cs typeface="+mn-cs"/>
            </a:rPr>
            <a:t>円増加している。商工費については、新型コロナウイルス感染症経済対策として、かが応援商品券などの商業地域活性費や市民限定宿泊割引提供事業などの観光振興推進費の増加により、住民一人当たり</a:t>
          </a:r>
          <a:r>
            <a:rPr lang="en-US" altLang="ja-JP" sz="1100">
              <a:solidFill>
                <a:schemeClr val="dk1"/>
              </a:solidFill>
              <a:effectLst/>
              <a:latin typeface="+mn-lt"/>
              <a:ea typeface="+mn-ea"/>
              <a:cs typeface="+mn-cs"/>
            </a:rPr>
            <a:t>29,180</a:t>
          </a:r>
          <a:r>
            <a:rPr lang="ja-JP" altLang="ja-JP" sz="1100">
              <a:solidFill>
                <a:schemeClr val="dk1"/>
              </a:solidFill>
              <a:effectLst/>
              <a:latin typeface="+mn-lt"/>
              <a:ea typeface="+mn-ea"/>
              <a:cs typeface="+mn-cs"/>
            </a:rPr>
            <a:t>円となっており、住民一人当たり</a:t>
          </a:r>
          <a:r>
            <a:rPr lang="en-US" altLang="ja-JP" sz="1100">
              <a:solidFill>
                <a:schemeClr val="dk1"/>
              </a:solidFill>
              <a:effectLst/>
              <a:latin typeface="+mn-lt"/>
              <a:ea typeface="+mn-ea"/>
              <a:cs typeface="+mn-cs"/>
            </a:rPr>
            <a:t>15,228</a:t>
          </a:r>
          <a:r>
            <a:rPr lang="ja-JP" altLang="ja-JP" sz="1100">
              <a:solidFill>
                <a:schemeClr val="dk1"/>
              </a:solidFill>
              <a:effectLst/>
              <a:latin typeface="+mn-lt"/>
              <a:ea typeface="+mn-ea"/>
              <a:cs typeface="+mn-cs"/>
            </a:rPr>
            <a:t>円増加している。土木費については、住民一人当たり</a:t>
          </a:r>
          <a:r>
            <a:rPr lang="en-US" altLang="ja-JP" sz="1100">
              <a:solidFill>
                <a:schemeClr val="dk1"/>
              </a:solidFill>
              <a:effectLst/>
              <a:latin typeface="+mn-lt"/>
              <a:ea typeface="+mn-ea"/>
              <a:cs typeface="+mn-cs"/>
            </a:rPr>
            <a:t>57,125</a:t>
          </a:r>
          <a:r>
            <a:rPr lang="ja-JP" altLang="ja-JP" sz="1100">
              <a:solidFill>
                <a:schemeClr val="dk1"/>
              </a:solidFill>
              <a:effectLst/>
              <a:latin typeface="+mn-lt"/>
              <a:ea typeface="+mn-ea"/>
              <a:cs typeface="+mn-cs"/>
            </a:rPr>
            <a:t>円となっており、住民一人当たり</a:t>
          </a:r>
          <a:r>
            <a:rPr lang="en-US" altLang="ja-JP" sz="1100">
              <a:solidFill>
                <a:schemeClr val="dk1"/>
              </a:solidFill>
              <a:effectLst/>
              <a:latin typeface="+mn-lt"/>
              <a:ea typeface="+mn-ea"/>
              <a:cs typeface="+mn-cs"/>
            </a:rPr>
            <a:t>5,384</a:t>
          </a:r>
          <a:r>
            <a:rPr lang="ja-JP" altLang="ja-JP" sz="1100">
              <a:solidFill>
                <a:schemeClr val="dk1"/>
              </a:solidFill>
              <a:effectLst/>
              <a:latin typeface="+mn-lt"/>
              <a:ea typeface="+mn-ea"/>
              <a:cs typeface="+mn-cs"/>
            </a:rPr>
            <a:t>円の増加となっている。これは、加賀温泉駅周辺施設整備事業費の増加や除排雪の経費が増加したことが主な要因である。消防費については、新型コロナウイルス感染症対策として感染予防用品の購入を行ったことから、防災活動推進費が増となり、住民一人当たり</a:t>
          </a:r>
          <a:r>
            <a:rPr lang="en-US" altLang="ja-JP" sz="1100">
              <a:solidFill>
                <a:schemeClr val="dk1"/>
              </a:solidFill>
              <a:effectLst/>
              <a:latin typeface="+mn-lt"/>
              <a:ea typeface="+mn-ea"/>
              <a:cs typeface="+mn-cs"/>
            </a:rPr>
            <a:t>21,448</a:t>
          </a:r>
          <a:r>
            <a:rPr lang="ja-JP" altLang="ja-JP" sz="1100">
              <a:solidFill>
                <a:schemeClr val="dk1"/>
              </a:solidFill>
              <a:effectLst/>
              <a:latin typeface="+mn-lt"/>
              <a:ea typeface="+mn-ea"/>
              <a:cs typeface="+mn-cs"/>
            </a:rPr>
            <a:t>円と前年度より</a:t>
          </a:r>
          <a:r>
            <a:rPr lang="en-US" altLang="ja-JP" sz="1100">
              <a:solidFill>
                <a:schemeClr val="dk1"/>
              </a:solidFill>
              <a:effectLst/>
              <a:latin typeface="+mn-lt"/>
              <a:ea typeface="+mn-ea"/>
              <a:cs typeface="+mn-cs"/>
            </a:rPr>
            <a:t>2,371</a:t>
          </a:r>
          <a:r>
            <a:rPr lang="ja-JP" altLang="ja-JP" sz="1100">
              <a:solidFill>
                <a:schemeClr val="dk1"/>
              </a:solidFill>
              <a:effectLst/>
              <a:latin typeface="+mn-lt"/>
              <a:ea typeface="+mn-ea"/>
              <a:cs typeface="+mn-cs"/>
            </a:rPr>
            <a:t>円増加している。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歳入面においては、</a:t>
          </a:r>
          <a:r>
            <a:rPr kumimoji="1" lang="ja-JP" altLang="ja-JP" sz="1100">
              <a:solidFill>
                <a:schemeClr val="tx1"/>
              </a:solidFill>
              <a:effectLst/>
              <a:latin typeface="+mn-lt"/>
              <a:ea typeface="+mn-ea"/>
              <a:cs typeface="+mn-cs"/>
            </a:rPr>
            <a:t>繰入金</a:t>
          </a:r>
          <a:r>
            <a:rPr kumimoji="1" lang="ja-JP" altLang="en-US" sz="1100">
              <a:solidFill>
                <a:schemeClr val="tx1"/>
              </a:solidFill>
              <a:effectLst/>
              <a:latin typeface="+mn-lt"/>
              <a:ea typeface="+mn-ea"/>
              <a:cs typeface="+mn-cs"/>
            </a:rPr>
            <a:t>が、市税の減収補填や新型コロナウイルス感染症対策事業などにかかる財政調整基金からの繰入等により増加したこと</a:t>
          </a:r>
          <a:r>
            <a:rPr kumimoji="1" lang="ja-JP" altLang="ja-JP" sz="1100">
              <a:solidFill>
                <a:schemeClr val="tx1"/>
              </a:solidFill>
              <a:effectLst/>
              <a:latin typeface="+mn-lt"/>
              <a:ea typeface="+mn-ea"/>
              <a:cs typeface="+mn-cs"/>
            </a:rPr>
            <a:t>、歳出面においては、入札差金の執行凍結、経常的な歳出削減の取り組みなどにより、実質収支は黒字を維持している。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財政調整基金残高については、実質収支額の一部を基金に積立てているが、年度間の財政調整のための取り崩しを行ったため残高は減少している。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今後とも、将来の財政需要に備えた財政運営に努める。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黒字額は、主に一般会計、介護保険特別会計の実質黒字額、病院事業会計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水道事業会計</a:t>
          </a:r>
          <a:r>
            <a:rPr kumimoji="1" lang="ja-JP" altLang="en-US" sz="1100">
              <a:solidFill>
                <a:schemeClr val="dk1"/>
              </a:solidFill>
              <a:effectLst/>
              <a:latin typeface="+mn-lt"/>
              <a:ea typeface="+mn-ea"/>
              <a:cs typeface="+mn-cs"/>
            </a:rPr>
            <a:t>及び下水道事業会計</a:t>
          </a:r>
          <a:r>
            <a:rPr kumimoji="1" lang="ja-JP" altLang="ja-JP" sz="1100">
              <a:solidFill>
                <a:schemeClr val="dk1"/>
              </a:solidFill>
              <a:effectLst/>
              <a:latin typeface="+mn-lt"/>
              <a:ea typeface="+mn-ea"/>
              <a:cs typeface="+mn-cs"/>
            </a:rPr>
            <a:t>の資金剰余額で構成している。</a:t>
          </a:r>
          <a:endParaRPr lang="ja-JP" altLang="ja-JP" sz="1400">
            <a:effectLst/>
          </a:endParaRPr>
        </a:p>
        <a:p>
          <a:r>
            <a:rPr kumimoji="1" lang="ja-JP" altLang="ja-JP" sz="1100">
              <a:solidFill>
                <a:schemeClr val="dk1"/>
              </a:solidFill>
              <a:effectLst/>
              <a:latin typeface="+mn-lt"/>
              <a:ea typeface="+mn-ea"/>
              <a:cs typeface="+mn-cs"/>
            </a:rPr>
            <a:t>　一般会計では、歳入面で繰入金が、市税の減収補填や新型コロナウイルス感染症対策事業などにかかる財政調整基金からの繰入等により増加したこと</a:t>
          </a:r>
          <a:r>
            <a:rPr kumimoji="1" lang="ja-JP" altLang="ja-JP" sz="1100">
              <a:solidFill>
                <a:schemeClr val="tx1"/>
              </a:solidFill>
              <a:effectLst/>
              <a:latin typeface="+mn-lt"/>
              <a:ea typeface="+mn-ea"/>
              <a:cs typeface="+mn-cs"/>
            </a:rPr>
            <a:t>などや</a:t>
          </a:r>
          <a:r>
            <a:rPr kumimoji="1" lang="ja-JP" altLang="ja-JP" sz="1100">
              <a:solidFill>
                <a:schemeClr val="dk1"/>
              </a:solidFill>
              <a:effectLst/>
              <a:latin typeface="+mn-lt"/>
              <a:ea typeface="+mn-ea"/>
              <a:cs typeface="+mn-cs"/>
            </a:rPr>
            <a:t>、歳出面においては、入札差金の執行凍結や、経常的な歳出削減の取り組みなどにより、実質収支は黒字を維持している。</a:t>
          </a:r>
          <a:endParaRPr lang="ja-JP" altLang="ja-JP" sz="1400">
            <a:effectLst/>
          </a:endParaRPr>
        </a:p>
        <a:p>
          <a:r>
            <a:rPr kumimoji="1" lang="ja-JP" altLang="ja-JP" sz="1100">
              <a:solidFill>
                <a:schemeClr val="dk1"/>
              </a:solidFill>
              <a:effectLst/>
              <a:latin typeface="+mn-lt"/>
              <a:ea typeface="+mn-ea"/>
              <a:cs typeface="+mn-cs"/>
            </a:rPr>
            <a:t>　介護保険特別会計では、令和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年度歳入について</a:t>
          </a:r>
          <a:r>
            <a:rPr kumimoji="1" lang="ja-JP" altLang="ja-JP" sz="1100">
              <a:solidFill>
                <a:srgbClr val="FF0000"/>
              </a:solidFill>
              <a:effectLst/>
              <a:latin typeface="+mn-lt"/>
              <a:ea typeface="+mn-ea"/>
              <a:cs typeface="+mn-cs"/>
            </a:rPr>
            <a:t>、</a:t>
          </a:r>
          <a:r>
            <a:rPr kumimoji="1" lang="ja-JP" altLang="ja-JP" sz="1100">
              <a:solidFill>
                <a:schemeClr val="tx1"/>
              </a:solidFill>
              <a:effectLst/>
              <a:latin typeface="+mn-lt"/>
              <a:ea typeface="+mn-ea"/>
              <a:cs typeface="+mn-cs"/>
            </a:rPr>
            <a:t>消費税増税による低所得者層への保険料軽減や被保険者数の減少により、介護保険料収入は前年度より減少して</a:t>
          </a:r>
          <a:r>
            <a:rPr kumimoji="1" lang="ja-JP" altLang="en-US" sz="1100">
              <a:solidFill>
                <a:schemeClr val="tx1"/>
              </a:solidFill>
              <a:effectLst/>
              <a:latin typeface="+mn-lt"/>
              <a:ea typeface="+mn-ea"/>
              <a:cs typeface="+mn-cs"/>
            </a:rPr>
            <a:t>いるため、</a:t>
          </a:r>
          <a:r>
            <a:rPr kumimoji="1" lang="ja-JP" altLang="ja-JP" sz="1100">
              <a:solidFill>
                <a:schemeClr val="tx1"/>
              </a:solidFill>
              <a:effectLst/>
              <a:latin typeface="+mn-lt"/>
              <a:ea typeface="+mn-ea"/>
              <a:cs typeface="+mn-cs"/>
            </a:rPr>
            <a:t>歳入全体では前年度比</a:t>
          </a:r>
          <a:r>
            <a:rPr kumimoji="1" lang="en-US" altLang="ja-JP" sz="110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a:t>
          </a:r>
          <a:r>
            <a:rPr kumimoji="1" lang="ja-JP" altLang="en-US" sz="1100">
              <a:solidFill>
                <a:schemeClr val="tx1"/>
              </a:solidFill>
              <a:effectLst/>
              <a:latin typeface="+mn-lt"/>
              <a:ea typeface="+mn-ea"/>
              <a:cs typeface="+mn-cs"/>
            </a:rPr>
            <a:t>ているものの</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歳出ではコロナ禍の影響により利用控えや入所施設での新規受入れの一時停止等があり、保険給付費が減小した。これらのことから</a:t>
          </a:r>
          <a:r>
            <a:rPr kumimoji="1" lang="ja-JP" altLang="ja-JP" sz="1100">
              <a:solidFill>
                <a:schemeClr val="tx1"/>
              </a:solidFill>
              <a:effectLst/>
              <a:latin typeface="+mn-lt"/>
              <a:ea typeface="+mn-ea"/>
              <a:cs typeface="+mn-cs"/>
            </a:rPr>
            <a:t>歳入が歳出を上回</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、実質収支は黒字となっている。</a:t>
          </a:r>
          <a:endParaRPr lang="ja-JP" altLang="ja-JP" sz="1400">
            <a:solidFill>
              <a:schemeClr val="tx1"/>
            </a:solidFill>
            <a:effectLst/>
          </a:endParaRPr>
        </a:p>
        <a:p>
          <a:r>
            <a:rPr kumimoji="1" lang="ja-JP" altLang="ja-JP" sz="1100">
              <a:solidFill>
                <a:schemeClr val="dk1"/>
              </a:solidFill>
              <a:effectLst/>
              <a:latin typeface="+mn-lt"/>
              <a:ea typeface="+mn-ea"/>
              <a:cs typeface="+mn-cs"/>
            </a:rPr>
            <a:t>　病院事業会計、水道事業会計及び下水道事業会計では、現金及び預金等の流動資産が、未払金等の流動負債を上回っているため、資金剰余額を計上している。</a:t>
          </a:r>
          <a:endParaRPr lang="ja-JP" altLang="ja-JP" sz="1400">
            <a:effectLst/>
          </a:endParaRPr>
        </a:p>
        <a:p>
          <a:r>
            <a:rPr kumimoji="1" lang="ja-JP" altLang="ja-JP" sz="1100">
              <a:solidFill>
                <a:schemeClr val="dk1"/>
              </a:solidFill>
              <a:effectLst/>
              <a:latin typeface="+mn-lt"/>
              <a:ea typeface="+mn-ea"/>
              <a:cs typeface="+mn-cs"/>
            </a:rPr>
            <a:t>　赤字額は、平成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年度以降全ての会計で黒字、歳入歳出同額又は資金不足無しとなっている。</a:t>
          </a:r>
          <a:endParaRPr lang="ja-JP" altLang="ja-JP" sz="1400">
            <a:effectLst/>
          </a:endParaRPr>
        </a:p>
        <a:p>
          <a:r>
            <a:rPr kumimoji="1" lang="ja-JP" altLang="ja-JP" sz="1100">
              <a:solidFill>
                <a:schemeClr val="dk1"/>
              </a:solidFill>
              <a:effectLst/>
              <a:latin typeface="+mn-lt"/>
              <a:ea typeface="+mn-ea"/>
              <a:cs typeface="+mn-cs"/>
            </a:rPr>
            <a:t>　今後も各会計の健全性を高め、全会計を通じてバランスのとれた財政運営に努める。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43085318</v>
      </c>
      <c r="BO4" s="464"/>
      <c r="BP4" s="464"/>
      <c r="BQ4" s="464"/>
      <c r="BR4" s="464"/>
      <c r="BS4" s="464"/>
      <c r="BT4" s="464"/>
      <c r="BU4" s="465"/>
      <c r="BV4" s="463">
        <v>32044077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4.4000000000000004</v>
      </c>
      <c r="CU4" s="648"/>
      <c r="CV4" s="648"/>
      <c r="CW4" s="648"/>
      <c r="CX4" s="648"/>
      <c r="CY4" s="648"/>
      <c r="CZ4" s="648"/>
      <c r="DA4" s="649"/>
      <c r="DB4" s="647">
        <v>3.7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42072046</v>
      </c>
      <c r="BO5" s="469"/>
      <c r="BP5" s="469"/>
      <c r="BQ5" s="469"/>
      <c r="BR5" s="469"/>
      <c r="BS5" s="469"/>
      <c r="BT5" s="469"/>
      <c r="BU5" s="470"/>
      <c r="BV5" s="468">
        <v>30857538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94.3</v>
      </c>
      <c r="CU5" s="439"/>
      <c r="CV5" s="439"/>
      <c r="CW5" s="439"/>
      <c r="CX5" s="439"/>
      <c r="CY5" s="439"/>
      <c r="CZ5" s="439"/>
      <c r="DA5" s="440"/>
      <c r="DB5" s="438">
        <v>92.6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1013272</v>
      </c>
      <c r="BO6" s="469"/>
      <c r="BP6" s="469"/>
      <c r="BQ6" s="469"/>
      <c r="BR6" s="469"/>
      <c r="BS6" s="469"/>
      <c r="BT6" s="469"/>
      <c r="BU6" s="470"/>
      <c r="BV6" s="468">
        <v>1186539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100.5</v>
      </c>
      <c r="CU6" s="622"/>
      <c r="CV6" s="622"/>
      <c r="CW6" s="622"/>
      <c r="CX6" s="622"/>
      <c r="CY6" s="622"/>
      <c r="CZ6" s="622"/>
      <c r="DA6" s="623"/>
      <c r="DB6" s="621">
        <v>97.3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220902</v>
      </c>
      <c r="BO7" s="469"/>
      <c r="BP7" s="469"/>
      <c r="BQ7" s="469"/>
      <c r="BR7" s="469"/>
      <c r="BS7" s="469"/>
      <c r="BT7" s="469"/>
      <c r="BU7" s="470"/>
      <c r="BV7" s="468">
        <v>526154</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18098961</v>
      </c>
      <c r="CU7" s="469"/>
      <c r="CV7" s="469"/>
      <c r="CW7" s="469"/>
      <c r="CX7" s="469"/>
      <c r="CY7" s="469"/>
      <c r="CZ7" s="469"/>
      <c r="DA7" s="470"/>
      <c r="DB7" s="468">
        <v>17738181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102</v>
      </c>
      <c r="AV8" s="526"/>
      <c r="AW8" s="526"/>
      <c r="AX8" s="526"/>
      <c r="AY8" s="448" t="s">
        <v>110</v>
      </c>
      <c r="AZ8" s="449"/>
      <c r="BA8" s="449"/>
      <c r="BB8" s="449"/>
      <c r="BC8" s="449"/>
      <c r="BD8" s="449"/>
      <c r="BE8" s="449"/>
      <c r="BF8" s="449"/>
      <c r="BG8" s="449"/>
      <c r="BH8" s="449"/>
      <c r="BI8" s="449"/>
      <c r="BJ8" s="449"/>
      <c r="BK8" s="449"/>
      <c r="BL8" s="449"/>
      <c r="BM8" s="450"/>
      <c r="BN8" s="468">
        <v>792370</v>
      </c>
      <c r="BO8" s="469"/>
      <c r="BP8" s="469"/>
      <c r="BQ8" s="469"/>
      <c r="BR8" s="469"/>
      <c r="BS8" s="469"/>
      <c r="BT8" s="469"/>
      <c r="BU8" s="470"/>
      <c r="BV8" s="468">
        <v>660385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0.57999999999999996</v>
      </c>
      <c r="CU8" s="582"/>
      <c r="CV8" s="582"/>
      <c r="CW8" s="582"/>
      <c r="CX8" s="582"/>
      <c r="CY8" s="582"/>
      <c r="CZ8" s="582"/>
      <c r="DA8" s="583"/>
      <c r="DB8" s="581">
        <v>0.57999999999999996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63220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131985</v>
      </c>
      <c r="BO9" s="469"/>
      <c r="BP9" s="469"/>
      <c r="BQ9" s="469"/>
      <c r="BR9" s="469"/>
      <c r="BS9" s="469"/>
      <c r="BT9" s="469"/>
      <c r="BU9" s="470"/>
      <c r="BV9" s="468">
        <v>-232336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14.4</v>
      </c>
      <c r="CU9" s="439"/>
      <c r="CV9" s="439"/>
      <c r="CW9" s="439"/>
      <c r="CX9" s="439"/>
      <c r="CY9" s="439"/>
      <c r="CZ9" s="439"/>
      <c r="DA9" s="440"/>
      <c r="DB9" s="438">
        <v>14.5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67186</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823</v>
      </c>
      <c r="BO10" s="469"/>
      <c r="BP10" s="469"/>
      <c r="BQ10" s="469"/>
      <c r="BR10" s="469"/>
      <c r="BS10" s="469"/>
      <c r="BT10" s="469"/>
      <c r="BU10" s="470"/>
      <c r="BV10" s="468">
        <v>473</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65307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121</v>
      </c>
      <c r="AV12" s="526"/>
      <c r="AW12" s="526"/>
      <c r="AX12" s="526"/>
      <c r="AY12" s="448" t="s">
        <v>135</v>
      </c>
      <c r="AZ12" s="449"/>
      <c r="BA12" s="449"/>
      <c r="BB12" s="449"/>
      <c r="BC12" s="449"/>
      <c r="BD12" s="449"/>
      <c r="BE12" s="449"/>
      <c r="BF12" s="449"/>
      <c r="BG12" s="449"/>
      <c r="BH12" s="449"/>
      <c r="BI12" s="449"/>
      <c r="BJ12" s="449"/>
      <c r="BK12" s="449"/>
      <c r="BL12" s="449"/>
      <c r="BM12" s="450"/>
      <c r="BN12" s="468">
        <v>1070000</v>
      </c>
      <c r="BO12" s="469"/>
      <c r="BP12" s="469"/>
      <c r="BQ12" s="469"/>
      <c r="BR12" s="469"/>
      <c r="BS12" s="469"/>
      <c r="BT12" s="469"/>
      <c r="BU12" s="470"/>
      <c r="BV12" s="468">
        <v>810000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64275</v>
      </c>
      <c r="S13" s="572"/>
      <c r="T13" s="572"/>
      <c r="U13" s="572"/>
      <c r="V13" s="573"/>
      <c r="W13" s="559" t="s">
        <v>139</v>
      </c>
      <c r="X13" s="481"/>
      <c r="Y13" s="481"/>
      <c r="Z13" s="481"/>
      <c r="AA13" s="481"/>
      <c r="AB13" s="482"/>
      <c r="AC13" s="444">
        <v>1206</v>
      </c>
      <c r="AD13" s="445"/>
      <c r="AE13" s="445"/>
      <c r="AF13" s="445"/>
      <c r="AG13" s="446"/>
      <c r="AH13" s="444">
        <v>1139</v>
      </c>
      <c r="AI13" s="445"/>
      <c r="AJ13" s="445"/>
      <c r="AK13" s="445"/>
      <c r="AL13" s="447"/>
      <c r="AM13" s="537" t="s">
        <v>140</v>
      </c>
      <c r="AN13" s="442"/>
      <c r="AO13" s="442"/>
      <c r="AP13" s="442"/>
      <c r="AQ13" s="442"/>
      <c r="AR13" s="442"/>
      <c r="AS13" s="442"/>
      <c r="AT13" s="443"/>
      <c r="AU13" s="525" t="s">
        <v>121</v>
      </c>
      <c r="AV13" s="526"/>
      <c r="AW13" s="526"/>
      <c r="AX13" s="526"/>
      <c r="AY13" s="448" t="s">
        <v>141</v>
      </c>
      <c r="AZ13" s="449"/>
      <c r="BA13" s="449"/>
      <c r="BB13" s="449"/>
      <c r="BC13" s="449"/>
      <c r="BD13" s="449"/>
      <c r="BE13" s="449"/>
      <c r="BF13" s="449"/>
      <c r="BG13" s="449"/>
      <c r="BH13" s="449"/>
      <c r="BI13" s="449"/>
      <c r="BJ13" s="449"/>
      <c r="BK13" s="449"/>
      <c r="BL13" s="449"/>
      <c r="BM13" s="450"/>
      <c r="BN13" s="468">
        <v>-937192</v>
      </c>
      <c r="BO13" s="469"/>
      <c r="BP13" s="469"/>
      <c r="BQ13" s="469"/>
      <c r="BR13" s="469"/>
      <c r="BS13" s="469"/>
      <c r="BT13" s="469"/>
      <c r="BU13" s="470"/>
      <c r="BV13" s="468">
        <v>-1041863</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8.6999999999999993</v>
      </c>
      <c r="CU13" s="439"/>
      <c r="CV13" s="439"/>
      <c r="CW13" s="439"/>
      <c r="CX13" s="439"/>
      <c r="CY13" s="439"/>
      <c r="CZ13" s="439"/>
      <c r="DA13" s="440"/>
      <c r="DB13" s="438">
        <v>8.5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66350</v>
      </c>
      <c r="S14" s="572"/>
      <c r="T14" s="572"/>
      <c r="U14" s="572"/>
      <c r="V14" s="573"/>
      <c r="W14" s="574"/>
      <c r="X14" s="484"/>
      <c r="Y14" s="484"/>
      <c r="Z14" s="484"/>
      <c r="AA14" s="484"/>
      <c r="AB14" s="485"/>
      <c r="AC14" s="564">
        <v>3.6</v>
      </c>
      <c r="AD14" s="565"/>
      <c r="AE14" s="565"/>
      <c r="AF14" s="565"/>
      <c r="AG14" s="566"/>
      <c r="AH14" s="564">
        <v>3.2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92.7</v>
      </c>
      <c r="CU14" s="576"/>
      <c r="CV14" s="576"/>
      <c r="CW14" s="576"/>
      <c r="CX14" s="576"/>
      <c r="CY14" s="576"/>
      <c r="CZ14" s="576"/>
      <c r="DA14" s="577"/>
      <c r="DB14" s="575">
        <v>72.599999999999994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65207</v>
      </c>
      <c r="S15" s="572"/>
      <c r="T15" s="572"/>
      <c r="U15" s="572"/>
      <c r="V15" s="573"/>
      <c r="W15" s="559" t="s">
        <v>145</v>
      </c>
      <c r="X15" s="481"/>
      <c r="Y15" s="481"/>
      <c r="Z15" s="481"/>
      <c r="AA15" s="481"/>
      <c r="AB15" s="482"/>
      <c r="AC15" s="444">
        <v>12101</v>
      </c>
      <c r="AD15" s="445"/>
      <c r="AE15" s="445"/>
      <c r="AF15" s="445"/>
      <c r="AG15" s="446"/>
      <c r="AH15" s="444">
        <v>12806</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8692942</v>
      </c>
      <c r="BO15" s="464"/>
      <c r="BP15" s="464"/>
      <c r="BQ15" s="464"/>
      <c r="BR15" s="464"/>
      <c r="BS15" s="464"/>
      <c r="BT15" s="464"/>
      <c r="BU15" s="465"/>
      <c r="BV15" s="463">
        <v>8395067</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36.1</v>
      </c>
      <c r="AD16" s="565"/>
      <c r="AE16" s="565"/>
      <c r="AF16" s="565"/>
      <c r="AG16" s="566"/>
      <c r="AH16" s="564">
        <v>35.799999999999997</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14919229</v>
      </c>
      <c r="BO16" s="469"/>
      <c r="BP16" s="469"/>
      <c r="BQ16" s="469"/>
      <c r="BR16" s="469"/>
      <c r="BS16" s="469"/>
      <c r="BT16" s="469"/>
      <c r="BU16" s="470"/>
      <c r="BV16" s="468">
        <v>14448270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20223</v>
      </c>
      <c r="AD17" s="445"/>
      <c r="AE17" s="445"/>
      <c r="AF17" s="445"/>
      <c r="AG17" s="446"/>
      <c r="AH17" s="444">
        <v>21855</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10978274</v>
      </c>
      <c r="BO17" s="469"/>
      <c r="BP17" s="469"/>
      <c r="BQ17" s="469"/>
      <c r="BR17" s="469"/>
      <c r="BS17" s="469"/>
      <c r="BT17" s="469"/>
      <c r="BU17" s="470"/>
      <c r="BV17" s="468">
        <v>10719706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305.87</v>
      </c>
      <c r="M18" s="533"/>
      <c r="N18" s="533"/>
      <c r="O18" s="533"/>
      <c r="P18" s="533"/>
      <c r="Q18" s="533"/>
      <c r="R18" s="534"/>
      <c r="S18" s="534"/>
      <c r="T18" s="534"/>
      <c r="U18" s="534"/>
      <c r="V18" s="535"/>
      <c r="W18" s="549"/>
      <c r="X18" s="550"/>
      <c r="Y18" s="550"/>
      <c r="Z18" s="550"/>
      <c r="AA18" s="550"/>
      <c r="AB18" s="560"/>
      <c r="AC18" s="432">
        <v>60.3</v>
      </c>
      <c r="AD18" s="433"/>
      <c r="AE18" s="433"/>
      <c r="AF18" s="433"/>
      <c r="AG18" s="536"/>
      <c r="AH18" s="432">
        <v>61</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16888415</v>
      </c>
      <c r="BO18" s="469"/>
      <c r="BP18" s="469"/>
      <c r="BQ18" s="469"/>
      <c r="BR18" s="469"/>
      <c r="BS18" s="469"/>
      <c r="BT18" s="469"/>
      <c r="BU18" s="470"/>
      <c r="BV18" s="468">
        <v>16708739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207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23225477</v>
      </c>
      <c r="BO19" s="469"/>
      <c r="BP19" s="469"/>
      <c r="BQ19" s="469"/>
      <c r="BR19" s="469"/>
      <c r="BS19" s="469"/>
      <c r="BT19" s="469"/>
      <c r="BU19" s="470"/>
      <c r="BV19" s="468">
        <v>21591804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25261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38186049</v>
      </c>
      <c r="BO23" s="469"/>
      <c r="BP23" s="469"/>
      <c r="BQ23" s="469"/>
      <c r="BR23" s="469"/>
      <c r="BS23" s="469"/>
      <c r="BT23" s="469"/>
      <c r="BU23" s="470"/>
      <c r="BV23" s="468">
        <v>36947670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9000</v>
      </c>
      <c r="R24" s="445"/>
      <c r="S24" s="445"/>
      <c r="T24" s="445"/>
      <c r="U24" s="445"/>
      <c r="V24" s="446"/>
      <c r="W24" s="510"/>
      <c r="X24" s="501"/>
      <c r="Y24" s="502"/>
      <c r="Z24" s="441" t="s">
        <v>169</v>
      </c>
      <c r="AA24" s="442"/>
      <c r="AB24" s="442"/>
      <c r="AC24" s="442"/>
      <c r="AD24" s="442"/>
      <c r="AE24" s="442"/>
      <c r="AF24" s="442"/>
      <c r="AG24" s="443"/>
      <c r="AH24" s="444">
        <v>568</v>
      </c>
      <c r="AI24" s="445"/>
      <c r="AJ24" s="445"/>
      <c r="AK24" s="445"/>
      <c r="AL24" s="446"/>
      <c r="AM24" s="444">
        <v>1701728</v>
      </c>
      <c r="AN24" s="445"/>
      <c r="AO24" s="445"/>
      <c r="AP24" s="445"/>
      <c r="AQ24" s="445"/>
      <c r="AR24" s="446"/>
      <c r="AS24" s="444">
        <v>2996</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21706239</v>
      </c>
      <c r="BO24" s="469"/>
      <c r="BP24" s="469"/>
      <c r="BQ24" s="469"/>
      <c r="BR24" s="469"/>
      <c r="BS24" s="469"/>
      <c r="BT24" s="469"/>
      <c r="BU24" s="470"/>
      <c r="BV24" s="468">
        <v>21065151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2</v>
      </c>
      <c r="M25" s="445"/>
      <c r="N25" s="445"/>
      <c r="O25" s="445"/>
      <c r="P25" s="446"/>
      <c r="Q25" s="444">
        <v>7500</v>
      </c>
      <c r="R25" s="445"/>
      <c r="S25" s="445"/>
      <c r="T25" s="445"/>
      <c r="U25" s="445"/>
      <c r="V25" s="446"/>
      <c r="W25" s="510"/>
      <c r="X25" s="501"/>
      <c r="Y25" s="502"/>
      <c r="Z25" s="441" t="s">
        <v>172</v>
      </c>
      <c r="AA25" s="442"/>
      <c r="AB25" s="442"/>
      <c r="AC25" s="442"/>
      <c r="AD25" s="442"/>
      <c r="AE25" s="442"/>
      <c r="AF25" s="442"/>
      <c r="AG25" s="443"/>
      <c r="AH25" s="444">
        <v>117</v>
      </c>
      <c r="AI25" s="445"/>
      <c r="AJ25" s="445"/>
      <c r="AK25" s="445"/>
      <c r="AL25" s="446"/>
      <c r="AM25" s="444">
        <v>345618</v>
      </c>
      <c r="AN25" s="445"/>
      <c r="AO25" s="445"/>
      <c r="AP25" s="445"/>
      <c r="AQ25" s="445"/>
      <c r="AR25" s="446"/>
      <c r="AS25" s="444">
        <v>2954</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3829286</v>
      </c>
      <c r="BO25" s="464"/>
      <c r="BP25" s="464"/>
      <c r="BQ25" s="464"/>
      <c r="BR25" s="464"/>
      <c r="BS25" s="464"/>
      <c r="BT25" s="464"/>
      <c r="BU25" s="465"/>
      <c r="BV25" s="463">
        <v>4529827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6700</v>
      </c>
      <c r="R26" s="445"/>
      <c r="S26" s="445"/>
      <c r="T26" s="445"/>
      <c r="U26" s="445"/>
      <c r="V26" s="446"/>
      <c r="W26" s="510"/>
      <c r="X26" s="501"/>
      <c r="Y26" s="502"/>
      <c r="Z26" s="441" t="s">
        <v>175</v>
      </c>
      <c r="AA26" s="523"/>
      <c r="AB26" s="523"/>
      <c r="AC26" s="523"/>
      <c r="AD26" s="523"/>
      <c r="AE26" s="523"/>
      <c r="AF26" s="523"/>
      <c r="AG26" s="524"/>
      <c r="AH26" s="444">
        <v>20</v>
      </c>
      <c r="AI26" s="445"/>
      <c r="AJ26" s="445"/>
      <c r="AK26" s="445"/>
      <c r="AL26" s="446"/>
      <c r="AM26" s="444">
        <v>54740</v>
      </c>
      <c r="AN26" s="445"/>
      <c r="AO26" s="445"/>
      <c r="AP26" s="445"/>
      <c r="AQ26" s="445"/>
      <c r="AR26" s="446"/>
      <c r="AS26" s="444">
        <v>2737</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5900</v>
      </c>
      <c r="R27" s="445"/>
      <c r="S27" s="445"/>
      <c r="T27" s="445"/>
      <c r="U27" s="445"/>
      <c r="V27" s="446"/>
      <c r="W27" s="510"/>
      <c r="X27" s="501"/>
      <c r="Y27" s="502"/>
      <c r="Z27" s="441" t="s">
        <v>179</v>
      </c>
      <c r="AA27" s="442"/>
      <c r="AB27" s="442"/>
      <c r="AC27" s="442"/>
      <c r="AD27" s="442"/>
      <c r="AE27" s="442"/>
      <c r="AF27" s="442"/>
      <c r="AG27" s="443"/>
      <c r="AH27" s="444">
        <v>5</v>
      </c>
      <c r="AI27" s="445"/>
      <c r="AJ27" s="445"/>
      <c r="AK27" s="445"/>
      <c r="AL27" s="446"/>
      <c r="AM27" s="444">
        <v>19945</v>
      </c>
      <c r="AN27" s="445"/>
      <c r="AO27" s="445"/>
      <c r="AP27" s="445"/>
      <c r="AQ27" s="445"/>
      <c r="AR27" s="446"/>
      <c r="AS27" s="444">
        <v>3989</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129</v>
      </c>
      <c r="BO27" s="472"/>
      <c r="BP27" s="472"/>
      <c r="BQ27" s="472"/>
      <c r="BR27" s="472"/>
      <c r="BS27" s="472"/>
      <c r="BT27" s="472"/>
      <c r="BU27" s="473"/>
      <c r="BV27" s="471" t="s">
        <v>129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5100</v>
      </c>
      <c r="R28" s="445"/>
      <c r="S28" s="445"/>
      <c r="T28" s="445"/>
      <c r="U28" s="445"/>
      <c r="V28" s="446"/>
      <c r="W28" s="510"/>
      <c r="X28" s="501"/>
      <c r="Y28" s="502"/>
      <c r="Z28" s="441" t="s">
        <v>182</v>
      </c>
      <c r="AA28" s="442"/>
      <c r="AB28" s="442"/>
      <c r="AC28" s="442"/>
      <c r="AD28" s="442"/>
      <c r="AE28" s="442"/>
      <c r="AF28" s="442"/>
      <c r="AG28" s="443"/>
      <c r="AH28" s="444" t="s">
        <v>129</v>
      </c>
      <c r="AI28" s="445"/>
      <c r="AJ28" s="445"/>
      <c r="AK28" s="445"/>
      <c r="AL28" s="446"/>
      <c r="AM28" s="444" t="s">
        <v>129</v>
      </c>
      <c r="AN28" s="445"/>
      <c r="AO28" s="445"/>
      <c r="AP28" s="445"/>
      <c r="AQ28" s="445"/>
      <c r="AR28" s="446"/>
      <c r="AS28" s="444" t="s">
        <v>177</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2311287</v>
      </c>
      <c r="BO28" s="464"/>
      <c r="BP28" s="464"/>
      <c r="BQ28" s="464"/>
      <c r="BR28" s="464"/>
      <c r="BS28" s="464"/>
      <c r="BT28" s="464"/>
      <c r="BU28" s="465"/>
      <c r="BV28" s="463">
        <v>3049464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16</v>
      </c>
      <c r="M29" s="445"/>
      <c r="N29" s="445"/>
      <c r="O29" s="445"/>
      <c r="P29" s="446"/>
      <c r="Q29" s="444">
        <v>4800</v>
      </c>
      <c r="R29" s="445"/>
      <c r="S29" s="445"/>
      <c r="T29" s="445"/>
      <c r="U29" s="445"/>
      <c r="V29" s="446"/>
      <c r="W29" s="511"/>
      <c r="X29" s="512"/>
      <c r="Y29" s="513"/>
      <c r="Z29" s="441" t="s">
        <v>185</v>
      </c>
      <c r="AA29" s="442"/>
      <c r="AB29" s="442"/>
      <c r="AC29" s="442"/>
      <c r="AD29" s="442"/>
      <c r="AE29" s="442"/>
      <c r="AF29" s="442"/>
      <c r="AG29" s="443"/>
      <c r="AH29" s="444">
        <v>573</v>
      </c>
      <c r="AI29" s="445"/>
      <c r="AJ29" s="445"/>
      <c r="AK29" s="445"/>
      <c r="AL29" s="446"/>
      <c r="AM29" s="444">
        <v>1721673</v>
      </c>
      <c r="AN29" s="445"/>
      <c r="AO29" s="445"/>
      <c r="AP29" s="445"/>
      <c r="AQ29" s="445"/>
      <c r="AR29" s="446"/>
      <c r="AS29" s="444">
        <v>3005</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1015427</v>
      </c>
      <c r="BO29" s="469"/>
      <c r="BP29" s="469"/>
      <c r="BQ29" s="469"/>
      <c r="BR29" s="469"/>
      <c r="BS29" s="469"/>
      <c r="BT29" s="469"/>
      <c r="BU29" s="470"/>
      <c r="BV29" s="468">
        <v>1127105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97.3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2612097</v>
      </c>
      <c r="BO30" s="472"/>
      <c r="BP30" s="472"/>
      <c r="BQ30" s="472"/>
      <c r="BR30" s="472"/>
      <c r="BS30" s="472"/>
      <c r="BT30" s="472"/>
      <c r="BU30" s="473"/>
      <c r="BV30" s="471">
        <v>2880831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加賀市国民健康保険特別会計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加賀市病院事業会計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南加賀広域圏事務組合（一般会計）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加賀市土地開発公社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加賀市後期高齢者医療特別会計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加賀市水道事業会計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南加賀広域圏事務組合（公設卸売市場事業）</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加賀市総合サービス株式会社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加賀市介護保険特別会計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加賀市下水道事業会計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南加賀広域圏事務組合（ふるさと振興事業）</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南加賀広域圏事務組合（急病センター事業）</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小松加賀環境衛生事務組合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石川県市町村消防団員等公務災害補償等組合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石川県市町村消防賞じゅつ金組合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石川県後期高齢者医療広域連合（一般会計）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石川県後期高齢者医療広域連合（後期高齢者医療特別会計）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j15HIGOH8IJYE5yy//xpiH8ijLnpWvsZW2TCs9JI4PoM3iHLAZC29g7AeYefudNDRK52D9yfFglJ7+lvGUbLQ==" saltValue="ovKgILW696JicJRiYaAP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570</v>
      </c>
      <c r="D34" s="1250"/>
      <c r="E34" s="1251"/>
      <c r="F34" s="32">
        <v>9.3699999999999992</v>
      </c>
      <c r="G34" s="33">
        <v>11.94</v>
      </c>
      <c r="H34" s="33">
        <v>13.99</v>
      </c>
      <c r="I34" s="33">
        <v>15.64</v>
      </c>
      <c r="J34" s="34">
        <v>13.87</v>
      </c>
      <c r="K34" s="22"/>
      <c r="L34" s="22"/>
      <c r="M34" s="22"/>
      <c r="N34" s="22"/>
      <c r="O34" s="22"/>
      <c r="P34" s="22"/>
    </row>
    <row r="35" spans="1:16" ht="39" customHeight="1" x14ac:dyDescent="0.15">
      <c r="A35" s="22"/>
      <c r="B35" s="35"/>
      <c r="C35" s="1244" t="s">
        <v>571</v>
      </c>
      <c r="D35" s="1245"/>
      <c r="E35" s="1246"/>
      <c r="F35" s="36">
        <v>3.74</v>
      </c>
      <c r="G35" s="37">
        <v>4.71</v>
      </c>
      <c r="H35" s="37">
        <v>4.97</v>
      </c>
      <c r="I35" s="37">
        <v>3.72</v>
      </c>
      <c r="J35" s="38">
        <v>4.37</v>
      </c>
      <c r="K35" s="22"/>
      <c r="L35" s="22"/>
      <c r="M35" s="22"/>
      <c r="N35" s="22"/>
      <c r="O35" s="22"/>
      <c r="P35" s="22"/>
    </row>
    <row r="36" spans="1:16" ht="39" customHeight="1" x14ac:dyDescent="0.15">
      <c r="A36" s="22"/>
      <c r="B36" s="35"/>
      <c r="C36" s="1244" t="s">
        <v>572</v>
      </c>
      <c r="D36" s="1245"/>
      <c r="E36" s="1246"/>
      <c r="F36" s="36">
        <v>0.44</v>
      </c>
      <c r="G36" s="37">
        <v>0.47</v>
      </c>
      <c r="H36" s="37">
        <v>1.19</v>
      </c>
      <c r="I36" s="37">
        <v>1.02</v>
      </c>
      <c r="J36" s="38">
        <v>1.1100000000000001</v>
      </c>
      <c r="K36" s="22"/>
      <c r="L36" s="22"/>
      <c r="M36" s="22"/>
      <c r="N36" s="22"/>
      <c r="O36" s="22"/>
      <c r="P36" s="22"/>
    </row>
    <row r="37" spans="1:16" ht="39" customHeight="1" x14ac:dyDescent="0.15">
      <c r="A37" s="22"/>
      <c r="B37" s="35"/>
      <c r="C37" s="1244" t="s">
        <v>573</v>
      </c>
      <c r="D37" s="1245"/>
      <c r="E37" s="1246"/>
      <c r="F37" s="36">
        <v>7.17</v>
      </c>
      <c r="G37" s="37">
        <v>5.2</v>
      </c>
      <c r="H37" s="37">
        <v>4.4800000000000004</v>
      </c>
      <c r="I37" s="37">
        <v>3.67</v>
      </c>
      <c r="J37" s="38">
        <v>0.7</v>
      </c>
      <c r="K37" s="22"/>
      <c r="L37" s="22"/>
      <c r="M37" s="22"/>
      <c r="N37" s="22"/>
      <c r="O37" s="22"/>
      <c r="P37" s="22"/>
    </row>
    <row r="38" spans="1:16" ht="39" customHeight="1" x14ac:dyDescent="0.15">
      <c r="A38" s="22"/>
      <c r="B38" s="35"/>
      <c r="C38" s="1244" t="s">
        <v>574</v>
      </c>
      <c r="D38" s="1245"/>
      <c r="E38" s="1246"/>
      <c r="F38" s="36" t="s">
        <v>519</v>
      </c>
      <c r="G38" s="37">
        <v>0.4</v>
      </c>
      <c r="H38" s="37">
        <v>0.52</v>
      </c>
      <c r="I38" s="37">
        <v>0.1</v>
      </c>
      <c r="J38" s="38">
        <v>0.46</v>
      </c>
      <c r="K38" s="22"/>
      <c r="L38" s="22"/>
      <c r="M38" s="22"/>
      <c r="N38" s="22"/>
      <c r="O38" s="22"/>
      <c r="P38" s="22"/>
    </row>
    <row r="39" spans="1:16" ht="39" customHeight="1" x14ac:dyDescent="0.15">
      <c r="A39" s="22"/>
      <c r="B39" s="35"/>
      <c r="C39" s="1244" t="s">
        <v>575</v>
      </c>
      <c r="D39" s="1245"/>
      <c r="E39" s="1246"/>
      <c r="F39" s="36">
        <v>1.82</v>
      </c>
      <c r="G39" s="37">
        <v>2.4700000000000002</v>
      </c>
      <c r="H39" s="37">
        <v>0.56999999999999995</v>
      </c>
      <c r="I39" s="37">
        <v>0.11</v>
      </c>
      <c r="J39" s="38">
        <v>0.21</v>
      </c>
      <c r="K39" s="22"/>
      <c r="L39" s="22"/>
      <c r="M39" s="22"/>
      <c r="N39" s="22"/>
      <c r="O39" s="22"/>
      <c r="P39" s="22"/>
    </row>
    <row r="40" spans="1:16" ht="39" customHeight="1" x14ac:dyDescent="0.15">
      <c r="A40" s="22"/>
      <c r="B40" s="35"/>
      <c r="C40" s="1244" t="s">
        <v>576</v>
      </c>
      <c r="D40" s="1245"/>
      <c r="E40" s="1246"/>
      <c r="F40" s="36">
        <v>0.02</v>
      </c>
      <c r="G40" s="37">
        <v>0.02</v>
      </c>
      <c r="H40" s="37">
        <v>0.02</v>
      </c>
      <c r="I40" s="37">
        <v>0.02</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577</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578</v>
      </c>
      <c r="D43" s="1248"/>
      <c r="E43" s="1249"/>
      <c r="F43" s="41">
        <v>0</v>
      </c>
      <c r="G43" s="42">
        <v>0</v>
      </c>
      <c r="H43" s="42">
        <v>0</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ABKVZgFB4vcr/yHjvHL9WEnFkmd0ETvM1M69k/N1nHDxVTviTEyps4OnASMSRZd4L/PuReqK4nCXTyTh6M+g==" saltValue="3mmWwRhQLeIgZI34wS70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3821</v>
      </c>
      <c r="L45" s="60">
        <v>3343</v>
      </c>
      <c r="M45" s="60">
        <v>3231</v>
      </c>
      <c r="N45" s="60">
        <v>3175</v>
      </c>
      <c r="O45" s="61">
        <v>3273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72"/>
      <c r="C48" s="1273"/>
      <c r="D48" s="62"/>
      <c r="E48" s="1254" t="s">
        <v>15</v>
      </c>
      <c r="F48" s="1254"/>
      <c r="G48" s="1254"/>
      <c r="H48" s="1254"/>
      <c r="I48" s="1254"/>
      <c r="J48" s="1255"/>
      <c r="K48" s="63">
        <v>1238</v>
      </c>
      <c r="L48" s="64">
        <v>1498</v>
      </c>
      <c r="M48" s="64">
        <v>1581</v>
      </c>
      <c r="N48" s="64">
        <v>1604</v>
      </c>
      <c r="O48" s="65">
        <v>1662</v>
      </c>
      <c r="P48" s="48"/>
      <c r="Q48" s="48"/>
      <c r="R48" s="48"/>
      <c r="S48" s="48"/>
      <c r="T48" s="48"/>
      <c r="U48" s="48"/>
    </row>
    <row r="49" spans="1:21" ht="30.75" customHeight="1" x14ac:dyDescent="0.15">
      <c r="A49" s="48"/>
      <c r="B49" s="1272"/>
      <c r="C49" s="1273"/>
      <c r="D49" s="62"/>
      <c r="E49" s="1254" t="s">
        <v>16</v>
      </c>
      <c r="F49" s="1254"/>
      <c r="G49" s="1254"/>
      <c r="H49" s="1254"/>
      <c r="I49" s="1254"/>
      <c r="J49" s="1255"/>
      <c r="K49" s="63">
        <v>0</v>
      </c>
      <c r="L49" s="64" t="s">
        <v>519</v>
      </c>
      <c r="M49" s="64" t="s">
        <v>519</v>
      </c>
      <c r="N49" s="64" t="s">
        <v>519</v>
      </c>
      <c r="O49" s="65">
        <v>0</v>
      </c>
      <c r="P49" s="48"/>
      <c r="Q49" s="48"/>
      <c r="R49" s="48"/>
      <c r="S49" s="48"/>
      <c r="T49" s="48"/>
      <c r="U49" s="48"/>
    </row>
    <row r="50" spans="1:21" ht="30.75" customHeight="1" x14ac:dyDescent="0.15">
      <c r="A50" s="48"/>
      <c r="B50" s="1272"/>
      <c r="C50" s="1273"/>
      <c r="D50" s="62"/>
      <c r="E50" s="1254" t="s">
        <v>17</v>
      </c>
      <c r="F50" s="1254"/>
      <c r="G50" s="1254"/>
      <c r="H50" s="1254"/>
      <c r="I50" s="1254"/>
      <c r="J50" s="1255"/>
      <c r="K50" s="63">
        <v>26</v>
      </c>
      <c r="L50" s="64">
        <v>26</v>
      </c>
      <c r="M50" s="64">
        <v>25</v>
      </c>
      <c r="N50" s="64">
        <v>20</v>
      </c>
      <c r="O50" s="65">
        <v>20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519</v>
      </c>
      <c r="L51" s="64" t="s">
        <v>519</v>
      </c>
      <c r="M51" s="64" t="s">
        <v>519</v>
      </c>
      <c r="N51" s="64" t="s">
        <v>519</v>
      </c>
      <c r="O51" s="65" t="s">
        <v>519</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3905</v>
      </c>
      <c r="L52" s="64">
        <v>3564</v>
      </c>
      <c r="M52" s="64">
        <v>3580</v>
      </c>
      <c r="N52" s="64">
        <v>3579</v>
      </c>
      <c r="O52" s="65">
        <v>3539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1180</v>
      </c>
      <c r="L53" s="69">
        <v>1303</v>
      </c>
      <c r="M53" s="69">
        <v>1257</v>
      </c>
      <c r="N53" s="69">
        <v>1220</v>
      </c>
      <c r="O53" s="70">
        <v>1416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lOcfxdgQDGrOD9MScH8KhY+z36xjPHAqFoDMNdRkB4jVlAoSgOixScFEkbdUKOIyAyfPXAdF0fb8BVPCMGTSw==" saltValue="khdd4/YZ/cKemMuyBw+C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90" t="s">
        <v>30</v>
      </c>
      <c r="C41" s="1291"/>
      <c r="D41" s="102"/>
      <c r="E41" s="1292" t="s">
        <v>31</v>
      </c>
      <c r="F41" s="1292"/>
      <c r="G41" s="1292"/>
      <c r="H41" s="1293"/>
      <c r="I41" s="103">
        <v>36819</v>
      </c>
      <c r="J41" s="104">
        <v>36473</v>
      </c>
      <c r="K41" s="104">
        <v>36379</v>
      </c>
      <c r="L41" s="104">
        <v>36948</v>
      </c>
      <c r="M41" s="105">
        <v>38186</v>
      </c>
    </row>
    <row r="42" spans="2:13" ht="27.75" customHeight="1" x14ac:dyDescent="0.15">
      <c r="B42" s="1280"/>
      <c r="C42" s="1281"/>
      <c r="D42" s="106"/>
      <c r="E42" s="1284" t="s">
        <v>32</v>
      </c>
      <c r="F42" s="1284"/>
      <c r="G42" s="1284"/>
      <c r="H42" s="1285"/>
      <c r="I42" s="107">
        <v>155</v>
      </c>
      <c r="J42" s="108">
        <v>488</v>
      </c>
      <c r="K42" s="108">
        <v>419</v>
      </c>
      <c r="L42" s="108">
        <v>351</v>
      </c>
      <c r="M42" s="109">
        <v>217</v>
      </c>
    </row>
    <row r="43" spans="2:13" ht="27.75" customHeight="1" x14ac:dyDescent="0.15">
      <c r="B43" s="1280"/>
      <c r="C43" s="1281"/>
      <c r="D43" s="106"/>
      <c r="E43" s="1284" t="s">
        <v>33</v>
      </c>
      <c r="F43" s="1284"/>
      <c r="G43" s="1284"/>
      <c r="H43" s="1285"/>
      <c r="I43" s="107">
        <v>21583</v>
      </c>
      <c r="J43" s="108">
        <v>20718</v>
      </c>
      <c r="K43" s="108">
        <v>19982</v>
      </c>
      <c r="L43" s="108">
        <v>18907</v>
      </c>
      <c r="M43" s="109">
        <v>19193</v>
      </c>
    </row>
    <row r="44" spans="2:13" ht="27.75" customHeight="1" x14ac:dyDescent="0.15">
      <c r="B44" s="1280"/>
      <c r="C44" s="1281"/>
      <c r="D44" s="106"/>
      <c r="E44" s="1284" t="s">
        <v>34</v>
      </c>
      <c r="F44" s="1284"/>
      <c r="G44" s="1284"/>
      <c r="H44" s="1285"/>
      <c r="I44" s="107">
        <v>1</v>
      </c>
      <c r="J44" s="108">
        <v>1</v>
      </c>
      <c r="K44" s="108">
        <v>0</v>
      </c>
      <c r="L44" s="108">
        <v>93</v>
      </c>
      <c r="M44" s="109">
        <v>580</v>
      </c>
    </row>
    <row r="45" spans="2:13" ht="27.75" customHeight="1" x14ac:dyDescent="0.15">
      <c r="B45" s="1280"/>
      <c r="C45" s="1281"/>
      <c r="D45" s="106"/>
      <c r="E45" s="1284" t="s">
        <v>35</v>
      </c>
      <c r="F45" s="1284"/>
      <c r="G45" s="1284"/>
      <c r="H45" s="1285"/>
      <c r="I45" s="107">
        <v>4095</v>
      </c>
      <c r="J45" s="108">
        <v>4020</v>
      </c>
      <c r="K45" s="108">
        <v>3895</v>
      </c>
      <c r="L45" s="108">
        <v>3803</v>
      </c>
      <c r="M45" s="109">
        <v>3743</v>
      </c>
    </row>
    <row r="46" spans="2:13" ht="27.75" customHeight="1" x14ac:dyDescent="0.15">
      <c r="B46" s="1280"/>
      <c r="C46" s="1281"/>
      <c r="D46" s="110"/>
      <c r="E46" s="1284" t="s">
        <v>36</v>
      </c>
      <c r="F46" s="1284"/>
      <c r="G46" s="1284"/>
      <c r="H46" s="1285"/>
      <c r="I46" s="107" t="s">
        <v>519</v>
      </c>
      <c r="J46" s="108" t="s">
        <v>519</v>
      </c>
      <c r="K46" s="108" t="s">
        <v>519</v>
      </c>
      <c r="L46" s="108">
        <v>455</v>
      </c>
      <c r="M46" s="109">
        <v>453</v>
      </c>
    </row>
    <row r="47" spans="2:13" ht="27.75" customHeight="1" x14ac:dyDescent="0.15">
      <c r="B47" s="1280"/>
      <c r="C47" s="1281"/>
      <c r="D47" s="111"/>
      <c r="E47" s="1294" t="s">
        <v>37</v>
      </c>
      <c r="F47" s="1295"/>
      <c r="G47" s="1295"/>
      <c r="H47" s="1296"/>
      <c r="I47" s="107" t="s">
        <v>519</v>
      </c>
      <c r="J47" s="108" t="s">
        <v>519</v>
      </c>
      <c r="K47" s="108" t="s">
        <v>519</v>
      </c>
      <c r="L47" s="108" t="s">
        <v>519</v>
      </c>
      <c r="M47" s="109" t="s">
        <v>519</v>
      </c>
    </row>
    <row r="48" spans="2:13" ht="27.75" customHeight="1" x14ac:dyDescent="0.15">
      <c r="B48" s="1280"/>
      <c r="C48" s="1281"/>
      <c r="D48" s="106"/>
      <c r="E48" s="1284" t="s">
        <v>38</v>
      </c>
      <c r="F48" s="1284"/>
      <c r="G48" s="1284"/>
      <c r="H48" s="1285"/>
      <c r="I48" s="107" t="s">
        <v>519</v>
      </c>
      <c r="J48" s="108" t="s">
        <v>519</v>
      </c>
      <c r="K48" s="108" t="s">
        <v>519</v>
      </c>
      <c r="L48" s="108" t="s">
        <v>519</v>
      </c>
      <c r="M48" s="109" t="s">
        <v>519</v>
      </c>
    </row>
    <row r="49" spans="2:13" ht="27.75" customHeight="1" x14ac:dyDescent="0.15">
      <c r="B49" s="1282"/>
      <c r="C49" s="1283"/>
      <c r="D49" s="106"/>
      <c r="E49" s="1284" t="s">
        <v>39</v>
      </c>
      <c r="F49" s="1284"/>
      <c r="G49" s="1284"/>
      <c r="H49" s="1285"/>
      <c r="I49" s="107" t="s">
        <v>519</v>
      </c>
      <c r="J49" s="108" t="s">
        <v>519</v>
      </c>
      <c r="K49" s="108" t="s">
        <v>519</v>
      </c>
      <c r="L49" s="108" t="s">
        <v>519</v>
      </c>
      <c r="M49" s="109" t="s">
        <v>519</v>
      </c>
    </row>
    <row r="50" spans="2:13" ht="27.75" customHeight="1" x14ac:dyDescent="0.15">
      <c r="B50" s="1278" t="s">
        <v>40</v>
      </c>
      <c r="C50" s="1279"/>
      <c r="D50" s="112"/>
      <c r="E50" s="1284" t="s">
        <v>41</v>
      </c>
      <c r="F50" s="1284"/>
      <c r="G50" s="1284"/>
      <c r="H50" s="1285"/>
      <c r="I50" s="107">
        <v>8643</v>
      </c>
      <c r="J50" s="108">
        <v>8586</v>
      </c>
      <c r="K50" s="108">
        <v>8312</v>
      </c>
      <c r="L50" s="108">
        <v>7476</v>
      </c>
      <c r="M50" s="109">
        <v>6394</v>
      </c>
    </row>
    <row r="51" spans="2:13" ht="27.75" customHeight="1" x14ac:dyDescent="0.15">
      <c r="B51" s="1280"/>
      <c r="C51" s="1281"/>
      <c r="D51" s="106"/>
      <c r="E51" s="1284" t="s">
        <v>42</v>
      </c>
      <c r="F51" s="1284"/>
      <c r="G51" s="1284"/>
      <c r="H51" s="1285"/>
      <c r="I51" s="107">
        <v>4943</v>
      </c>
      <c r="J51" s="108">
        <v>4711</v>
      </c>
      <c r="K51" s="108">
        <v>4639</v>
      </c>
      <c r="L51" s="108">
        <v>4763</v>
      </c>
      <c r="M51" s="109">
        <v>4761</v>
      </c>
    </row>
    <row r="52" spans="2:13" ht="27.75" customHeight="1" x14ac:dyDescent="0.15">
      <c r="B52" s="1282"/>
      <c r="C52" s="1283"/>
      <c r="D52" s="106"/>
      <c r="E52" s="1284" t="s">
        <v>43</v>
      </c>
      <c r="F52" s="1284"/>
      <c r="G52" s="1284"/>
      <c r="H52" s="1285"/>
      <c r="I52" s="107">
        <v>38889</v>
      </c>
      <c r="J52" s="108">
        <v>38506</v>
      </c>
      <c r="K52" s="108">
        <v>38009</v>
      </c>
      <c r="L52" s="108">
        <v>37666</v>
      </c>
      <c r="M52" s="109">
        <v>37283</v>
      </c>
    </row>
    <row r="53" spans="2:13" ht="27.75" customHeight="1" thickBot="1" x14ac:dyDescent="0.2">
      <c r="B53" s="1286" t="s">
        <v>44</v>
      </c>
      <c r="C53" s="1287"/>
      <c r="D53" s="113"/>
      <c r="E53" s="1288" t="s">
        <v>45</v>
      </c>
      <c r="F53" s="1288"/>
      <c r="G53" s="1288"/>
      <c r="H53" s="1289"/>
      <c r="I53" s="114">
        <v>10179</v>
      </c>
      <c r="J53" s="115">
        <v>9896</v>
      </c>
      <c r="K53" s="115">
        <v>9715</v>
      </c>
      <c r="L53" s="115">
        <v>10651</v>
      </c>
      <c r="M53" s="116">
        <v>13933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4J1OqwePSKdSaWa/3OwnOC8qj1pkmRG97I4wccsxOkvY4OzZJ+LuEhEZErTQyo7w7/3DRT1rYAVRyTIaAEGCQ==" saltValue="LlmYKujR1e+dECpJfsm1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3412</v>
      </c>
      <c r="G55" s="128">
        <v>3049</v>
      </c>
      <c r="H55" s="129">
        <v>2311</v>
      </c>
    </row>
    <row r="56" spans="2:8" ht="52.5" customHeight="1" x14ac:dyDescent="0.15">
      <c r="B56" s="130"/>
      <c r="C56" s="1307" t="s">
        <v>49</v>
      </c>
      <c r="D56" s="1307"/>
      <c r="E56" s="1308"/>
      <c r="F56" s="131">
        <v>1229</v>
      </c>
      <c r="G56" s="131">
        <v>1127</v>
      </c>
      <c r="H56" s="132">
        <v>1015</v>
      </c>
    </row>
    <row r="57" spans="2:8" ht="53.25" customHeight="1" x14ac:dyDescent="0.15">
      <c r="B57" s="130"/>
      <c r="C57" s="1309" t="s">
        <v>50</v>
      </c>
      <c r="D57" s="1309"/>
      <c r="E57" s="1310"/>
      <c r="F57" s="133">
        <v>3358</v>
      </c>
      <c r="G57" s="133">
        <v>2881</v>
      </c>
      <c r="H57" s="134">
        <v>2612</v>
      </c>
    </row>
    <row r="58" spans="2:8" ht="45.75" customHeight="1" x14ac:dyDescent="0.15">
      <c r="B58" s="135"/>
      <c r="C58" s="1297" t="s">
        <v>585</v>
      </c>
      <c r="D58" s="1298"/>
      <c r="E58" s="1299"/>
      <c r="F58" s="136">
        <v>1460</v>
      </c>
      <c r="G58" s="136">
        <v>1296</v>
      </c>
      <c r="H58" s="137">
        <v>1138</v>
      </c>
    </row>
    <row r="59" spans="2:8" ht="45.75" customHeight="1" x14ac:dyDescent="0.15">
      <c r="B59" s="135"/>
      <c r="C59" s="1297" t="s">
        <v>586</v>
      </c>
      <c r="D59" s="1298"/>
      <c r="E59" s="1299"/>
      <c r="F59" s="136">
        <v>845</v>
      </c>
      <c r="G59" s="136">
        <v>698</v>
      </c>
      <c r="H59" s="137">
        <v>608</v>
      </c>
    </row>
    <row r="60" spans="2:8" ht="45.75" customHeight="1" x14ac:dyDescent="0.15">
      <c r="B60" s="135"/>
      <c r="C60" s="1297" t="s">
        <v>587</v>
      </c>
      <c r="D60" s="1298"/>
      <c r="E60" s="1299"/>
      <c r="F60" s="136">
        <v>347</v>
      </c>
      <c r="G60" s="136">
        <v>310</v>
      </c>
      <c r="H60" s="137">
        <v>185</v>
      </c>
    </row>
    <row r="61" spans="2:8" ht="45.75" customHeight="1" x14ac:dyDescent="0.15">
      <c r="B61" s="135"/>
      <c r="C61" s="1297" t="s">
        <v>588</v>
      </c>
      <c r="D61" s="1298"/>
      <c r="E61" s="1299"/>
      <c r="F61" s="136">
        <v>232</v>
      </c>
      <c r="G61" s="136">
        <v>224</v>
      </c>
      <c r="H61" s="137">
        <v>184</v>
      </c>
    </row>
    <row r="62" spans="2:8" ht="45.75" customHeight="1" thickBot="1" x14ac:dyDescent="0.2">
      <c r="B62" s="138"/>
      <c r="C62" s="1300" t="s">
        <v>589</v>
      </c>
      <c r="D62" s="1301"/>
      <c r="E62" s="1302"/>
      <c r="F62" s="139">
        <v>282</v>
      </c>
      <c r="G62" s="139">
        <v>203</v>
      </c>
      <c r="H62" s="140">
        <v>280</v>
      </c>
    </row>
    <row r="63" spans="2:8" ht="52.5" customHeight="1" thickBot="1" x14ac:dyDescent="0.2">
      <c r="B63" s="141"/>
      <c r="C63" s="1303" t="s">
        <v>51</v>
      </c>
      <c r="D63" s="1303"/>
      <c r="E63" s="1304"/>
      <c r="F63" s="142">
        <v>7999</v>
      </c>
      <c r="G63" s="142">
        <v>7057</v>
      </c>
      <c r="H63" s="143">
        <v>5939</v>
      </c>
    </row>
    <row r="64" spans="2:8" ht="15" customHeight="1" x14ac:dyDescent="0.15"/>
  </sheetData>
  <sheetProtection algorithmName="SHA-512" hashValue="63emAJu8t+FvqHZdCaM4toWblAe3O19w2raT1bozDAmyM7GWEj6A9JZ2AswUZB5e3ZSPrBgGCMBRvB6Xd2qmmA==" saltValue="Vhqv1E6nRNzBbQPcZQTn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560</v>
      </c>
      <c r="BQ50" s="1317"/>
      <c r="BR50" s="1317"/>
      <c r="BS50" s="1317"/>
      <c r="BT50" s="1317"/>
      <c r="BU50" s="1317"/>
      <c r="BV50" s="1317"/>
      <c r="BW50" s="1317"/>
      <c r="BX50" s="1317" t="s">
        <v>561</v>
      </c>
      <c r="BY50" s="1317"/>
      <c r="BZ50" s="1317"/>
      <c r="CA50" s="1317"/>
      <c r="CB50" s="1317"/>
      <c r="CC50" s="1317"/>
      <c r="CD50" s="1317"/>
      <c r="CE50" s="1317"/>
      <c r="CF50" s="1317" t="s">
        <v>562</v>
      </c>
      <c r="CG50" s="1317"/>
      <c r="CH50" s="1317"/>
      <c r="CI50" s="1317"/>
      <c r="CJ50" s="1317"/>
      <c r="CK50" s="1317"/>
      <c r="CL50" s="1317"/>
      <c r="CM50" s="1317"/>
      <c r="CN50" s="1317" t="s">
        <v>563</v>
      </c>
      <c r="CO50" s="1317"/>
      <c r="CP50" s="1317"/>
      <c r="CQ50" s="1317"/>
      <c r="CR50" s="1317"/>
      <c r="CS50" s="1317"/>
      <c r="CT50" s="1317"/>
      <c r="CU50" s="1317"/>
      <c r="CV50" s="1317" t="s">
        <v>564</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608</v>
      </c>
      <c r="AO51" s="1316"/>
      <c r="AP51" s="1316"/>
      <c r="AQ51" s="1316"/>
      <c r="AR51" s="1316"/>
      <c r="AS51" s="1316"/>
      <c r="AT51" s="1316"/>
      <c r="AU51" s="1316"/>
      <c r="AV51" s="1316"/>
      <c r="AW51" s="1316"/>
      <c r="AX51" s="1316"/>
      <c r="AY51" s="1316"/>
      <c r="AZ51" s="1316"/>
      <c r="BA51" s="1316"/>
      <c r="BB51" s="1316" t="s">
        <v>609</v>
      </c>
      <c r="BC51" s="1316"/>
      <c r="BD51" s="1316"/>
      <c r="BE51" s="1316"/>
      <c r="BF51" s="1316"/>
      <c r="BG51" s="1316"/>
      <c r="BH51" s="1316"/>
      <c r="BI51" s="1316"/>
      <c r="BJ51" s="1316"/>
      <c r="BK51" s="1316"/>
      <c r="BL51" s="1316"/>
      <c r="BM51" s="1316"/>
      <c r="BN51" s="1316"/>
      <c r="BO51" s="1316"/>
      <c r="BP51" s="1313">
        <v>67.8</v>
      </c>
      <c r="BQ51" s="1313"/>
      <c r="BR51" s="1313"/>
      <c r="BS51" s="1313"/>
      <c r="BT51" s="1313"/>
      <c r="BU51" s="1313"/>
      <c r="BV51" s="1313"/>
      <c r="BW51" s="1313"/>
      <c r="BX51" s="1313">
        <v>66.400000000000006</v>
      </c>
      <c r="BY51" s="1313"/>
      <c r="BZ51" s="1313"/>
      <c r="CA51" s="1313"/>
      <c r="CB51" s="1313"/>
      <c r="CC51" s="1313"/>
      <c r="CD51" s="1313"/>
      <c r="CE51" s="1313"/>
      <c r="CF51" s="1313">
        <v>65.400000000000006</v>
      </c>
      <c r="CG51" s="1313"/>
      <c r="CH51" s="1313"/>
      <c r="CI51" s="1313"/>
      <c r="CJ51" s="1313"/>
      <c r="CK51" s="1313"/>
      <c r="CL51" s="1313"/>
      <c r="CM51" s="1313"/>
      <c r="CN51" s="1313">
        <v>72.599999999999994</v>
      </c>
      <c r="CO51" s="1313"/>
      <c r="CP51" s="1313"/>
      <c r="CQ51" s="1313"/>
      <c r="CR51" s="1313"/>
      <c r="CS51" s="1313"/>
      <c r="CT51" s="1313"/>
      <c r="CU51" s="1313"/>
      <c r="CV51" s="1313">
        <v>92.7</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610</v>
      </c>
      <c r="BC53" s="1316"/>
      <c r="BD53" s="1316"/>
      <c r="BE53" s="1316"/>
      <c r="BF53" s="1316"/>
      <c r="BG53" s="1316"/>
      <c r="BH53" s="1316"/>
      <c r="BI53" s="1316"/>
      <c r="BJ53" s="1316"/>
      <c r="BK53" s="1316"/>
      <c r="BL53" s="1316"/>
      <c r="BM53" s="1316"/>
      <c r="BN53" s="1316"/>
      <c r="BO53" s="1316"/>
      <c r="BP53" s="1313">
        <v>59.7</v>
      </c>
      <c r="BQ53" s="1313"/>
      <c r="BR53" s="1313"/>
      <c r="BS53" s="1313"/>
      <c r="BT53" s="1313"/>
      <c r="BU53" s="1313"/>
      <c r="BV53" s="1313"/>
      <c r="BW53" s="1313"/>
      <c r="BX53" s="1313">
        <v>61.4</v>
      </c>
      <c r="BY53" s="1313"/>
      <c r="BZ53" s="1313"/>
      <c r="CA53" s="1313"/>
      <c r="CB53" s="1313"/>
      <c r="CC53" s="1313"/>
      <c r="CD53" s="1313"/>
      <c r="CE53" s="1313"/>
      <c r="CF53" s="1313">
        <v>62.9</v>
      </c>
      <c r="CG53" s="1313"/>
      <c r="CH53" s="1313"/>
      <c r="CI53" s="1313"/>
      <c r="CJ53" s="1313"/>
      <c r="CK53" s="1313"/>
      <c r="CL53" s="1313"/>
      <c r="CM53" s="1313"/>
      <c r="CN53" s="1313">
        <v>68.400000000000006</v>
      </c>
      <c r="CO53" s="1313"/>
      <c r="CP53" s="1313"/>
      <c r="CQ53" s="1313"/>
      <c r="CR53" s="1313"/>
      <c r="CS53" s="1313"/>
      <c r="CT53" s="1313"/>
      <c r="CU53" s="1313"/>
      <c r="CV53" s="1313">
        <v>70.5</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611</v>
      </c>
      <c r="AO55" s="1317"/>
      <c r="AP55" s="1317"/>
      <c r="AQ55" s="1317"/>
      <c r="AR55" s="1317"/>
      <c r="AS55" s="1317"/>
      <c r="AT55" s="1317"/>
      <c r="AU55" s="1317"/>
      <c r="AV55" s="1317"/>
      <c r="AW55" s="1317"/>
      <c r="AX55" s="1317"/>
      <c r="AY55" s="1317"/>
      <c r="AZ55" s="1317"/>
      <c r="BA55" s="1317"/>
      <c r="BB55" s="1316" t="s">
        <v>609</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610</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560</v>
      </c>
      <c r="BQ72" s="1317"/>
      <c r="BR72" s="1317"/>
      <c r="BS72" s="1317"/>
      <c r="BT72" s="1317"/>
      <c r="BU72" s="1317"/>
      <c r="BV72" s="1317"/>
      <c r="BW72" s="1317"/>
      <c r="BX72" s="1317" t="s">
        <v>561</v>
      </c>
      <c r="BY72" s="1317"/>
      <c r="BZ72" s="1317"/>
      <c r="CA72" s="1317"/>
      <c r="CB72" s="1317"/>
      <c r="CC72" s="1317"/>
      <c r="CD72" s="1317"/>
      <c r="CE72" s="1317"/>
      <c r="CF72" s="1317" t="s">
        <v>562</v>
      </c>
      <c r="CG72" s="1317"/>
      <c r="CH72" s="1317"/>
      <c r="CI72" s="1317"/>
      <c r="CJ72" s="1317"/>
      <c r="CK72" s="1317"/>
      <c r="CL72" s="1317"/>
      <c r="CM72" s="1317"/>
      <c r="CN72" s="1317" t="s">
        <v>563</v>
      </c>
      <c r="CO72" s="1317"/>
      <c r="CP72" s="1317"/>
      <c r="CQ72" s="1317"/>
      <c r="CR72" s="1317"/>
      <c r="CS72" s="1317"/>
      <c r="CT72" s="1317"/>
      <c r="CU72" s="1317"/>
      <c r="CV72" s="1317" t="s">
        <v>564</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608</v>
      </c>
      <c r="AO73" s="1316"/>
      <c r="AP73" s="1316"/>
      <c r="AQ73" s="1316"/>
      <c r="AR73" s="1316"/>
      <c r="AS73" s="1316"/>
      <c r="AT73" s="1316"/>
      <c r="AU73" s="1316"/>
      <c r="AV73" s="1316"/>
      <c r="AW73" s="1316"/>
      <c r="AX73" s="1316"/>
      <c r="AY73" s="1316"/>
      <c r="AZ73" s="1316"/>
      <c r="BA73" s="1316"/>
      <c r="BB73" s="1316" t="s">
        <v>609</v>
      </c>
      <c r="BC73" s="1316"/>
      <c r="BD73" s="1316"/>
      <c r="BE73" s="1316"/>
      <c r="BF73" s="1316"/>
      <c r="BG73" s="1316"/>
      <c r="BH73" s="1316"/>
      <c r="BI73" s="1316"/>
      <c r="BJ73" s="1316"/>
      <c r="BK73" s="1316"/>
      <c r="BL73" s="1316"/>
      <c r="BM73" s="1316"/>
      <c r="BN73" s="1316"/>
      <c r="BO73" s="1316"/>
      <c r="BP73" s="1313">
        <v>67.8</v>
      </c>
      <c r="BQ73" s="1313"/>
      <c r="BR73" s="1313"/>
      <c r="BS73" s="1313"/>
      <c r="BT73" s="1313"/>
      <c r="BU73" s="1313"/>
      <c r="BV73" s="1313"/>
      <c r="BW73" s="1313"/>
      <c r="BX73" s="1313">
        <v>66.400000000000006</v>
      </c>
      <c r="BY73" s="1313"/>
      <c r="BZ73" s="1313"/>
      <c r="CA73" s="1313"/>
      <c r="CB73" s="1313"/>
      <c r="CC73" s="1313"/>
      <c r="CD73" s="1313"/>
      <c r="CE73" s="1313"/>
      <c r="CF73" s="1313">
        <v>65.400000000000006</v>
      </c>
      <c r="CG73" s="1313"/>
      <c r="CH73" s="1313"/>
      <c r="CI73" s="1313"/>
      <c r="CJ73" s="1313"/>
      <c r="CK73" s="1313"/>
      <c r="CL73" s="1313"/>
      <c r="CM73" s="1313"/>
      <c r="CN73" s="1313">
        <v>72.599999999999994</v>
      </c>
      <c r="CO73" s="1313"/>
      <c r="CP73" s="1313"/>
      <c r="CQ73" s="1313"/>
      <c r="CR73" s="1313"/>
      <c r="CS73" s="1313"/>
      <c r="CT73" s="1313"/>
      <c r="CU73" s="1313"/>
      <c r="CV73" s="1313">
        <v>92.7</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614</v>
      </c>
      <c r="BC75" s="1316"/>
      <c r="BD75" s="1316"/>
      <c r="BE75" s="1316"/>
      <c r="BF75" s="1316"/>
      <c r="BG75" s="1316"/>
      <c r="BH75" s="1316"/>
      <c r="BI75" s="1316"/>
      <c r="BJ75" s="1316"/>
      <c r="BK75" s="1316"/>
      <c r="BL75" s="1316"/>
      <c r="BM75" s="1316"/>
      <c r="BN75" s="1316"/>
      <c r="BO75" s="1316"/>
      <c r="BP75" s="1313">
        <v>8.1999999999999993</v>
      </c>
      <c r="BQ75" s="1313"/>
      <c r="BR75" s="1313"/>
      <c r="BS75" s="1313"/>
      <c r="BT75" s="1313"/>
      <c r="BU75" s="1313"/>
      <c r="BV75" s="1313"/>
      <c r="BW75" s="1313"/>
      <c r="BX75" s="1313">
        <v>8.1</v>
      </c>
      <c r="BY75" s="1313"/>
      <c r="BZ75" s="1313"/>
      <c r="CA75" s="1313"/>
      <c r="CB75" s="1313"/>
      <c r="CC75" s="1313"/>
      <c r="CD75" s="1313"/>
      <c r="CE75" s="1313"/>
      <c r="CF75" s="1313">
        <v>8.3000000000000007</v>
      </c>
      <c r="CG75" s="1313"/>
      <c r="CH75" s="1313"/>
      <c r="CI75" s="1313"/>
      <c r="CJ75" s="1313"/>
      <c r="CK75" s="1313"/>
      <c r="CL75" s="1313"/>
      <c r="CM75" s="1313"/>
      <c r="CN75" s="1313">
        <v>8.5</v>
      </c>
      <c r="CO75" s="1313"/>
      <c r="CP75" s="1313"/>
      <c r="CQ75" s="1313"/>
      <c r="CR75" s="1313"/>
      <c r="CS75" s="1313"/>
      <c r="CT75" s="1313"/>
      <c r="CU75" s="1313"/>
      <c r="CV75" s="1313">
        <v>8.6999999999999993</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611</v>
      </c>
      <c r="AO77" s="1317"/>
      <c r="AP77" s="1317"/>
      <c r="AQ77" s="1317"/>
      <c r="AR77" s="1317"/>
      <c r="AS77" s="1317"/>
      <c r="AT77" s="1317"/>
      <c r="AU77" s="1317"/>
      <c r="AV77" s="1317"/>
      <c r="AW77" s="1317"/>
      <c r="AX77" s="1317"/>
      <c r="AY77" s="1317"/>
      <c r="AZ77" s="1317"/>
      <c r="BA77" s="1317"/>
      <c r="BB77" s="1316" t="s">
        <v>609</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614</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1CAoQaZJseCWT5oP8zVgUI4A7hgIxvaY3GymrfSDH35QaHGM8wgYiKzoSz9NJV7yRBMUhO99XSKmruV6rxj4w==" saltValue="ZwdavrgvzxKqL3tQaQ2yR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b07ExwV7BMmcRl73kh7dtqIntIMEudldouCujQHKx19qeUo8rCFd8HYT0KjFXGLhQDeLLj8qiKfPG/HiAhBmfQ==" saltValue="I+QockzOWsDyQB7+OgaNnw=="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RQbSprCN0NE0bf/glEz1fP4Y3hneCj7CicE1D/adIwY7wMPJcjhIQjPGDgsBF5AvKuTZAQ4Nw/uyTSHpHXVWNg==" saltValue="g1MfX5kGKNVRwjgs+d40FA=="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59352</v>
      </c>
      <c r="E3" s="162"/>
      <c r="F3" s="163">
        <v>57295</v>
      </c>
      <c r="G3" s="164"/>
      <c r="H3" s="165"/>
    </row>
    <row r="4" spans="1:8" x14ac:dyDescent="0.15">
      <c r="A4" s="166"/>
      <c r="B4" s="167"/>
      <c r="C4" s="168"/>
      <c r="D4" s="169">
        <v>29502</v>
      </c>
      <c r="E4" s="170"/>
      <c r="F4" s="171">
        <v>32771</v>
      </c>
      <c r="G4" s="172"/>
      <c r="H4" s="173"/>
    </row>
    <row r="5" spans="1:8" x14ac:dyDescent="0.15">
      <c r="A5" s="154" t="s">
        <v>552</v>
      </c>
      <c r="B5" s="159"/>
      <c r="C5" s="160"/>
      <c r="D5" s="161">
        <v>44396</v>
      </c>
      <c r="E5" s="162"/>
      <c r="F5" s="163">
        <v>54110</v>
      </c>
      <c r="G5" s="164"/>
      <c r="H5" s="165"/>
    </row>
    <row r="6" spans="1:8" x14ac:dyDescent="0.15">
      <c r="A6" s="166"/>
      <c r="B6" s="167"/>
      <c r="C6" s="168"/>
      <c r="D6" s="169">
        <v>27341</v>
      </c>
      <c r="E6" s="170"/>
      <c r="F6" s="171">
        <v>30620</v>
      </c>
      <c r="G6" s="172"/>
      <c r="H6" s="173"/>
    </row>
    <row r="7" spans="1:8" x14ac:dyDescent="0.15">
      <c r="A7" s="154" t="s">
        <v>553</v>
      </c>
      <c r="B7" s="159"/>
      <c r="C7" s="160"/>
      <c r="D7" s="161">
        <v>51914</v>
      </c>
      <c r="E7" s="162"/>
      <c r="F7" s="163">
        <v>54684</v>
      </c>
      <c r="G7" s="164"/>
      <c r="H7" s="165"/>
    </row>
    <row r="8" spans="1:8" x14ac:dyDescent="0.15">
      <c r="A8" s="166"/>
      <c r="B8" s="167"/>
      <c r="C8" s="168"/>
      <c r="D8" s="169">
        <v>30327</v>
      </c>
      <c r="E8" s="170"/>
      <c r="F8" s="171">
        <v>32829</v>
      </c>
      <c r="G8" s="172"/>
      <c r="H8" s="173"/>
    </row>
    <row r="9" spans="1:8" x14ac:dyDescent="0.15">
      <c r="A9" s="154" t="s">
        <v>554</v>
      </c>
      <c r="B9" s="159"/>
      <c r="C9" s="160"/>
      <c r="D9" s="161">
        <v>63433</v>
      </c>
      <c r="E9" s="162"/>
      <c r="F9" s="163">
        <v>62383</v>
      </c>
      <c r="G9" s="164"/>
      <c r="H9" s="165"/>
    </row>
    <row r="10" spans="1:8" x14ac:dyDescent="0.15">
      <c r="A10" s="166"/>
      <c r="B10" s="167"/>
      <c r="C10" s="168"/>
      <c r="D10" s="169">
        <v>36292</v>
      </c>
      <c r="E10" s="170"/>
      <c r="F10" s="171">
        <v>35325</v>
      </c>
      <c r="G10" s="172"/>
      <c r="H10" s="173"/>
    </row>
    <row r="11" spans="1:8" x14ac:dyDescent="0.15">
      <c r="A11" s="154" t="s">
        <v>555</v>
      </c>
      <c r="B11" s="159"/>
      <c r="C11" s="160"/>
      <c r="D11" s="161">
        <v>103401</v>
      </c>
      <c r="E11" s="162"/>
      <c r="F11" s="163">
        <v>63812</v>
      </c>
      <c r="G11" s="164"/>
      <c r="H11" s="165"/>
    </row>
    <row r="12" spans="1:8" x14ac:dyDescent="0.15">
      <c r="A12" s="166"/>
      <c r="B12" s="167"/>
      <c r="C12" s="174"/>
      <c r="D12" s="169">
        <v>38811</v>
      </c>
      <c r="E12" s="170"/>
      <c r="F12" s="171">
        <v>33848</v>
      </c>
      <c r="G12" s="172"/>
      <c r="H12" s="173"/>
    </row>
    <row r="13" spans="1:8" x14ac:dyDescent="0.15">
      <c r="A13" s="154"/>
      <c r="B13" s="159"/>
      <c r="C13" s="175"/>
      <c r="D13" s="176">
        <v>64499</v>
      </c>
      <c r="E13" s="177"/>
      <c r="F13" s="178">
        <v>58457</v>
      </c>
      <c r="G13" s="179"/>
      <c r="H13" s="165"/>
    </row>
    <row r="14" spans="1:8" x14ac:dyDescent="0.15">
      <c r="A14" s="166"/>
      <c r="B14" s="167"/>
      <c r="C14" s="168"/>
      <c r="D14" s="169">
        <v>32455</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3.75</v>
      </c>
      <c r="C19" s="180">
        <f>ROUND(VALUE(SUBSTITUTE(実質収支比率等に係る経年分析!G$48,"▲","-")),2)</f>
        <v>4.72</v>
      </c>
      <c r="D19" s="180">
        <f>ROUND(VALUE(SUBSTITUTE(実質収支比率等に係る経年分析!H$48,"▲","-")),2)</f>
        <v>4.9800000000000004</v>
      </c>
      <c r="E19" s="180">
        <f>ROUND(VALUE(SUBSTITUTE(実質収支比率等に係る経年分析!I$48,"▲","-")),2)</f>
        <v>3.72</v>
      </c>
      <c r="F19" s="180">
        <f>ROUND(VALUE(SUBSTITUTE(実質収支比率等に係る経年分析!J$48,"▲","-")),2)</f>
        <v>4.38</v>
      </c>
    </row>
    <row r="20" spans="1:11" x14ac:dyDescent="0.15">
      <c r="A20" s="180" t="s">
        <v>55</v>
      </c>
      <c r="B20" s="180">
        <f>ROUND(VALUE(SUBSTITUTE(実質収支比率等に係る経年分析!F$47,"▲","-")),2)</f>
        <v>20.18</v>
      </c>
      <c r="C20" s="180">
        <f>ROUND(VALUE(SUBSTITUTE(実質収支比率等に係る経年分析!G$47,"▲","-")),2)</f>
        <v>19.68</v>
      </c>
      <c r="D20" s="180">
        <f>ROUND(VALUE(SUBSTITUTE(実質収支比率等に係る経年分析!H$47,"▲","-")),2)</f>
        <v>19.02</v>
      </c>
      <c r="E20" s="180">
        <f>ROUND(VALUE(SUBSTITUTE(実質収支比率等に係る経年分析!I$47,"▲","-")),2)</f>
        <v>17.190000000000001</v>
      </c>
      <c r="F20" s="180">
        <f>ROUND(VALUE(SUBSTITUTE(実質収支比率等に係る経年分析!J$47,"▲","-")),2)</f>
        <v>12.77</v>
      </c>
    </row>
    <row r="21" spans="1:11" x14ac:dyDescent="0.15">
      <c r="A21" s="180" t="s">
        <v>56</v>
      </c>
      <c r="B21" s="180">
        <f>IF(ISNUMBER(VALUE(SUBSTITUTE(実質収支比率等に係る経年分析!F$49,"▲","-"))),ROUND(VALUE(SUBSTITUTE(実質収支比率等に係る経年分析!F$49,"▲","-")),2),NA())</f>
        <v>-9.58</v>
      </c>
      <c r="C21" s="180">
        <f>IF(ISNUMBER(VALUE(SUBSTITUTE(実質収支比率等に係る経年分析!G$49,"▲","-"))),ROUND(VALUE(SUBSTITUTE(実質収支比率等に係る経年分析!G$49,"▲","-")),2),NA())</f>
        <v>-1.55</v>
      </c>
      <c r="D21" s="180">
        <f>IF(ISNUMBER(VALUE(SUBSTITUTE(実質収支比率等に係る経年分析!H$49,"▲","-"))),ROUND(VALUE(SUBSTITUTE(実質収支比率等に係る経年分析!H$49,"▲","-")),2),NA())</f>
        <v>-2.81</v>
      </c>
      <c r="E21" s="180">
        <f>IF(ISNUMBER(VALUE(SUBSTITUTE(実質収支比率等に係る経年分析!I$49,"▲","-"))),ROUND(VALUE(SUBSTITUTE(実質収支比率等に係る経年分析!I$49,"▲","-")),2),NA())</f>
        <v>-5.87</v>
      </c>
      <c r="F21" s="180">
        <f>IF(ISNUMBER(VALUE(SUBSTITUTE(実質収支比率等に係る経年分析!J$49,"▲","-"))),ROUND(VALUE(SUBSTITUTE(実質収支比率等に係る経年分析!J$49,"▲","-")),2),NA())</f>
        <v>-5.18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加賀市後期高齢者医療特別会計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加賀市国民健康保険特別会計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1.82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2.4700000000000002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0.56999999999999995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加賀市下水道事業会計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加賀市病院事業会計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4.4800000000000004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v>
      </c>
    </row>
    <row r="34" spans="1:16" x14ac:dyDescent="0.15">
      <c r="A34" s="181" t="str">
        <f>IF(連結実質赤字比率に係る赤字・黒字の構成分析!C$36="",NA(),連結実質赤字比率に係る赤字・黒字の構成分析!C$36)</f>
        <v>加賀市介護保険特別会計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4.37</v>
      </c>
    </row>
    <row r="36" spans="1:16" x14ac:dyDescent="0.15">
      <c r="A36" s="181" t="str">
        <f>IF(連結実質赤字比率に係る赤字・黒字の構成分析!C$34="",NA(),連結実質赤字比率に係る赤字・黒字の構成分析!C$34)</f>
        <v>加賀市水道事業会計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9.3699999999999992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3905</v>
      </c>
      <c r="E42" s="182"/>
      <c r="F42" s="182"/>
      <c r="G42" s="182">
        <f>'実質公債費比率（分子）の構造'!L$52</f>
        <v>3564</v>
      </c>
      <c r="H42" s="182"/>
      <c r="I42" s="182"/>
      <c r="J42" s="182">
        <f>'実質公債費比率（分子）の構造'!M$52</f>
        <v>3580</v>
      </c>
      <c r="K42" s="182"/>
      <c r="L42" s="182"/>
      <c r="M42" s="182">
        <f>'実質公債費比率（分子）の構造'!N$52</f>
        <v>3579</v>
      </c>
      <c r="N42" s="182"/>
      <c r="O42" s="182"/>
      <c r="P42" s="182">
        <f>'実質公債費比率（分子）の構造'!O$52</f>
        <v>3539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26</v>
      </c>
      <c r="C44" s="182"/>
      <c r="D44" s="182"/>
      <c r="E44" s="182">
        <f>'実質公債費比率（分子）の構造'!L$50</f>
        <v>26</v>
      </c>
      <c r="F44" s="182"/>
      <c r="G44" s="182"/>
      <c r="H44" s="182">
        <f>'実質公債費比率（分子）の構造'!M$50</f>
        <v>25</v>
      </c>
      <c r="I44" s="182"/>
      <c r="J44" s="182"/>
      <c r="K44" s="182">
        <f>'実質公債費比率（分子）の構造'!N$50</f>
        <v>20</v>
      </c>
      <c r="L44" s="182"/>
      <c r="M44" s="182"/>
      <c r="N44" s="182">
        <f>'実質公債費比率（分子）の構造'!O$50</f>
        <v>20</v>
      </c>
      <c r="O44" s="182"/>
      <c r="P44" s="182"/>
    </row>
    <row r="45" spans="1:16" x14ac:dyDescent="0.15">
      <c r="A45" s="182" t="s">
        <v>66</v>
      </c>
      <c r="B45" s="182">
        <f>'実質公債費比率（分子）の構造'!K$49</f>
        <v>0</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f>'実質公債費比率（分子）の構造'!O$49</f>
        <v>0</v>
      </c>
      <c r="O45" s="182"/>
      <c r="P45" s="182"/>
    </row>
    <row r="46" spans="1:16" x14ac:dyDescent="0.15">
      <c r="A46" s="182" t="s">
        <v>67</v>
      </c>
      <c r="B46" s="182">
        <f>'実質公債費比率（分子）の構造'!K$48</f>
        <v>1238</v>
      </c>
      <c r="C46" s="182"/>
      <c r="D46" s="182"/>
      <c r="E46" s="182">
        <f>'実質公債費比率（分子）の構造'!L$48</f>
        <v>1498</v>
      </c>
      <c r="F46" s="182"/>
      <c r="G46" s="182"/>
      <c r="H46" s="182">
        <f>'実質公債費比率（分子）の構造'!M$48</f>
        <v>1581</v>
      </c>
      <c r="I46" s="182"/>
      <c r="J46" s="182"/>
      <c r="K46" s="182">
        <f>'実質公債費比率（分子）の構造'!N$48</f>
        <v>1604</v>
      </c>
      <c r="L46" s="182"/>
      <c r="M46" s="182"/>
      <c r="N46" s="182">
        <f>'実質公債費比率（分子）の構造'!O$48</f>
        <v>1662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3821</v>
      </c>
      <c r="C49" s="182"/>
      <c r="D49" s="182"/>
      <c r="E49" s="182">
        <f>'実質公債費比率（分子）の構造'!L$45</f>
        <v>3343</v>
      </c>
      <c r="F49" s="182"/>
      <c r="G49" s="182"/>
      <c r="H49" s="182">
        <f>'実質公債費比率（分子）の構造'!M$45</f>
        <v>3231</v>
      </c>
      <c r="I49" s="182"/>
      <c r="J49" s="182"/>
      <c r="K49" s="182">
        <f>'実質公債費比率（分子）の構造'!N$45</f>
        <v>3175</v>
      </c>
      <c r="L49" s="182"/>
      <c r="M49" s="182"/>
      <c r="N49" s="182">
        <f>'実質公債費比率（分子）の構造'!O$45</f>
        <v>3273</v>
      </c>
      <c r="O49" s="182"/>
      <c r="P49" s="182"/>
    </row>
    <row r="50" spans="1:16" x14ac:dyDescent="0.15">
      <c r="A50" s="182" t="s">
        <v>71</v>
      </c>
      <c r="B50" s="182" t="e">
        <f>NA()</f>
        <v>#N/A</v>
      </c>
      <c r="C50" s="182">
        <f>IF(ISNUMBER('実質公債費比率（分子）の構造'!K$53),'実質公債費比率（分子）の構造'!K$53,NA())</f>
        <v>1180</v>
      </c>
      <c r="D50" s="182" t="e">
        <f>NA()</f>
        <v>#N/A</v>
      </c>
      <c r="E50" s="182" t="e">
        <f>NA()</f>
        <v>#N/A</v>
      </c>
      <c r="F50" s="182">
        <f>IF(ISNUMBER('実質公債費比率（分子）の構造'!L$53),'実質公債費比率（分子）の構造'!L$53,NA())</f>
        <v>1303</v>
      </c>
      <c r="G50" s="182" t="e">
        <f>NA()</f>
        <v>#N/A</v>
      </c>
      <c r="H50" s="182" t="e">
        <f>NA()</f>
        <v>#N/A</v>
      </c>
      <c r="I50" s="182">
        <f>IF(ISNUMBER('実質公債費比率（分子）の構造'!M$53),'実質公債費比率（分子）の構造'!M$53,NA())</f>
        <v>1257</v>
      </c>
      <c r="J50" s="182" t="e">
        <f>NA()</f>
        <v>#N/A</v>
      </c>
      <c r="K50" s="182" t="e">
        <f>NA()</f>
        <v>#N/A</v>
      </c>
      <c r="L50" s="182">
        <f>IF(ISNUMBER('実質公債費比率（分子）の構造'!N$53),'実質公債費比率（分子）の構造'!N$53,NA())</f>
        <v>1220</v>
      </c>
      <c r="M50" s="182" t="e">
        <f>NA()</f>
        <v>#N/A</v>
      </c>
      <c r="N50" s="182" t="e">
        <f>NA()</f>
        <v>#N/A</v>
      </c>
      <c r="O50" s="182">
        <f>IF(ISNUMBER('実質公債費比率（分子）の構造'!O$53),'実質公債費比率（分子）の構造'!O$53,NA())</f>
        <v>1416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38889</v>
      </c>
      <c r="E56" s="181"/>
      <c r="F56" s="181"/>
      <c r="G56" s="181">
        <f>'将来負担比率（分子）の構造'!J$52</f>
        <v>38506</v>
      </c>
      <c r="H56" s="181"/>
      <c r="I56" s="181"/>
      <c r="J56" s="181">
        <f>'将来負担比率（分子）の構造'!K$52</f>
        <v>38009</v>
      </c>
      <c r="K56" s="181"/>
      <c r="L56" s="181"/>
      <c r="M56" s="181">
        <f>'将来負担比率（分子）の構造'!L$52</f>
        <v>37666</v>
      </c>
      <c r="N56" s="181"/>
      <c r="O56" s="181"/>
      <c r="P56" s="181">
        <f>'将来負担比率（分子）の構造'!M$52</f>
        <v>37283</v>
      </c>
    </row>
    <row r="57" spans="1:16" x14ac:dyDescent="0.15">
      <c r="A57" s="181" t="s">
        <v>42</v>
      </c>
      <c r="B57" s="181"/>
      <c r="C57" s="181"/>
      <c r="D57" s="181">
        <f>'将来負担比率（分子）の構造'!I$51</f>
        <v>4943</v>
      </c>
      <c r="E57" s="181"/>
      <c r="F57" s="181"/>
      <c r="G57" s="181">
        <f>'将来負担比率（分子）の構造'!J$51</f>
        <v>4711</v>
      </c>
      <c r="H57" s="181"/>
      <c r="I57" s="181"/>
      <c r="J57" s="181">
        <f>'将来負担比率（分子）の構造'!K$51</f>
        <v>4639</v>
      </c>
      <c r="K57" s="181"/>
      <c r="L57" s="181"/>
      <c r="M57" s="181">
        <f>'将来負担比率（分子）の構造'!L$51</f>
        <v>4763</v>
      </c>
      <c r="N57" s="181"/>
      <c r="O57" s="181"/>
      <c r="P57" s="181">
        <f>'将来負担比率（分子）の構造'!M$51</f>
        <v>4761</v>
      </c>
    </row>
    <row r="58" spans="1:16" x14ac:dyDescent="0.15">
      <c r="A58" s="181" t="s">
        <v>41</v>
      </c>
      <c r="B58" s="181"/>
      <c r="C58" s="181"/>
      <c r="D58" s="181">
        <f>'将来負担比率（分子）の構造'!I$50</f>
        <v>8643</v>
      </c>
      <c r="E58" s="181"/>
      <c r="F58" s="181"/>
      <c r="G58" s="181">
        <f>'将来負担比率（分子）の構造'!J$50</f>
        <v>8586</v>
      </c>
      <c r="H58" s="181"/>
      <c r="I58" s="181"/>
      <c r="J58" s="181">
        <f>'将来負担比率（分子）の構造'!K$50</f>
        <v>8312</v>
      </c>
      <c r="K58" s="181"/>
      <c r="L58" s="181"/>
      <c r="M58" s="181">
        <f>'将来負担比率（分子）の構造'!L$50</f>
        <v>7476</v>
      </c>
      <c r="N58" s="181"/>
      <c r="O58" s="181"/>
      <c r="P58" s="181">
        <f>'将来負担比率（分子）の構造'!M$50</f>
        <v>6394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455</v>
      </c>
      <c r="L61" s="181"/>
      <c r="M61" s="181"/>
      <c r="N61" s="181">
        <f>'将来負担比率（分子）の構造'!M$46</f>
        <v>453</v>
      </c>
      <c r="O61" s="181"/>
      <c r="P61" s="181"/>
    </row>
    <row r="62" spans="1:16" x14ac:dyDescent="0.15">
      <c r="A62" s="181" t="s">
        <v>35</v>
      </c>
      <c r="B62" s="181">
        <f>'将来負担比率（分子）の構造'!I$45</f>
        <v>4095</v>
      </c>
      <c r="C62" s="181"/>
      <c r="D62" s="181"/>
      <c r="E62" s="181">
        <f>'将来負担比率（分子）の構造'!J$45</f>
        <v>4020</v>
      </c>
      <c r="F62" s="181"/>
      <c r="G62" s="181"/>
      <c r="H62" s="181">
        <f>'将来負担比率（分子）の構造'!K$45</f>
        <v>3895</v>
      </c>
      <c r="I62" s="181"/>
      <c r="J62" s="181"/>
      <c r="K62" s="181">
        <f>'将来負担比率（分子）の構造'!L$45</f>
        <v>3803</v>
      </c>
      <c r="L62" s="181"/>
      <c r="M62" s="181"/>
      <c r="N62" s="181">
        <f>'将来負担比率（分子）の構造'!M$45</f>
        <v>3743</v>
      </c>
      <c r="O62" s="181"/>
      <c r="P62" s="181"/>
    </row>
    <row r="63" spans="1:16" x14ac:dyDescent="0.15">
      <c r="A63" s="181" t="s">
        <v>34</v>
      </c>
      <c r="B63" s="181">
        <f>'将来負担比率（分子）の構造'!I$44</f>
        <v>1</v>
      </c>
      <c r="C63" s="181"/>
      <c r="D63" s="181"/>
      <c r="E63" s="181">
        <f>'将来負担比率（分子）の構造'!J$44</f>
        <v>1</v>
      </c>
      <c r="F63" s="181"/>
      <c r="G63" s="181"/>
      <c r="H63" s="181">
        <f>'将来負担比率（分子）の構造'!K$44</f>
        <v>0</v>
      </c>
      <c r="I63" s="181"/>
      <c r="J63" s="181"/>
      <c r="K63" s="181">
        <f>'将来負担比率（分子）の構造'!L$44</f>
        <v>93</v>
      </c>
      <c r="L63" s="181"/>
      <c r="M63" s="181"/>
      <c r="N63" s="181">
        <f>'将来負担比率（分子）の構造'!M$44</f>
        <v>580</v>
      </c>
      <c r="O63" s="181"/>
      <c r="P63" s="181"/>
    </row>
    <row r="64" spans="1:16" x14ac:dyDescent="0.15">
      <c r="A64" s="181" t="s">
        <v>33</v>
      </c>
      <c r="B64" s="181">
        <f>'将来負担比率（分子）の構造'!I$43</f>
        <v>21583</v>
      </c>
      <c r="C64" s="181"/>
      <c r="D64" s="181"/>
      <c r="E64" s="181">
        <f>'将来負担比率（分子）の構造'!J$43</f>
        <v>20718</v>
      </c>
      <c r="F64" s="181"/>
      <c r="G64" s="181"/>
      <c r="H64" s="181">
        <f>'将来負担比率（分子）の構造'!K$43</f>
        <v>19982</v>
      </c>
      <c r="I64" s="181"/>
      <c r="J64" s="181"/>
      <c r="K64" s="181">
        <f>'将来負担比率（分子）の構造'!L$43</f>
        <v>18907</v>
      </c>
      <c r="L64" s="181"/>
      <c r="M64" s="181"/>
      <c r="N64" s="181">
        <f>'将来負担比率（分子）の構造'!M$43</f>
        <v>19193</v>
      </c>
      <c r="O64" s="181"/>
      <c r="P64" s="181"/>
    </row>
    <row r="65" spans="1:16" x14ac:dyDescent="0.15">
      <c r="A65" s="181" t="s">
        <v>32</v>
      </c>
      <c r="B65" s="181">
        <f>'将来負担比率（分子）の構造'!I$42</f>
        <v>155</v>
      </c>
      <c r="C65" s="181"/>
      <c r="D65" s="181"/>
      <c r="E65" s="181">
        <f>'将来負担比率（分子）の構造'!J$42</f>
        <v>488</v>
      </c>
      <c r="F65" s="181"/>
      <c r="G65" s="181"/>
      <c r="H65" s="181">
        <f>'将来負担比率（分子）の構造'!K$42</f>
        <v>419</v>
      </c>
      <c r="I65" s="181"/>
      <c r="J65" s="181"/>
      <c r="K65" s="181">
        <f>'将来負担比率（分子）の構造'!L$42</f>
        <v>351</v>
      </c>
      <c r="L65" s="181"/>
      <c r="M65" s="181"/>
      <c r="N65" s="181">
        <f>'将来負担比率（分子）の構造'!M$42</f>
        <v>217</v>
      </c>
      <c r="O65" s="181"/>
      <c r="P65" s="181"/>
    </row>
    <row r="66" spans="1:16" x14ac:dyDescent="0.15">
      <c r="A66" s="181" t="s">
        <v>31</v>
      </c>
      <c r="B66" s="181">
        <f>'将来負担比率（分子）の構造'!I$41</f>
        <v>36819</v>
      </c>
      <c r="C66" s="181"/>
      <c r="D66" s="181"/>
      <c r="E66" s="181">
        <f>'将来負担比率（分子）の構造'!J$41</f>
        <v>36473</v>
      </c>
      <c r="F66" s="181"/>
      <c r="G66" s="181"/>
      <c r="H66" s="181">
        <f>'将来負担比率（分子）の構造'!K$41</f>
        <v>36379</v>
      </c>
      <c r="I66" s="181"/>
      <c r="J66" s="181"/>
      <c r="K66" s="181">
        <f>'将来負担比率（分子）の構造'!L$41</f>
        <v>36948</v>
      </c>
      <c r="L66" s="181"/>
      <c r="M66" s="181"/>
      <c r="N66" s="181">
        <f>'将来負担比率（分子）の構造'!M$41</f>
        <v>38186</v>
      </c>
      <c r="O66" s="181"/>
      <c r="P66" s="181"/>
    </row>
    <row r="67" spans="1:16" x14ac:dyDescent="0.15">
      <c r="A67" s="181" t="s">
        <v>75</v>
      </c>
      <c r="B67" s="181" t="e">
        <f>NA()</f>
        <v>#N/A</v>
      </c>
      <c r="C67" s="181">
        <f>IF(ISNUMBER('将来負担比率（分子）の構造'!I$53), IF('将来負担比率（分子）の構造'!I$53 &lt; 0, 0, '将来負担比率（分子）の構造'!I$53), NA())</f>
        <v>10179</v>
      </c>
      <c r="D67" s="181" t="e">
        <f>NA()</f>
        <v>#N/A</v>
      </c>
      <c r="E67" s="181" t="e">
        <f>NA()</f>
        <v>#N/A</v>
      </c>
      <c r="F67" s="181">
        <f>IF(ISNUMBER('将来負担比率（分子）の構造'!J$53), IF('将来負担比率（分子）の構造'!J$53 &lt; 0, 0, '将来負担比率（分子）の構造'!J$53), NA())</f>
        <v>9896</v>
      </c>
      <c r="G67" s="181" t="e">
        <f>NA()</f>
        <v>#N/A</v>
      </c>
      <c r="H67" s="181" t="e">
        <f>NA()</f>
        <v>#N/A</v>
      </c>
      <c r="I67" s="181">
        <f>IF(ISNUMBER('将来負担比率（分子）の構造'!K$53), IF('将来負担比率（分子）の構造'!K$53 &lt; 0, 0, '将来負担比率（分子）の構造'!K$53), NA())</f>
        <v>9715</v>
      </c>
      <c r="J67" s="181" t="e">
        <f>NA()</f>
        <v>#N/A</v>
      </c>
      <c r="K67" s="181" t="e">
        <f>NA()</f>
        <v>#N/A</v>
      </c>
      <c r="L67" s="181">
        <f>IF(ISNUMBER('将来負担比率（分子）の構造'!L$53), IF('将来負担比率（分子）の構造'!L$53 &lt; 0, 0, '将来負担比率（分子）の構造'!L$53), NA())</f>
        <v>10651</v>
      </c>
      <c r="M67" s="181" t="e">
        <f>NA()</f>
        <v>#N/A</v>
      </c>
      <c r="N67" s="181" t="e">
        <f>NA()</f>
        <v>#N/A</v>
      </c>
      <c r="O67" s="181">
        <f>IF(ISNUMBER('将来負担比率（分子）の構造'!M$53), IF('将来負担比率（分子）の構造'!M$53 &lt; 0, 0, '将来負担比率（分子）の構造'!M$53), NA())</f>
        <v>13933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3412</v>
      </c>
      <c r="C72" s="185">
        <f>基金残高に係る経年分析!G55</f>
        <v>3049</v>
      </c>
      <c r="D72" s="185">
        <f>基金残高に係る経年分析!H55</f>
        <v>2311</v>
      </c>
    </row>
    <row r="73" spans="1:16" x14ac:dyDescent="0.15">
      <c r="A73" s="184" t="s">
        <v>78</v>
      </c>
      <c r="B73" s="185">
        <f>基金残高に係る経年分析!F56</f>
        <v>1229</v>
      </c>
      <c r="C73" s="185">
        <f>基金残高に係る経年分析!G56</f>
        <v>1127</v>
      </c>
      <c r="D73" s="185">
        <f>基金残高に係る経年分析!H56</f>
        <v>1015</v>
      </c>
    </row>
    <row r="74" spans="1:16" x14ac:dyDescent="0.15">
      <c r="A74" s="184" t="s">
        <v>79</v>
      </c>
      <c r="B74" s="185">
        <f>基金残高に係る経年分析!F57</f>
        <v>3358</v>
      </c>
      <c r="C74" s="185">
        <f>基金残高に係る経年分析!G57</f>
        <v>2881</v>
      </c>
      <c r="D74" s="185">
        <f>基金残高に係る経年分析!H57</f>
        <v>2612</v>
      </c>
    </row>
  </sheetData>
  <sheetProtection algorithmName="SHA-512" hashValue="wsqoda9/xxHjTBUOzBxvzn5RojPPYTzYHocgycSnwuU2gsp+caGPQPlD+b153mDy8b3UzZqqIPw3Z9sSw964AQ==" saltValue="btQo/o/5lVNkMmq5TKX5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8881491</v>
      </c>
      <c r="S5" s="736"/>
      <c r="T5" s="736"/>
      <c r="U5" s="736"/>
      <c r="V5" s="736"/>
      <c r="W5" s="736"/>
      <c r="X5" s="736"/>
      <c r="Y5" s="779"/>
      <c r="Z5" s="797">
        <v>20.6</v>
      </c>
      <c r="AA5" s="797"/>
      <c r="AB5" s="797"/>
      <c r="AC5" s="797"/>
      <c r="AD5" s="798">
        <v>8412724</v>
      </c>
      <c r="AE5" s="798"/>
      <c r="AF5" s="798"/>
      <c r="AG5" s="798"/>
      <c r="AH5" s="798"/>
      <c r="AI5" s="798"/>
      <c r="AJ5" s="798"/>
      <c r="AK5" s="798"/>
      <c r="AL5" s="780">
        <v>50.1</v>
      </c>
      <c r="AM5" s="751"/>
      <c r="AN5" s="751"/>
      <c r="AO5" s="781"/>
      <c r="AP5" s="746" t="s">
        <v>225</v>
      </c>
      <c r="AQ5" s="747"/>
      <c r="AR5" s="747"/>
      <c r="AS5" s="747"/>
      <c r="AT5" s="747"/>
      <c r="AU5" s="747"/>
      <c r="AV5" s="747"/>
      <c r="AW5" s="747"/>
      <c r="AX5" s="747"/>
      <c r="AY5" s="747"/>
      <c r="AZ5" s="747"/>
      <c r="BA5" s="747"/>
      <c r="BB5" s="747"/>
      <c r="BC5" s="747"/>
      <c r="BD5" s="747"/>
      <c r="BE5" s="747"/>
      <c r="BF5" s="748"/>
      <c r="BG5" s="680">
        <v>8314286</v>
      </c>
      <c r="BH5" s="681"/>
      <c r="BI5" s="681"/>
      <c r="BJ5" s="681"/>
      <c r="BK5" s="681"/>
      <c r="BL5" s="681"/>
      <c r="BM5" s="681"/>
      <c r="BN5" s="682"/>
      <c r="BO5" s="713">
        <v>93.6</v>
      </c>
      <c r="BP5" s="713"/>
      <c r="BQ5" s="713"/>
      <c r="BR5" s="713"/>
      <c r="BS5" s="714">
        <v>71534</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276275</v>
      </c>
      <c r="S6" s="681"/>
      <c r="T6" s="681"/>
      <c r="U6" s="681"/>
      <c r="V6" s="681"/>
      <c r="W6" s="681"/>
      <c r="X6" s="681"/>
      <c r="Y6" s="682"/>
      <c r="Z6" s="713">
        <v>0.6</v>
      </c>
      <c r="AA6" s="713"/>
      <c r="AB6" s="713"/>
      <c r="AC6" s="713"/>
      <c r="AD6" s="714">
        <v>276275</v>
      </c>
      <c r="AE6" s="714"/>
      <c r="AF6" s="714"/>
      <c r="AG6" s="714"/>
      <c r="AH6" s="714"/>
      <c r="AI6" s="714"/>
      <c r="AJ6" s="714"/>
      <c r="AK6" s="714"/>
      <c r="AL6" s="683">
        <v>1.6</v>
      </c>
      <c r="AM6" s="684"/>
      <c r="AN6" s="684"/>
      <c r="AO6" s="715"/>
      <c r="AP6" s="677" t="s">
        <v>230</v>
      </c>
      <c r="AQ6" s="678"/>
      <c r="AR6" s="678"/>
      <c r="AS6" s="678"/>
      <c r="AT6" s="678"/>
      <c r="AU6" s="678"/>
      <c r="AV6" s="678"/>
      <c r="AW6" s="678"/>
      <c r="AX6" s="678"/>
      <c r="AY6" s="678"/>
      <c r="AZ6" s="678"/>
      <c r="BA6" s="678"/>
      <c r="BB6" s="678"/>
      <c r="BC6" s="678"/>
      <c r="BD6" s="678"/>
      <c r="BE6" s="678"/>
      <c r="BF6" s="679"/>
      <c r="BG6" s="680">
        <v>8314286</v>
      </c>
      <c r="BH6" s="681"/>
      <c r="BI6" s="681"/>
      <c r="BJ6" s="681"/>
      <c r="BK6" s="681"/>
      <c r="BL6" s="681"/>
      <c r="BM6" s="681"/>
      <c r="BN6" s="682"/>
      <c r="BO6" s="713">
        <v>93.6</v>
      </c>
      <c r="BP6" s="713"/>
      <c r="BQ6" s="713"/>
      <c r="BR6" s="713"/>
      <c r="BS6" s="714">
        <v>71534</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254803</v>
      </c>
      <c r="CS6" s="681"/>
      <c r="CT6" s="681"/>
      <c r="CU6" s="681"/>
      <c r="CV6" s="681"/>
      <c r="CW6" s="681"/>
      <c r="CX6" s="681"/>
      <c r="CY6" s="682"/>
      <c r="CZ6" s="780">
        <v>0.6</v>
      </c>
      <c r="DA6" s="751"/>
      <c r="DB6" s="751"/>
      <c r="DC6" s="783"/>
      <c r="DD6" s="686" t="s">
        <v>177</v>
      </c>
      <c r="DE6" s="681"/>
      <c r="DF6" s="681"/>
      <c r="DG6" s="681"/>
      <c r="DH6" s="681"/>
      <c r="DI6" s="681"/>
      <c r="DJ6" s="681"/>
      <c r="DK6" s="681"/>
      <c r="DL6" s="681"/>
      <c r="DM6" s="681"/>
      <c r="DN6" s="681"/>
      <c r="DO6" s="681"/>
      <c r="DP6" s="682"/>
      <c r="DQ6" s="686">
        <v>254791</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8019</v>
      </c>
      <c r="S7" s="681"/>
      <c r="T7" s="681"/>
      <c r="U7" s="681"/>
      <c r="V7" s="681"/>
      <c r="W7" s="681"/>
      <c r="X7" s="681"/>
      <c r="Y7" s="682"/>
      <c r="Z7" s="713">
        <v>0</v>
      </c>
      <c r="AA7" s="713"/>
      <c r="AB7" s="713"/>
      <c r="AC7" s="713"/>
      <c r="AD7" s="714">
        <v>8019</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3728864</v>
      </c>
      <c r="BH7" s="681"/>
      <c r="BI7" s="681"/>
      <c r="BJ7" s="681"/>
      <c r="BK7" s="681"/>
      <c r="BL7" s="681"/>
      <c r="BM7" s="681"/>
      <c r="BN7" s="682"/>
      <c r="BO7" s="713">
        <v>42</v>
      </c>
      <c r="BP7" s="713"/>
      <c r="BQ7" s="713"/>
      <c r="BR7" s="713"/>
      <c r="BS7" s="714">
        <v>71534</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9743335</v>
      </c>
      <c r="CS7" s="681"/>
      <c r="CT7" s="681"/>
      <c r="CU7" s="681"/>
      <c r="CV7" s="681"/>
      <c r="CW7" s="681"/>
      <c r="CX7" s="681"/>
      <c r="CY7" s="682"/>
      <c r="CZ7" s="713">
        <v>23.2</v>
      </c>
      <c r="DA7" s="713"/>
      <c r="DB7" s="713"/>
      <c r="DC7" s="713"/>
      <c r="DD7" s="686">
        <v>117385</v>
      </c>
      <c r="DE7" s="681"/>
      <c r="DF7" s="681"/>
      <c r="DG7" s="681"/>
      <c r="DH7" s="681"/>
      <c r="DI7" s="681"/>
      <c r="DJ7" s="681"/>
      <c r="DK7" s="681"/>
      <c r="DL7" s="681"/>
      <c r="DM7" s="681"/>
      <c r="DN7" s="681"/>
      <c r="DO7" s="681"/>
      <c r="DP7" s="682"/>
      <c r="DQ7" s="686">
        <v>2399383</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29565</v>
      </c>
      <c r="S8" s="681"/>
      <c r="T8" s="681"/>
      <c r="U8" s="681"/>
      <c r="V8" s="681"/>
      <c r="W8" s="681"/>
      <c r="X8" s="681"/>
      <c r="Y8" s="682"/>
      <c r="Z8" s="713">
        <v>0.1</v>
      </c>
      <c r="AA8" s="713"/>
      <c r="AB8" s="713"/>
      <c r="AC8" s="713"/>
      <c r="AD8" s="714">
        <v>29565</v>
      </c>
      <c r="AE8" s="714"/>
      <c r="AF8" s="714"/>
      <c r="AG8" s="714"/>
      <c r="AH8" s="714"/>
      <c r="AI8" s="714"/>
      <c r="AJ8" s="714"/>
      <c r="AK8" s="714"/>
      <c r="AL8" s="683">
        <v>0.2</v>
      </c>
      <c r="AM8" s="684"/>
      <c r="AN8" s="684"/>
      <c r="AO8" s="715"/>
      <c r="AP8" s="677" t="s">
        <v>236</v>
      </c>
      <c r="AQ8" s="678"/>
      <c r="AR8" s="678"/>
      <c r="AS8" s="678"/>
      <c r="AT8" s="678"/>
      <c r="AU8" s="678"/>
      <c r="AV8" s="678"/>
      <c r="AW8" s="678"/>
      <c r="AX8" s="678"/>
      <c r="AY8" s="678"/>
      <c r="AZ8" s="678"/>
      <c r="BA8" s="678"/>
      <c r="BB8" s="678"/>
      <c r="BC8" s="678"/>
      <c r="BD8" s="678"/>
      <c r="BE8" s="678"/>
      <c r="BF8" s="679"/>
      <c r="BG8" s="680">
        <v>124897</v>
      </c>
      <c r="BH8" s="681"/>
      <c r="BI8" s="681"/>
      <c r="BJ8" s="681"/>
      <c r="BK8" s="681"/>
      <c r="BL8" s="681"/>
      <c r="BM8" s="681"/>
      <c r="BN8" s="682"/>
      <c r="BO8" s="713">
        <v>1.4</v>
      </c>
      <c r="BP8" s="713"/>
      <c r="BQ8" s="713"/>
      <c r="BR8" s="713"/>
      <c r="BS8" s="686" t="s">
        <v>177</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12012113</v>
      </c>
      <c r="CS8" s="681"/>
      <c r="CT8" s="681"/>
      <c r="CU8" s="681"/>
      <c r="CV8" s="681"/>
      <c r="CW8" s="681"/>
      <c r="CX8" s="681"/>
      <c r="CY8" s="682"/>
      <c r="CZ8" s="713">
        <v>28.6</v>
      </c>
      <c r="DA8" s="713"/>
      <c r="DB8" s="713"/>
      <c r="DC8" s="713"/>
      <c r="DD8" s="686">
        <v>581925</v>
      </c>
      <c r="DE8" s="681"/>
      <c r="DF8" s="681"/>
      <c r="DG8" s="681"/>
      <c r="DH8" s="681"/>
      <c r="DI8" s="681"/>
      <c r="DJ8" s="681"/>
      <c r="DK8" s="681"/>
      <c r="DL8" s="681"/>
      <c r="DM8" s="681"/>
      <c r="DN8" s="681"/>
      <c r="DO8" s="681"/>
      <c r="DP8" s="682"/>
      <c r="DQ8" s="686">
        <v>5854106</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36683</v>
      </c>
      <c r="S9" s="681"/>
      <c r="T9" s="681"/>
      <c r="U9" s="681"/>
      <c r="V9" s="681"/>
      <c r="W9" s="681"/>
      <c r="X9" s="681"/>
      <c r="Y9" s="682"/>
      <c r="Z9" s="713">
        <v>0.1</v>
      </c>
      <c r="AA9" s="713"/>
      <c r="AB9" s="713"/>
      <c r="AC9" s="713"/>
      <c r="AD9" s="714">
        <v>36683</v>
      </c>
      <c r="AE9" s="714"/>
      <c r="AF9" s="714"/>
      <c r="AG9" s="714"/>
      <c r="AH9" s="714"/>
      <c r="AI9" s="714"/>
      <c r="AJ9" s="714"/>
      <c r="AK9" s="714"/>
      <c r="AL9" s="683">
        <v>0.2</v>
      </c>
      <c r="AM9" s="684"/>
      <c r="AN9" s="684"/>
      <c r="AO9" s="715"/>
      <c r="AP9" s="677" t="s">
        <v>239</v>
      </c>
      <c r="AQ9" s="678"/>
      <c r="AR9" s="678"/>
      <c r="AS9" s="678"/>
      <c r="AT9" s="678"/>
      <c r="AU9" s="678"/>
      <c r="AV9" s="678"/>
      <c r="AW9" s="678"/>
      <c r="AX9" s="678"/>
      <c r="AY9" s="678"/>
      <c r="AZ9" s="678"/>
      <c r="BA9" s="678"/>
      <c r="BB9" s="678"/>
      <c r="BC9" s="678"/>
      <c r="BD9" s="678"/>
      <c r="BE9" s="678"/>
      <c r="BF9" s="679"/>
      <c r="BG9" s="680">
        <v>3058088</v>
      </c>
      <c r="BH9" s="681"/>
      <c r="BI9" s="681"/>
      <c r="BJ9" s="681"/>
      <c r="BK9" s="681"/>
      <c r="BL9" s="681"/>
      <c r="BM9" s="681"/>
      <c r="BN9" s="682"/>
      <c r="BO9" s="713">
        <v>34.4</v>
      </c>
      <c r="BP9" s="713"/>
      <c r="BQ9" s="713"/>
      <c r="BR9" s="713"/>
      <c r="BS9" s="686" t="s">
        <v>240</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5384766</v>
      </c>
      <c r="CS9" s="681"/>
      <c r="CT9" s="681"/>
      <c r="CU9" s="681"/>
      <c r="CV9" s="681"/>
      <c r="CW9" s="681"/>
      <c r="CX9" s="681"/>
      <c r="CY9" s="682"/>
      <c r="CZ9" s="713">
        <v>12.8</v>
      </c>
      <c r="DA9" s="713"/>
      <c r="DB9" s="713"/>
      <c r="DC9" s="713"/>
      <c r="DD9" s="686">
        <v>2154157</v>
      </c>
      <c r="DE9" s="681"/>
      <c r="DF9" s="681"/>
      <c r="DG9" s="681"/>
      <c r="DH9" s="681"/>
      <c r="DI9" s="681"/>
      <c r="DJ9" s="681"/>
      <c r="DK9" s="681"/>
      <c r="DL9" s="681"/>
      <c r="DM9" s="681"/>
      <c r="DN9" s="681"/>
      <c r="DO9" s="681"/>
      <c r="DP9" s="682"/>
      <c r="DQ9" s="686">
        <v>3141989</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177</v>
      </c>
      <c r="AA10" s="713"/>
      <c r="AB10" s="713"/>
      <c r="AC10" s="713"/>
      <c r="AD10" s="714" t="s">
        <v>177</v>
      </c>
      <c r="AE10" s="714"/>
      <c r="AF10" s="714"/>
      <c r="AG10" s="714"/>
      <c r="AH10" s="714"/>
      <c r="AI10" s="714"/>
      <c r="AJ10" s="714"/>
      <c r="AK10" s="714"/>
      <c r="AL10" s="683" t="s">
        <v>129</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185120</v>
      </c>
      <c r="BH10" s="681"/>
      <c r="BI10" s="681"/>
      <c r="BJ10" s="681"/>
      <c r="BK10" s="681"/>
      <c r="BL10" s="681"/>
      <c r="BM10" s="681"/>
      <c r="BN10" s="682"/>
      <c r="BO10" s="713">
        <v>2.1</v>
      </c>
      <c r="BP10" s="713"/>
      <c r="BQ10" s="713"/>
      <c r="BR10" s="713"/>
      <c r="BS10" s="686" t="s">
        <v>129</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4068</v>
      </c>
      <c r="CS10" s="681"/>
      <c r="CT10" s="681"/>
      <c r="CU10" s="681"/>
      <c r="CV10" s="681"/>
      <c r="CW10" s="681"/>
      <c r="CX10" s="681"/>
      <c r="CY10" s="682"/>
      <c r="CZ10" s="713">
        <v>0</v>
      </c>
      <c r="DA10" s="713"/>
      <c r="DB10" s="713"/>
      <c r="DC10" s="713"/>
      <c r="DD10" s="686" t="s">
        <v>129</v>
      </c>
      <c r="DE10" s="681"/>
      <c r="DF10" s="681"/>
      <c r="DG10" s="681"/>
      <c r="DH10" s="681"/>
      <c r="DI10" s="681"/>
      <c r="DJ10" s="681"/>
      <c r="DK10" s="681"/>
      <c r="DL10" s="681"/>
      <c r="DM10" s="681"/>
      <c r="DN10" s="681"/>
      <c r="DO10" s="681"/>
      <c r="DP10" s="682"/>
      <c r="DQ10" s="686">
        <v>4064</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1524502</v>
      </c>
      <c r="S11" s="681"/>
      <c r="T11" s="681"/>
      <c r="U11" s="681"/>
      <c r="V11" s="681"/>
      <c r="W11" s="681"/>
      <c r="X11" s="681"/>
      <c r="Y11" s="682"/>
      <c r="Z11" s="683">
        <v>3.5</v>
      </c>
      <c r="AA11" s="684"/>
      <c r="AB11" s="684"/>
      <c r="AC11" s="685"/>
      <c r="AD11" s="686">
        <v>1524502</v>
      </c>
      <c r="AE11" s="681"/>
      <c r="AF11" s="681"/>
      <c r="AG11" s="681"/>
      <c r="AH11" s="681"/>
      <c r="AI11" s="681"/>
      <c r="AJ11" s="681"/>
      <c r="AK11" s="682"/>
      <c r="AL11" s="683">
        <v>9.1</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360759</v>
      </c>
      <c r="BH11" s="681"/>
      <c r="BI11" s="681"/>
      <c r="BJ11" s="681"/>
      <c r="BK11" s="681"/>
      <c r="BL11" s="681"/>
      <c r="BM11" s="681"/>
      <c r="BN11" s="682"/>
      <c r="BO11" s="713">
        <v>4.0999999999999996</v>
      </c>
      <c r="BP11" s="713"/>
      <c r="BQ11" s="713"/>
      <c r="BR11" s="713"/>
      <c r="BS11" s="686">
        <v>71534</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816636</v>
      </c>
      <c r="CS11" s="681"/>
      <c r="CT11" s="681"/>
      <c r="CU11" s="681"/>
      <c r="CV11" s="681"/>
      <c r="CW11" s="681"/>
      <c r="CX11" s="681"/>
      <c r="CY11" s="682"/>
      <c r="CZ11" s="713">
        <v>1.9</v>
      </c>
      <c r="DA11" s="713"/>
      <c r="DB11" s="713"/>
      <c r="DC11" s="713"/>
      <c r="DD11" s="686">
        <v>409844</v>
      </c>
      <c r="DE11" s="681"/>
      <c r="DF11" s="681"/>
      <c r="DG11" s="681"/>
      <c r="DH11" s="681"/>
      <c r="DI11" s="681"/>
      <c r="DJ11" s="681"/>
      <c r="DK11" s="681"/>
      <c r="DL11" s="681"/>
      <c r="DM11" s="681"/>
      <c r="DN11" s="681"/>
      <c r="DO11" s="681"/>
      <c r="DP11" s="682"/>
      <c r="DQ11" s="686">
        <v>362541</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60431</v>
      </c>
      <c r="S12" s="681"/>
      <c r="T12" s="681"/>
      <c r="U12" s="681"/>
      <c r="V12" s="681"/>
      <c r="W12" s="681"/>
      <c r="X12" s="681"/>
      <c r="Y12" s="682"/>
      <c r="Z12" s="713">
        <v>0.1</v>
      </c>
      <c r="AA12" s="713"/>
      <c r="AB12" s="713"/>
      <c r="AC12" s="713"/>
      <c r="AD12" s="714">
        <v>60431</v>
      </c>
      <c r="AE12" s="714"/>
      <c r="AF12" s="714"/>
      <c r="AG12" s="714"/>
      <c r="AH12" s="714"/>
      <c r="AI12" s="714"/>
      <c r="AJ12" s="714"/>
      <c r="AK12" s="714"/>
      <c r="AL12" s="683">
        <v>0.4</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3848035</v>
      </c>
      <c r="BH12" s="681"/>
      <c r="BI12" s="681"/>
      <c r="BJ12" s="681"/>
      <c r="BK12" s="681"/>
      <c r="BL12" s="681"/>
      <c r="BM12" s="681"/>
      <c r="BN12" s="682"/>
      <c r="BO12" s="713">
        <v>43.3</v>
      </c>
      <c r="BP12" s="713"/>
      <c r="BQ12" s="713"/>
      <c r="BR12" s="713"/>
      <c r="BS12" s="686" t="s">
        <v>240</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1905664</v>
      </c>
      <c r="CS12" s="681"/>
      <c r="CT12" s="681"/>
      <c r="CU12" s="681"/>
      <c r="CV12" s="681"/>
      <c r="CW12" s="681"/>
      <c r="CX12" s="681"/>
      <c r="CY12" s="682"/>
      <c r="CZ12" s="713">
        <v>4.5</v>
      </c>
      <c r="DA12" s="713"/>
      <c r="DB12" s="713"/>
      <c r="DC12" s="713"/>
      <c r="DD12" s="686">
        <v>68260</v>
      </c>
      <c r="DE12" s="681"/>
      <c r="DF12" s="681"/>
      <c r="DG12" s="681"/>
      <c r="DH12" s="681"/>
      <c r="DI12" s="681"/>
      <c r="DJ12" s="681"/>
      <c r="DK12" s="681"/>
      <c r="DL12" s="681"/>
      <c r="DM12" s="681"/>
      <c r="DN12" s="681"/>
      <c r="DO12" s="681"/>
      <c r="DP12" s="682"/>
      <c r="DQ12" s="686">
        <v>1712052</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177</v>
      </c>
      <c r="S13" s="681"/>
      <c r="T13" s="681"/>
      <c r="U13" s="681"/>
      <c r="V13" s="681"/>
      <c r="W13" s="681"/>
      <c r="X13" s="681"/>
      <c r="Y13" s="682"/>
      <c r="Z13" s="713" t="s">
        <v>129</v>
      </c>
      <c r="AA13" s="713"/>
      <c r="AB13" s="713"/>
      <c r="AC13" s="713"/>
      <c r="AD13" s="714" t="s">
        <v>177</v>
      </c>
      <c r="AE13" s="714"/>
      <c r="AF13" s="714"/>
      <c r="AG13" s="714"/>
      <c r="AH13" s="714"/>
      <c r="AI13" s="714"/>
      <c r="AJ13" s="714"/>
      <c r="AK13" s="714"/>
      <c r="AL13" s="683" t="s">
        <v>240</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3842809</v>
      </c>
      <c r="BH13" s="681"/>
      <c r="BI13" s="681"/>
      <c r="BJ13" s="681"/>
      <c r="BK13" s="681"/>
      <c r="BL13" s="681"/>
      <c r="BM13" s="681"/>
      <c r="BN13" s="682"/>
      <c r="BO13" s="713">
        <v>43.3</v>
      </c>
      <c r="BP13" s="713"/>
      <c r="BQ13" s="713"/>
      <c r="BR13" s="713"/>
      <c r="BS13" s="686" t="s">
        <v>177</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3730649</v>
      </c>
      <c r="CS13" s="681"/>
      <c r="CT13" s="681"/>
      <c r="CU13" s="681"/>
      <c r="CV13" s="681"/>
      <c r="CW13" s="681"/>
      <c r="CX13" s="681"/>
      <c r="CY13" s="682"/>
      <c r="CZ13" s="713">
        <v>8.9</v>
      </c>
      <c r="DA13" s="713"/>
      <c r="DB13" s="713"/>
      <c r="DC13" s="713"/>
      <c r="DD13" s="686">
        <v>1915448</v>
      </c>
      <c r="DE13" s="681"/>
      <c r="DF13" s="681"/>
      <c r="DG13" s="681"/>
      <c r="DH13" s="681"/>
      <c r="DI13" s="681"/>
      <c r="DJ13" s="681"/>
      <c r="DK13" s="681"/>
      <c r="DL13" s="681"/>
      <c r="DM13" s="681"/>
      <c r="DN13" s="681"/>
      <c r="DO13" s="681"/>
      <c r="DP13" s="682"/>
      <c r="DQ13" s="686">
        <v>1924381</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240</v>
      </c>
      <c r="S14" s="681"/>
      <c r="T14" s="681"/>
      <c r="U14" s="681"/>
      <c r="V14" s="681"/>
      <c r="W14" s="681"/>
      <c r="X14" s="681"/>
      <c r="Y14" s="682"/>
      <c r="Z14" s="713" t="s">
        <v>240</v>
      </c>
      <c r="AA14" s="713"/>
      <c r="AB14" s="713"/>
      <c r="AC14" s="713"/>
      <c r="AD14" s="714" t="s">
        <v>240</v>
      </c>
      <c r="AE14" s="714"/>
      <c r="AF14" s="714"/>
      <c r="AG14" s="714"/>
      <c r="AH14" s="714"/>
      <c r="AI14" s="714"/>
      <c r="AJ14" s="714"/>
      <c r="AK14" s="714"/>
      <c r="AL14" s="683" t="s">
        <v>240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214563</v>
      </c>
      <c r="BH14" s="681"/>
      <c r="BI14" s="681"/>
      <c r="BJ14" s="681"/>
      <c r="BK14" s="681"/>
      <c r="BL14" s="681"/>
      <c r="BM14" s="681"/>
      <c r="BN14" s="682"/>
      <c r="BO14" s="713">
        <v>2.4</v>
      </c>
      <c r="BP14" s="713"/>
      <c r="BQ14" s="713"/>
      <c r="BR14" s="713"/>
      <c r="BS14" s="686" t="s">
        <v>129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1400699</v>
      </c>
      <c r="CS14" s="681"/>
      <c r="CT14" s="681"/>
      <c r="CU14" s="681"/>
      <c r="CV14" s="681"/>
      <c r="CW14" s="681"/>
      <c r="CX14" s="681"/>
      <c r="CY14" s="682"/>
      <c r="CZ14" s="713">
        <v>3.3</v>
      </c>
      <c r="DA14" s="713"/>
      <c r="DB14" s="713"/>
      <c r="DC14" s="713"/>
      <c r="DD14" s="686">
        <v>354866</v>
      </c>
      <c r="DE14" s="681"/>
      <c r="DF14" s="681"/>
      <c r="DG14" s="681"/>
      <c r="DH14" s="681"/>
      <c r="DI14" s="681"/>
      <c r="DJ14" s="681"/>
      <c r="DK14" s="681"/>
      <c r="DL14" s="681"/>
      <c r="DM14" s="681"/>
      <c r="DN14" s="681"/>
      <c r="DO14" s="681"/>
      <c r="DP14" s="682"/>
      <c r="DQ14" s="686">
        <v>1042778</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177</v>
      </c>
      <c r="AE15" s="714"/>
      <c r="AF15" s="714"/>
      <c r="AG15" s="714"/>
      <c r="AH15" s="714"/>
      <c r="AI15" s="714"/>
      <c r="AJ15" s="714"/>
      <c r="AK15" s="714"/>
      <c r="AL15" s="683" t="s">
        <v>240</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522824</v>
      </c>
      <c r="BH15" s="681"/>
      <c r="BI15" s="681"/>
      <c r="BJ15" s="681"/>
      <c r="BK15" s="681"/>
      <c r="BL15" s="681"/>
      <c r="BM15" s="681"/>
      <c r="BN15" s="682"/>
      <c r="BO15" s="713">
        <v>5.9</v>
      </c>
      <c r="BP15" s="713"/>
      <c r="BQ15" s="713"/>
      <c r="BR15" s="713"/>
      <c r="BS15" s="686" t="s">
        <v>177</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3438273</v>
      </c>
      <c r="CS15" s="681"/>
      <c r="CT15" s="681"/>
      <c r="CU15" s="681"/>
      <c r="CV15" s="681"/>
      <c r="CW15" s="681"/>
      <c r="CX15" s="681"/>
      <c r="CY15" s="682"/>
      <c r="CZ15" s="713">
        <v>8.1999999999999993</v>
      </c>
      <c r="DA15" s="713"/>
      <c r="DB15" s="713"/>
      <c r="DC15" s="713"/>
      <c r="DD15" s="686">
        <v>1150940</v>
      </c>
      <c r="DE15" s="681"/>
      <c r="DF15" s="681"/>
      <c r="DG15" s="681"/>
      <c r="DH15" s="681"/>
      <c r="DI15" s="681"/>
      <c r="DJ15" s="681"/>
      <c r="DK15" s="681"/>
      <c r="DL15" s="681"/>
      <c r="DM15" s="681"/>
      <c r="DN15" s="681"/>
      <c r="DO15" s="681"/>
      <c r="DP15" s="682"/>
      <c r="DQ15" s="686">
        <v>2181899</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28850</v>
      </c>
      <c r="S16" s="681"/>
      <c r="T16" s="681"/>
      <c r="U16" s="681"/>
      <c r="V16" s="681"/>
      <c r="W16" s="681"/>
      <c r="X16" s="681"/>
      <c r="Y16" s="682"/>
      <c r="Z16" s="713">
        <v>0.1</v>
      </c>
      <c r="AA16" s="713"/>
      <c r="AB16" s="713"/>
      <c r="AC16" s="713"/>
      <c r="AD16" s="714">
        <v>28850</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240</v>
      </c>
      <c r="BH16" s="681"/>
      <c r="BI16" s="681"/>
      <c r="BJ16" s="681"/>
      <c r="BK16" s="681"/>
      <c r="BL16" s="681"/>
      <c r="BM16" s="681"/>
      <c r="BN16" s="682"/>
      <c r="BO16" s="713" t="s">
        <v>129</v>
      </c>
      <c r="BP16" s="713"/>
      <c r="BQ16" s="713"/>
      <c r="BR16" s="713"/>
      <c r="BS16" s="686" t="s">
        <v>240</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129</v>
      </c>
      <c r="CS16" s="681"/>
      <c r="CT16" s="681"/>
      <c r="CU16" s="681"/>
      <c r="CV16" s="681"/>
      <c r="CW16" s="681"/>
      <c r="CX16" s="681"/>
      <c r="CY16" s="682"/>
      <c r="CZ16" s="713" t="s">
        <v>129</v>
      </c>
      <c r="DA16" s="713"/>
      <c r="DB16" s="713"/>
      <c r="DC16" s="713"/>
      <c r="DD16" s="686" t="s">
        <v>129</v>
      </c>
      <c r="DE16" s="681"/>
      <c r="DF16" s="681"/>
      <c r="DG16" s="681"/>
      <c r="DH16" s="681"/>
      <c r="DI16" s="681"/>
      <c r="DJ16" s="681"/>
      <c r="DK16" s="681"/>
      <c r="DL16" s="681"/>
      <c r="DM16" s="681"/>
      <c r="DN16" s="681"/>
      <c r="DO16" s="681"/>
      <c r="DP16" s="682"/>
      <c r="DQ16" s="686" t="s">
        <v>177</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68850</v>
      </c>
      <c r="S17" s="681"/>
      <c r="T17" s="681"/>
      <c r="U17" s="681"/>
      <c r="V17" s="681"/>
      <c r="W17" s="681"/>
      <c r="X17" s="681"/>
      <c r="Y17" s="682"/>
      <c r="Z17" s="713">
        <v>0.2</v>
      </c>
      <c r="AA17" s="713"/>
      <c r="AB17" s="713"/>
      <c r="AC17" s="713"/>
      <c r="AD17" s="714">
        <v>68850</v>
      </c>
      <c r="AE17" s="714"/>
      <c r="AF17" s="714"/>
      <c r="AG17" s="714"/>
      <c r="AH17" s="714"/>
      <c r="AI17" s="714"/>
      <c r="AJ17" s="714"/>
      <c r="AK17" s="714"/>
      <c r="AL17" s="683">
        <v>0.4</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240</v>
      </c>
      <c r="BP17" s="713"/>
      <c r="BQ17" s="713"/>
      <c r="BR17" s="713"/>
      <c r="BS17" s="686" t="s">
        <v>177</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3381040</v>
      </c>
      <c r="CS17" s="681"/>
      <c r="CT17" s="681"/>
      <c r="CU17" s="681"/>
      <c r="CV17" s="681"/>
      <c r="CW17" s="681"/>
      <c r="CX17" s="681"/>
      <c r="CY17" s="682"/>
      <c r="CZ17" s="713">
        <v>8</v>
      </c>
      <c r="DA17" s="713"/>
      <c r="DB17" s="713"/>
      <c r="DC17" s="713"/>
      <c r="DD17" s="686" t="s">
        <v>177</v>
      </c>
      <c r="DE17" s="681"/>
      <c r="DF17" s="681"/>
      <c r="DG17" s="681"/>
      <c r="DH17" s="681"/>
      <c r="DI17" s="681"/>
      <c r="DJ17" s="681"/>
      <c r="DK17" s="681"/>
      <c r="DL17" s="681"/>
      <c r="DM17" s="681"/>
      <c r="DN17" s="681"/>
      <c r="DO17" s="681"/>
      <c r="DP17" s="682"/>
      <c r="DQ17" s="686">
        <v>3334221</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56040</v>
      </c>
      <c r="S18" s="681"/>
      <c r="T18" s="681"/>
      <c r="U18" s="681"/>
      <c r="V18" s="681"/>
      <c r="W18" s="681"/>
      <c r="X18" s="681"/>
      <c r="Y18" s="682"/>
      <c r="Z18" s="713">
        <v>0.1</v>
      </c>
      <c r="AA18" s="713"/>
      <c r="AB18" s="713"/>
      <c r="AC18" s="713"/>
      <c r="AD18" s="714">
        <v>56040</v>
      </c>
      <c r="AE18" s="714"/>
      <c r="AF18" s="714"/>
      <c r="AG18" s="714"/>
      <c r="AH18" s="714"/>
      <c r="AI18" s="714"/>
      <c r="AJ18" s="714"/>
      <c r="AK18" s="714"/>
      <c r="AL18" s="683">
        <v>0.3</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240</v>
      </c>
      <c r="BH18" s="681"/>
      <c r="BI18" s="681"/>
      <c r="BJ18" s="681"/>
      <c r="BK18" s="681"/>
      <c r="BL18" s="681"/>
      <c r="BM18" s="681"/>
      <c r="BN18" s="682"/>
      <c r="BO18" s="713" t="s">
        <v>240</v>
      </c>
      <c r="BP18" s="713"/>
      <c r="BQ18" s="713"/>
      <c r="BR18" s="713"/>
      <c r="BS18" s="686" t="s">
        <v>129</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177</v>
      </c>
      <c r="DA18" s="713"/>
      <c r="DB18" s="713"/>
      <c r="DC18" s="713"/>
      <c r="DD18" s="686" t="s">
        <v>240</v>
      </c>
      <c r="DE18" s="681"/>
      <c r="DF18" s="681"/>
      <c r="DG18" s="681"/>
      <c r="DH18" s="681"/>
      <c r="DI18" s="681"/>
      <c r="DJ18" s="681"/>
      <c r="DK18" s="681"/>
      <c r="DL18" s="681"/>
      <c r="DM18" s="681"/>
      <c r="DN18" s="681"/>
      <c r="DO18" s="681"/>
      <c r="DP18" s="682"/>
      <c r="DQ18" s="686" t="s">
        <v>177</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37327</v>
      </c>
      <c r="S19" s="681"/>
      <c r="T19" s="681"/>
      <c r="U19" s="681"/>
      <c r="V19" s="681"/>
      <c r="W19" s="681"/>
      <c r="X19" s="681"/>
      <c r="Y19" s="682"/>
      <c r="Z19" s="713">
        <v>0.1</v>
      </c>
      <c r="AA19" s="713"/>
      <c r="AB19" s="713"/>
      <c r="AC19" s="713"/>
      <c r="AD19" s="714">
        <v>37327</v>
      </c>
      <c r="AE19" s="714"/>
      <c r="AF19" s="714"/>
      <c r="AG19" s="714"/>
      <c r="AH19" s="714"/>
      <c r="AI19" s="714"/>
      <c r="AJ19" s="714"/>
      <c r="AK19" s="714"/>
      <c r="AL19" s="683">
        <v>0.2</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567205</v>
      </c>
      <c r="BH19" s="681"/>
      <c r="BI19" s="681"/>
      <c r="BJ19" s="681"/>
      <c r="BK19" s="681"/>
      <c r="BL19" s="681"/>
      <c r="BM19" s="681"/>
      <c r="BN19" s="682"/>
      <c r="BO19" s="713">
        <v>6.4</v>
      </c>
      <c r="BP19" s="713"/>
      <c r="BQ19" s="713"/>
      <c r="BR19" s="713"/>
      <c r="BS19" s="686" t="s">
        <v>129</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177</v>
      </c>
      <c r="CS19" s="681"/>
      <c r="CT19" s="681"/>
      <c r="CU19" s="681"/>
      <c r="CV19" s="681"/>
      <c r="CW19" s="681"/>
      <c r="CX19" s="681"/>
      <c r="CY19" s="682"/>
      <c r="CZ19" s="713" t="s">
        <v>240</v>
      </c>
      <c r="DA19" s="713"/>
      <c r="DB19" s="713"/>
      <c r="DC19" s="713"/>
      <c r="DD19" s="686" t="s">
        <v>129</v>
      </c>
      <c r="DE19" s="681"/>
      <c r="DF19" s="681"/>
      <c r="DG19" s="681"/>
      <c r="DH19" s="681"/>
      <c r="DI19" s="681"/>
      <c r="DJ19" s="681"/>
      <c r="DK19" s="681"/>
      <c r="DL19" s="681"/>
      <c r="DM19" s="681"/>
      <c r="DN19" s="681"/>
      <c r="DO19" s="681"/>
      <c r="DP19" s="682"/>
      <c r="DQ19" s="686" t="s">
        <v>240</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13734</v>
      </c>
      <c r="S20" s="681"/>
      <c r="T20" s="681"/>
      <c r="U20" s="681"/>
      <c r="V20" s="681"/>
      <c r="W20" s="681"/>
      <c r="X20" s="681"/>
      <c r="Y20" s="682"/>
      <c r="Z20" s="713">
        <v>0</v>
      </c>
      <c r="AA20" s="713"/>
      <c r="AB20" s="713"/>
      <c r="AC20" s="713"/>
      <c r="AD20" s="714">
        <v>13734</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567205</v>
      </c>
      <c r="BH20" s="681"/>
      <c r="BI20" s="681"/>
      <c r="BJ20" s="681"/>
      <c r="BK20" s="681"/>
      <c r="BL20" s="681"/>
      <c r="BM20" s="681"/>
      <c r="BN20" s="682"/>
      <c r="BO20" s="713">
        <v>6.4</v>
      </c>
      <c r="BP20" s="713"/>
      <c r="BQ20" s="713"/>
      <c r="BR20" s="713"/>
      <c r="BS20" s="686" t="s">
        <v>129</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42072046</v>
      </c>
      <c r="CS20" s="681"/>
      <c r="CT20" s="681"/>
      <c r="CU20" s="681"/>
      <c r="CV20" s="681"/>
      <c r="CW20" s="681"/>
      <c r="CX20" s="681"/>
      <c r="CY20" s="682"/>
      <c r="CZ20" s="713">
        <v>100</v>
      </c>
      <c r="DA20" s="713"/>
      <c r="DB20" s="713"/>
      <c r="DC20" s="713"/>
      <c r="DD20" s="686">
        <v>6752825</v>
      </c>
      <c r="DE20" s="681"/>
      <c r="DF20" s="681"/>
      <c r="DG20" s="681"/>
      <c r="DH20" s="681"/>
      <c r="DI20" s="681"/>
      <c r="DJ20" s="681"/>
      <c r="DK20" s="681"/>
      <c r="DL20" s="681"/>
      <c r="DM20" s="681"/>
      <c r="DN20" s="681"/>
      <c r="DO20" s="681"/>
      <c r="DP20" s="682"/>
      <c r="DQ20" s="686">
        <v>22212205</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4979</v>
      </c>
      <c r="S21" s="681"/>
      <c r="T21" s="681"/>
      <c r="U21" s="681"/>
      <c r="V21" s="681"/>
      <c r="W21" s="681"/>
      <c r="X21" s="681"/>
      <c r="Y21" s="682"/>
      <c r="Z21" s="713">
        <v>0</v>
      </c>
      <c r="AA21" s="713"/>
      <c r="AB21" s="713"/>
      <c r="AC21" s="713"/>
      <c r="AD21" s="714">
        <v>4979</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98438</v>
      </c>
      <c r="BH21" s="681"/>
      <c r="BI21" s="681"/>
      <c r="BJ21" s="681"/>
      <c r="BK21" s="681"/>
      <c r="BL21" s="681"/>
      <c r="BM21" s="681"/>
      <c r="BN21" s="682"/>
      <c r="BO21" s="713">
        <v>1.1000000000000001</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7088556</v>
      </c>
      <c r="S22" s="681"/>
      <c r="T22" s="681"/>
      <c r="U22" s="681"/>
      <c r="V22" s="681"/>
      <c r="W22" s="681"/>
      <c r="X22" s="681"/>
      <c r="Y22" s="682"/>
      <c r="Z22" s="713">
        <v>16.5</v>
      </c>
      <c r="AA22" s="713"/>
      <c r="AB22" s="713"/>
      <c r="AC22" s="713"/>
      <c r="AD22" s="714">
        <v>6262955</v>
      </c>
      <c r="AE22" s="714"/>
      <c r="AF22" s="714"/>
      <c r="AG22" s="714"/>
      <c r="AH22" s="714"/>
      <c r="AI22" s="714"/>
      <c r="AJ22" s="714"/>
      <c r="AK22" s="714"/>
      <c r="AL22" s="683">
        <v>37.299999999999997</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240</v>
      </c>
      <c r="BH22" s="681"/>
      <c r="BI22" s="681"/>
      <c r="BJ22" s="681"/>
      <c r="BK22" s="681"/>
      <c r="BL22" s="681"/>
      <c r="BM22" s="681"/>
      <c r="BN22" s="682"/>
      <c r="BO22" s="713" t="s">
        <v>240</v>
      </c>
      <c r="BP22" s="713"/>
      <c r="BQ22" s="713"/>
      <c r="BR22" s="713"/>
      <c r="BS22" s="686" t="s">
        <v>129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6262955</v>
      </c>
      <c r="S23" s="681"/>
      <c r="T23" s="681"/>
      <c r="U23" s="681"/>
      <c r="V23" s="681"/>
      <c r="W23" s="681"/>
      <c r="X23" s="681"/>
      <c r="Y23" s="682"/>
      <c r="Z23" s="713">
        <v>14.5</v>
      </c>
      <c r="AA23" s="713"/>
      <c r="AB23" s="713"/>
      <c r="AC23" s="713"/>
      <c r="AD23" s="714">
        <v>6262955</v>
      </c>
      <c r="AE23" s="714"/>
      <c r="AF23" s="714"/>
      <c r="AG23" s="714"/>
      <c r="AH23" s="714"/>
      <c r="AI23" s="714"/>
      <c r="AJ23" s="714"/>
      <c r="AK23" s="714"/>
      <c r="AL23" s="683">
        <v>37.299999999999997</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468767</v>
      </c>
      <c r="BH23" s="681"/>
      <c r="BI23" s="681"/>
      <c r="BJ23" s="681"/>
      <c r="BK23" s="681"/>
      <c r="BL23" s="681"/>
      <c r="BM23" s="681"/>
      <c r="BN23" s="682"/>
      <c r="BO23" s="713">
        <v>5.3</v>
      </c>
      <c r="BP23" s="713"/>
      <c r="BQ23" s="713"/>
      <c r="BR23" s="713"/>
      <c r="BS23" s="686" t="s">
        <v>177</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825601</v>
      </c>
      <c r="S24" s="681"/>
      <c r="T24" s="681"/>
      <c r="U24" s="681"/>
      <c r="V24" s="681"/>
      <c r="W24" s="681"/>
      <c r="X24" s="681"/>
      <c r="Y24" s="682"/>
      <c r="Z24" s="713">
        <v>1.9</v>
      </c>
      <c r="AA24" s="713"/>
      <c r="AB24" s="713"/>
      <c r="AC24" s="713"/>
      <c r="AD24" s="714" t="s">
        <v>240</v>
      </c>
      <c r="AE24" s="714"/>
      <c r="AF24" s="714"/>
      <c r="AG24" s="714"/>
      <c r="AH24" s="714"/>
      <c r="AI24" s="714"/>
      <c r="AJ24" s="714"/>
      <c r="AK24" s="714"/>
      <c r="AL24" s="683" t="s">
        <v>240</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177</v>
      </c>
      <c r="BH24" s="681"/>
      <c r="BI24" s="681"/>
      <c r="BJ24" s="681"/>
      <c r="BK24" s="681"/>
      <c r="BL24" s="681"/>
      <c r="BM24" s="681"/>
      <c r="BN24" s="682"/>
      <c r="BO24" s="713" t="s">
        <v>240</v>
      </c>
      <c r="BP24" s="713"/>
      <c r="BQ24" s="713"/>
      <c r="BR24" s="713"/>
      <c r="BS24" s="686" t="s">
        <v>240</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15216422</v>
      </c>
      <c r="CS24" s="736"/>
      <c r="CT24" s="736"/>
      <c r="CU24" s="736"/>
      <c r="CV24" s="736"/>
      <c r="CW24" s="736"/>
      <c r="CX24" s="736"/>
      <c r="CY24" s="779"/>
      <c r="CZ24" s="780">
        <v>36.200000000000003</v>
      </c>
      <c r="DA24" s="751"/>
      <c r="DB24" s="751"/>
      <c r="DC24" s="783"/>
      <c r="DD24" s="778">
        <v>10160192</v>
      </c>
      <c r="DE24" s="736"/>
      <c r="DF24" s="736"/>
      <c r="DG24" s="736"/>
      <c r="DH24" s="736"/>
      <c r="DI24" s="736"/>
      <c r="DJ24" s="736"/>
      <c r="DK24" s="779"/>
      <c r="DL24" s="778">
        <v>9872991</v>
      </c>
      <c r="DM24" s="736"/>
      <c r="DN24" s="736"/>
      <c r="DO24" s="736"/>
      <c r="DP24" s="736"/>
      <c r="DQ24" s="736"/>
      <c r="DR24" s="736"/>
      <c r="DS24" s="736"/>
      <c r="DT24" s="736"/>
      <c r="DU24" s="736"/>
      <c r="DV24" s="779"/>
      <c r="DW24" s="780">
        <v>55.2</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240</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177</v>
      </c>
      <c r="BP25" s="713"/>
      <c r="BQ25" s="713"/>
      <c r="BR25" s="713"/>
      <c r="BS25" s="686" t="s">
        <v>177</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5022811</v>
      </c>
      <c r="CS25" s="699"/>
      <c r="CT25" s="699"/>
      <c r="CU25" s="699"/>
      <c r="CV25" s="699"/>
      <c r="CW25" s="699"/>
      <c r="CX25" s="699"/>
      <c r="CY25" s="700"/>
      <c r="CZ25" s="683">
        <v>11.9</v>
      </c>
      <c r="DA25" s="701"/>
      <c r="DB25" s="701"/>
      <c r="DC25" s="702"/>
      <c r="DD25" s="686">
        <v>4775655</v>
      </c>
      <c r="DE25" s="699"/>
      <c r="DF25" s="699"/>
      <c r="DG25" s="699"/>
      <c r="DH25" s="699"/>
      <c r="DI25" s="699"/>
      <c r="DJ25" s="699"/>
      <c r="DK25" s="700"/>
      <c r="DL25" s="686">
        <v>4650390</v>
      </c>
      <c r="DM25" s="699"/>
      <c r="DN25" s="699"/>
      <c r="DO25" s="699"/>
      <c r="DP25" s="699"/>
      <c r="DQ25" s="699"/>
      <c r="DR25" s="699"/>
      <c r="DS25" s="699"/>
      <c r="DT25" s="699"/>
      <c r="DU25" s="699"/>
      <c r="DV25" s="700"/>
      <c r="DW25" s="683">
        <v>26</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18059262</v>
      </c>
      <c r="S26" s="681"/>
      <c r="T26" s="681"/>
      <c r="U26" s="681"/>
      <c r="V26" s="681"/>
      <c r="W26" s="681"/>
      <c r="X26" s="681"/>
      <c r="Y26" s="682"/>
      <c r="Z26" s="713">
        <v>41.9</v>
      </c>
      <c r="AA26" s="713"/>
      <c r="AB26" s="713"/>
      <c r="AC26" s="713"/>
      <c r="AD26" s="714">
        <v>16764894</v>
      </c>
      <c r="AE26" s="714"/>
      <c r="AF26" s="714"/>
      <c r="AG26" s="714"/>
      <c r="AH26" s="714"/>
      <c r="AI26" s="714"/>
      <c r="AJ26" s="714"/>
      <c r="AK26" s="714"/>
      <c r="AL26" s="683">
        <v>99.8</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240</v>
      </c>
      <c r="BH26" s="681"/>
      <c r="BI26" s="681"/>
      <c r="BJ26" s="681"/>
      <c r="BK26" s="681"/>
      <c r="BL26" s="681"/>
      <c r="BM26" s="681"/>
      <c r="BN26" s="682"/>
      <c r="BO26" s="713" t="s">
        <v>240</v>
      </c>
      <c r="BP26" s="713"/>
      <c r="BQ26" s="713"/>
      <c r="BR26" s="713"/>
      <c r="BS26" s="686" t="s">
        <v>240</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3233874</v>
      </c>
      <c r="CS26" s="681"/>
      <c r="CT26" s="681"/>
      <c r="CU26" s="681"/>
      <c r="CV26" s="681"/>
      <c r="CW26" s="681"/>
      <c r="CX26" s="681"/>
      <c r="CY26" s="682"/>
      <c r="CZ26" s="683">
        <v>7.7</v>
      </c>
      <c r="DA26" s="701"/>
      <c r="DB26" s="701"/>
      <c r="DC26" s="702"/>
      <c r="DD26" s="686">
        <v>3063950</v>
      </c>
      <c r="DE26" s="681"/>
      <c r="DF26" s="681"/>
      <c r="DG26" s="681"/>
      <c r="DH26" s="681"/>
      <c r="DI26" s="681"/>
      <c r="DJ26" s="681"/>
      <c r="DK26" s="682"/>
      <c r="DL26" s="686" t="s">
        <v>240</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8136</v>
      </c>
      <c r="S27" s="681"/>
      <c r="T27" s="681"/>
      <c r="U27" s="681"/>
      <c r="V27" s="681"/>
      <c r="W27" s="681"/>
      <c r="X27" s="681"/>
      <c r="Y27" s="682"/>
      <c r="Z27" s="713">
        <v>0</v>
      </c>
      <c r="AA27" s="713"/>
      <c r="AB27" s="713"/>
      <c r="AC27" s="713"/>
      <c r="AD27" s="714">
        <v>8136</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8881491</v>
      </c>
      <c r="BH27" s="681"/>
      <c r="BI27" s="681"/>
      <c r="BJ27" s="681"/>
      <c r="BK27" s="681"/>
      <c r="BL27" s="681"/>
      <c r="BM27" s="681"/>
      <c r="BN27" s="682"/>
      <c r="BO27" s="713">
        <v>100</v>
      </c>
      <c r="BP27" s="713"/>
      <c r="BQ27" s="713"/>
      <c r="BR27" s="713"/>
      <c r="BS27" s="686">
        <v>71534</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6812571</v>
      </c>
      <c r="CS27" s="699"/>
      <c r="CT27" s="699"/>
      <c r="CU27" s="699"/>
      <c r="CV27" s="699"/>
      <c r="CW27" s="699"/>
      <c r="CX27" s="699"/>
      <c r="CY27" s="700"/>
      <c r="CZ27" s="683">
        <v>16.2</v>
      </c>
      <c r="DA27" s="701"/>
      <c r="DB27" s="701"/>
      <c r="DC27" s="702"/>
      <c r="DD27" s="686">
        <v>2050316</v>
      </c>
      <c r="DE27" s="699"/>
      <c r="DF27" s="699"/>
      <c r="DG27" s="699"/>
      <c r="DH27" s="699"/>
      <c r="DI27" s="699"/>
      <c r="DJ27" s="699"/>
      <c r="DK27" s="700"/>
      <c r="DL27" s="686">
        <v>1997179</v>
      </c>
      <c r="DM27" s="699"/>
      <c r="DN27" s="699"/>
      <c r="DO27" s="699"/>
      <c r="DP27" s="699"/>
      <c r="DQ27" s="699"/>
      <c r="DR27" s="699"/>
      <c r="DS27" s="699"/>
      <c r="DT27" s="699"/>
      <c r="DU27" s="699"/>
      <c r="DV27" s="700"/>
      <c r="DW27" s="683">
        <v>11.2</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48574</v>
      </c>
      <c r="S28" s="681"/>
      <c r="T28" s="681"/>
      <c r="U28" s="681"/>
      <c r="V28" s="681"/>
      <c r="W28" s="681"/>
      <c r="X28" s="681"/>
      <c r="Y28" s="682"/>
      <c r="Z28" s="713">
        <v>0.1</v>
      </c>
      <c r="AA28" s="713"/>
      <c r="AB28" s="713"/>
      <c r="AC28" s="713"/>
      <c r="AD28" s="714" t="s">
        <v>129</v>
      </c>
      <c r="AE28" s="714"/>
      <c r="AF28" s="714"/>
      <c r="AG28" s="714"/>
      <c r="AH28" s="714"/>
      <c r="AI28" s="714"/>
      <c r="AJ28" s="714"/>
      <c r="AK28" s="714"/>
      <c r="AL28" s="683" t="s">
        <v>240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3381040</v>
      </c>
      <c r="CS28" s="681"/>
      <c r="CT28" s="681"/>
      <c r="CU28" s="681"/>
      <c r="CV28" s="681"/>
      <c r="CW28" s="681"/>
      <c r="CX28" s="681"/>
      <c r="CY28" s="682"/>
      <c r="CZ28" s="683">
        <v>8</v>
      </c>
      <c r="DA28" s="701"/>
      <c r="DB28" s="701"/>
      <c r="DC28" s="702"/>
      <c r="DD28" s="686">
        <v>3334221</v>
      </c>
      <c r="DE28" s="681"/>
      <c r="DF28" s="681"/>
      <c r="DG28" s="681"/>
      <c r="DH28" s="681"/>
      <c r="DI28" s="681"/>
      <c r="DJ28" s="681"/>
      <c r="DK28" s="682"/>
      <c r="DL28" s="686">
        <v>3225422</v>
      </c>
      <c r="DM28" s="681"/>
      <c r="DN28" s="681"/>
      <c r="DO28" s="681"/>
      <c r="DP28" s="681"/>
      <c r="DQ28" s="681"/>
      <c r="DR28" s="681"/>
      <c r="DS28" s="681"/>
      <c r="DT28" s="681"/>
      <c r="DU28" s="681"/>
      <c r="DV28" s="682"/>
      <c r="DW28" s="683">
        <v>18</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135012</v>
      </c>
      <c r="S29" s="681"/>
      <c r="T29" s="681"/>
      <c r="U29" s="681"/>
      <c r="V29" s="681"/>
      <c r="W29" s="681"/>
      <c r="X29" s="681"/>
      <c r="Y29" s="682"/>
      <c r="Z29" s="713">
        <v>0.3</v>
      </c>
      <c r="AA29" s="713"/>
      <c r="AB29" s="713"/>
      <c r="AC29" s="713"/>
      <c r="AD29" s="714">
        <v>30865</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70</v>
      </c>
      <c r="CG29" s="720"/>
      <c r="CH29" s="720"/>
      <c r="CI29" s="720"/>
      <c r="CJ29" s="720"/>
      <c r="CK29" s="720"/>
      <c r="CL29" s="720"/>
      <c r="CM29" s="720"/>
      <c r="CN29" s="720"/>
      <c r="CO29" s="720"/>
      <c r="CP29" s="720"/>
      <c r="CQ29" s="721"/>
      <c r="CR29" s="680">
        <v>3379934</v>
      </c>
      <c r="CS29" s="699"/>
      <c r="CT29" s="699"/>
      <c r="CU29" s="699"/>
      <c r="CV29" s="699"/>
      <c r="CW29" s="699"/>
      <c r="CX29" s="699"/>
      <c r="CY29" s="700"/>
      <c r="CZ29" s="683">
        <v>8</v>
      </c>
      <c r="DA29" s="701"/>
      <c r="DB29" s="701"/>
      <c r="DC29" s="702"/>
      <c r="DD29" s="686">
        <v>3333115</v>
      </c>
      <c r="DE29" s="699"/>
      <c r="DF29" s="699"/>
      <c r="DG29" s="699"/>
      <c r="DH29" s="699"/>
      <c r="DI29" s="699"/>
      <c r="DJ29" s="699"/>
      <c r="DK29" s="700"/>
      <c r="DL29" s="686">
        <v>3224316</v>
      </c>
      <c r="DM29" s="699"/>
      <c r="DN29" s="699"/>
      <c r="DO29" s="699"/>
      <c r="DP29" s="699"/>
      <c r="DQ29" s="699"/>
      <c r="DR29" s="699"/>
      <c r="DS29" s="699"/>
      <c r="DT29" s="699"/>
      <c r="DU29" s="699"/>
      <c r="DV29" s="700"/>
      <c r="DW29" s="683">
        <v>18</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237139</v>
      </c>
      <c r="S30" s="681"/>
      <c r="T30" s="681"/>
      <c r="U30" s="681"/>
      <c r="V30" s="681"/>
      <c r="W30" s="681"/>
      <c r="X30" s="681"/>
      <c r="Y30" s="682"/>
      <c r="Z30" s="713">
        <v>0.6</v>
      </c>
      <c r="AA30" s="713"/>
      <c r="AB30" s="713"/>
      <c r="AC30" s="713"/>
      <c r="AD30" s="714" t="s">
        <v>177</v>
      </c>
      <c r="AE30" s="714"/>
      <c r="AF30" s="714"/>
      <c r="AG30" s="714"/>
      <c r="AH30" s="714"/>
      <c r="AI30" s="714"/>
      <c r="AJ30" s="714"/>
      <c r="AK30" s="714"/>
      <c r="AL30" s="683" t="s">
        <v>129</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3195003</v>
      </c>
      <c r="CS30" s="681"/>
      <c r="CT30" s="681"/>
      <c r="CU30" s="681"/>
      <c r="CV30" s="681"/>
      <c r="CW30" s="681"/>
      <c r="CX30" s="681"/>
      <c r="CY30" s="682"/>
      <c r="CZ30" s="683">
        <v>7.6</v>
      </c>
      <c r="DA30" s="701"/>
      <c r="DB30" s="701"/>
      <c r="DC30" s="702"/>
      <c r="DD30" s="686">
        <v>3153334</v>
      </c>
      <c r="DE30" s="681"/>
      <c r="DF30" s="681"/>
      <c r="DG30" s="681"/>
      <c r="DH30" s="681"/>
      <c r="DI30" s="681"/>
      <c r="DJ30" s="681"/>
      <c r="DK30" s="682"/>
      <c r="DL30" s="686">
        <v>3046534</v>
      </c>
      <c r="DM30" s="681"/>
      <c r="DN30" s="681"/>
      <c r="DO30" s="681"/>
      <c r="DP30" s="681"/>
      <c r="DQ30" s="681"/>
      <c r="DR30" s="681"/>
      <c r="DS30" s="681"/>
      <c r="DT30" s="681"/>
      <c r="DU30" s="681"/>
      <c r="DV30" s="682"/>
      <c r="DW30" s="683">
        <v>17</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14569058</v>
      </c>
      <c r="S31" s="681"/>
      <c r="T31" s="681"/>
      <c r="U31" s="681"/>
      <c r="V31" s="681"/>
      <c r="W31" s="681"/>
      <c r="X31" s="681"/>
      <c r="Y31" s="682"/>
      <c r="Z31" s="713">
        <v>33.799999999999997</v>
      </c>
      <c r="AA31" s="713"/>
      <c r="AB31" s="713"/>
      <c r="AC31" s="713"/>
      <c r="AD31" s="714" t="s">
        <v>177</v>
      </c>
      <c r="AE31" s="714"/>
      <c r="AF31" s="714"/>
      <c r="AG31" s="714"/>
      <c r="AH31" s="714"/>
      <c r="AI31" s="714"/>
      <c r="AJ31" s="714"/>
      <c r="AK31" s="714"/>
      <c r="AL31" s="683" t="s">
        <v>129</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95.1</v>
      </c>
      <c r="BH31" s="750"/>
      <c r="BI31" s="750"/>
      <c r="BJ31" s="750"/>
      <c r="BK31" s="750"/>
      <c r="BL31" s="750"/>
      <c r="BM31" s="751">
        <v>78.900000000000006</v>
      </c>
      <c r="BN31" s="750"/>
      <c r="BO31" s="750"/>
      <c r="BP31" s="750"/>
      <c r="BQ31" s="752"/>
      <c r="BR31" s="749">
        <v>97.8</v>
      </c>
      <c r="BS31" s="750"/>
      <c r="BT31" s="750"/>
      <c r="BU31" s="750"/>
      <c r="BV31" s="750"/>
      <c r="BW31" s="750"/>
      <c r="BX31" s="751">
        <v>82</v>
      </c>
      <c r="BY31" s="750"/>
      <c r="BZ31" s="750"/>
      <c r="CA31" s="750"/>
      <c r="CB31" s="752"/>
      <c r="CD31" s="767"/>
      <c r="CE31" s="768"/>
      <c r="CF31" s="719" t="s">
        <v>310</v>
      </c>
      <c r="CG31" s="720"/>
      <c r="CH31" s="720"/>
      <c r="CI31" s="720"/>
      <c r="CJ31" s="720"/>
      <c r="CK31" s="720"/>
      <c r="CL31" s="720"/>
      <c r="CM31" s="720"/>
      <c r="CN31" s="720"/>
      <c r="CO31" s="720"/>
      <c r="CP31" s="720"/>
      <c r="CQ31" s="721"/>
      <c r="CR31" s="680">
        <v>184931</v>
      </c>
      <c r="CS31" s="699"/>
      <c r="CT31" s="699"/>
      <c r="CU31" s="699"/>
      <c r="CV31" s="699"/>
      <c r="CW31" s="699"/>
      <c r="CX31" s="699"/>
      <c r="CY31" s="700"/>
      <c r="CZ31" s="683">
        <v>0.4</v>
      </c>
      <c r="DA31" s="701"/>
      <c r="DB31" s="701"/>
      <c r="DC31" s="702"/>
      <c r="DD31" s="686">
        <v>179781</v>
      </c>
      <c r="DE31" s="699"/>
      <c r="DF31" s="699"/>
      <c r="DG31" s="699"/>
      <c r="DH31" s="699"/>
      <c r="DI31" s="699"/>
      <c r="DJ31" s="699"/>
      <c r="DK31" s="700"/>
      <c r="DL31" s="686">
        <v>177782</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t="s">
        <v>177</v>
      </c>
      <c r="S32" s="681"/>
      <c r="T32" s="681"/>
      <c r="U32" s="681"/>
      <c r="V32" s="681"/>
      <c r="W32" s="681"/>
      <c r="X32" s="681"/>
      <c r="Y32" s="682"/>
      <c r="Z32" s="713" t="s">
        <v>177</v>
      </c>
      <c r="AA32" s="713"/>
      <c r="AB32" s="713"/>
      <c r="AC32" s="713"/>
      <c r="AD32" s="714" t="s">
        <v>129</v>
      </c>
      <c r="AE32" s="714"/>
      <c r="AF32" s="714"/>
      <c r="AG32" s="714"/>
      <c r="AH32" s="714"/>
      <c r="AI32" s="714"/>
      <c r="AJ32" s="714"/>
      <c r="AK32" s="714"/>
      <c r="AL32" s="683" t="s">
        <v>177</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98.2</v>
      </c>
      <c r="BH32" s="699"/>
      <c r="BI32" s="699"/>
      <c r="BJ32" s="699"/>
      <c r="BK32" s="699"/>
      <c r="BL32" s="699"/>
      <c r="BM32" s="684">
        <v>90.6</v>
      </c>
      <c r="BN32" s="745"/>
      <c r="BO32" s="745"/>
      <c r="BP32" s="745"/>
      <c r="BQ32" s="726"/>
      <c r="BR32" s="753">
        <v>98.5</v>
      </c>
      <c r="BS32" s="699"/>
      <c r="BT32" s="699"/>
      <c r="BU32" s="699"/>
      <c r="BV32" s="699"/>
      <c r="BW32" s="699"/>
      <c r="BX32" s="684">
        <v>91.4</v>
      </c>
      <c r="BY32" s="745"/>
      <c r="BZ32" s="745"/>
      <c r="CA32" s="745"/>
      <c r="CB32" s="726"/>
      <c r="CD32" s="769"/>
      <c r="CE32" s="770"/>
      <c r="CF32" s="719" t="s">
        <v>314</v>
      </c>
      <c r="CG32" s="720"/>
      <c r="CH32" s="720"/>
      <c r="CI32" s="720"/>
      <c r="CJ32" s="720"/>
      <c r="CK32" s="720"/>
      <c r="CL32" s="720"/>
      <c r="CM32" s="720"/>
      <c r="CN32" s="720"/>
      <c r="CO32" s="720"/>
      <c r="CP32" s="720"/>
      <c r="CQ32" s="721"/>
      <c r="CR32" s="680">
        <v>1106</v>
      </c>
      <c r="CS32" s="681"/>
      <c r="CT32" s="681"/>
      <c r="CU32" s="681"/>
      <c r="CV32" s="681"/>
      <c r="CW32" s="681"/>
      <c r="CX32" s="681"/>
      <c r="CY32" s="682"/>
      <c r="CZ32" s="683">
        <v>0</v>
      </c>
      <c r="DA32" s="701"/>
      <c r="DB32" s="701"/>
      <c r="DC32" s="702"/>
      <c r="DD32" s="686">
        <v>1106</v>
      </c>
      <c r="DE32" s="681"/>
      <c r="DF32" s="681"/>
      <c r="DG32" s="681"/>
      <c r="DH32" s="681"/>
      <c r="DI32" s="681"/>
      <c r="DJ32" s="681"/>
      <c r="DK32" s="682"/>
      <c r="DL32" s="686">
        <v>1106</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2121621</v>
      </c>
      <c r="S33" s="681"/>
      <c r="T33" s="681"/>
      <c r="U33" s="681"/>
      <c r="V33" s="681"/>
      <c r="W33" s="681"/>
      <c r="X33" s="681"/>
      <c r="Y33" s="682"/>
      <c r="Z33" s="713">
        <v>4.9000000000000004</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92.1</v>
      </c>
      <c r="BH33" s="665"/>
      <c r="BI33" s="665"/>
      <c r="BJ33" s="665"/>
      <c r="BK33" s="665"/>
      <c r="BL33" s="665"/>
      <c r="BM33" s="707">
        <v>69.5</v>
      </c>
      <c r="BN33" s="665"/>
      <c r="BO33" s="665"/>
      <c r="BP33" s="665"/>
      <c r="BQ33" s="709"/>
      <c r="BR33" s="744">
        <v>96.9</v>
      </c>
      <c r="BS33" s="665"/>
      <c r="BT33" s="665"/>
      <c r="BU33" s="665"/>
      <c r="BV33" s="665"/>
      <c r="BW33" s="665"/>
      <c r="BX33" s="707">
        <v>73.5</v>
      </c>
      <c r="BY33" s="665"/>
      <c r="BZ33" s="665"/>
      <c r="CA33" s="665"/>
      <c r="CB33" s="709"/>
      <c r="CD33" s="719" t="s">
        <v>317</v>
      </c>
      <c r="CE33" s="720"/>
      <c r="CF33" s="720"/>
      <c r="CG33" s="720"/>
      <c r="CH33" s="720"/>
      <c r="CI33" s="720"/>
      <c r="CJ33" s="720"/>
      <c r="CK33" s="720"/>
      <c r="CL33" s="720"/>
      <c r="CM33" s="720"/>
      <c r="CN33" s="720"/>
      <c r="CO33" s="720"/>
      <c r="CP33" s="720"/>
      <c r="CQ33" s="721"/>
      <c r="CR33" s="680">
        <v>20102799</v>
      </c>
      <c r="CS33" s="699"/>
      <c r="CT33" s="699"/>
      <c r="CU33" s="699"/>
      <c r="CV33" s="699"/>
      <c r="CW33" s="699"/>
      <c r="CX33" s="699"/>
      <c r="CY33" s="700"/>
      <c r="CZ33" s="683">
        <v>47.8</v>
      </c>
      <c r="DA33" s="701"/>
      <c r="DB33" s="701"/>
      <c r="DC33" s="702"/>
      <c r="DD33" s="686">
        <v>11112415</v>
      </c>
      <c r="DE33" s="699"/>
      <c r="DF33" s="699"/>
      <c r="DG33" s="699"/>
      <c r="DH33" s="699"/>
      <c r="DI33" s="699"/>
      <c r="DJ33" s="699"/>
      <c r="DK33" s="700"/>
      <c r="DL33" s="686">
        <v>7015424</v>
      </c>
      <c r="DM33" s="699"/>
      <c r="DN33" s="699"/>
      <c r="DO33" s="699"/>
      <c r="DP33" s="699"/>
      <c r="DQ33" s="699"/>
      <c r="DR33" s="699"/>
      <c r="DS33" s="699"/>
      <c r="DT33" s="699"/>
      <c r="DU33" s="699"/>
      <c r="DV33" s="700"/>
      <c r="DW33" s="683">
        <v>39.200000000000003</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39374</v>
      </c>
      <c r="S34" s="681"/>
      <c r="T34" s="681"/>
      <c r="U34" s="681"/>
      <c r="V34" s="681"/>
      <c r="W34" s="681"/>
      <c r="X34" s="681"/>
      <c r="Y34" s="682"/>
      <c r="Z34" s="713">
        <v>0.1</v>
      </c>
      <c r="AA34" s="713"/>
      <c r="AB34" s="713"/>
      <c r="AC34" s="713"/>
      <c r="AD34" s="714" t="s">
        <v>177</v>
      </c>
      <c r="AE34" s="714"/>
      <c r="AF34" s="714"/>
      <c r="AG34" s="714"/>
      <c r="AH34" s="714"/>
      <c r="AI34" s="714"/>
      <c r="AJ34" s="714"/>
      <c r="AK34" s="714"/>
      <c r="AL34" s="683" t="s">
        <v>129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5109950</v>
      </c>
      <c r="CS34" s="681"/>
      <c r="CT34" s="681"/>
      <c r="CU34" s="681"/>
      <c r="CV34" s="681"/>
      <c r="CW34" s="681"/>
      <c r="CX34" s="681"/>
      <c r="CY34" s="682"/>
      <c r="CZ34" s="683">
        <v>12.1</v>
      </c>
      <c r="DA34" s="701"/>
      <c r="DB34" s="701"/>
      <c r="DC34" s="702"/>
      <c r="DD34" s="686">
        <v>4082845</v>
      </c>
      <c r="DE34" s="681"/>
      <c r="DF34" s="681"/>
      <c r="DG34" s="681"/>
      <c r="DH34" s="681"/>
      <c r="DI34" s="681"/>
      <c r="DJ34" s="681"/>
      <c r="DK34" s="682"/>
      <c r="DL34" s="686">
        <v>2795832</v>
      </c>
      <c r="DM34" s="681"/>
      <c r="DN34" s="681"/>
      <c r="DO34" s="681"/>
      <c r="DP34" s="681"/>
      <c r="DQ34" s="681"/>
      <c r="DR34" s="681"/>
      <c r="DS34" s="681"/>
      <c r="DT34" s="681"/>
      <c r="DU34" s="681"/>
      <c r="DV34" s="682"/>
      <c r="DW34" s="683">
        <v>15.6</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275174</v>
      </c>
      <c r="S35" s="681"/>
      <c r="T35" s="681"/>
      <c r="U35" s="681"/>
      <c r="V35" s="681"/>
      <c r="W35" s="681"/>
      <c r="X35" s="681"/>
      <c r="Y35" s="682"/>
      <c r="Z35" s="713">
        <v>0.6</v>
      </c>
      <c r="AA35" s="713"/>
      <c r="AB35" s="713"/>
      <c r="AC35" s="713"/>
      <c r="AD35" s="714" t="s">
        <v>240</v>
      </c>
      <c r="AE35" s="714"/>
      <c r="AF35" s="714"/>
      <c r="AG35" s="714"/>
      <c r="AH35" s="714"/>
      <c r="AI35" s="714"/>
      <c r="AJ35" s="714"/>
      <c r="AK35" s="714"/>
      <c r="AL35" s="683" t="s">
        <v>129</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479767</v>
      </c>
      <c r="CS35" s="699"/>
      <c r="CT35" s="699"/>
      <c r="CU35" s="699"/>
      <c r="CV35" s="699"/>
      <c r="CW35" s="699"/>
      <c r="CX35" s="699"/>
      <c r="CY35" s="700"/>
      <c r="CZ35" s="683">
        <v>1.1000000000000001</v>
      </c>
      <c r="DA35" s="701"/>
      <c r="DB35" s="701"/>
      <c r="DC35" s="702"/>
      <c r="DD35" s="686">
        <v>354397</v>
      </c>
      <c r="DE35" s="699"/>
      <c r="DF35" s="699"/>
      <c r="DG35" s="699"/>
      <c r="DH35" s="699"/>
      <c r="DI35" s="699"/>
      <c r="DJ35" s="699"/>
      <c r="DK35" s="700"/>
      <c r="DL35" s="686">
        <v>354397</v>
      </c>
      <c r="DM35" s="699"/>
      <c r="DN35" s="699"/>
      <c r="DO35" s="699"/>
      <c r="DP35" s="699"/>
      <c r="DQ35" s="699"/>
      <c r="DR35" s="699"/>
      <c r="DS35" s="699"/>
      <c r="DT35" s="699"/>
      <c r="DU35" s="699"/>
      <c r="DV35" s="700"/>
      <c r="DW35" s="683">
        <v>2</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1828567</v>
      </c>
      <c r="S36" s="681"/>
      <c r="T36" s="681"/>
      <c r="U36" s="681"/>
      <c r="V36" s="681"/>
      <c r="W36" s="681"/>
      <c r="X36" s="681"/>
      <c r="Y36" s="682"/>
      <c r="Z36" s="713">
        <v>4.2</v>
      </c>
      <c r="AA36" s="713"/>
      <c r="AB36" s="713"/>
      <c r="AC36" s="713"/>
      <c r="AD36" s="714" t="s">
        <v>240</v>
      </c>
      <c r="AE36" s="714"/>
      <c r="AF36" s="714"/>
      <c r="AG36" s="714"/>
      <c r="AH36" s="714"/>
      <c r="AI36" s="714"/>
      <c r="AJ36" s="714"/>
      <c r="AK36" s="714"/>
      <c r="AL36" s="683" t="s">
        <v>177</v>
      </c>
      <c r="AM36" s="684"/>
      <c r="AN36" s="684"/>
      <c r="AO36" s="715"/>
      <c r="AP36" s="235"/>
      <c r="AQ36" s="732" t="s">
        <v>325</v>
      </c>
      <c r="AR36" s="733"/>
      <c r="AS36" s="733"/>
      <c r="AT36" s="733"/>
      <c r="AU36" s="733"/>
      <c r="AV36" s="733"/>
      <c r="AW36" s="733"/>
      <c r="AX36" s="733"/>
      <c r="AY36" s="734"/>
      <c r="AZ36" s="735">
        <v>5084961</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t="s">
        <v>129</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10695151</v>
      </c>
      <c r="CS36" s="681"/>
      <c r="CT36" s="681"/>
      <c r="CU36" s="681"/>
      <c r="CV36" s="681"/>
      <c r="CW36" s="681"/>
      <c r="CX36" s="681"/>
      <c r="CY36" s="682"/>
      <c r="CZ36" s="683">
        <v>25.4</v>
      </c>
      <c r="DA36" s="701"/>
      <c r="DB36" s="701"/>
      <c r="DC36" s="702"/>
      <c r="DD36" s="686">
        <v>3701421</v>
      </c>
      <c r="DE36" s="681"/>
      <c r="DF36" s="681"/>
      <c r="DG36" s="681"/>
      <c r="DH36" s="681"/>
      <c r="DI36" s="681"/>
      <c r="DJ36" s="681"/>
      <c r="DK36" s="682"/>
      <c r="DL36" s="686">
        <v>1912361</v>
      </c>
      <c r="DM36" s="681"/>
      <c r="DN36" s="681"/>
      <c r="DO36" s="681"/>
      <c r="DP36" s="681"/>
      <c r="DQ36" s="681"/>
      <c r="DR36" s="681"/>
      <c r="DS36" s="681"/>
      <c r="DT36" s="681"/>
      <c r="DU36" s="681"/>
      <c r="DV36" s="682"/>
      <c r="DW36" s="683">
        <v>10.7</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855539</v>
      </c>
      <c r="S37" s="681"/>
      <c r="T37" s="681"/>
      <c r="U37" s="681"/>
      <c r="V37" s="681"/>
      <c r="W37" s="681"/>
      <c r="X37" s="681"/>
      <c r="Y37" s="682"/>
      <c r="Z37" s="713">
        <v>2</v>
      </c>
      <c r="AA37" s="713"/>
      <c r="AB37" s="713"/>
      <c r="AC37" s="713"/>
      <c r="AD37" s="714" t="s">
        <v>240</v>
      </c>
      <c r="AE37" s="714"/>
      <c r="AF37" s="714"/>
      <c r="AG37" s="714"/>
      <c r="AH37" s="714"/>
      <c r="AI37" s="714"/>
      <c r="AJ37" s="714"/>
      <c r="AK37" s="714"/>
      <c r="AL37" s="683" t="s">
        <v>129</v>
      </c>
      <c r="AM37" s="684"/>
      <c r="AN37" s="684"/>
      <c r="AO37" s="715"/>
      <c r="AQ37" s="723" t="s">
        <v>329</v>
      </c>
      <c r="AR37" s="724"/>
      <c r="AS37" s="724"/>
      <c r="AT37" s="724"/>
      <c r="AU37" s="724"/>
      <c r="AV37" s="724"/>
      <c r="AW37" s="724"/>
      <c r="AX37" s="724"/>
      <c r="AY37" s="725"/>
      <c r="AZ37" s="680">
        <v>1235469</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45534</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233792</v>
      </c>
      <c r="CS37" s="699"/>
      <c r="CT37" s="699"/>
      <c r="CU37" s="699"/>
      <c r="CV37" s="699"/>
      <c r="CW37" s="699"/>
      <c r="CX37" s="699"/>
      <c r="CY37" s="700"/>
      <c r="CZ37" s="683">
        <v>0.6</v>
      </c>
      <c r="DA37" s="701"/>
      <c r="DB37" s="701"/>
      <c r="DC37" s="702"/>
      <c r="DD37" s="686">
        <v>233792</v>
      </c>
      <c r="DE37" s="699"/>
      <c r="DF37" s="699"/>
      <c r="DG37" s="699"/>
      <c r="DH37" s="699"/>
      <c r="DI37" s="699"/>
      <c r="DJ37" s="699"/>
      <c r="DK37" s="700"/>
      <c r="DL37" s="686">
        <v>116444</v>
      </c>
      <c r="DM37" s="699"/>
      <c r="DN37" s="699"/>
      <c r="DO37" s="699"/>
      <c r="DP37" s="699"/>
      <c r="DQ37" s="699"/>
      <c r="DR37" s="699"/>
      <c r="DS37" s="699"/>
      <c r="DT37" s="699"/>
      <c r="DU37" s="699"/>
      <c r="DV37" s="700"/>
      <c r="DW37" s="683">
        <v>0.7</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474480</v>
      </c>
      <c r="S38" s="681"/>
      <c r="T38" s="681"/>
      <c r="U38" s="681"/>
      <c r="V38" s="681"/>
      <c r="W38" s="681"/>
      <c r="X38" s="681"/>
      <c r="Y38" s="682"/>
      <c r="Z38" s="713">
        <v>1.1000000000000001</v>
      </c>
      <c r="AA38" s="713"/>
      <c r="AB38" s="713"/>
      <c r="AC38" s="713"/>
      <c r="AD38" s="714">
        <v>224</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1028838</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9405</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2751737</v>
      </c>
      <c r="CS38" s="681"/>
      <c r="CT38" s="681"/>
      <c r="CU38" s="681"/>
      <c r="CV38" s="681"/>
      <c r="CW38" s="681"/>
      <c r="CX38" s="681"/>
      <c r="CY38" s="682"/>
      <c r="CZ38" s="683">
        <v>6.5</v>
      </c>
      <c r="DA38" s="701"/>
      <c r="DB38" s="701"/>
      <c r="DC38" s="702"/>
      <c r="DD38" s="686">
        <v>2133369</v>
      </c>
      <c r="DE38" s="681"/>
      <c r="DF38" s="681"/>
      <c r="DG38" s="681"/>
      <c r="DH38" s="681"/>
      <c r="DI38" s="681"/>
      <c r="DJ38" s="681"/>
      <c r="DK38" s="682"/>
      <c r="DL38" s="686">
        <v>1952721</v>
      </c>
      <c r="DM38" s="681"/>
      <c r="DN38" s="681"/>
      <c r="DO38" s="681"/>
      <c r="DP38" s="681"/>
      <c r="DQ38" s="681"/>
      <c r="DR38" s="681"/>
      <c r="DS38" s="681"/>
      <c r="DT38" s="681"/>
      <c r="DU38" s="681"/>
      <c r="DV38" s="682"/>
      <c r="DW38" s="683">
        <v>10.9</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4433382</v>
      </c>
      <c r="S39" s="681"/>
      <c r="T39" s="681"/>
      <c r="U39" s="681"/>
      <c r="V39" s="681"/>
      <c r="W39" s="681"/>
      <c r="X39" s="681"/>
      <c r="Y39" s="682"/>
      <c r="Z39" s="713">
        <v>10.3</v>
      </c>
      <c r="AA39" s="713"/>
      <c r="AB39" s="713"/>
      <c r="AC39" s="713"/>
      <c r="AD39" s="714" t="s">
        <v>240</v>
      </c>
      <c r="AE39" s="714"/>
      <c r="AF39" s="714"/>
      <c r="AG39" s="714"/>
      <c r="AH39" s="714"/>
      <c r="AI39" s="714"/>
      <c r="AJ39" s="714"/>
      <c r="AK39" s="714"/>
      <c r="AL39" s="683" t="s">
        <v>240</v>
      </c>
      <c r="AM39" s="684"/>
      <c r="AN39" s="684"/>
      <c r="AO39" s="715"/>
      <c r="AQ39" s="723" t="s">
        <v>337</v>
      </c>
      <c r="AR39" s="724"/>
      <c r="AS39" s="724"/>
      <c r="AT39" s="724"/>
      <c r="AU39" s="724"/>
      <c r="AV39" s="724"/>
      <c r="AW39" s="724"/>
      <c r="AX39" s="724"/>
      <c r="AY39" s="725"/>
      <c r="AZ39" s="680">
        <v>68917</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14053</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268029</v>
      </c>
      <c r="CS39" s="699"/>
      <c r="CT39" s="699"/>
      <c r="CU39" s="699"/>
      <c r="CV39" s="699"/>
      <c r="CW39" s="699"/>
      <c r="CX39" s="699"/>
      <c r="CY39" s="700"/>
      <c r="CZ39" s="683">
        <v>0.6</v>
      </c>
      <c r="DA39" s="701"/>
      <c r="DB39" s="701"/>
      <c r="DC39" s="702"/>
      <c r="DD39" s="686">
        <v>132980</v>
      </c>
      <c r="DE39" s="699"/>
      <c r="DF39" s="699"/>
      <c r="DG39" s="699"/>
      <c r="DH39" s="699"/>
      <c r="DI39" s="699"/>
      <c r="DJ39" s="699"/>
      <c r="DK39" s="700"/>
      <c r="DL39" s="686" t="s">
        <v>129</v>
      </c>
      <c r="DM39" s="699"/>
      <c r="DN39" s="699"/>
      <c r="DO39" s="699"/>
      <c r="DP39" s="699"/>
      <c r="DQ39" s="699"/>
      <c r="DR39" s="699"/>
      <c r="DS39" s="699"/>
      <c r="DT39" s="699"/>
      <c r="DU39" s="699"/>
      <c r="DV39" s="700"/>
      <c r="DW39" s="683" t="s">
        <v>177</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v>238082</v>
      </c>
      <c r="S40" s="681"/>
      <c r="T40" s="681"/>
      <c r="U40" s="681"/>
      <c r="V40" s="681"/>
      <c r="W40" s="681"/>
      <c r="X40" s="681"/>
      <c r="Y40" s="682"/>
      <c r="Z40" s="713">
        <v>0.6</v>
      </c>
      <c r="AA40" s="713"/>
      <c r="AB40" s="713"/>
      <c r="AC40" s="713"/>
      <c r="AD40" s="714" t="s">
        <v>129</v>
      </c>
      <c r="AE40" s="714"/>
      <c r="AF40" s="714"/>
      <c r="AG40" s="714"/>
      <c r="AH40" s="714"/>
      <c r="AI40" s="714"/>
      <c r="AJ40" s="714"/>
      <c r="AK40" s="714"/>
      <c r="AL40" s="683" t="s">
        <v>177</v>
      </c>
      <c r="AM40" s="684"/>
      <c r="AN40" s="684"/>
      <c r="AO40" s="715"/>
      <c r="AQ40" s="723" t="s">
        <v>341</v>
      </c>
      <c r="AR40" s="724"/>
      <c r="AS40" s="724"/>
      <c r="AT40" s="724"/>
      <c r="AU40" s="724"/>
      <c r="AV40" s="724"/>
      <c r="AW40" s="724"/>
      <c r="AX40" s="724"/>
      <c r="AY40" s="725"/>
      <c r="AZ40" s="680">
        <v>1114</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98</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798165</v>
      </c>
      <c r="CS40" s="681"/>
      <c r="CT40" s="681"/>
      <c r="CU40" s="681"/>
      <c r="CV40" s="681"/>
      <c r="CW40" s="681"/>
      <c r="CX40" s="681"/>
      <c r="CY40" s="682"/>
      <c r="CZ40" s="683">
        <v>1.9</v>
      </c>
      <c r="DA40" s="701"/>
      <c r="DB40" s="701"/>
      <c r="DC40" s="702"/>
      <c r="DD40" s="686">
        <v>707403</v>
      </c>
      <c r="DE40" s="681"/>
      <c r="DF40" s="681"/>
      <c r="DG40" s="681"/>
      <c r="DH40" s="681"/>
      <c r="DI40" s="681"/>
      <c r="DJ40" s="681"/>
      <c r="DK40" s="682"/>
      <c r="DL40" s="686">
        <v>113</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177</v>
      </c>
      <c r="S41" s="681"/>
      <c r="T41" s="681"/>
      <c r="U41" s="681"/>
      <c r="V41" s="681"/>
      <c r="W41" s="681"/>
      <c r="X41" s="681"/>
      <c r="Y41" s="682"/>
      <c r="Z41" s="713" t="s">
        <v>177</v>
      </c>
      <c r="AA41" s="713"/>
      <c r="AB41" s="713"/>
      <c r="AC41" s="713"/>
      <c r="AD41" s="714" t="s">
        <v>129</v>
      </c>
      <c r="AE41" s="714"/>
      <c r="AF41" s="714"/>
      <c r="AG41" s="714"/>
      <c r="AH41" s="714"/>
      <c r="AI41" s="714"/>
      <c r="AJ41" s="714"/>
      <c r="AK41" s="714"/>
      <c r="AL41" s="683" t="s">
        <v>177</v>
      </c>
      <c r="AM41" s="684"/>
      <c r="AN41" s="684"/>
      <c r="AO41" s="715"/>
      <c r="AQ41" s="723" t="s">
        <v>346</v>
      </c>
      <c r="AR41" s="724"/>
      <c r="AS41" s="724"/>
      <c r="AT41" s="724"/>
      <c r="AU41" s="724"/>
      <c r="AV41" s="724"/>
      <c r="AW41" s="724"/>
      <c r="AX41" s="724"/>
      <c r="AY41" s="725"/>
      <c r="AZ41" s="680">
        <v>555279</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177</v>
      </c>
      <c r="CS41" s="699"/>
      <c r="CT41" s="699"/>
      <c r="CU41" s="699"/>
      <c r="CV41" s="699"/>
      <c r="CW41" s="699"/>
      <c r="CX41" s="699"/>
      <c r="CY41" s="700"/>
      <c r="CZ41" s="683" t="s">
        <v>240</v>
      </c>
      <c r="DA41" s="701"/>
      <c r="DB41" s="701"/>
      <c r="DC41" s="702"/>
      <c r="DD41" s="686" t="s">
        <v>240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857700</v>
      </c>
      <c r="S42" s="681"/>
      <c r="T42" s="681"/>
      <c r="U42" s="681"/>
      <c r="V42" s="681"/>
      <c r="W42" s="681"/>
      <c r="X42" s="681"/>
      <c r="Y42" s="682"/>
      <c r="Z42" s="713">
        <v>2</v>
      </c>
      <c r="AA42" s="713"/>
      <c r="AB42" s="713"/>
      <c r="AC42" s="713"/>
      <c r="AD42" s="714" t="s">
        <v>177</v>
      </c>
      <c r="AE42" s="714"/>
      <c r="AF42" s="714"/>
      <c r="AG42" s="714"/>
      <c r="AH42" s="714"/>
      <c r="AI42" s="714"/>
      <c r="AJ42" s="714"/>
      <c r="AK42" s="714"/>
      <c r="AL42" s="683" t="s">
        <v>129</v>
      </c>
      <c r="AM42" s="684"/>
      <c r="AN42" s="684"/>
      <c r="AO42" s="715"/>
      <c r="AQ42" s="716" t="s">
        <v>350</v>
      </c>
      <c r="AR42" s="717"/>
      <c r="AS42" s="717"/>
      <c r="AT42" s="717"/>
      <c r="AU42" s="717"/>
      <c r="AV42" s="717"/>
      <c r="AW42" s="717"/>
      <c r="AX42" s="717"/>
      <c r="AY42" s="718"/>
      <c r="AZ42" s="664">
        <v>2195344</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372</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6752825</v>
      </c>
      <c r="CS42" s="681"/>
      <c r="CT42" s="681"/>
      <c r="CU42" s="681"/>
      <c r="CV42" s="681"/>
      <c r="CW42" s="681"/>
      <c r="CX42" s="681"/>
      <c r="CY42" s="682"/>
      <c r="CZ42" s="683">
        <v>16.100000000000001</v>
      </c>
      <c r="DA42" s="684"/>
      <c r="DB42" s="684"/>
      <c r="DC42" s="685"/>
      <c r="DD42" s="686">
        <v>939598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43085318</v>
      </c>
      <c r="S43" s="703"/>
      <c r="T43" s="703"/>
      <c r="U43" s="703"/>
      <c r="V43" s="703"/>
      <c r="W43" s="703"/>
      <c r="X43" s="703"/>
      <c r="Y43" s="704"/>
      <c r="Z43" s="705">
        <v>100</v>
      </c>
      <c r="AA43" s="705"/>
      <c r="AB43" s="705"/>
      <c r="AC43" s="705"/>
      <c r="AD43" s="706">
        <v>16804119</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24320</v>
      </c>
      <c r="CS43" s="699"/>
      <c r="CT43" s="699"/>
      <c r="CU43" s="699"/>
      <c r="CV43" s="699"/>
      <c r="CW43" s="699"/>
      <c r="CX43" s="699"/>
      <c r="CY43" s="700"/>
      <c r="CZ43" s="683">
        <v>0.1</v>
      </c>
      <c r="DA43" s="701"/>
      <c r="DB43" s="701"/>
      <c r="DC43" s="702"/>
      <c r="DD43" s="686">
        <v>2180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6752825</v>
      </c>
      <c r="CS44" s="681"/>
      <c r="CT44" s="681"/>
      <c r="CU44" s="681"/>
      <c r="CV44" s="681"/>
      <c r="CW44" s="681"/>
      <c r="CX44" s="681"/>
      <c r="CY44" s="682"/>
      <c r="CZ44" s="683">
        <v>16.100000000000001</v>
      </c>
      <c r="DA44" s="684"/>
      <c r="DB44" s="684"/>
      <c r="DC44" s="685"/>
      <c r="DD44" s="686">
        <v>939598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4099902</v>
      </c>
      <c r="CS45" s="699"/>
      <c r="CT45" s="699"/>
      <c r="CU45" s="699"/>
      <c r="CV45" s="699"/>
      <c r="CW45" s="699"/>
      <c r="CX45" s="699"/>
      <c r="CY45" s="700"/>
      <c r="CZ45" s="683">
        <v>9.6999999999999993</v>
      </c>
      <c r="DA45" s="701"/>
      <c r="DB45" s="701"/>
      <c r="DC45" s="702"/>
      <c r="DD45" s="686">
        <v>422123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2534602</v>
      </c>
      <c r="CS46" s="681"/>
      <c r="CT46" s="681"/>
      <c r="CU46" s="681"/>
      <c r="CV46" s="681"/>
      <c r="CW46" s="681"/>
      <c r="CX46" s="681"/>
      <c r="CY46" s="682"/>
      <c r="CZ46" s="683">
        <v>6</v>
      </c>
      <c r="DA46" s="684"/>
      <c r="DB46" s="684"/>
      <c r="DC46" s="685"/>
      <c r="DD46" s="686">
        <v>507665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t="s">
        <v>129</v>
      </c>
      <c r="CS47" s="699"/>
      <c r="CT47" s="699"/>
      <c r="CU47" s="699"/>
      <c r="CV47" s="699"/>
      <c r="CW47" s="699"/>
      <c r="CX47" s="699"/>
      <c r="CY47" s="700"/>
      <c r="CZ47" s="683" t="s">
        <v>129</v>
      </c>
      <c r="DA47" s="701"/>
      <c r="DB47" s="701"/>
      <c r="DC47" s="702"/>
      <c r="DD47" s="686" t="s">
        <v>129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42072046</v>
      </c>
      <c r="CS49" s="665"/>
      <c r="CT49" s="665"/>
      <c r="CU49" s="665"/>
      <c r="CV49" s="665"/>
      <c r="CW49" s="665"/>
      <c r="CX49" s="665"/>
      <c r="CY49" s="666"/>
      <c r="CZ49" s="667">
        <v>100</v>
      </c>
      <c r="DA49" s="668"/>
      <c r="DB49" s="668"/>
      <c r="DC49" s="669"/>
      <c r="DD49" s="670">
        <v>22212205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GrZJf6IhgCtTG9K2ghfG2mnJrC4MsQAxkRy4fGD20VLUfBPwwyUHsB3lIxzq9W+VkvX4kMuMFXP2l1DwUyQQA==" saltValue="vzvW2YKIZpofvZDUxf0ol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44587</v>
      </c>
      <c r="R7" s="1200"/>
      <c r="S7" s="1200"/>
      <c r="T7" s="1200"/>
      <c r="U7" s="1200"/>
      <c r="V7" s="1200">
        <v>43574</v>
      </c>
      <c r="W7" s="1200"/>
      <c r="X7" s="1200"/>
      <c r="Y7" s="1200"/>
      <c r="Z7" s="1200"/>
      <c r="AA7" s="1200">
        <v>1013</v>
      </c>
      <c r="AB7" s="1200"/>
      <c r="AC7" s="1200"/>
      <c r="AD7" s="1200"/>
      <c r="AE7" s="1201"/>
      <c r="AF7" s="1202">
        <v>792</v>
      </c>
      <c r="AG7" s="1203"/>
      <c r="AH7" s="1203"/>
      <c r="AI7" s="1203"/>
      <c r="AJ7" s="1204"/>
      <c r="AK7" s="1186">
        <v>1829</v>
      </c>
      <c r="AL7" s="1187"/>
      <c r="AM7" s="1187"/>
      <c r="AN7" s="1187"/>
      <c r="AO7" s="1187"/>
      <c r="AP7" s="1187">
        <v>38186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603</v>
      </c>
      <c r="BS7" s="1190" t="s">
        <v>600</v>
      </c>
      <c r="BT7" s="1191"/>
      <c r="BU7" s="1191"/>
      <c r="BV7" s="1191"/>
      <c r="BW7" s="1191"/>
      <c r="BX7" s="1191"/>
      <c r="BY7" s="1191"/>
      <c r="BZ7" s="1191"/>
      <c r="CA7" s="1191"/>
      <c r="CB7" s="1191"/>
      <c r="CC7" s="1191"/>
      <c r="CD7" s="1191"/>
      <c r="CE7" s="1191"/>
      <c r="CF7" s="1191"/>
      <c r="CG7" s="1192"/>
      <c r="CH7" s="1183">
        <v>1</v>
      </c>
      <c r="CI7" s="1184"/>
      <c r="CJ7" s="1184"/>
      <c r="CK7" s="1184"/>
      <c r="CL7" s="1185"/>
      <c r="CM7" s="1183">
        <v>37</v>
      </c>
      <c r="CN7" s="1184"/>
      <c r="CO7" s="1184"/>
      <c r="CP7" s="1184"/>
      <c r="CQ7" s="1185"/>
      <c r="CR7" s="1183">
        <v>5</v>
      </c>
      <c r="CS7" s="1184"/>
      <c r="CT7" s="1184"/>
      <c r="CU7" s="1184"/>
      <c r="CV7" s="1185"/>
      <c r="CW7" s="1183" t="s">
        <v>599</v>
      </c>
      <c r="CX7" s="1184"/>
      <c r="CY7" s="1184"/>
      <c r="CZ7" s="1184"/>
      <c r="DA7" s="1185"/>
      <c r="DB7" s="1183" t="s">
        <v>599</v>
      </c>
      <c r="DC7" s="1184"/>
      <c r="DD7" s="1184"/>
      <c r="DE7" s="1184"/>
      <c r="DF7" s="1185"/>
      <c r="DG7" s="1183">
        <v>640</v>
      </c>
      <c r="DH7" s="1184"/>
      <c r="DI7" s="1184"/>
      <c r="DJ7" s="1184"/>
      <c r="DK7" s="1185"/>
      <c r="DL7" s="1183" t="s">
        <v>599</v>
      </c>
      <c r="DM7" s="1184"/>
      <c r="DN7" s="1184"/>
      <c r="DO7" s="1184"/>
      <c r="DP7" s="1185"/>
      <c r="DQ7" s="1183" t="s">
        <v>599</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601</v>
      </c>
      <c r="BT8" s="1110"/>
      <c r="BU8" s="1110"/>
      <c r="BV8" s="1110"/>
      <c r="BW8" s="1110"/>
      <c r="BX8" s="1110"/>
      <c r="BY8" s="1110"/>
      <c r="BZ8" s="1110"/>
      <c r="CA8" s="1110"/>
      <c r="CB8" s="1110"/>
      <c r="CC8" s="1110"/>
      <c r="CD8" s="1110"/>
      <c r="CE8" s="1110"/>
      <c r="CF8" s="1110"/>
      <c r="CG8" s="1111"/>
      <c r="CH8" s="1084">
        <v>-197</v>
      </c>
      <c r="CI8" s="1085"/>
      <c r="CJ8" s="1085"/>
      <c r="CK8" s="1085"/>
      <c r="CL8" s="1086"/>
      <c r="CM8" s="1084">
        <v>-49</v>
      </c>
      <c r="CN8" s="1085"/>
      <c r="CO8" s="1085"/>
      <c r="CP8" s="1085"/>
      <c r="CQ8" s="1086"/>
      <c r="CR8" s="1084">
        <v>50</v>
      </c>
      <c r="CS8" s="1085"/>
      <c r="CT8" s="1085"/>
      <c r="CU8" s="1085"/>
      <c r="CV8" s="1086"/>
      <c r="CW8" s="1084" t="s">
        <v>602</v>
      </c>
      <c r="CX8" s="1085"/>
      <c r="CY8" s="1085"/>
      <c r="CZ8" s="1085"/>
      <c r="DA8" s="1086"/>
      <c r="DB8" s="1084" t="s">
        <v>602</v>
      </c>
      <c r="DC8" s="1085"/>
      <c r="DD8" s="1085"/>
      <c r="DE8" s="1085"/>
      <c r="DF8" s="1086"/>
      <c r="DG8" s="1084">
        <v>171</v>
      </c>
      <c r="DH8" s="1085"/>
      <c r="DI8" s="1085"/>
      <c r="DJ8" s="1085"/>
      <c r="DK8" s="1086"/>
      <c r="DL8" s="1084" t="s">
        <v>602</v>
      </c>
      <c r="DM8" s="1085"/>
      <c r="DN8" s="1085"/>
      <c r="DO8" s="1085"/>
      <c r="DP8" s="1086"/>
      <c r="DQ8" s="1084" t="s">
        <v>602</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44587</v>
      </c>
      <c r="R23" s="1164"/>
      <c r="S23" s="1164"/>
      <c r="T23" s="1164"/>
      <c r="U23" s="1164"/>
      <c r="V23" s="1164">
        <v>43574</v>
      </c>
      <c r="W23" s="1164"/>
      <c r="X23" s="1164"/>
      <c r="Y23" s="1164"/>
      <c r="Z23" s="1164"/>
      <c r="AA23" s="1164">
        <v>1013</v>
      </c>
      <c r="AB23" s="1164"/>
      <c r="AC23" s="1164"/>
      <c r="AD23" s="1164"/>
      <c r="AE23" s="1165"/>
      <c r="AF23" s="1166">
        <v>792</v>
      </c>
      <c r="AG23" s="1164"/>
      <c r="AH23" s="1164"/>
      <c r="AI23" s="1164"/>
      <c r="AJ23" s="1167"/>
      <c r="AK23" s="1168"/>
      <c r="AL23" s="1169"/>
      <c r="AM23" s="1169"/>
      <c r="AN23" s="1169"/>
      <c r="AO23" s="1169"/>
      <c r="AP23" s="1164">
        <v>38186</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7532</v>
      </c>
      <c r="R28" s="1149"/>
      <c r="S28" s="1149"/>
      <c r="T28" s="1149"/>
      <c r="U28" s="1149"/>
      <c r="V28" s="1149">
        <v>7494</v>
      </c>
      <c r="W28" s="1149"/>
      <c r="X28" s="1149"/>
      <c r="Y28" s="1149"/>
      <c r="Z28" s="1149"/>
      <c r="AA28" s="1149">
        <v>38</v>
      </c>
      <c r="AB28" s="1149"/>
      <c r="AC28" s="1149"/>
      <c r="AD28" s="1149"/>
      <c r="AE28" s="1150"/>
      <c r="AF28" s="1151">
        <v>38</v>
      </c>
      <c r="AG28" s="1149"/>
      <c r="AH28" s="1149"/>
      <c r="AI28" s="1149"/>
      <c r="AJ28" s="1152"/>
      <c r="AK28" s="1153">
        <v>555</v>
      </c>
      <c r="AL28" s="1141"/>
      <c r="AM28" s="1141"/>
      <c r="AN28" s="1141"/>
      <c r="AO28" s="1141"/>
      <c r="AP28" s="1141" t="s">
        <v>599</v>
      </c>
      <c r="AQ28" s="1141"/>
      <c r="AR28" s="1141"/>
      <c r="AS28" s="1141"/>
      <c r="AT28" s="1141"/>
      <c r="AU28" s="1141" t="s">
        <v>599</v>
      </c>
      <c r="AV28" s="1141"/>
      <c r="AW28" s="1141"/>
      <c r="AX28" s="1141"/>
      <c r="AY28" s="1141"/>
      <c r="AZ28" s="1142" t="s">
        <v>599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1004</v>
      </c>
      <c r="R29" s="1139"/>
      <c r="S29" s="1139"/>
      <c r="T29" s="1139"/>
      <c r="U29" s="1139"/>
      <c r="V29" s="1139">
        <v>1001</v>
      </c>
      <c r="W29" s="1139"/>
      <c r="X29" s="1139"/>
      <c r="Y29" s="1139"/>
      <c r="Z29" s="1139"/>
      <c r="AA29" s="1139">
        <v>4</v>
      </c>
      <c r="AB29" s="1139"/>
      <c r="AC29" s="1139"/>
      <c r="AD29" s="1139"/>
      <c r="AE29" s="1140"/>
      <c r="AF29" s="1114">
        <v>4</v>
      </c>
      <c r="AG29" s="1115"/>
      <c r="AH29" s="1115"/>
      <c r="AI29" s="1115"/>
      <c r="AJ29" s="1116"/>
      <c r="AK29" s="1075">
        <v>269</v>
      </c>
      <c r="AL29" s="1066"/>
      <c r="AM29" s="1066"/>
      <c r="AN29" s="1066"/>
      <c r="AO29" s="1066"/>
      <c r="AP29" s="1066" t="s">
        <v>599</v>
      </c>
      <c r="AQ29" s="1066"/>
      <c r="AR29" s="1066"/>
      <c r="AS29" s="1066"/>
      <c r="AT29" s="1066"/>
      <c r="AU29" s="1066" t="s">
        <v>599</v>
      </c>
      <c r="AV29" s="1066"/>
      <c r="AW29" s="1066"/>
      <c r="AX29" s="1066"/>
      <c r="AY29" s="1066"/>
      <c r="AZ29" s="1137" t="s">
        <v>599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7421</v>
      </c>
      <c r="R30" s="1139"/>
      <c r="S30" s="1139"/>
      <c r="T30" s="1139"/>
      <c r="U30" s="1139"/>
      <c r="V30" s="1139">
        <v>7220</v>
      </c>
      <c r="W30" s="1139"/>
      <c r="X30" s="1139"/>
      <c r="Y30" s="1139"/>
      <c r="Z30" s="1139"/>
      <c r="AA30" s="1139">
        <v>201</v>
      </c>
      <c r="AB30" s="1139"/>
      <c r="AC30" s="1139"/>
      <c r="AD30" s="1139"/>
      <c r="AE30" s="1140"/>
      <c r="AF30" s="1114">
        <v>201</v>
      </c>
      <c r="AG30" s="1115"/>
      <c r="AH30" s="1115"/>
      <c r="AI30" s="1115"/>
      <c r="AJ30" s="1116"/>
      <c r="AK30" s="1075">
        <v>1051</v>
      </c>
      <c r="AL30" s="1066"/>
      <c r="AM30" s="1066"/>
      <c r="AN30" s="1066"/>
      <c r="AO30" s="1066"/>
      <c r="AP30" s="1066" t="s">
        <v>599</v>
      </c>
      <c r="AQ30" s="1066"/>
      <c r="AR30" s="1066"/>
      <c r="AS30" s="1066"/>
      <c r="AT30" s="1066"/>
      <c r="AU30" s="1066" t="s">
        <v>599</v>
      </c>
      <c r="AV30" s="1066"/>
      <c r="AW30" s="1066"/>
      <c r="AX30" s="1066"/>
      <c r="AY30" s="1066"/>
      <c r="AZ30" s="1137" t="s">
        <v>599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404</v>
      </c>
      <c r="C31" s="1133"/>
      <c r="D31" s="1133"/>
      <c r="E31" s="1133"/>
      <c r="F31" s="1133"/>
      <c r="G31" s="1133"/>
      <c r="H31" s="1133"/>
      <c r="I31" s="1133"/>
      <c r="J31" s="1133"/>
      <c r="K31" s="1133"/>
      <c r="L31" s="1133"/>
      <c r="M31" s="1133"/>
      <c r="N31" s="1133"/>
      <c r="O31" s="1133"/>
      <c r="P31" s="1134"/>
      <c r="Q31" s="1138">
        <v>7480</v>
      </c>
      <c r="R31" s="1139"/>
      <c r="S31" s="1139"/>
      <c r="T31" s="1139"/>
      <c r="U31" s="1139"/>
      <c r="V31" s="1139">
        <v>7975</v>
      </c>
      <c r="W31" s="1139"/>
      <c r="X31" s="1139"/>
      <c r="Y31" s="1139"/>
      <c r="Z31" s="1139"/>
      <c r="AA31" s="1139">
        <v>494</v>
      </c>
      <c r="AB31" s="1139"/>
      <c r="AC31" s="1139"/>
      <c r="AD31" s="1139"/>
      <c r="AE31" s="1140"/>
      <c r="AF31" s="1114">
        <v>127</v>
      </c>
      <c r="AG31" s="1115"/>
      <c r="AH31" s="1115"/>
      <c r="AI31" s="1115"/>
      <c r="AJ31" s="1116"/>
      <c r="AK31" s="1075">
        <v>1212</v>
      </c>
      <c r="AL31" s="1066"/>
      <c r="AM31" s="1066"/>
      <c r="AN31" s="1066"/>
      <c r="AO31" s="1066"/>
      <c r="AP31" s="1066">
        <v>7547</v>
      </c>
      <c r="AQ31" s="1066"/>
      <c r="AR31" s="1066"/>
      <c r="AS31" s="1066"/>
      <c r="AT31" s="1066"/>
      <c r="AU31" s="1066">
        <v>4989</v>
      </c>
      <c r="AV31" s="1066"/>
      <c r="AW31" s="1066"/>
      <c r="AX31" s="1066"/>
      <c r="AY31" s="1066"/>
      <c r="AZ31" s="1137" t="s">
        <v>599</v>
      </c>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406</v>
      </c>
      <c r="C32" s="1133"/>
      <c r="D32" s="1133"/>
      <c r="E32" s="1133"/>
      <c r="F32" s="1133"/>
      <c r="G32" s="1133"/>
      <c r="H32" s="1133"/>
      <c r="I32" s="1133"/>
      <c r="J32" s="1133"/>
      <c r="K32" s="1133"/>
      <c r="L32" s="1133"/>
      <c r="M32" s="1133"/>
      <c r="N32" s="1133"/>
      <c r="O32" s="1133"/>
      <c r="P32" s="1134"/>
      <c r="Q32" s="1138">
        <v>2274</v>
      </c>
      <c r="R32" s="1139"/>
      <c r="S32" s="1139"/>
      <c r="T32" s="1139"/>
      <c r="U32" s="1139"/>
      <c r="V32" s="1139">
        <v>2274</v>
      </c>
      <c r="W32" s="1139"/>
      <c r="X32" s="1139"/>
      <c r="Y32" s="1139"/>
      <c r="Z32" s="1139"/>
      <c r="AA32" s="1139">
        <v>1</v>
      </c>
      <c r="AB32" s="1139"/>
      <c r="AC32" s="1139"/>
      <c r="AD32" s="1139"/>
      <c r="AE32" s="1140"/>
      <c r="AF32" s="1114">
        <v>2511</v>
      </c>
      <c r="AG32" s="1115"/>
      <c r="AH32" s="1115"/>
      <c r="AI32" s="1115"/>
      <c r="AJ32" s="1116"/>
      <c r="AK32" s="1075">
        <v>66</v>
      </c>
      <c r="AL32" s="1066"/>
      <c r="AM32" s="1066"/>
      <c r="AN32" s="1066"/>
      <c r="AO32" s="1066"/>
      <c r="AP32" s="1066">
        <v>13429</v>
      </c>
      <c r="AQ32" s="1066"/>
      <c r="AR32" s="1066"/>
      <c r="AS32" s="1066"/>
      <c r="AT32" s="1066"/>
      <c r="AU32" s="1066">
        <v>255</v>
      </c>
      <c r="AV32" s="1066"/>
      <c r="AW32" s="1066"/>
      <c r="AX32" s="1066"/>
      <c r="AY32" s="1066"/>
      <c r="AZ32" s="1137" t="s">
        <v>599</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1841</v>
      </c>
      <c r="R33" s="1139"/>
      <c r="S33" s="1139"/>
      <c r="T33" s="1139"/>
      <c r="U33" s="1139"/>
      <c r="V33" s="1139">
        <v>1858</v>
      </c>
      <c r="W33" s="1139"/>
      <c r="X33" s="1139"/>
      <c r="Y33" s="1139"/>
      <c r="Z33" s="1139"/>
      <c r="AA33" s="1139">
        <v>-17</v>
      </c>
      <c r="AB33" s="1139"/>
      <c r="AC33" s="1139"/>
      <c r="AD33" s="1139"/>
      <c r="AE33" s="1140"/>
      <c r="AF33" s="1114">
        <v>84</v>
      </c>
      <c r="AG33" s="1115"/>
      <c r="AH33" s="1115"/>
      <c r="AI33" s="1115"/>
      <c r="AJ33" s="1116"/>
      <c r="AK33" s="1075">
        <v>1197</v>
      </c>
      <c r="AL33" s="1066"/>
      <c r="AM33" s="1066"/>
      <c r="AN33" s="1066"/>
      <c r="AO33" s="1066"/>
      <c r="AP33" s="1066">
        <v>15430</v>
      </c>
      <c r="AQ33" s="1066"/>
      <c r="AR33" s="1066"/>
      <c r="AS33" s="1066"/>
      <c r="AT33" s="1066"/>
      <c r="AU33" s="1066">
        <v>13949</v>
      </c>
      <c r="AV33" s="1066"/>
      <c r="AW33" s="1066"/>
      <c r="AX33" s="1066"/>
      <c r="AY33" s="1066"/>
      <c r="AZ33" s="1137" t="s">
        <v>599</v>
      </c>
      <c r="BA33" s="1137"/>
      <c r="BB33" s="1137"/>
      <c r="BC33" s="1137"/>
      <c r="BD33" s="1137"/>
      <c r="BE33" s="1127" t="s">
        <v>405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2966</v>
      </c>
      <c r="AG63" s="1054"/>
      <c r="AH63" s="1054"/>
      <c r="AI63" s="1054"/>
      <c r="AJ63" s="1125"/>
      <c r="AK63" s="1126"/>
      <c r="AL63" s="1058"/>
      <c r="AM63" s="1058"/>
      <c r="AN63" s="1058"/>
      <c r="AO63" s="1058"/>
      <c r="AP63" s="1054">
        <v>36406</v>
      </c>
      <c r="AQ63" s="1054"/>
      <c r="AR63" s="1054"/>
      <c r="AS63" s="1054"/>
      <c r="AT63" s="1054"/>
      <c r="AU63" s="1054">
        <v>19193</v>
      </c>
      <c r="AV63" s="1054"/>
      <c r="AW63" s="1054"/>
      <c r="AX63" s="1054"/>
      <c r="AY63" s="1054"/>
      <c r="AZ63" s="1120"/>
      <c r="BA63" s="1120"/>
      <c r="BB63" s="1120"/>
      <c r="BC63" s="1120"/>
      <c r="BD63" s="1120"/>
      <c r="BE63" s="1055"/>
      <c r="BF63" s="1055"/>
      <c r="BG63" s="1055"/>
      <c r="BH63" s="1055"/>
      <c r="BI63" s="1056"/>
      <c r="BJ63" s="1121" t="s">
        <v>411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35</v>
      </c>
      <c r="R68" s="1077"/>
      <c r="S68" s="1077"/>
      <c r="T68" s="1077"/>
      <c r="U68" s="1077"/>
      <c r="V68" s="1077">
        <v>35</v>
      </c>
      <c r="W68" s="1077"/>
      <c r="X68" s="1077"/>
      <c r="Y68" s="1077"/>
      <c r="Z68" s="1077"/>
      <c r="AA68" s="1077" t="s">
        <v>599</v>
      </c>
      <c r="AB68" s="1077"/>
      <c r="AC68" s="1077"/>
      <c r="AD68" s="1077"/>
      <c r="AE68" s="1077"/>
      <c r="AF68" s="1077" t="s">
        <v>599</v>
      </c>
      <c r="AG68" s="1077"/>
      <c r="AH68" s="1077"/>
      <c r="AI68" s="1077"/>
      <c r="AJ68" s="1077"/>
      <c r="AK68" s="1077">
        <v>20</v>
      </c>
      <c r="AL68" s="1077"/>
      <c r="AM68" s="1077"/>
      <c r="AN68" s="1077"/>
      <c r="AO68" s="1077"/>
      <c r="AP68" s="1077" t="s">
        <v>599</v>
      </c>
      <c r="AQ68" s="1077"/>
      <c r="AR68" s="1077"/>
      <c r="AS68" s="1077"/>
      <c r="AT68" s="1077"/>
      <c r="AU68" s="1077" t="s">
        <v>599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95</v>
      </c>
      <c r="R69" s="1066"/>
      <c r="S69" s="1066"/>
      <c r="T69" s="1066"/>
      <c r="U69" s="1066"/>
      <c r="V69" s="1066">
        <v>90</v>
      </c>
      <c r="W69" s="1066"/>
      <c r="X69" s="1066"/>
      <c r="Y69" s="1066"/>
      <c r="Z69" s="1066"/>
      <c r="AA69" s="1066">
        <v>5</v>
      </c>
      <c r="AB69" s="1066"/>
      <c r="AC69" s="1066"/>
      <c r="AD69" s="1066"/>
      <c r="AE69" s="1066"/>
      <c r="AF69" s="1066">
        <v>5</v>
      </c>
      <c r="AG69" s="1066"/>
      <c r="AH69" s="1066"/>
      <c r="AI69" s="1066"/>
      <c r="AJ69" s="1066"/>
      <c r="AK69" s="1066">
        <v>6</v>
      </c>
      <c r="AL69" s="1066"/>
      <c r="AM69" s="1066"/>
      <c r="AN69" s="1066"/>
      <c r="AO69" s="1066"/>
      <c r="AP69" s="1066" t="s">
        <v>599</v>
      </c>
      <c r="AQ69" s="1066"/>
      <c r="AR69" s="1066"/>
      <c r="AS69" s="1066"/>
      <c r="AT69" s="1066"/>
      <c r="AU69" s="1066" t="s">
        <v>599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61</v>
      </c>
      <c r="R70" s="1066"/>
      <c r="S70" s="1066"/>
      <c r="T70" s="1066"/>
      <c r="U70" s="1066"/>
      <c r="V70" s="1066">
        <v>55</v>
      </c>
      <c r="W70" s="1066"/>
      <c r="X70" s="1066"/>
      <c r="Y70" s="1066"/>
      <c r="Z70" s="1066"/>
      <c r="AA70" s="1066">
        <v>6</v>
      </c>
      <c r="AB70" s="1066"/>
      <c r="AC70" s="1066"/>
      <c r="AD70" s="1066"/>
      <c r="AE70" s="1066"/>
      <c r="AF70" s="1066">
        <v>6</v>
      </c>
      <c r="AG70" s="1066"/>
      <c r="AH70" s="1066"/>
      <c r="AI70" s="1066"/>
      <c r="AJ70" s="1066"/>
      <c r="AK70" s="1066" t="s">
        <v>599</v>
      </c>
      <c r="AL70" s="1066"/>
      <c r="AM70" s="1066"/>
      <c r="AN70" s="1066"/>
      <c r="AO70" s="1066"/>
      <c r="AP70" s="1066" t="s">
        <v>599</v>
      </c>
      <c r="AQ70" s="1066"/>
      <c r="AR70" s="1066"/>
      <c r="AS70" s="1066"/>
      <c r="AT70" s="1066"/>
      <c r="AU70" s="1066" t="s">
        <v>599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128</v>
      </c>
      <c r="R71" s="1066"/>
      <c r="S71" s="1066"/>
      <c r="T71" s="1066"/>
      <c r="U71" s="1066"/>
      <c r="V71" s="1066">
        <v>128</v>
      </c>
      <c r="W71" s="1066"/>
      <c r="X71" s="1066"/>
      <c r="Y71" s="1066"/>
      <c r="Z71" s="1066"/>
      <c r="AA71" s="1066">
        <v>0</v>
      </c>
      <c r="AB71" s="1066"/>
      <c r="AC71" s="1066"/>
      <c r="AD71" s="1066"/>
      <c r="AE71" s="1066"/>
      <c r="AF71" s="1066">
        <v>0</v>
      </c>
      <c r="AG71" s="1066"/>
      <c r="AH71" s="1066"/>
      <c r="AI71" s="1066"/>
      <c r="AJ71" s="1066"/>
      <c r="AK71" s="1066" t="s">
        <v>599</v>
      </c>
      <c r="AL71" s="1066"/>
      <c r="AM71" s="1066"/>
      <c r="AN71" s="1066"/>
      <c r="AO71" s="1066"/>
      <c r="AP71" s="1066" t="s">
        <v>599</v>
      </c>
      <c r="AQ71" s="1066"/>
      <c r="AR71" s="1066"/>
      <c r="AS71" s="1066"/>
      <c r="AT71" s="1066"/>
      <c r="AU71" s="1066" t="s">
        <v>599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1759</v>
      </c>
      <c r="R72" s="1066"/>
      <c r="S72" s="1066"/>
      <c r="T72" s="1066"/>
      <c r="U72" s="1066"/>
      <c r="V72" s="1066">
        <v>1742</v>
      </c>
      <c r="W72" s="1066"/>
      <c r="X72" s="1066"/>
      <c r="Y72" s="1066"/>
      <c r="Z72" s="1066"/>
      <c r="AA72" s="1066">
        <v>17</v>
      </c>
      <c r="AB72" s="1066"/>
      <c r="AC72" s="1066"/>
      <c r="AD72" s="1066"/>
      <c r="AE72" s="1066"/>
      <c r="AF72" s="1066">
        <v>17</v>
      </c>
      <c r="AG72" s="1066"/>
      <c r="AH72" s="1066"/>
      <c r="AI72" s="1066"/>
      <c r="AJ72" s="1066"/>
      <c r="AK72" s="1066" t="s">
        <v>599</v>
      </c>
      <c r="AL72" s="1066"/>
      <c r="AM72" s="1066"/>
      <c r="AN72" s="1066"/>
      <c r="AO72" s="1066"/>
      <c r="AP72" s="1066">
        <v>1158</v>
      </c>
      <c r="AQ72" s="1066"/>
      <c r="AR72" s="1066"/>
      <c r="AS72" s="1066"/>
      <c r="AT72" s="1066"/>
      <c r="AU72" s="1066">
        <v>580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595</v>
      </c>
      <c r="C73" s="1070"/>
      <c r="D73" s="1070"/>
      <c r="E73" s="1070"/>
      <c r="F73" s="1070"/>
      <c r="G73" s="1070"/>
      <c r="H73" s="1070"/>
      <c r="I73" s="1070"/>
      <c r="J73" s="1070"/>
      <c r="K73" s="1070"/>
      <c r="L73" s="1070"/>
      <c r="M73" s="1070"/>
      <c r="N73" s="1070"/>
      <c r="O73" s="1070"/>
      <c r="P73" s="1071"/>
      <c r="Q73" s="1072">
        <v>154</v>
      </c>
      <c r="R73" s="1066"/>
      <c r="S73" s="1066"/>
      <c r="T73" s="1066"/>
      <c r="U73" s="1066"/>
      <c r="V73" s="1066">
        <v>150</v>
      </c>
      <c r="W73" s="1066"/>
      <c r="X73" s="1066"/>
      <c r="Y73" s="1066"/>
      <c r="Z73" s="1066"/>
      <c r="AA73" s="1066">
        <v>4</v>
      </c>
      <c r="AB73" s="1066"/>
      <c r="AC73" s="1066"/>
      <c r="AD73" s="1066"/>
      <c r="AE73" s="1066"/>
      <c r="AF73" s="1066">
        <v>4</v>
      </c>
      <c r="AG73" s="1066"/>
      <c r="AH73" s="1066"/>
      <c r="AI73" s="1066"/>
      <c r="AJ73" s="1066"/>
      <c r="AK73" s="1066" t="s">
        <v>599</v>
      </c>
      <c r="AL73" s="1066"/>
      <c r="AM73" s="1066"/>
      <c r="AN73" s="1066"/>
      <c r="AO73" s="1066"/>
      <c r="AP73" s="1066" t="s">
        <v>599</v>
      </c>
      <c r="AQ73" s="1066"/>
      <c r="AR73" s="1066"/>
      <c r="AS73" s="1066"/>
      <c r="AT73" s="1066"/>
      <c r="AU73" s="1066" t="s">
        <v>599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c r="D74" s="1070"/>
      <c r="E74" s="1070"/>
      <c r="F74" s="1070"/>
      <c r="G74" s="1070"/>
      <c r="H74" s="1070"/>
      <c r="I74" s="1070"/>
      <c r="J74" s="1070"/>
      <c r="K74" s="1070"/>
      <c r="L74" s="1070"/>
      <c r="M74" s="1070"/>
      <c r="N74" s="1070"/>
      <c r="O74" s="1070"/>
      <c r="P74" s="1071"/>
      <c r="Q74" s="1072">
        <v>6</v>
      </c>
      <c r="R74" s="1066"/>
      <c r="S74" s="1066"/>
      <c r="T74" s="1066"/>
      <c r="U74" s="1066"/>
      <c r="V74" s="1066">
        <v>3</v>
      </c>
      <c r="W74" s="1066"/>
      <c r="X74" s="1066"/>
      <c r="Y74" s="1066"/>
      <c r="Z74" s="1066"/>
      <c r="AA74" s="1066">
        <v>2</v>
      </c>
      <c r="AB74" s="1066"/>
      <c r="AC74" s="1066"/>
      <c r="AD74" s="1066"/>
      <c r="AE74" s="1066"/>
      <c r="AF74" s="1066">
        <v>2</v>
      </c>
      <c r="AG74" s="1066"/>
      <c r="AH74" s="1066"/>
      <c r="AI74" s="1066"/>
      <c r="AJ74" s="1066"/>
      <c r="AK74" s="1066" t="s">
        <v>599</v>
      </c>
      <c r="AL74" s="1066"/>
      <c r="AM74" s="1066"/>
      <c r="AN74" s="1066"/>
      <c r="AO74" s="1066"/>
      <c r="AP74" s="1066" t="s">
        <v>599</v>
      </c>
      <c r="AQ74" s="1066"/>
      <c r="AR74" s="1066"/>
      <c r="AS74" s="1066"/>
      <c r="AT74" s="1066"/>
      <c r="AU74" s="1066" t="s">
        <v>599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597</v>
      </c>
      <c r="C75" s="1070"/>
      <c r="D75" s="1070"/>
      <c r="E75" s="1070"/>
      <c r="F75" s="1070"/>
      <c r="G75" s="1070"/>
      <c r="H75" s="1070"/>
      <c r="I75" s="1070"/>
      <c r="J75" s="1070"/>
      <c r="K75" s="1070"/>
      <c r="L75" s="1070"/>
      <c r="M75" s="1070"/>
      <c r="N75" s="1070"/>
      <c r="O75" s="1070"/>
      <c r="P75" s="1071"/>
      <c r="Q75" s="1073">
        <v>539</v>
      </c>
      <c r="R75" s="1074"/>
      <c r="S75" s="1074"/>
      <c r="T75" s="1074"/>
      <c r="U75" s="1075"/>
      <c r="V75" s="1076">
        <v>522</v>
      </c>
      <c r="W75" s="1074"/>
      <c r="X75" s="1074"/>
      <c r="Y75" s="1074"/>
      <c r="Z75" s="1075"/>
      <c r="AA75" s="1076">
        <v>18</v>
      </c>
      <c r="AB75" s="1074"/>
      <c r="AC75" s="1074"/>
      <c r="AD75" s="1074"/>
      <c r="AE75" s="1075"/>
      <c r="AF75" s="1076">
        <v>17</v>
      </c>
      <c r="AG75" s="1074"/>
      <c r="AH75" s="1074"/>
      <c r="AI75" s="1074"/>
      <c r="AJ75" s="1075"/>
      <c r="AK75" s="1076" t="s">
        <v>599</v>
      </c>
      <c r="AL75" s="1074"/>
      <c r="AM75" s="1074"/>
      <c r="AN75" s="1074"/>
      <c r="AO75" s="1075"/>
      <c r="AP75" s="1076" t="s">
        <v>599</v>
      </c>
      <c r="AQ75" s="1074"/>
      <c r="AR75" s="1074"/>
      <c r="AS75" s="1074"/>
      <c r="AT75" s="1075"/>
      <c r="AU75" s="1076" t="s">
        <v>599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598</v>
      </c>
      <c r="C76" s="1070"/>
      <c r="D76" s="1070"/>
      <c r="E76" s="1070"/>
      <c r="F76" s="1070"/>
      <c r="G76" s="1070"/>
      <c r="H76" s="1070"/>
      <c r="I76" s="1070"/>
      <c r="J76" s="1070"/>
      <c r="K76" s="1070"/>
      <c r="L76" s="1070"/>
      <c r="M76" s="1070"/>
      <c r="N76" s="1070"/>
      <c r="O76" s="1070"/>
      <c r="P76" s="1071"/>
      <c r="Q76" s="1073">
        <v>159202</v>
      </c>
      <c r="R76" s="1074"/>
      <c r="S76" s="1074"/>
      <c r="T76" s="1074"/>
      <c r="U76" s="1075"/>
      <c r="V76" s="1076">
        <v>154250</v>
      </c>
      <c r="W76" s="1074"/>
      <c r="X76" s="1074"/>
      <c r="Y76" s="1074"/>
      <c r="Z76" s="1075"/>
      <c r="AA76" s="1076">
        <v>4952115</v>
      </c>
      <c r="AB76" s="1074"/>
      <c r="AC76" s="1074"/>
      <c r="AD76" s="1074"/>
      <c r="AE76" s="1075"/>
      <c r="AF76" s="1076">
        <v>4952115</v>
      </c>
      <c r="AG76" s="1074"/>
      <c r="AH76" s="1074"/>
      <c r="AI76" s="1074"/>
      <c r="AJ76" s="1075"/>
      <c r="AK76" s="1076">
        <v>355</v>
      </c>
      <c r="AL76" s="1074"/>
      <c r="AM76" s="1074"/>
      <c r="AN76" s="1074"/>
      <c r="AO76" s="1075"/>
      <c r="AP76" s="1076" t="s">
        <v>599</v>
      </c>
      <c r="AQ76" s="1074"/>
      <c r="AR76" s="1074"/>
      <c r="AS76" s="1074"/>
      <c r="AT76" s="1075"/>
      <c r="AU76" s="1076" t="s">
        <v>599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4952166</v>
      </c>
      <c r="AG88" s="1054"/>
      <c r="AH88" s="1054"/>
      <c r="AI88" s="1054"/>
      <c r="AJ88" s="1054"/>
      <c r="AK88" s="1058"/>
      <c r="AL88" s="1058"/>
      <c r="AM88" s="1058"/>
      <c r="AN88" s="1058"/>
      <c r="AO88" s="1058"/>
      <c r="AP88" s="1054">
        <v>1158</v>
      </c>
      <c r="AQ88" s="1054"/>
      <c r="AR88" s="1054"/>
      <c r="AS88" s="1054"/>
      <c r="AT88" s="1054"/>
      <c r="AU88" s="1054">
        <v>580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55</v>
      </c>
      <c r="CS102" s="1046"/>
      <c r="CT102" s="1046"/>
      <c r="CU102" s="1046"/>
      <c r="CV102" s="1047"/>
      <c r="CW102" s="1045"/>
      <c r="CX102" s="1046"/>
      <c r="CY102" s="1046"/>
      <c r="CZ102" s="1046"/>
      <c r="DA102" s="1047"/>
      <c r="DB102" s="1045"/>
      <c r="DC102" s="1046"/>
      <c r="DD102" s="1046"/>
      <c r="DE102" s="1046"/>
      <c r="DF102" s="1047"/>
      <c r="DG102" s="1045">
        <v>811</v>
      </c>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304</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304</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304</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3231146</v>
      </c>
      <c r="AB110" s="982"/>
      <c r="AC110" s="982"/>
      <c r="AD110" s="982"/>
      <c r="AE110" s="983"/>
      <c r="AF110" s="984">
        <v>3175131</v>
      </c>
      <c r="AG110" s="982"/>
      <c r="AH110" s="982"/>
      <c r="AI110" s="982"/>
      <c r="AJ110" s="983"/>
      <c r="AK110" s="984">
        <v>3273134</v>
      </c>
      <c r="AL110" s="982"/>
      <c r="AM110" s="982"/>
      <c r="AN110" s="982"/>
      <c r="AO110" s="983"/>
      <c r="AP110" s="985">
        <v>21.8</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36378907</v>
      </c>
      <c r="BR110" s="929"/>
      <c r="BS110" s="929"/>
      <c r="BT110" s="929"/>
      <c r="BU110" s="929"/>
      <c r="BV110" s="929">
        <v>36947670</v>
      </c>
      <c r="BW110" s="929"/>
      <c r="BX110" s="929"/>
      <c r="BY110" s="929"/>
      <c r="BZ110" s="929"/>
      <c r="CA110" s="929">
        <v>38186049</v>
      </c>
      <c r="CB110" s="929"/>
      <c r="CC110" s="929"/>
      <c r="CD110" s="929"/>
      <c r="CE110" s="929"/>
      <c r="CF110" s="953">
        <v>254.3</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390</v>
      </c>
      <c r="DM110" s="929"/>
      <c r="DN110" s="929"/>
      <c r="DO110" s="929"/>
      <c r="DP110" s="929"/>
      <c r="DQ110" s="929" t="s">
        <v>439</v>
      </c>
      <c r="DR110" s="929"/>
      <c r="DS110" s="929"/>
      <c r="DT110" s="929"/>
      <c r="DU110" s="929"/>
      <c r="DV110" s="930" t="s">
        <v>390</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390</v>
      </c>
      <c r="AG111" s="1010"/>
      <c r="AH111" s="1010"/>
      <c r="AI111" s="1010"/>
      <c r="AJ111" s="1011"/>
      <c r="AK111" s="1012" t="s">
        <v>438</v>
      </c>
      <c r="AL111" s="1010"/>
      <c r="AM111" s="1010"/>
      <c r="AN111" s="1010"/>
      <c r="AO111" s="1011"/>
      <c r="AP111" s="1013" t="s">
        <v>438</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419250</v>
      </c>
      <c r="BR111" s="901"/>
      <c r="BS111" s="901"/>
      <c r="BT111" s="901"/>
      <c r="BU111" s="901"/>
      <c r="BV111" s="901">
        <v>350855</v>
      </c>
      <c r="BW111" s="901"/>
      <c r="BX111" s="901"/>
      <c r="BY111" s="901"/>
      <c r="BZ111" s="901"/>
      <c r="CA111" s="901">
        <v>216522</v>
      </c>
      <c r="CB111" s="901"/>
      <c r="CC111" s="901"/>
      <c r="CD111" s="901"/>
      <c r="CE111" s="901"/>
      <c r="CF111" s="962">
        <v>1.4</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129</v>
      </c>
      <c r="DH111" s="901"/>
      <c r="DI111" s="901"/>
      <c r="DJ111" s="901"/>
      <c r="DK111" s="901"/>
      <c r="DL111" s="901" t="s">
        <v>390</v>
      </c>
      <c r="DM111" s="901"/>
      <c r="DN111" s="901"/>
      <c r="DO111" s="901"/>
      <c r="DP111" s="901"/>
      <c r="DQ111" s="901" t="s">
        <v>390</v>
      </c>
      <c r="DR111" s="901"/>
      <c r="DS111" s="901"/>
      <c r="DT111" s="901"/>
      <c r="DU111" s="901"/>
      <c r="DV111" s="878" t="s">
        <v>411</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446</v>
      </c>
      <c r="AB112" s="864"/>
      <c r="AC112" s="864"/>
      <c r="AD112" s="864"/>
      <c r="AE112" s="865"/>
      <c r="AF112" s="866" t="s">
        <v>390</v>
      </c>
      <c r="AG112" s="864"/>
      <c r="AH112" s="864"/>
      <c r="AI112" s="864"/>
      <c r="AJ112" s="865"/>
      <c r="AK112" s="866" t="s">
        <v>390</v>
      </c>
      <c r="AL112" s="864"/>
      <c r="AM112" s="864"/>
      <c r="AN112" s="864"/>
      <c r="AO112" s="865"/>
      <c r="AP112" s="911" t="s">
        <v>446</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19982113</v>
      </c>
      <c r="BR112" s="901"/>
      <c r="BS112" s="901"/>
      <c r="BT112" s="901"/>
      <c r="BU112" s="901"/>
      <c r="BV112" s="901">
        <v>18907096</v>
      </c>
      <c r="BW112" s="901"/>
      <c r="BX112" s="901"/>
      <c r="BY112" s="901"/>
      <c r="BZ112" s="901"/>
      <c r="CA112" s="901">
        <v>19192964</v>
      </c>
      <c r="CB112" s="901"/>
      <c r="CC112" s="901"/>
      <c r="CD112" s="901"/>
      <c r="CE112" s="901"/>
      <c r="CF112" s="962">
        <v>127.8</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390</v>
      </c>
      <c r="DH112" s="901"/>
      <c r="DI112" s="901"/>
      <c r="DJ112" s="901"/>
      <c r="DK112" s="901"/>
      <c r="DL112" s="901" t="s">
        <v>390</v>
      </c>
      <c r="DM112" s="901"/>
      <c r="DN112" s="901"/>
      <c r="DO112" s="901"/>
      <c r="DP112" s="901"/>
      <c r="DQ112" s="901" t="s">
        <v>449</v>
      </c>
      <c r="DR112" s="901"/>
      <c r="DS112" s="901"/>
      <c r="DT112" s="901"/>
      <c r="DU112" s="901"/>
      <c r="DV112" s="878" t="s">
        <v>438</v>
      </c>
      <c r="DW112" s="878"/>
      <c r="DX112" s="878"/>
      <c r="DY112" s="878"/>
      <c r="DZ112" s="879"/>
    </row>
    <row r="113" spans="1:130" s="248" customFormat="1" ht="26.25" customHeight="1" x14ac:dyDescent="0.15">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1580661</v>
      </c>
      <c r="AB113" s="1010"/>
      <c r="AC113" s="1010"/>
      <c r="AD113" s="1010"/>
      <c r="AE113" s="1011"/>
      <c r="AF113" s="1012">
        <v>1603893</v>
      </c>
      <c r="AG113" s="1010"/>
      <c r="AH113" s="1010"/>
      <c r="AI113" s="1010"/>
      <c r="AJ113" s="1011"/>
      <c r="AK113" s="1012">
        <v>1661916</v>
      </c>
      <c r="AL113" s="1010"/>
      <c r="AM113" s="1010"/>
      <c r="AN113" s="1010"/>
      <c r="AO113" s="1011"/>
      <c r="AP113" s="1013">
        <v>11.1</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196</v>
      </c>
      <c r="BR113" s="901"/>
      <c r="BS113" s="901"/>
      <c r="BT113" s="901"/>
      <c r="BU113" s="901"/>
      <c r="BV113" s="901">
        <v>92837</v>
      </c>
      <c r="BW113" s="901"/>
      <c r="BX113" s="901"/>
      <c r="BY113" s="901"/>
      <c r="BZ113" s="901"/>
      <c r="CA113" s="901">
        <v>579500</v>
      </c>
      <c r="CB113" s="901"/>
      <c r="CC113" s="901"/>
      <c r="CD113" s="901"/>
      <c r="CE113" s="901"/>
      <c r="CF113" s="962">
        <v>3.9</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390</v>
      </c>
      <c r="DH113" s="864"/>
      <c r="DI113" s="864"/>
      <c r="DJ113" s="864"/>
      <c r="DK113" s="865"/>
      <c r="DL113" s="866" t="s">
        <v>446</v>
      </c>
      <c r="DM113" s="864"/>
      <c r="DN113" s="864"/>
      <c r="DO113" s="864"/>
      <c r="DP113" s="865"/>
      <c r="DQ113" s="866" t="s">
        <v>446</v>
      </c>
      <c r="DR113" s="864"/>
      <c r="DS113" s="864"/>
      <c r="DT113" s="864"/>
      <c r="DU113" s="865"/>
      <c r="DV113" s="911" t="s">
        <v>390</v>
      </c>
      <c r="DW113" s="912"/>
      <c r="DX113" s="912"/>
      <c r="DY113" s="912"/>
      <c r="DZ113" s="913"/>
    </row>
    <row r="114" spans="1:130" s="248" customFormat="1" ht="26.25" customHeight="1" x14ac:dyDescent="0.15">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390</v>
      </c>
      <c r="AB114" s="864"/>
      <c r="AC114" s="864"/>
      <c r="AD114" s="864"/>
      <c r="AE114" s="865"/>
      <c r="AF114" s="866" t="s">
        <v>439</v>
      </c>
      <c r="AG114" s="864"/>
      <c r="AH114" s="864"/>
      <c r="AI114" s="864"/>
      <c r="AJ114" s="865"/>
      <c r="AK114" s="866">
        <v>464</v>
      </c>
      <c r="AL114" s="864"/>
      <c r="AM114" s="864"/>
      <c r="AN114" s="864"/>
      <c r="AO114" s="865"/>
      <c r="AP114" s="911">
        <v>0</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3894710</v>
      </c>
      <c r="BR114" s="901"/>
      <c r="BS114" s="901"/>
      <c r="BT114" s="901"/>
      <c r="BU114" s="901"/>
      <c r="BV114" s="901">
        <v>3802890</v>
      </c>
      <c r="BW114" s="901"/>
      <c r="BX114" s="901"/>
      <c r="BY114" s="901"/>
      <c r="BZ114" s="901"/>
      <c r="CA114" s="901">
        <v>3742964</v>
      </c>
      <c r="CB114" s="901"/>
      <c r="CC114" s="901"/>
      <c r="CD114" s="901"/>
      <c r="CE114" s="901"/>
      <c r="CF114" s="962">
        <v>24.9</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411</v>
      </c>
      <c r="DH114" s="864"/>
      <c r="DI114" s="864"/>
      <c r="DJ114" s="864"/>
      <c r="DK114" s="865"/>
      <c r="DL114" s="866" t="s">
        <v>449</v>
      </c>
      <c r="DM114" s="864"/>
      <c r="DN114" s="864"/>
      <c r="DO114" s="864"/>
      <c r="DP114" s="865"/>
      <c r="DQ114" s="866" t="s">
        <v>390</v>
      </c>
      <c r="DR114" s="864"/>
      <c r="DS114" s="864"/>
      <c r="DT114" s="864"/>
      <c r="DU114" s="865"/>
      <c r="DV114" s="911" t="s">
        <v>456</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25408</v>
      </c>
      <c r="AB115" s="1010"/>
      <c r="AC115" s="1010"/>
      <c r="AD115" s="1010"/>
      <c r="AE115" s="1011"/>
      <c r="AF115" s="1012">
        <v>20013</v>
      </c>
      <c r="AG115" s="1010"/>
      <c r="AH115" s="1010"/>
      <c r="AI115" s="1010"/>
      <c r="AJ115" s="1011"/>
      <c r="AK115" s="1012">
        <v>19736</v>
      </c>
      <c r="AL115" s="1010"/>
      <c r="AM115" s="1010"/>
      <c r="AN115" s="1010"/>
      <c r="AO115" s="1011"/>
      <c r="AP115" s="1013">
        <v>0.1</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v>454527</v>
      </c>
      <c r="BW115" s="901"/>
      <c r="BX115" s="901"/>
      <c r="BY115" s="901"/>
      <c r="BZ115" s="901"/>
      <c r="CA115" s="901">
        <v>452547</v>
      </c>
      <c r="CB115" s="901"/>
      <c r="CC115" s="901"/>
      <c r="CD115" s="901"/>
      <c r="CE115" s="901"/>
      <c r="CF115" s="962">
        <v>3</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327586</v>
      </c>
      <c r="DH115" s="864"/>
      <c r="DI115" s="864"/>
      <c r="DJ115" s="864"/>
      <c r="DK115" s="865"/>
      <c r="DL115" s="866">
        <v>277527</v>
      </c>
      <c r="DM115" s="864"/>
      <c r="DN115" s="864"/>
      <c r="DO115" s="864"/>
      <c r="DP115" s="865"/>
      <c r="DQ115" s="866">
        <v>161531</v>
      </c>
      <c r="DR115" s="864"/>
      <c r="DS115" s="864"/>
      <c r="DT115" s="864"/>
      <c r="DU115" s="865"/>
      <c r="DV115" s="911">
        <v>1.1000000000000001</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390</v>
      </c>
      <c r="AB116" s="864"/>
      <c r="AC116" s="864"/>
      <c r="AD116" s="864"/>
      <c r="AE116" s="865"/>
      <c r="AF116" s="866" t="s">
        <v>390</v>
      </c>
      <c r="AG116" s="864"/>
      <c r="AH116" s="864"/>
      <c r="AI116" s="864"/>
      <c r="AJ116" s="865"/>
      <c r="AK116" s="866" t="s">
        <v>438</v>
      </c>
      <c r="AL116" s="864"/>
      <c r="AM116" s="864"/>
      <c r="AN116" s="864"/>
      <c r="AO116" s="865"/>
      <c r="AP116" s="911" t="s">
        <v>438</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390</v>
      </c>
      <c r="BR116" s="901"/>
      <c r="BS116" s="901"/>
      <c r="BT116" s="901"/>
      <c r="BU116" s="901"/>
      <c r="BV116" s="901" t="s">
        <v>390</v>
      </c>
      <c r="BW116" s="901"/>
      <c r="BX116" s="901"/>
      <c r="BY116" s="901"/>
      <c r="BZ116" s="901"/>
      <c r="CA116" s="901" t="s">
        <v>390</v>
      </c>
      <c r="CB116" s="901"/>
      <c r="CC116" s="901"/>
      <c r="CD116" s="901"/>
      <c r="CE116" s="901"/>
      <c r="CF116" s="962" t="s">
        <v>441</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91664</v>
      </c>
      <c r="DH116" s="864"/>
      <c r="DI116" s="864"/>
      <c r="DJ116" s="864"/>
      <c r="DK116" s="865"/>
      <c r="DL116" s="866">
        <v>73328</v>
      </c>
      <c r="DM116" s="864"/>
      <c r="DN116" s="864"/>
      <c r="DO116" s="864"/>
      <c r="DP116" s="865"/>
      <c r="DQ116" s="866">
        <v>54991</v>
      </c>
      <c r="DR116" s="864"/>
      <c r="DS116" s="864"/>
      <c r="DT116" s="864"/>
      <c r="DU116" s="865"/>
      <c r="DV116" s="911">
        <v>0.4</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4837215</v>
      </c>
      <c r="AB117" s="996"/>
      <c r="AC117" s="996"/>
      <c r="AD117" s="996"/>
      <c r="AE117" s="997"/>
      <c r="AF117" s="998">
        <v>4799037</v>
      </c>
      <c r="AG117" s="996"/>
      <c r="AH117" s="996"/>
      <c r="AI117" s="996"/>
      <c r="AJ117" s="997"/>
      <c r="AK117" s="998">
        <v>4955250</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446</v>
      </c>
      <c r="BR117" s="901"/>
      <c r="BS117" s="901"/>
      <c r="BT117" s="901"/>
      <c r="BU117" s="901"/>
      <c r="BV117" s="901" t="s">
        <v>438</v>
      </c>
      <c r="BW117" s="901"/>
      <c r="BX117" s="901"/>
      <c r="BY117" s="901"/>
      <c r="BZ117" s="901"/>
      <c r="CA117" s="901" t="s">
        <v>449</v>
      </c>
      <c r="CB117" s="901"/>
      <c r="CC117" s="901"/>
      <c r="CD117" s="901"/>
      <c r="CE117" s="901"/>
      <c r="CF117" s="962" t="s">
        <v>411</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438</v>
      </c>
      <c r="DH117" s="864"/>
      <c r="DI117" s="864"/>
      <c r="DJ117" s="864"/>
      <c r="DK117" s="865"/>
      <c r="DL117" s="866" t="s">
        <v>438</v>
      </c>
      <c r="DM117" s="864"/>
      <c r="DN117" s="864"/>
      <c r="DO117" s="864"/>
      <c r="DP117" s="865"/>
      <c r="DQ117" s="866" t="s">
        <v>390</v>
      </c>
      <c r="DR117" s="864"/>
      <c r="DS117" s="864"/>
      <c r="DT117" s="864"/>
      <c r="DU117" s="865"/>
      <c r="DV117" s="911" t="s">
        <v>390</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304</v>
      </c>
      <c r="AL118" s="989"/>
      <c r="AM118" s="989"/>
      <c r="AN118" s="989"/>
      <c r="AO118" s="990"/>
      <c r="AP118" s="992" t="s">
        <v>432</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390</v>
      </c>
      <c r="BR118" s="932"/>
      <c r="BS118" s="932"/>
      <c r="BT118" s="932"/>
      <c r="BU118" s="932"/>
      <c r="BV118" s="932" t="s">
        <v>449</v>
      </c>
      <c r="BW118" s="932"/>
      <c r="BX118" s="932"/>
      <c r="BY118" s="932"/>
      <c r="BZ118" s="932"/>
      <c r="CA118" s="932" t="s">
        <v>446</v>
      </c>
      <c r="CB118" s="932"/>
      <c r="CC118" s="932"/>
      <c r="CD118" s="932"/>
      <c r="CE118" s="932"/>
      <c r="CF118" s="962" t="s">
        <v>446</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390</v>
      </c>
      <c r="DM118" s="864"/>
      <c r="DN118" s="864"/>
      <c r="DO118" s="864"/>
      <c r="DP118" s="865"/>
      <c r="DQ118" s="866" t="s">
        <v>456</v>
      </c>
      <c r="DR118" s="864"/>
      <c r="DS118" s="864"/>
      <c r="DT118" s="864"/>
      <c r="DU118" s="865"/>
      <c r="DV118" s="911" t="s">
        <v>468</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438</v>
      </c>
      <c r="AB119" s="982"/>
      <c r="AC119" s="982"/>
      <c r="AD119" s="982"/>
      <c r="AE119" s="983"/>
      <c r="AF119" s="984" t="s">
        <v>438</v>
      </c>
      <c r="AG119" s="982"/>
      <c r="AH119" s="982"/>
      <c r="AI119" s="982"/>
      <c r="AJ119" s="983"/>
      <c r="AK119" s="984" t="s">
        <v>468</v>
      </c>
      <c r="AL119" s="982"/>
      <c r="AM119" s="982"/>
      <c r="AN119" s="982"/>
      <c r="AO119" s="983"/>
      <c r="AP119" s="985" t="s">
        <v>390</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469</v>
      </c>
      <c r="BP119" s="965"/>
      <c r="BQ119" s="969">
        <v>60675176</v>
      </c>
      <c r="BR119" s="932"/>
      <c r="BS119" s="932"/>
      <c r="BT119" s="932"/>
      <c r="BU119" s="932"/>
      <c r="BV119" s="932">
        <v>60555875</v>
      </c>
      <c r="BW119" s="932"/>
      <c r="BX119" s="932"/>
      <c r="BY119" s="932"/>
      <c r="BZ119" s="932"/>
      <c r="CA119" s="932">
        <v>62370546</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390</v>
      </c>
      <c r="DH119" s="847"/>
      <c r="DI119" s="847"/>
      <c r="DJ119" s="847"/>
      <c r="DK119" s="848"/>
      <c r="DL119" s="849" t="s">
        <v>390</v>
      </c>
      <c r="DM119" s="847"/>
      <c r="DN119" s="847"/>
      <c r="DO119" s="847"/>
      <c r="DP119" s="848"/>
      <c r="DQ119" s="849" t="s">
        <v>439</v>
      </c>
      <c r="DR119" s="847"/>
      <c r="DS119" s="847"/>
      <c r="DT119" s="847"/>
      <c r="DU119" s="848"/>
      <c r="DV119" s="935" t="s">
        <v>438</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441</v>
      </c>
      <c r="AB120" s="864"/>
      <c r="AC120" s="864"/>
      <c r="AD120" s="864"/>
      <c r="AE120" s="865"/>
      <c r="AF120" s="866" t="s">
        <v>438</v>
      </c>
      <c r="AG120" s="864"/>
      <c r="AH120" s="864"/>
      <c r="AI120" s="864"/>
      <c r="AJ120" s="865"/>
      <c r="AK120" s="866" t="s">
        <v>390</v>
      </c>
      <c r="AL120" s="864"/>
      <c r="AM120" s="864"/>
      <c r="AN120" s="864"/>
      <c r="AO120" s="865"/>
      <c r="AP120" s="911" t="s">
        <v>446</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8311945</v>
      </c>
      <c r="BR120" s="929"/>
      <c r="BS120" s="929"/>
      <c r="BT120" s="929"/>
      <c r="BU120" s="929"/>
      <c r="BV120" s="929">
        <v>7476330</v>
      </c>
      <c r="BW120" s="929"/>
      <c r="BX120" s="929"/>
      <c r="BY120" s="929"/>
      <c r="BZ120" s="929"/>
      <c r="CA120" s="929">
        <v>6393892</v>
      </c>
      <c r="CB120" s="929"/>
      <c r="CC120" s="929"/>
      <c r="CD120" s="929"/>
      <c r="CE120" s="929"/>
      <c r="CF120" s="953">
        <v>42.6</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13945275</v>
      </c>
      <c r="DH120" s="929"/>
      <c r="DI120" s="929"/>
      <c r="DJ120" s="929"/>
      <c r="DK120" s="929"/>
      <c r="DL120" s="929">
        <v>13795402</v>
      </c>
      <c r="DM120" s="929"/>
      <c r="DN120" s="929"/>
      <c r="DO120" s="929"/>
      <c r="DP120" s="929"/>
      <c r="DQ120" s="929">
        <v>13949091</v>
      </c>
      <c r="DR120" s="929"/>
      <c r="DS120" s="929"/>
      <c r="DT120" s="929"/>
      <c r="DU120" s="929"/>
      <c r="DV120" s="930">
        <v>92.9</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438</v>
      </c>
      <c r="AB121" s="864"/>
      <c r="AC121" s="864"/>
      <c r="AD121" s="864"/>
      <c r="AE121" s="865"/>
      <c r="AF121" s="866" t="s">
        <v>390</v>
      </c>
      <c r="AG121" s="864"/>
      <c r="AH121" s="864"/>
      <c r="AI121" s="864"/>
      <c r="AJ121" s="865"/>
      <c r="AK121" s="866" t="s">
        <v>438</v>
      </c>
      <c r="AL121" s="864"/>
      <c r="AM121" s="864"/>
      <c r="AN121" s="864"/>
      <c r="AO121" s="865"/>
      <c r="AP121" s="911" t="s">
        <v>390</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4639087</v>
      </c>
      <c r="BR121" s="901"/>
      <c r="BS121" s="901"/>
      <c r="BT121" s="901"/>
      <c r="BU121" s="901"/>
      <c r="BV121" s="901">
        <v>4762563</v>
      </c>
      <c r="BW121" s="901"/>
      <c r="BX121" s="901"/>
      <c r="BY121" s="901"/>
      <c r="BZ121" s="901"/>
      <c r="CA121" s="901">
        <v>4760852</v>
      </c>
      <c r="CB121" s="901"/>
      <c r="CC121" s="901"/>
      <c r="CD121" s="901"/>
      <c r="CE121" s="901"/>
      <c r="CF121" s="962">
        <v>31.7</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v>5603195</v>
      </c>
      <c r="DH121" s="901"/>
      <c r="DI121" s="901"/>
      <c r="DJ121" s="901"/>
      <c r="DK121" s="901"/>
      <c r="DL121" s="901">
        <v>4779808</v>
      </c>
      <c r="DM121" s="901"/>
      <c r="DN121" s="901"/>
      <c r="DO121" s="901"/>
      <c r="DP121" s="901"/>
      <c r="DQ121" s="901">
        <v>4988713</v>
      </c>
      <c r="DR121" s="901"/>
      <c r="DS121" s="901"/>
      <c r="DT121" s="901"/>
      <c r="DU121" s="901"/>
      <c r="DV121" s="878">
        <v>33.200000000000003</v>
      </c>
      <c r="DW121" s="878"/>
      <c r="DX121" s="878"/>
      <c r="DY121" s="878"/>
      <c r="DZ121" s="879"/>
    </row>
    <row r="122" spans="1:130" s="248" customFormat="1" ht="26.25" customHeight="1" x14ac:dyDescent="0.15">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390</v>
      </c>
      <c r="AB122" s="864"/>
      <c r="AC122" s="864"/>
      <c r="AD122" s="864"/>
      <c r="AE122" s="865"/>
      <c r="AF122" s="866" t="s">
        <v>390</v>
      </c>
      <c r="AG122" s="864"/>
      <c r="AH122" s="864"/>
      <c r="AI122" s="864"/>
      <c r="AJ122" s="865"/>
      <c r="AK122" s="866" t="s">
        <v>449</v>
      </c>
      <c r="AL122" s="864"/>
      <c r="AM122" s="864"/>
      <c r="AN122" s="864"/>
      <c r="AO122" s="865"/>
      <c r="AP122" s="911" t="s">
        <v>446</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38009186</v>
      </c>
      <c r="BR122" s="932"/>
      <c r="BS122" s="932"/>
      <c r="BT122" s="932"/>
      <c r="BU122" s="932"/>
      <c r="BV122" s="932">
        <v>37665921</v>
      </c>
      <c r="BW122" s="932"/>
      <c r="BX122" s="932"/>
      <c r="BY122" s="932"/>
      <c r="BZ122" s="932"/>
      <c r="CA122" s="932">
        <v>37283107</v>
      </c>
      <c r="CB122" s="932"/>
      <c r="CC122" s="932"/>
      <c r="CD122" s="932"/>
      <c r="CE122" s="932"/>
      <c r="CF122" s="933">
        <v>248.3</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v>433643</v>
      </c>
      <c r="DH122" s="901"/>
      <c r="DI122" s="901"/>
      <c r="DJ122" s="901"/>
      <c r="DK122" s="901"/>
      <c r="DL122" s="901">
        <v>331886</v>
      </c>
      <c r="DM122" s="901"/>
      <c r="DN122" s="901"/>
      <c r="DO122" s="901"/>
      <c r="DP122" s="901"/>
      <c r="DQ122" s="901">
        <v>255160</v>
      </c>
      <c r="DR122" s="901"/>
      <c r="DS122" s="901"/>
      <c r="DT122" s="901"/>
      <c r="DU122" s="901"/>
      <c r="DV122" s="878">
        <v>1.7</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25408</v>
      </c>
      <c r="AB123" s="864"/>
      <c r="AC123" s="864"/>
      <c r="AD123" s="864"/>
      <c r="AE123" s="865"/>
      <c r="AF123" s="866">
        <v>20013</v>
      </c>
      <c r="AG123" s="864"/>
      <c r="AH123" s="864"/>
      <c r="AI123" s="864"/>
      <c r="AJ123" s="865"/>
      <c r="AK123" s="866">
        <v>19736</v>
      </c>
      <c r="AL123" s="864"/>
      <c r="AM123" s="864"/>
      <c r="AN123" s="864"/>
      <c r="AO123" s="865"/>
      <c r="AP123" s="911">
        <v>0.1</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480</v>
      </c>
      <c r="BP123" s="965"/>
      <c r="BQ123" s="919">
        <v>50960218</v>
      </c>
      <c r="BR123" s="920"/>
      <c r="BS123" s="920"/>
      <c r="BT123" s="920"/>
      <c r="BU123" s="920"/>
      <c r="BV123" s="920">
        <v>49904814</v>
      </c>
      <c r="BW123" s="920"/>
      <c r="BX123" s="920"/>
      <c r="BY123" s="920"/>
      <c r="BZ123" s="920"/>
      <c r="CA123" s="920">
        <v>48437851</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t="s">
        <v>129</v>
      </c>
      <c r="DH123" s="864"/>
      <c r="DI123" s="864"/>
      <c r="DJ123" s="864"/>
      <c r="DK123" s="865"/>
      <c r="DL123" s="866" t="s">
        <v>449</v>
      </c>
      <c r="DM123" s="864"/>
      <c r="DN123" s="864"/>
      <c r="DO123" s="864"/>
      <c r="DP123" s="865"/>
      <c r="DQ123" s="866" t="s">
        <v>438</v>
      </c>
      <c r="DR123" s="864"/>
      <c r="DS123" s="864"/>
      <c r="DT123" s="864"/>
      <c r="DU123" s="865"/>
      <c r="DV123" s="911" t="s">
        <v>446</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446</v>
      </c>
      <c r="AB124" s="864"/>
      <c r="AC124" s="864"/>
      <c r="AD124" s="864"/>
      <c r="AE124" s="865"/>
      <c r="AF124" s="866" t="s">
        <v>446</v>
      </c>
      <c r="AG124" s="864"/>
      <c r="AH124" s="864"/>
      <c r="AI124" s="864"/>
      <c r="AJ124" s="865"/>
      <c r="AK124" s="866" t="s">
        <v>390</v>
      </c>
      <c r="AL124" s="864"/>
      <c r="AM124" s="864"/>
      <c r="AN124" s="864"/>
      <c r="AO124" s="865"/>
      <c r="AP124" s="911" t="s">
        <v>129</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65.400000000000006</v>
      </c>
      <c r="BR124" s="918"/>
      <c r="BS124" s="918"/>
      <c r="BT124" s="918"/>
      <c r="BU124" s="918"/>
      <c r="BV124" s="918">
        <v>72.599999999999994</v>
      </c>
      <c r="BW124" s="918"/>
      <c r="BX124" s="918"/>
      <c r="BY124" s="918"/>
      <c r="BZ124" s="918"/>
      <c r="CA124" s="918">
        <v>92.7</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t="s">
        <v>438</v>
      </c>
      <c r="DH124" s="847"/>
      <c r="DI124" s="847"/>
      <c r="DJ124" s="847"/>
      <c r="DK124" s="848"/>
      <c r="DL124" s="849" t="s">
        <v>438</v>
      </c>
      <c r="DM124" s="847"/>
      <c r="DN124" s="847"/>
      <c r="DO124" s="847"/>
      <c r="DP124" s="848"/>
      <c r="DQ124" s="849" t="s">
        <v>438</v>
      </c>
      <c r="DR124" s="847"/>
      <c r="DS124" s="847"/>
      <c r="DT124" s="847"/>
      <c r="DU124" s="848"/>
      <c r="DV124" s="935" t="s">
        <v>438</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438</v>
      </c>
      <c r="AB125" s="864"/>
      <c r="AC125" s="864"/>
      <c r="AD125" s="864"/>
      <c r="AE125" s="865"/>
      <c r="AF125" s="866" t="s">
        <v>446</v>
      </c>
      <c r="AG125" s="864"/>
      <c r="AH125" s="864"/>
      <c r="AI125" s="864"/>
      <c r="AJ125" s="865"/>
      <c r="AK125" s="866" t="s">
        <v>446</v>
      </c>
      <c r="AL125" s="864"/>
      <c r="AM125" s="864"/>
      <c r="AN125" s="864"/>
      <c r="AO125" s="865"/>
      <c r="AP125" s="911" t="s">
        <v>438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438</v>
      </c>
      <c r="DH125" s="929"/>
      <c r="DI125" s="929"/>
      <c r="DJ125" s="929"/>
      <c r="DK125" s="929"/>
      <c r="DL125" s="929" t="s">
        <v>439</v>
      </c>
      <c r="DM125" s="929"/>
      <c r="DN125" s="929"/>
      <c r="DO125" s="929"/>
      <c r="DP125" s="929"/>
      <c r="DQ125" s="929" t="s">
        <v>446</v>
      </c>
      <c r="DR125" s="929"/>
      <c r="DS125" s="929"/>
      <c r="DT125" s="929"/>
      <c r="DU125" s="929"/>
      <c r="DV125" s="930" t="s">
        <v>446</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438</v>
      </c>
      <c r="AB126" s="864"/>
      <c r="AC126" s="864"/>
      <c r="AD126" s="864"/>
      <c r="AE126" s="865"/>
      <c r="AF126" s="866" t="s">
        <v>439</v>
      </c>
      <c r="AG126" s="864"/>
      <c r="AH126" s="864"/>
      <c r="AI126" s="864"/>
      <c r="AJ126" s="865"/>
      <c r="AK126" s="866" t="s">
        <v>446</v>
      </c>
      <c r="AL126" s="864"/>
      <c r="AM126" s="864"/>
      <c r="AN126" s="864"/>
      <c r="AO126" s="865"/>
      <c r="AP126" s="911" t="s">
        <v>438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439</v>
      </c>
      <c r="DH126" s="901"/>
      <c r="DI126" s="901"/>
      <c r="DJ126" s="901"/>
      <c r="DK126" s="901"/>
      <c r="DL126" s="901">
        <v>454527</v>
      </c>
      <c r="DM126" s="901"/>
      <c r="DN126" s="901"/>
      <c r="DO126" s="901"/>
      <c r="DP126" s="901"/>
      <c r="DQ126" s="901">
        <v>452547</v>
      </c>
      <c r="DR126" s="901"/>
      <c r="DS126" s="901"/>
      <c r="DT126" s="901"/>
      <c r="DU126" s="901"/>
      <c r="DV126" s="878">
        <v>3</v>
      </c>
      <c r="DW126" s="878"/>
      <c r="DX126" s="878"/>
      <c r="DY126" s="878"/>
      <c r="DZ126" s="879"/>
    </row>
    <row r="127" spans="1:130" s="248"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439</v>
      </c>
      <c r="AB127" s="864"/>
      <c r="AC127" s="864"/>
      <c r="AD127" s="864"/>
      <c r="AE127" s="865"/>
      <c r="AF127" s="866" t="s">
        <v>446</v>
      </c>
      <c r="AG127" s="864"/>
      <c r="AH127" s="864"/>
      <c r="AI127" s="864"/>
      <c r="AJ127" s="865"/>
      <c r="AK127" s="866" t="s">
        <v>438</v>
      </c>
      <c r="AL127" s="864"/>
      <c r="AM127" s="864"/>
      <c r="AN127" s="864"/>
      <c r="AO127" s="865"/>
      <c r="AP127" s="911" t="s">
        <v>438</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439</v>
      </c>
      <c r="DH127" s="901"/>
      <c r="DI127" s="901"/>
      <c r="DJ127" s="901"/>
      <c r="DK127" s="901"/>
      <c r="DL127" s="901" t="s">
        <v>446</v>
      </c>
      <c r="DM127" s="901"/>
      <c r="DN127" s="901"/>
      <c r="DO127" s="901"/>
      <c r="DP127" s="901"/>
      <c r="DQ127" s="901" t="s">
        <v>446</v>
      </c>
      <c r="DR127" s="901"/>
      <c r="DS127" s="901"/>
      <c r="DT127" s="901"/>
      <c r="DU127" s="901"/>
      <c r="DV127" s="878" t="s">
        <v>438</v>
      </c>
      <c r="DW127" s="878"/>
      <c r="DX127" s="878"/>
      <c r="DY127" s="878"/>
      <c r="DZ127" s="879"/>
    </row>
    <row r="128" spans="1:130" s="248" customFormat="1" ht="26.25" customHeight="1" thickBot="1" x14ac:dyDescent="0.2">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485471</v>
      </c>
      <c r="AB128" s="885"/>
      <c r="AC128" s="885"/>
      <c r="AD128" s="885"/>
      <c r="AE128" s="886"/>
      <c r="AF128" s="887">
        <v>506209</v>
      </c>
      <c r="AG128" s="885"/>
      <c r="AH128" s="885"/>
      <c r="AI128" s="885"/>
      <c r="AJ128" s="886"/>
      <c r="AK128" s="887">
        <v>456514</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441</v>
      </c>
      <c r="BG128" s="871"/>
      <c r="BH128" s="871"/>
      <c r="BI128" s="871"/>
      <c r="BJ128" s="871"/>
      <c r="BK128" s="871"/>
      <c r="BL128" s="894"/>
      <c r="BM128" s="870">
        <v>12.59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438</v>
      </c>
      <c r="DH128" s="875"/>
      <c r="DI128" s="875"/>
      <c r="DJ128" s="875"/>
      <c r="DK128" s="875"/>
      <c r="DL128" s="875" t="s">
        <v>441</v>
      </c>
      <c r="DM128" s="875"/>
      <c r="DN128" s="875"/>
      <c r="DO128" s="875"/>
      <c r="DP128" s="875"/>
      <c r="DQ128" s="875" t="s">
        <v>438</v>
      </c>
      <c r="DR128" s="875"/>
      <c r="DS128" s="875"/>
      <c r="DT128" s="875"/>
      <c r="DU128" s="875"/>
      <c r="DV128" s="876" t="s">
        <v>441</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17941840</v>
      </c>
      <c r="AB129" s="864"/>
      <c r="AC129" s="864"/>
      <c r="AD129" s="864"/>
      <c r="AE129" s="865"/>
      <c r="AF129" s="866">
        <v>17738181</v>
      </c>
      <c r="AG129" s="864"/>
      <c r="AH129" s="864"/>
      <c r="AI129" s="864"/>
      <c r="AJ129" s="865"/>
      <c r="AK129" s="866">
        <v>18098961</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390</v>
      </c>
      <c r="BG129" s="854"/>
      <c r="BH129" s="854"/>
      <c r="BI129" s="854"/>
      <c r="BJ129" s="854"/>
      <c r="BK129" s="854"/>
      <c r="BL129" s="855"/>
      <c r="BM129" s="853">
        <v>17.59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3093947</v>
      </c>
      <c r="AB130" s="864"/>
      <c r="AC130" s="864"/>
      <c r="AD130" s="864"/>
      <c r="AE130" s="865"/>
      <c r="AF130" s="866">
        <v>3072219</v>
      </c>
      <c r="AG130" s="864"/>
      <c r="AH130" s="864"/>
      <c r="AI130" s="864"/>
      <c r="AJ130" s="865"/>
      <c r="AK130" s="866">
        <v>3082509</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8.6999999999999993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14847893</v>
      </c>
      <c r="AB131" s="847"/>
      <c r="AC131" s="847"/>
      <c r="AD131" s="847"/>
      <c r="AE131" s="848"/>
      <c r="AF131" s="849">
        <v>14665962</v>
      </c>
      <c r="AG131" s="847"/>
      <c r="AH131" s="847"/>
      <c r="AI131" s="847"/>
      <c r="AJ131" s="848"/>
      <c r="AK131" s="849">
        <v>15016452</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v>92.7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8.4712154109999993</v>
      </c>
      <c r="AB132" s="827"/>
      <c r="AC132" s="827"/>
      <c r="AD132" s="827"/>
      <c r="AE132" s="828"/>
      <c r="AF132" s="829">
        <v>8.3227339600000008</v>
      </c>
      <c r="AG132" s="827"/>
      <c r="AH132" s="827"/>
      <c r="AI132" s="827"/>
      <c r="AJ132" s="828"/>
      <c r="AK132" s="829">
        <v>9.4311692269999998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8.3000000000000007</v>
      </c>
      <c r="AB133" s="806"/>
      <c r="AC133" s="806"/>
      <c r="AD133" s="806"/>
      <c r="AE133" s="807"/>
      <c r="AF133" s="805">
        <v>8.5</v>
      </c>
      <c r="AG133" s="806"/>
      <c r="AH133" s="806"/>
      <c r="AI133" s="806"/>
      <c r="AJ133" s="807"/>
      <c r="AK133" s="805">
        <v>8.6999999999999993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4Rneesfe4I8JCk/IIWEYz8g0/Z3rJs2C1OSeCPckbPHBc83ZoeAMEHFU11dajck+SyNFwAtvqUnYRu9h8kAhA==" saltValue="cGy+QPEh7Uut0voP3eCx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VIdtrMomaATDTufqnIkXxZ/W/T7UUTg6HTBpZEfbOXUAXfo39BenPgkaM6mZWnz+lg8dCHP+bf33atfZFZWg==" saltValue="265/POuXhmhh/ZOdXfo5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8Ywyb7R0Nx4tFNzDFJkmU91OjMDyPB4hjbn02QeMfgBbSiHiyNCK289czd+icVlsToBnz2iH25SP/sf6FWatw==" saltValue="qWIDu92jBcZBD8TVY3pRE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5022811</v>
      </c>
      <c r="AP9" s="314">
        <v>76911</v>
      </c>
      <c r="AQ9" s="315">
        <v>70597</v>
      </c>
      <c r="AR9" s="316">
        <v>8.9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49941</v>
      </c>
      <c r="AP10" s="317">
        <v>765</v>
      </c>
      <c r="AQ10" s="318">
        <v>6273</v>
      </c>
      <c r="AR10" s="319">
        <v>-87.8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v>329451</v>
      </c>
      <c r="AP11" s="317">
        <v>5045</v>
      </c>
      <c r="AQ11" s="318">
        <v>1314</v>
      </c>
      <c r="AR11" s="319">
        <v>283.89999999999998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519</v>
      </c>
      <c r="AP12" s="317" t="s">
        <v>519</v>
      </c>
      <c r="AQ12" s="318">
        <v>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77898</v>
      </c>
      <c r="AP13" s="317">
        <v>1193</v>
      </c>
      <c r="AQ13" s="318">
        <v>2424</v>
      </c>
      <c r="AR13" s="319">
        <v>-50.8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24320</v>
      </c>
      <c r="AP14" s="317">
        <v>372</v>
      </c>
      <c r="AQ14" s="318">
        <v>1774</v>
      </c>
      <c r="AR14" s="319">
        <v>-79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-224874</v>
      </c>
      <c r="AP15" s="317">
        <v>-3443</v>
      </c>
      <c r="AQ15" s="318">
        <v>-4858</v>
      </c>
      <c r="AR15" s="319">
        <v>-29.1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5279547</v>
      </c>
      <c r="AP16" s="317">
        <v>80842</v>
      </c>
      <c r="AQ16" s="318">
        <v>77526</v>
      </c>
      <c r="AR16" s="319">
        <v>4.3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8.77</v>
      </c>
      <c r="AP21" s="331">
        <v>7.31</v>
      </c>
      <c r="AQ21" s="332">
        <v>1.46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97.3</v>
      </c>
      <c r="AP22" s="336">
        <v>98.5</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3273134</v>
      </c>
      <c r="AP32" s="345">
        <v>50119</v>
      </c>
      <c r="AQ32" s="346">
        <v>38968</v>
      </c>
      <c r="AR32" s="347">
        <v>28.6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519</v>
      </c>
      <c r="AP34" s="345" t="s">
        <v>519</v>
      </c>
      <c r="AQ34" s="346">
        <v>58</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1661916</v>
      </c>
      <c r="AP35" s="345">
        <v>25448</v>
      </c>
      <c r="AQ35" s="346">
        <v>12321</v>
      </c>
      <c r="AR35" s="347">
        <v>106.5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v>464</v>
      </c>
      <c r="AP36" s="345">
        <v>7</v>
      </c>
      <c r="AQ36" s="346">
        <v>1771</v>
      </c>
      <c r="AR36" s="347">
        <v>-99.6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v>19736</v>
      </c>
      <c r="AP37" s="345">
        <v>302</v>
      </c>
      <c r="AQ37" s="346">
        <v>588</v>
      </c>
      <c r="AR37" s="347">
        <v>-48.6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t="s">
        <v>519</v>
      </c>
      <c r="AP38" s="348" t="s">
        <v>519</v>
      </c>
      <c r="AQ38" s="349">
        <v>1</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-456514</v>
      </c>
      <c r="AP39" s="345">
        <v>-6990</v>
      </c>
      <c r="AQ39" s="346">
        <v>-5205</v>
      </c>
      <c r="AR39" s="347">
        <v>34.299999999999997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-3082509</v>
      </c>
      <c r="AP40" s="345">
        <v>-47200</v>
      </c>
      <c r="AQ40" s="346">
        <v>-35431</v>
      </c>
      <c r="AR40" s="347">
        <v>33.200000000000003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1416227</v>
      </c>
      <c r="AP41" s="345">
        <v>21686</v>
      </c>
      <c r="AQ41" s="346">
        <v>13072</v>
      </c>
      <c r="AR41" s="347">
        <v>65.900000000000006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4077431</v>
      </c>
      <c r="AN51" s="367">
        <v>59352</v>
      </c>
      <c r="AO51" s="368">
        <v>70.400000000000006</v>
      </c>
      <c r="AP51" s="369">
        <v>57295</v>
      </c>
      <c r="AQ51" s="370">
        <v>5.7</v>
      </c>
      <c r="AR51" s="371">
        <v>64.7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2026789</v>
      </c>
      <c r="AN52" s="375">
        <v>29502</v>
      </c>
      <c r="AO52" s="376">
        <v>121.6</v>
      </c>
      <c r="AP52" s="377">
        <v>32771</v>
      </c>
      <c r="AQ52" s="378">
        <v>10.4</v>
      </c>
      <c r="AR52" s="379">
        <v>111.2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3018636</v>
      </c>
      <c r="AN53" s="367">
        <v>44396</v>
      </c>
      <c r="AO53" s="368">
        <v>-25.2</v>
      </c>
      <c r="AP53" s="369">
        <v>54110</v>
      </c>
      <c r="AQ53" s="370">
        <v>-5.6</v>
      </c>
      <c r="AR53" s="371">
        <v>-19.600000000000001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1858979</v>
      </c>
      <c r="AN54" s="375">
        <v>27341</v>
      </c>
      <c r="AO54" s="376">
        <v>-7.3</v>
      </c>
      <c r="AP54" s="377">
        <v>30620</v>
      </c>
      <c r="AQ54" s="378">
        <v>-6.6</v>
      </c>
      <c r="AR54" s="379">
        <v>-0.7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3489743</v>
      </c>
      <c r="AN55" s="367">
        <v>51914</v>
      </c>
      <c r="AO55" s="368">
        <v>16.899999999999999</v>
      </c>
      <c r="AP55" s="369">
        <v>54684</v>
      </c>
      <c r="AQ55" s="370">
        <v>1.1000000000000001</v>
      </c>
      <c r="AR55" s="371">
        <v>15.8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2038628</v>
      </c>
      <c r="AN56" s="375">
        <v>30327</v>
      </c>
      <c r="AO56" s="376">
        <v>10.9</v>
      </c>
      <c r="AP56" s="377">
        <v>32829</v>
      </c>
      <c r="AQ56" s="378">
        <v>7.2</v>
      </c>
      <c r="AR56" s="379">
        <v>3.7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4208800</v>
      </c>
      <c r="AN57" s="367">
        <v>63433</v>
      </c>
      <c r="AO57" s="368">
        <v>22.2</v>
      </c>
      <c r="AP57" s="369">
        <v>62383</v>
      </c>
      <c r="AQ57" s="370">
        <v>14.1</v>
      </c>
      <c r="AR57" s="371">
        <v>8.1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2407993</v>
      </c>
      <c r="AN58" s="375">
        <v>36292</v>
      </c>
      <c r="AO58" s="376">
        <v>19.7</v>
      </c>
      <c r="AP58" s="377">
        <v>35325</v>
      </c>
      <c r="AQ58" s="378">
        <v>7.6</v>
      </c>
      <c r="AR58" s="379">
        <v>12.1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6752825</v>
      </c>
      <c r="AN59" s="367">
        <v>103401</v>
      </c>
      <c r="AO59" s="368">
        <v>63</v>
      </c>
      <c r="AP59" s="369">
        <v>63812</v>
      </c>
      <c r="AQ59" s="370">
        <v>2.2999999999999998</v>
      </c>
      <c r="AR59" s="371">
        <v>60.7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2534602</v>
      </c>
      <c r="AN60" s="375">
        <v>38811</v>
      </c>
      <c r="AO60" s="376">
        <v>6.9</v>
      </c>
      <c r="AP60" s="377">
        <v>33848</v>
      </c>
      <c r="AQ60" s="378">
        <v>-4.2</v>
      </c>
      <c r="AR60" s="379">
        <v>11.1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4309487</v>
      </c>
      <c r="AN61" s="382">
        <v>64499</v>
      </c>
      <c r="AO61" s="383">
        <v>29.5</v>
      </c>
      <c r="AP61" s="384">
        <v>58457</v>
      </c>
      <c r="AQ61" s="385">
        <v>3.5</v>
      </c>
      <c r="AR61" s="371">
        <v>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2173398</v>
      </c>
      <c r="AN62" s="375">
        <v>32455</v>
      </c>
      <c r="AO62" s="376">
        <v>30.4</v>
      </c>
      <c r="AP62" s="377">
        <v>33079</v>
      </c>
      <c r="AQ62" s="378">
        <v>2.9</v>
      </c>
      <c r="AR62" s="379">
        <v>27.5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xAMGG12U7NYOdwuX8mLjtnztkMKLkK4Ti/nVQlk15V6K9RzixadmodKyWW4HaAUv7Zy/4A6YFmaYw4C89wBwA==" saltValue="+iRZ6agFk2IDOCed9bQ3c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e5VjcOn032J8LU7xX32VuUrm0JPT/H0Txif6dBdA0G18xtV1kZropFu2LmLML7blEqGvakcBF6r84/soPabJFQ==" saltValue="SXc1KaOkRfVt7pY0JziFG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ks3TJH0Kb8GxMrbPVKrJAfTHq5FSSjdyowQeURBceHluLTs3lYVkHo+//bgphXw4cFNRLoil8ljHycDOqHQfkA==" saltValue="2ZmssZq2uM5vWCsGmbNnJ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20.18</v>
      </c>
      <c r="G47" s="12">
        <v>19.68</v>
      </c>
      <c r="H47" s="12">
        <v>19.02</v>
      </c>
      <c r="I47" s="12">
        <v>17.190000000000001</v>
      </c>
      <c r="J47" s="13">
        <v>12.77</v>
      </c>
    </row>
    <row r="48" spans="2:10" ht="57.75" customHeight="1" x14ac:dyDescent="0.15">
      <c r="B48" s="14"/>
      <c r="C48" s="1240" t="s">
        <v>4</v>
      </c>
      <c r="D48" s="1240"/>
      <c r="E48" s="1241"/>
      <c r="F48" s="15">
        <v>3.75</v>
      </c>
      <c r="G48" s="16">
        <v>4.72</v>
      </c>
      <c r="H48" s="16">
        <v>4.9800000000000004</v>
      </c>
      <c r="I48" s="16">
        <v>3.72</v>
      </c>
      <c r="J48" s="17">
        <v>4.38</v>
      </c>
    </row>
    <row r="49" spans="2:10" ht="57.75" customHeight="1" thickBot="1" x14ac:dyDescent="0.2">
      <c r="B49" s="18"/>
      <c r="C49" s="1242" t="s">
        <v>5</v>
      </c>
      <c r="D49" s="1242"/>
      <c r="E49" s="1243"/>
      <c r="F49" s="19" t="s">
        <v>565</v>
      </c>
      <c r="G49" s="20" t="s">
        <v>566</v>
      </c>
      <c r="H49" s="20" t="s">
        <v>567</v>
      </c>
      <c r="I49" s="20" t="s">
        <v>568</v>
      </c>
      <c r="J49" s="21" t="s">
        <v>569</v>
      </c>
    </row>
    <row r="50" spans="2:10" ht="13.5" customHeight="1" x14ac:dyDescent="0.15"/>
  </sheetData>
  <sheetProtection algorithmName="SHA-512" hashValue="hZ0wxL3amZqsT8Sk5zjdiwP9laY7ZydUugIL4GflT/fBPrU9L3Hrg597A11Id00/kfjX3p9a3GE4hwcSEUxwYw==" saltValue="dxbtDtw99XJmJOxLdatw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2022-09-20T05:59:35Z</cp:lastPrinted>
  <dcterms:created xsi:type="dcterms:W3CDTF">2022-02-02T04:51:32Z</dcterms:created>
  <dcterms:modified xsi:type="dcterms:W3CDTF">2022-09-28T00:30:56Z</dcterms:modified>
  <cp:category/>
</cp:coreProperties>
</file>