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flsv\1113000_市町支援課\005【大】財政グループ\015【中】公会計整備\2025(R7)\001【簿】公会計整備(R12末)\02地方公会計の整備により得られるストック情報に関する調査について\10_公開用\HP用\"/>
    </mc:Choice>
  </mc:AlternateContent>
  <xr:revisionPtr revIDLastSave="0" documentId="13_ncr:1_{81EFA084-740E-48C7-89F3-71A21076C8B5}" xr6:coauthVersionLast="47" xr6:coauthVersionMax="47" xr10:uidLastSave="{00000000-0000-0000-0000-000000000000}"/>
  <bookViews>
    <workbookView xWindow="-28920" yWindow="1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 r="BW34" i="10"/>
  <c r="BW35" i="10" s="1"/>
  <c r="BW36" i="10" s="1"/>
  <c r="BW37" i="10" s="1"/>
  <c r="BW38" i="10" s="1"/>
  <c r="BW39" i="10" s="1"/>
  <c r="BW40" i="10" s="1"/>
  <c r="CO34" i="10" l="1"/>
  <c r="CO35" i="10" s="1"/>
  <c r="CO36" i="10" s="1"/>
</calcChain>
</file>

<file path=xl/sharedStrings.xml><?xml version="1.0" encoding="utf-8"?>
<sst xmlns="http://schemas.openxmlformats.org/spreadsheetml/2006/main" count="1127" uniqueCount="578">
  <si>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</si>
  <si>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</si>
  <si>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</si>
  <si>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</si>
  <si>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</si>
  <si>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</si>
  <si>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</si>
  <si>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</si>
  <si>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</si>
  <si>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</si>
  <si>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</si>
  <si>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</si>
  <si>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</si>
  <si>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</si>
  <si>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</si>
  <si>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</si>
  <si>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</si>
  <si>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</si>
  <si>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</si>
  <si>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</si>
  <si>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</si>
  <si>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</si>
  <si>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</si>
  <si>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</si>
  <si>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</si>
  <si>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</si>
  <si>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</si>
  <si>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</si>
  <si>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</si>
  <si>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</si>
  <si>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</si>
  <si>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</si>
  <si>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</si>
  <si>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</si>
  <si>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</si>
  <si>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</si>
  <si>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</si>
  <si>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</si>
  <si>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</si>
  <si>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</si>
  <si>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</si>
  <si>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</si>
  <si>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</si>
  <si>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</si>
  <si>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</si>
  <si>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</si>
  <si>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</si>
  <si>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</si>
  <si>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</si>
  <si>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</si>
  <si>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</si>
  <si>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</si>
  <si>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</si>
  <si>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</si>
  <si>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</si>
  <si>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</si>
  <si>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</si>
  <si>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</si>
  <si>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</si>
  <si>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</si>
  <si>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</si>
  <si>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</si>
  <si>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</si>
  <si>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</si>
  <si>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</si>
  <si>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</si>
  <si>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</si>
  <si>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</si>
  <si>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</si>
  <si>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</si>
  <si>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</si>
  <si>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</si>
  <si>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</si>
  <si>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</si>
  <si>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</si>
  <si>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</si>
  <si>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</si>
  <si>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</si>
  <si>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</si>
  <si>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石川県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</si>
  <si>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</si>
  <si>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</si>
  <si>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</si>
  <si>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</si>
  <si>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</si>
  <si>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</si>
  <si>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</si>
  <si>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</si>
  <si>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</si>
  <si>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</si>
  <si>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</si>
  <si>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</si>
  <si>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</si>
  <si>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</si>
  <si>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珠洲市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</si>
  <si>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</si>
  <si>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</si>
  <si>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</si>
  <si>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</si>
  <si>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</si>
  <si>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</si>
  <si>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</si>
  <si>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</si>
  <si>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</si>
  <si>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</si>
  <si>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</si>
  <si>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</si>
  <si>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</si>
  <si>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</si>
  <si>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</si>
  <si>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</si>
  <si>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</si>
  <si>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</si>
  <si>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</si>
  <si>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</si>
  <si>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</si>
  <si>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</si>
  <si>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</si>
  <si>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</si>
  <si>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</si>
  <si>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</si>
  <si>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</si>
  <si>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</si>
  <si>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</si>
  <si>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</si>
  <si>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</si>
  <si>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</si>
  <si>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</si>
  <si>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</si>
  <si>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</si>
  <si>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</si>
  <si>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</si>
  <si>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</si>
  <si>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</si>
  <si>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</si>
  <si>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</si>
  <si>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</si>
  <si>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</si>
  <si>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</si>
  <si>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</si>
  <si>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</si>
  <si>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</si>
  <si>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</si>
  <si>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</si>
  <si>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</si>
  <si>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</si>
  <si>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</si>
  <si>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</si>
  <si>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</si>
  <si>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</si>
  <si>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</si>
  <si>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</si>
  <si>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</si>
  <si>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</si>
  <si>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</si>
  <si>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</si>
  <si>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</si>
  <si>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</si>
  <si>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</si>
  <si>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</si>
  <si>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</si>
  <si>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</si>
  <si>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</si>
  <si>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</si>
  <si>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</si>
  <si>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</si>
  <si>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</si>
  <si>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</si>
  <si>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</si>
  <si>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</si>
  <si>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</si>
  <si>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</si>
  <si>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</si>
  <si>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</si>
  <si>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</si>
  <si>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</si>
  <si>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</si>
  <si>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</si>
  <si>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</si>
  <si>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</si>
  <si>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</si>
  <si>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</si>
  <si>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</si>
  <si>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</si>
  <si>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</si>
  <si>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</si>
  <si>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</si>
  <si>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</si>
  <si>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</si>
  <si>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</si>
  <si>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</si>
  <si>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</si>
  <si>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</si>
  <si>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</si>
  <si>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</si>
  <si>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</si>
  <si>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</si>
  <si>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</si>
  <si>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</si>
  <si>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</si>
  <si>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</si>
  <si>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</si>
  <si>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</si>
  <si>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石川県珠洲市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</si>
  <si>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</si>
  <si>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</si>
  <si>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</si>
  <si>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</si>
  <si>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</si>
  <si>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</si>
  <si>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</si>
  <si>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</si>
  <si>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</si>
  <si>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</si>
  <si>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</si>
  <si>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</si>
  <si>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</si>
  <si>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</si>
  <si>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</si>
  <si>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</si>
  <si>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</si>
  <si>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</si>
  <si>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</si>
  <si>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</si>
  <si>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</si>
  <si>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</si>
  <si>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</si>
  <si>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</si>
  <si>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</si>
  <si>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</si>
  <si>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</si>
  <si>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</si>
  <si>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</si>
  <si>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</si>
  <si>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</si>
  <si>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</si>
  <si>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</si>
  <si>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</si>
  <si>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</si>
  <si>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</si>
  <si>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</si>
  <si>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</si>
  <si>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</si>
  <si>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</si>
  <si>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</si>
  <si>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</si>
  <si>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</si>
  <si>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</si>
  <si>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</si>
  <si>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</si>
  <si>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</si>
  <si>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</si>
  <si>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</si>
  <si>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</si>
  <si>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</si>
  <si>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</si>
  <si>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</si>
  <si>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</si>
  <si>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</si>
  <si>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</si>
  <si>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</si>
  <si>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</si>
  <si>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</si>
  <si>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</si>
  <si>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</si>
  <si>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</si>
  <si>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</si>
  <si>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</si>
  <si>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</si>
  <si>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</si>
  <si>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</si>
  <si>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</si>
  <si>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</si>
  <si>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</si>
  <si>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</si>
  <si>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</si>
  <si>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</si>
  <si>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</si>
  <si>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</si>
  <si>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</si>
  <si>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</si>
  <si>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</si>
  <si>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</si>
  <si>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</si>
  <si>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</si>
  <si>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</si>
  <si>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</si>
  <si>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</si>
  <si>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</si>
  <si>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</si>
  <si>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</si>
  <si>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</si>
  <si>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</si>
  <si>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</si>
  <si>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</si>
  <si>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</si>
  <si>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</si>
  <si>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</si>
  <si>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</si>
  <si>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</si>
  <si>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</si>
  <si>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</si>
  <si>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</si>
  <si>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</si>
  <si>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</si>
  <si>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</si>
  <si>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</si>
  <si>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</si>
  <si>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</si>
  <si>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</si>
  <si>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</si>
  <si>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</si>
  <si>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</si>
  <si>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</si>
  <si>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</si>
  <si>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</si>
  <si>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</si>
  <si>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</si>
  <si>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</si>
  <si>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</si>
  <si>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</si>
  <si>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</si>
  <si>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</si>
  <si>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</si>
  <si>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</si>
  <si>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</si>
  <si>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</si>
  <si>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</si>
  <si>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</si>
  <si>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</si>
  <si>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</si>
  <si>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</si>
  <si>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</si>
  <si>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</si>
  <si>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</si>
  <si>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</si>
  <si>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</si>
  <si>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</si>
  <si>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</si>
  <si>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</si>
  <si>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</si>
  <si>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</si>
  <si>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</si>
  <si>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</si>
  <si>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</si>
  <si>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</si>
  <si>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</si>
  <si>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</si>
  <si>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</si>
  <si>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</si>
  <si>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</si>
  <si>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</si>
  <si>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</si>
  <si>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</si>
  <si>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石川県珠洲市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</si>
  <si>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</si>
  <si>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</si>
  <si>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</si>
  <si>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</si>
  <si>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</si>
  <si>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</si>
  <si>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</si>
  <si>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</si>
  <si>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</si>
  <si>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</si>
  <si>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</si>
  <si>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</si>
  <si>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</si>
  <si>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</si>
  <si>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</si>
  <si>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</si>
  <si>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</si>
  <si>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</si>
  <si>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</si>
  <si>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</si>
  <si>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珠洲市賃貸住宅事業特別会計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</si>
  <si>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</si>
  <si>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</si>
  <si>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</si>
  <si>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</si>
  <si>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</si>
  <si>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</si>
  <si>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</si>
  <si>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</si>
  <si>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</si>
  <si>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</si>
  <si>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</si>
  <si>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</si>
  <si>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</si>
  <si>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珠洲市国民健康保険特別会計</t>
    <phoneticPr fontId="5"/>
  </si>
  <si>
    <t>珠洲市介護保険特別会計</t>
    <phoneticPr fontId="5"/>
  </si>
  <si>
    <t>珠洲市後期高齢者医療特別会計</t>
    <phoneticPr fontId="5"/>
  </si>
  <si>
    <t>珠洲市病院事業会計</t>
    <phoneticPr fontId="5"/>
  </si>
  <si>
    <t>法適用企業</t>
    <phoneticPr fontId="5"/>
  </si>
  <si>
    <t>珠洲市水道事業会計</t>
    <phoneticPr fontId="5"/>
  </si>
  <si>
    <t>珠洲市下水道事業会計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</si>
  <si>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</si>
  <si>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</si>
  <si>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</si>
  <si>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</si>
  <si>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</si>
  <si>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</si>
  <si>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</si>
  <si>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</si>
  <si>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</si>
  <si>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</si>
  <si>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</si>
  <si>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</si>
  <si>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</si>
  <si>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</si>
  <si>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</si>
  <si>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</si>
  <si>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</si>
  <si>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</si>
  <si>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</si>
  <si>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</si>
  <si>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</si>
  <si>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</si>
  <si>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</si>
  <si>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</si>
  <si>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</si>
  <si>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</si>
  <si>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</si>
  <si>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</si>
  <si>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</si>
  <si>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</si>
  <si>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</si>
  <si>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</si>
  <si>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</si>
  <si>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</si>
  <si>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</si>
  <si>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</si>
  <si>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</si>
  <si>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</si>
  <si>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</si>
  <si>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</si>
  <si>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</si>
  <si>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</si>
  <si>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</si>
  <si>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</si>
  <si>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</si>
  <si>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</si>
  <si>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</si>
  <si>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</si>
  <si>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</si>
  <si>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</si>
  <si>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</si>
  <si>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</si>
  <si>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</si>
  <si>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</si>
  <si>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</si>
  <si>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</si>
  <si>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</si>
  <si>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</si>
  <si>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</si>
  <si>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</si>
  <si>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</si>
  <si>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</si>
  <si>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</si>
  <si>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</si>
  <si>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</si>
  <si>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</si>
  <si>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</si>
  <si>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</si>
  <si>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</si>
  <si>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</si>
  <si>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</si>
  <si>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</si>
  <si>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</si>
  <si>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</si>
  <si>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</si>
  <si>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</si>
  <si>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</si>
  <si>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</si>
  <si>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</si>
  <si>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</si>
  <si>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</si>
  <si>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</si>
  <si>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</si>
  <si>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</si>
  <si>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</si>
  <si>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</si>
  <si>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</si>
  <si>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</si>
  <si>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</si>
  <si>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</si>
  <si>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</si>
  <si>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</si>
  <si>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</si>
  <si>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</si>
  <si>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</si>
  <si>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</si>
  <si>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</si>
  <si>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</si>
  <si>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</si>
  <si>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</si>
  <si>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</si>
  <si>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</si>
  <si>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</si>
  <si>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</si>
  <si>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</si>
  <si>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</si>
  <si>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</si>
  <si>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</si>
  <si>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</si>
  <si>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</si>
  <si>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</si>
  <si>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</si>
  <si>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</si>
  <si>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</si>
  <si>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</si>
  <si>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</si>
  <si>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</si>
  <si>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</si>
  <si>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</si>
  <si>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</si>
  <si>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</si>
  <si>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</si>
  <si>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</si>
  <si>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</si>
  <si>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</si>
  <si>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</si>
  <si>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</si>
  <si>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</si>
  <si>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</si>
  <si>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</si>
  <si>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</si>
  <si>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</si>
  <si>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</si>
  <si>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</si>
  <si>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</si>
  <si>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0.09</t>
  </si>
  <si>
    <t>▲ 0.38</t>
  </si>
  <si>
    <t>▲ 0.36</t>
  </si>
  <si>
    <t>▲ 14.53</t>
  </si>
  <si>
    <t>一般会計</t>
  </si>
  <si>
    <t>珠洲市水道事業会計</t>
  </si>
  <si>
    <t>珠洲市病院事業会計</t>
  </si>
  <si>
    <t>珠洲市介護保険特別会計</t>
  </si>
  <si>
    <t>珠洲市下水道事業会計</t>
  </si>
  <si>
    <t>珠洲市賃貸住宅事業特別会計</t>
  </si>
  <si>
    <t>珠洲市国民健康保険特別会計</t>
  </si>
  <si>
    <t>珠洲市後期高齢者医療特別会計</t>
  </si>
  <si>
    <t>その他会計（赤字）</t>
  </si>
  <si>
    <t>その他会計（黒字）</t>
  </si>
  <si>
    <t>R01</t>
    <phoneticPr fontId="5"/>
  </si>
  <si>
    <t>R02</t>
    <phoneticPr fontId="5"/>
  </si>
  <si>
    <t>R03</t>
    <phoneticPr fontId="5"/>
  </si>
  <si>
    <t>R04</t>
    <phoneticPr fontId="5"/>
  </si>
  <si>
    <t>R05</t>
    <phoneticPr fontId="5"/>
  </si>
  <si>
    <t>（財）鉢ヶ崎リゾート振興協会</t>
    <rPh sb="1" eb="2">
      <t>ザイ</t>
    </rPh>
    <rPh sb="3" eb="6">
      <t>ハチガサキ</t>
    </rPh>
    <rPh sb="10" eb="14">
      <t>シンコウキョウカイ</t>
    </rPh>
    <phoneticPr fontId="6"/>
  </si>
  <si>
    <t>珠洲鉢ヶ崎ホテル株式会社</t>
    <rPh sb="0" eb="5">
      <t>スズハチガサキ</t>
    </rPh>
    <rPh sb="8" eb="12">
      <t>カブシキカイシャ</t>
    </rPh>
    <phoneticPr fontId="6"/>
  </si>
  <si>
    <t>珠洲土地開発公社</t>
    <rPh sb="0" eb="8">
      <t>スズトチカイハツコウシャ</t>
    </rPh>
    <phoneticPr fontId="6"/>
  </si>
  <si>
    <t>奥能登クリーン組合</t>
    <rPh sb="0" eb="3">
      <t>オクノト</t>
    </rPh>
    <rPh sb="7" eb="9">
      <t>クミアイ</t>
    </rPh>
    <phoneticPr fontId="6"/>
  </si>
  <si>
    <t>奥能登広域圏事務組合</t>
    <rPh sb="0" eb="10">
      <t>オクノトコウイキケンジムクミアイ</t>
    </rPh>
    <phoneticPr fontId="6"/>
  </si>
  <si>
    <t>石川県後期高齢者医療広域連合（一般会計）</t>
    <rPh sb="0" eb="3">
      <t>イシカワケン</t>
    </rPh>
    <rPh sb="3" eb="8">
      <t>コウキコウレイシャ</t>
    </rPh>
    <rPh sb="8" eb="10">
      <t>イリョウ</t>
    </rPh>
    <rPh sb="10" eb="14">
      <t>コウイキレンゴウ</t>
    </rPh>
    <rPh sb="15" eb="19">
      <t>イッパンカイケイ</t>
    </rPh>
    <phoneticPr fontId="6"/>
  </si>
  <si>
    <t>石川県後期高齢者医療広域連合（後期高齢者医療特別会計）</t>
    <rPh sb="0" eb="3">
      <t>イシカワケン</t>
    </rPh>
    <rPh sb="3" eb="8">
      <t>コウキコウレイシャ</t>
    </rPh>
    <rPh sb="8" eb="10">
      <t>イリョウ</t>
    </rPh>
    <rPh sb="10" eb="14">
      <t>コウイキレンゴウ</t>
    </rPh>
    <rPh sb="15" eb="20">
      <t>コウキコウレイシャ</t>
    </rPh>
    <rPh sb="20" eb="22">
      <t>イリョウ</t>
    </rPh>
    <rPh sb="22" eb="26">
      <t>トクベツカイケイ</t>
    </rPh>
    <phoneticPr fontId="6"/>
  </si>
  <si>
    <t>石川県市町村消防団員等公務災害補償等組合</t>
    <rPh sb="0" eb="3">
      <t>イシカワケン</t>
    </rPh>
    <rPh sb="3" eb="6">
      <t>シチョウソン</t>
    </rPh>
    <rPh sb="6" eb="11">
      <t>ショウボウダンイントウ</t>
    </rPh>
    <rPh sb="11" eb="15">
      <t>コウムサイガイ</t>
    </rPh>
    <rPh sb="15" eb="18">
      <t>ホショウトウ</t>
    </rPh>
    <rPh sb="18" eb="20">
      <t>クミアイ</t>
    </rPh>
    <phoneticPr fontId="6"/>
  </si>
  <si>
    <t>石川県市町村消防賞じゅつ金組合</t>
    <rPh sb="0" eb="3">
      <t>イシカワケン</t>
    </rPh>
    <rPh sb="3" eb="6">
      <t>シチョウソン</t>
    </rPh>
    <rPh sb="6" eb="8">
      <t>ショウボウ</t>
    </rPh>
    <rPh sb="8" eb="9">
      <t>ショウ</t>
    </rPh>
    <rPh sb="12" eb="13">
      <t>キン</t>
    </rPh>
    <rPh sb="13" eb="15">
      <t>クミアイ</t>
    </rPh>
    <phoneticPr fontId="6"/>
  </si>
  <si>
    <t>のと鉄道運営助成基金事務組合</t>
    <rPh sb="2" eb="4">
      <t>テツドウ</t>
    </rPh>
    <rPh sb="4" eb="10">
      <t>ウンエイジョセイキキン</t>
    </rPh>
    <rPh sb="10" eb="14">
      <t>ジムクミアイ</t>
    </rPh>
    <phoneticPr fontId="6"/>
  </si>
  <si>
    <t>-</t>
    <phoneticPr fontId="10"/>
  </si>
  <si>
    <t>-</t>
    <phoneticPr fontId="2"/>
  </si>
  <si>
    <t>珠洲市震災復興基金</t>
    <rPh sb="0" eb="3">
      <t>スズシ</t>
    </rPh>
    <rPh sb="3" eb="5">
      <t>シンサイ</t>
    </rPh>
    <rPh sb="5" eb="7">
      <t>フッコウ</t>
    </rPh>
    <rPh sb="7" eb="9">
      <t>キキン</t>
    </rPh>
    <phoneticPr fontId="5"/>
  </si>
  <si>
    <t>公共施設管理基金</t>
    <rPh sb="0" eb="2">
      <t>コウキョウ</t>
    </rPh>
    <rPh sb="2" eb="4">
      <t>シセツ</t>
    </rPh>
    <rPh sb="4" eb="6">
      <t>カンリ</t>
    </rPh>
    <rPh sb="6" eb="8">
      <t>キキン</t>
    </rPh>
    <phoneticPr fontId="2"/>
  </si>
  <si>
    <t>地域振興基金</t>
    <rPh sb="0" eb="2">
      <t>チイキ</t>
    </rPh>
    <rPh sb="2" eb="4">
      <t>シンコウ</t>
    </rPh>
    <rPh sb="4" eb="6">
      <t>キキン</t>
    </rPh>
    <phoneticPr fontId="2"/>
  </si>
  <si>
    <t>多目的ホール施設管理等基金</t>
    <rPh sb="0" eb="3">
      <t>タモクテキ</t>
    </rPh>
    <rPh sb="6" eb="8">
      <t>シセツ</t>
    </rPh>
    <rPh sb="8" eb="10">
      <t>カンリ</t>
    </rPh>
    <rPh sb="10" eb="11">
      <t>トウ</t>
    </rPh>
    <rPh sb="11" eb="13">
      <t>キキン</t>
    </rPh>
    <phoneticPr fontId="2"/>
  </si>
  <si>
    <t>賃貸住宅事業基金</t>
    <rPh sb="0" eb="4">
      <t>チンタイジュウタク</t>
    </rPh>
    <rPh sb="4" eb="6">
      <t>ジギョウ</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</si>
  <si>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</si>
  <si>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</si>
  <si>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</si>
  <si>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</si>
  <si>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</si>
  <si>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将来負担比率は、減少傾向にあるものの、今後は震災からの復旧・復興にあたり、地方債残高の増加、充当可能基金の減少が見込まれることから、過疎債等有利な地方債を借入れ将来負担の抑制に努めたい。
　実質公債費比率は、交付税措置の有利な地方債を選択する等の財政運営を行ってきたものの、大型建設事業の実施及び令和6年能登半島地震及び奥能登豪雨からの復旧・復興事業の実施による地方債残高の増加に伴い今後も増加していくものと見込まれる。引き続き有利な地方債を選択し、健全な財政運営に努めたい。</t>
    <rPh sb="23" eb="25">
      <t>シンサイ</t>
    </rPh>
    <rPh sb="28" eb="30">
      <t>フッキュウ</t>
    </rPh>
    <rPh sb="31" eb="33">
      <t>フッコウ</t>
    </rPh>
    <rPh sb="159" eb="160">
      <t>オヨ</t>
    </rPh>
    <rPh sb="161" eb="164">
      <t>オクノト</t>
    </rPh>
    <rPh sb="164" eb="166">
      <t>ゴウウ</t>
    </rPh>
    <rPh sb="169" eb="171">
      <t>フッキュウ</t>
    </rPh>
    <rPh sb="172" eb="174">
      <t>フッコウ</t>
    </rPh>
    <rPh sb="174" eb="176">
      <t>ジギョウ</t>
    </rPh>
    <rPh sb="177" eb="179">
      <t>ジッシ</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</si>
  <si>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</si>
  <si>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</si>
  <si>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</si>
  <si>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年々減少傾向にあリ、令和5年度においては「該当なし」となっている。令和6年能登半島地震及び奥能登豪雨からの復旧・復興事業の実施により地方債残高の増加、充当可能基金の減少が見込まれるため、引き続き財政の健全化に努める。
　有形固定資産減価償却率は類似団体平均をやや下回っているが、上昇傾向にあるため、今後予想される施設の統廃合などを見据え、珠洲市公共施設等総合管理計画の見直しを行い、施設の適正な管理に努める。</t>
    <rPh sb="19" eb="21">
      <t>レイワ</t>
    </rPh>
    <rPh sb="22" eb="24">
      <t>ネンド</t>
    </rPh>
    <rPh sb="30" eb="32">
      <t>ガイトウ</t>
    </rPh>
    <rPh sb="52" eb="53">
      <t>オヨ</t>
    </rPh>
    <rPh sb="54" eb="57">
      <t>オクノト</t>
    </rPh>
    <rPh sb="57" eb="59">
      <t>ゴウウ</t>
    </rPh>
    <rPh sb="62" eb="64">
      <t>フッキュウ</t>
    </rPh>
    <rPh sb="65" eb="67">
      <t>フッコウ</t>
    </rPh>
    <rPh sb="67" eb="69">
      <t>ジギョウ</t>
    </rPh>
    <rPh sb="70" eb="72">
      <t>ジッシ</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</si>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</sst>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1F22B54-0EA7-487D-93C8-407FB90FDCC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27EF-49A1-86CF-D47EAA8B7F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108408</c:v>
                </c:pt>
                <c:pt idx="1">
                  <c:v>163468</c:v>
                </c:pt>
                <c:pt idx="2">
                  <c:v>202847</c:v>
                </c:pt>
                <c:pt idx="3">
                  <c:v>269372</c:v>
                </c:pt>
                <c:pt idx="4">
                  <c:v>130042</c:v>
                </c:pt>
              </c:numCache>
            </c:numRef>
          </c:val>
          <c:smooth val="0"/>
          <c:extLst>
            <c:ext xmlns:c16="http://schemas.microsoft.com/office/drawing/2014/chart" uri="{C3380CC4-5D6E-409C-BE32-E72D297353CC}">
              <c16:uniqueId val="{00000001-27EF-49A1-86CF-D47EAA8B7F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1.27</c:v>
                </c:pt>
                <c:pt idx="1">
                  <c:v>6.44</c:v>
                </c:pt>
                <c:pt idx="2">
                  <c:v>5.69</c:v>
                </c:pt>
                <c:pt idx="3">
                  <c:v>5.52</c:v>
                </c:pt>
                <c:pt idx="4">
                  <c:v>23.98</c:v>
                </c:pt>
              </c:numCache>
            </c:numRef>
          </c:val>
          <c:extLst>
            <c:ext xmlns:c16="http://schemas.microsoft.com/office/drawing/2014/chart" uri="{C3380CC4-5D6E-409C-BE32-E72D297353CC}">
              <c16:uniqueId val="{00000000-2887-46EE-87C5-BD1AC99A45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40.67</c:v>
                </c:pt>
                <c:pt idx="1">
                  <c:v>39.770000000000003</c:v>
                </c:pt>
                <c:pt idx="2">
                  <c:v>40.9</c:v>
                </c:pt>
                <c:pt idx="3">
                  <c:v>45.67</c:v>
                </c:pt>
                <c:pt idx="4">
                  <c:v>15.52</c:v>
                </c:pt>
              </c:numCache>
            </c:numRef>
          </c:val>
          <c:extLst>
            <c:ext xmlns:c16="http://schemas.microsoft.com/office/drawing/2014/chart" uri="{C3380CC4-5D6E-409C-BE32-E72D297353CC}">
              <c16:uniqueId val="{00000001-2887-46EE-87C5-BD1AC99A45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-0.09</c:v>
                </c:pt>
                <c:pt idx="1">
                  <c:v>5.29</c:v>
                </c:pt>
                <c:pt idx="2">
                  <c:v>-0.38</c:v>
                </c:pt>
                <c:pt idx="3">
                  <c:v>-0.36</c:v>
                </c:pt>
                <c:pt idx="4">
                  <c:v>-14.53</c:v>
                </c:pt>
              </c:numCache>
            </c:numRef>
          </c:val>
          <c:smooth val="0"/>
          <c:extLst>
            <c:ext xmlns:c16="http://schemas.microsoft.com/office/drawing/2014/chart" uri="{C3380CC4-5D6E-409C-BE32-E72D297353CC}">
              <c16:uniqueId val="{00000002-2887-46EE-87C5-BD1AC99A45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1.83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2A6-41E1-B562-7675AAB181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A6-41E1-B562-7675AAB181F3}"/>
            </c:ext>
          </c:extLst>
        </c:ser>
        <c:ser>
          <c:idx val="2"/>
          <c:order val="2"/>
          <c:tx>
            <c:strRef>
              <c:f>データシート!$A$29</c:f>
              <c:strCache>
                <c:ptCount val="1"/>
                <c:pt idx="0">
                  <c:v>珠洲市後期高齢者医療特別会計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2A6-41E1-B562-7675AAB181F3}"/>
            </c:ext>
          </c:extLst>
        </c:ser>
        <c:ser>
          <c:idx val="3"/>
          <c:order val="3"/>
          <c:tx>
            <c:strRef>
              <c:f>データシート!$A$30</c:f>
              <c:strCache>
                <c:ptCount val="1"/>
                <c:pt idx="0">
                  <c:v>珠洲市国民健康保険特別会計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2A6-41E1-B562-7675AAB181F3}"/>
            </c:ext>
          </c:extLst>
        </c:ser>
        <c:ser>
          <c:idx val="4"/>
          <c:order val="4"/>
          <c:tx>
            <c:strRef>
              <c:f>データシート!$A$31</c:f>
              <c:strCache>
                <c:ptCount val="1"/>
                <c:pt idx="0">
                  <c:v>珠洲市賃貸住宅事業特別会計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2A6-41E1-B562-7675AAB181F3}"/>
            </c:ext>
          </c:extLst>
        </c:ser>
        <c:ser>
          <c:idx val="5"/>
          <c:order val="5"/>
          <c:tx>
            <c:strRef>
              <c:f>データシート!$A$32</c:f>
              <c:strCache>
                <c:ptCount val="1"/>
                <c:pt idx="0">
                  <c:v>珠洲市下水道事業会計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0.28000000000000003</c:v>
                </c:pt>
                <c:pt idx="4">
                  <c:v>#N/A</c:v>
                </c:pt>
                <c:pt idx="5">
                  <c:v>0.38</c:v>
                </c:pt>
                <c:pt idx="6">
                  <c:v>#N/A</c:v>
                </c:pt>
                <c:pt idx="7">
                  <c:v>0.77</c:v>
                </c:pt>
                <c:pt idx="8">
                  <c:v>#N/A</c:v>
                </c:pt>
                <c:pt idx="9">
                  <c:v>0.59</c:v>
                </c:pt>
              </c:numCache>
            </c:numRef>
          </c:val>
          <c:extLst>
            <c:ext xmlns:c16="http://schemas.microsoft.com/office/drawing/2014/chart" uri="{C3380CC4-5D6E-409C-BE32-E72D297353CC}">
              <c16:uniqueId val="{00000005-C2A6-41E1-B562-7675AAB181F3}"/>
            </c:ext>
          </c:extLst>
        </c:ser>
        <c:ser>
          <c:idx val="6"/>
          <c:order val="6"/>
          <c:tx>
            <c:strRef>
              <c:f>データシート!$A$33</c:f>
              <c:strCache>
                <c:ptCount val="1"/>
                <c:pt idx="0">
                  <c:v>珠洲市介護保険特別会計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0.45</c:v>
                </c:pt>
                <c:pt idx="2">
                  <c:v>#N/A</c:v>
                </c:pt>
                <c:pt idx="3">
                  <c:v>0.56999999999999995</c:v>
                </c:pt>
                <c:pt idx="4">
                  <c:v>#N/A</c:v>
                </c:pt>
                <c:pt idx="5">
                  <c:v>0.91</c:v>
                </c:pt>
                <c:pt idx="6">
                  <c:v>#N/A</c:v>
                </c:pt>
                <c:pt idx="7">
                  <c:v>1.39</c:v>
                </c:pt>
                <c:pt idx="8">
                  <c:v>#N/A</c:v>
                </c:pt>
                <c:pt idx="9">
                  <c:v>3.53</c:v>
                </c:pt>
              </c:numCache>
            </c:numRef>
          </c:val>
          <c:extLst>
            <c:ext xmlns:c16="http://schemas.microsoft.com/office/drawing/2014/chart" uri="{C3380CC4-5D6E-409C-BE32-E72D297353CC}">
              <c16:uniqueId val="{00000006-C2A6-41E1-B562-7675AAB181F3}"/>
            </c:ext>
          </c:extLst>
        </c:ser>
        <c:ser>
          <c:idx val="7"/>
          <c:order val="7"/>
          <c:tx>
            <c:strRef>
              <c:f>データシート!$A$34</c:f>
              <c:strCache>
                <c:ptCount val="1"/>
                <c:pt idx="0">
                  <c:v>珠洲市病院事業会計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24.49</c:v>
                </c:pt>
                <c:pt idx="2">
                  <c:v>#N/A</c:v>
                </c:pt>
                <c:pt idx="3">
                  <c:v>25.92</c:v>
                </c:pt>
                <c:pt idx="4">
                  <c:v>#N/A</c:v>
                </c:pt>
                <c:pt idx="5">
                  <c:v>24.01</c:v>
                </c:pt>
                <c:pt idx="6">
                  <c:v>#N/A</c:v>
                </c:pt>
                <c:pt idx="7">
                  <c:v>25.67</c:v>
                </c:pt>
                <c:pt idx="8">
                  <c:v>#N/A</c:v>
                </c:pt>
                <c:pt idx="9">
                  <c:v>15.01</c:v>
                </c:pt>
              </c:numCache>
            </c:numRef>
          </c:val>
          <c:extLst>
            <c:ext xmlns:c16="http://schemas.microsoft.com/office/drawing/2014/chart" uri="{C3380CC4-5D6E-409C-BE32-E72D297353CC}">
              <c16:uniqueId val="{00000007-C2A6-41E1-B562-7675AAB181F3}"/>
            </c:ext>
          </c:extLst>
        </c:ser>
        <c:ser>
          <c:idx val="8"/>
          <c:order val="8"/>
          <c:tx>
            <c:strRef>
              <c:f>データシート!$A$35</c:f>
              <c:strCache>
                <c:ptCount val="1"/>
                <c:pt idx="0">
                  <c:v>珠洲市水道事業会計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23.35</c:v>
                </c:pt>
                <c:pt idx="2">
                  <c:v>#N/A</c:v>
                </c:pt>
                <c:pt idx="3">
                  <c:v>22.26</c:v>
                </c:pt>
                <c:pt idx="4">
                  <c:v>#N/A</c:v>
                </c:pt>
                <c:pt idx="5">
                  <c:v>21.45</c:v>
                </c:pt>
                <c:pt idx="6">
                  <c:v>#N/A</c:v>
                </c:pt>
                <c:pt idx="7">
                  <c:v>23.28</c:v>
                </c:pt>
                <c:pt idx="8">
                  <c:v>#N/A</c:v>
                </c:pt>
                <c:pt idx="9">
                  <c:v>23.57</c:v>
                </c:pt>
              </c:numCache>
            </c:numRef>
          </c:val>
          <c:extLst>
            <c:ext xmlns:c16="http://schemas.microsoft.com/office/drawing/2014/chart" uri="{C3380CC4-5D6E-409C-BE32-E72D297353CC}">
              <c16:uniqueId val="{00000008-C2A6-41E1-B562-7675AAB181F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1.26</c:v>
                </c:pt>
                <c:pt idx="2">
                  <c:v>#N/A</c:v>
                </c:pt>
                <c:pt idx="3">
                  <c:v>6.44</c:v>
                </c:pt>
                <c:pt idx="4">
                  <c:v>#N/A</c:v>
                </c:pt>
                <c:pt idx="5">
                  <c:v>5.69</c:v>
                </c:pt>
                <c:pt idx="6">
                  <c:v>#N/A</c:v>
                </c:pt>
                <c:pt idx="7">
                  <c:v>5.52</c:v>
                </c:pt>
                <c:pt idx="8">
                  <c:v>#N/A</c:v>
                </c:pt>
                <c:pt idx="9">
                  <c:v>23.97</c:v>
                </c:pt>
              </c:numCache>
            </c:numRef>
          </c:val>
          <c:extLst>
            <c:ext xmlns:c16="http://schemas.microsoft.com/office/drawing/2014/chart" uri="{C3380CC4-5D6E-409C-BE32-E72D297353CC}">
              <c16:uniqueId val="{00000009-C2A6-41E1-B562-7675AAB181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1586</c:v>
                </c:pt>
                <c:pt idx="5">
                  <c:v>1593</c:v>
                </c:pt>
                <c:pt idx="8">
                  <c:v>1781</c:v>
                </c:pt>
                <c:pt idx="11">
                  <c:v>1556</c:v>
                </c:pt>
                <c:pt idx="14">
                  <c:v>1602</c:v>
                </c:pt>
              </c:numCache>
            </c:numRef>
          </c:val>
          <c:extLst>
            <c:ext xmlns:c16="http://schemas.microsoft.com/office/drawing/2014/chart" uri="{C3380CC4-5D6E-409C-BE32-E72D297353CC}">
              <c16:uniqueId val="{00000000-FF76-4EFD-B003-0ADFBAA943F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FF76-4EFD-B003-0ADFBAA943F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F76-4EFD-B003-0ADFBAA943F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46</c:v>
                </c:pt>
                <c:pt idx="3">
                  <c:v>48</c:v>
                </c:pt>
                <c:pt idx="6">
                  <c:v>37</c:v>
                </c:pt>
                <c:pt idx="9">
                  <c:v>47</c:v>
                </c:pt>
                <c:pt idx="12">
                  <c:v>36</c:v>
                </c:pt>
              </c:numCache>
            </c:numRef>
          </c:val>
          <c:extLst>
            <c:ext xmlns:c16="http://schemas.microsoft.com/office/drawing/2014/chart" uri="{C3380CC4-5D6E-409C-BE32-E72D297353CC}">
              <c16:uniqueId val="{00000003-FF76-4EFD-B003-0ADFBAA943F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847</c:v>
                </c:pt>
                <c:pt idx="3">
                  <c:v>862</c:v>
                </c:pt>
                <c:pt idx="6">
                  <c:v>903</c:v>
                </c:pt>
                <c:pt idx="9">
                  <c:v>889</c:v>
                </c:pt>
                <c:pt idx="12">
                  <c:v>901</c:v>
                </c:pt>
              </c:numCache>
            </c:numRef>
          </c:val>
          <c:extLst>
            <c:ext xmlns:c16="http://schemas.microsoft.com/office/drawing/2014/chart" uri="{C3380CC4-5D6E-409C-BE32-E72D297353CC}">
              <c16:uniqueId val="{00000004-FF76-4EFD-B003-0ADFBAA943F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76-4EFD-B003-0ADFBAA943F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76-4EFD-B003-0ADFBAA943F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1382</c:v>
                </c:pt>
                <c:pt idx="3">
                  <c:v>1415</c:v>
                </c:pt>
                <c:pt idx="6">
                  <c:v>1601</c:v>
                </c:pt>
                <c:pt idx="9">
                  <c:v>1442</c:v>
                </c:pt>
                <c:pt idx="12">
                  <c:v>1569</c:v>
                </c:pt>
              </c:numCache>
            </c:numRef>
          </c:val>
          <c:extLst>
            <c:ext xmlns:c16="http://schemas.microsoft.com/office/drawing/2014/chart" uri="{C3380CC4-5D6E-409C-BE32-E72D297353CC}">
              <c16:uniqueId val="{00000007-FF76-4EFD-B003-0ADFBAA943F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689</c:v>
                </c:pt>
                <c:pt idx="2">
                  <c:v>#N/A</c:v>
                </c:pt>
                <c:pt idx="3">
                  <c:v>#N/A</c:v>
                </c:pt>
                <c:pt idx="4">
                  <c:v>732</c:v>
                </c:pt>
                <c:pt idx="5">
                  <c:v>#N/A</c:v>
                </c:pt>
                <c:pt idx="6">
                  <c:v>#N/A</c:v>
                </c:pt>
                <c:pt idx="7">
                  <c:v>760</c:v>
                </c:pt>
                <c:pt idx="8">
                  <c:v>#N/A</c:v>
                </c:pt>
                <c:pt idx="9">
                  <c:v>#N/A</c:v>
                </c:pt>
                <c:pt idx="10">
                  <c:v>822</c:v>
                </c:pt>
                <c:pt idx="11">
                  <c:v>#N/A</c:v>
                </c:pt>
                <c:pt idx="12">
                  <c:v>#N/A</c:v>
                </c:pt>
                <c:pt idx="13">
                  <c:v>905</c:v>
                </c:pt>
                <c:pt idx="14">
                  <c:v>#N/A</c:v>
                </c:pt>
              </c:numCache>
            </c:numRef>
          </c:val>
          <c:smooth val="0"/>
          <c:extLst>
            <c:ext xmlns:c16="http://schemas.microsoft.com/office/drawing/2014/chart" uri="{C3380CC4-5D6E-409C-BE32-E72D297353CC}">
              <c16:uniqueId val="{00000008-FF76-4EFD-B003-0ADFBAA943F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15272</c:v>
                </c:pt>
                <c:pt idx="5">
                  <c:v>14553</c:v>
                </c:pt>
                <c:pt idx="8">
                  <c:v>14662</c:v>
                </c:pt>
                <c:pt idx="11">
                  <c:v>15462</c:v>
                </c:pt>
                <c:pt idx="14">
                  <c:v>15028</c:v>
                </c:pt>
              </c:numCache>
            </c:numRef>
          </c:val>
          <c:extLst>
            <c:ext xmlns:c16="http://schemas.microsoft.com/office/drawing/2014/chart" uri="{C3380CC4-5D6E-409C-BE32-E72D297353CC}">
              <c16:uniqueId val="{00000000-4C01-43A8-80BD-2B961BA26A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957</c:v>
                </c:pt>
                <c:pt idx="5">
                  <c:v>763</c:v>
                </c:pt>
                <c:pt idx="8">
                  <c:v>708</c:v>
                </c:pt>
                <c:pt idx="11">
                  <c:v>654</c:v>
                </c:pt>
                <c:pt idx="14">
                  <c:v>596</c:v>
                </c:pt>
              </c:numCache>
            </c:numRef>
          </c:val>
          <c:extLst>
            <c:ext xmlns:c16="http://schemas.microsoft.com/office/drawing/2014/chart" uri="{C3380CC4-5D6E-409C-BE32-E72D297353CC}">
              <c16:uniqueId val="{00000001-4C01-43A8-80BD-2B961BA26A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5839</c:v>
                </c:pt>
                <c:pt idx="5">
                  <c:v>5800</c:v>
                </c:pt>
                <c:pt idx="8">
                  <c:v>6382</c:v>
                </c:pt>
                <c:pt idx="11">
                  <c:v>6506</c:v>
                </c:pt>
                <c:pt idx="14">
                  <c:v>9613</c:v>
                </c:pt>
              </c:numCache>
            </c:numRef>
          </c:val>
          <c:extLst>
            <c:ext xmlns:c16="http://schemas.microsoft.com/office/drawing/2014/chart" uri="{C3380CC4-5D6E-409C-BE32-E72D297353CC}">
              <c16:uniqueId val="{00000002-4C01-43A8-80BD-2B961BA26A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01-43A8-80BD-2B961BA26A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01-43A8-80BD-2B961BA26A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01-43A8-80BD-2B961BA26A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1511</c:v>
                </c:pt>
                <c:pt idx="3">
                  <c:v>1552</c:v>
                </c:pt>
                <c:pt idx="6">
                  <c:v>1575</c:v>
                </c:pt>
                <c:pt idx="9">
                  <c:v>1595</c:v>
                </c:pt>
                <c:pt idx="12">
                  <c:v>1641</c:v>
                </c:pt>
              </c:numCache>
            </c:numRef>
          </c:val>
          <c:extLst>
            <c:ext xmlns:c16="http://schemas.microsoft.com/office/drawing/2014/chart" uri="{C3380CC4-5D6E-409C-BE32-E72D297353CC}">
              <c16:uniqueId val="{00000006-4C01-43A8-80BD-2B961BA26A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242</c:v>
                </c:pt>
                <c:pt idx="3">
                  <c:v>195</c:v>
                </c:pt>
                <c:pt idx="6">
                  <c:v>147</c:v>
                </c:pt>
                <c:pt idx="9">
                  <c:v>101</c:v>
                </c:pt>
                <c:pt idx="12">
                  <c:v>68</c:v>
                </c:pt>
              </c:numCache>
            </c:numRef>
          </c:val>
          <c:extLst>
            <c:ext xmlns:c16="http://schemas.microsoft.com/office/drawing/2014/chart" uri="{C3380CC4-5D6E-409C-BE32-E72D297353CC}">
              <c16:uniqueId val="{00000007-4C01-43A8-80BD-2B961BA26A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9522</c:v>
                </c:pt>
                <c:pt idx="3">
                  <c:v>8542</c:v>
                </c:pt>
                <c:pt idx="6">
                  <c:v>7643</c:v>
                </c:pt>
                <c:pt idx="9">
                  <c:v>6761</c:v>
                </c:pt>
                <c:pt idx="12">
                  <c:v>6831</c:v>
                </c:pt>
              </c:numCache>
            </c:numRef>
          </c:val>
          <c:extLst>
            <c:ext xmlns:c16="http://schemas.microsoft.com/office/drawing/2014/chart" uri="{C3380CC4-5D6E-409C-BE32-E72D297353CC}">
              <c16:uniqueId val="{00000008-4C01-43A8-80BD-2B961BA26A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C01-43A8-80BD-2B961BA26A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13040</c:v>
                </c:pt>
                <c:pt idx="3">
                  <c:v>13354</c:v>
                </c:pt>
                <c:pt idx="6">
                  <c:v>14016</c:v>
                </c:pt>
                <c:pt idx="9">
                  <c:v>15671</c:v>
                </c:pt>
                <c:pt idx="12">
                  <c:v>15591</c:v>
                </c:pt>
              </c:numCache>
            </c:numRef>
          </c:val>
          <c:extLst>
            <c:ext xmlns:c16="http://schemas.microsoft.com/office/drawing/2014/chart" uri="{C3380CC4-5D6E-409C-BE32-E72D297353CC}">
              <c16:uniqueId val="{0000000A-4C01-43A8-80BD-2B961BA26A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2247</c:v>
                </c:pt>
                <c:pt idx="2">
                  <c:v>#N/A</c:v>
                </c:pt>
                <c:pt idx="3">
                  <c:v>#N/A</c:v>
                </c:pt>
                <c:pt idx="4">
                  <c:v>2528</c:v>
                </c:pt>
                <c:pt idx="5">
                  <c:v>#N/A</c:v>
                </c:pt>
                <c:pt idx="6">
                  <c:v>#N/A</c:v>
                </c:pt>
                <c:pt idx="7">
                  <c:v>1629</c:v>
                </c:pt>
                <c:pt idx="8">
                  <c:v>#N/A</c:v>
                </c:pt>
                <c:pt idx="9">
                  <c:v>#N/A</c:v>
                </c:pt>
                <c:pt idx="10">
                  <c:v>1506</c:v>
                </c:pt>
                <c:pt idx="11">
                  <c:v>#N/A</c:v>
                </c:pt>
                <c:pt idx="12">
                  <c:v>#N/A</c:v>
                </c:pt>
                <c:pt idx="13">
                  <c:v>0</c:v>
                </c:pt>
                <c:pt idx="14">
                  <c:v>#N/A</c:v>
                </c:pt>
              </c:numCache>
            </c:numRef>
          </c:val>
          <c:smooth val="0"/>
          <c:extLst>
            <c:ext xmlns:c16="http://schemas.microsoft.com/office/drawing/2014/chart" uri="{C3380CC4-5D6E-409C-BE32-E72D297353CC}">
              <c16:uniqueId val="{0000000B-4C01-43A8-80BD-2B961BA26A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2953</c:v>
                </c:pt>
                <c:pt idx="1">
                  <c:v>3162</c:v>
                </c:pt>
                <c:pt idx="2">
                  <c:v>1074</c:v>
                </c:pt>
              </c:numCache>
            </c:numRef>
          </c:val>
          <c:extLst>
            <c:ext xmlns:c16="http://schemas.microsoft.com/office/drawing/2014/chart" uri="{C3380CC4-5D6E-409C-BE32-E72D297353CC}">
              <c16:uniqueId val="{00000000-1A9F-4DE8-A3D6-76A7B53CC5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49</c:v>
                </c:pt>
                <c:pt idx="1">
                  <c:v>49</c:v>
                </c:pt>
                <c:pt idx="2">
                  <c:v>1049</c:v>
                </c:pt>
              </c:numCache>
            </c:numRef>
          </c:val>
          <c:extLst>
            <c:ext xmlns:c16="http://schemas.microsoft.com/office/drawing/2014/chart" uri="{C3380CC4-5D6E-409C-BE32-E72D297353CC}">
              <c16:uniqueId val="{00000001-1A9F-4DE8-A3D6-76A7B53CC5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2658</c:v>
                </c:pt>
                <c:pt idx="1">
                  <c:v>2566</c:v>
                </c:pt>
                <c:pt idx="2">
                  <c:v>6714</c:v>
                </c:pt>
              </c:numCache>
            </c:numRef>
          </c:val>
          <c:extLst>
            <c:ext xmlns:c16="http://schemas.microsoft.com/office/drawing/2014/chart" uri="{C3380CC4-5D6E-409C-BE32-E72D297353CC}">
              <c16:uniqueId val="{00000002-1A9F-4DE8-A3D6-76A7B53CC5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{1A20A0D0-3355-4C10-B336-2E1C6C80489A}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984-4664-B26D-BBAD786E7D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{4F57A57E-F13C-4457-8FE7-D61D2A567CDA}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84-4664-B26D-BBAD786E7D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{F0A27A46-AB80-43C6-9E0D-511FA8AC9742}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84-4664-B26D-BBAD786E7D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{4176C4FD-5489-45E4-A365-958BA40C30C3}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84-4664-B26D-BBAD786E7D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{E6E92E7D-5BEF-4230-9660-2C49E8894771}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84-4664-B26D-BBAD786E7D1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{90F16065-8C25-4BC9-96F2-9A205E037130}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984-4664-B26D-BBAD786E7D1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{A93FC11F-7CFD-4D69-AEB4-FD0EC5E7890B}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984-4664-B26D-BBAD786E7D1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{5EDBDEDB-69EE-4607-88EA-75D235578997}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984-4664-B26D-BBAD786E7D1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{504BC597-42B0-4A90-AB27-F6E7A39D847A}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984-4664-B26D-BBAD786E7D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58.1</c:v>
                </c:pt>
                <c:pt idx="16">
                  <c:v>59.8</c:v>
                </c:pt>
                <c:pt idx="24">
                  <c:v>61.1</c:v>
                </c:pt>
                <c:pt idx="32">
                  <c:v>62.8</c:v>
                </c:pt>
              </c:numCache>
            </c:numRef>
          </c:xVal>
          <c:yVal>
            <c:numRef>
              <c:f>公会計指標分析・財政指標組合せ分析表!$BP$51:$DC$51</c:f>
              <c:numCache>
                <c:formatCode>#,##0.0;"▲ "#,##0.0</c:formatCode>
                <c:ptCount val="40"/>
                <c:pt idx="0">
                  <c:v>44.3</c:v>
                </c:pt>
                <c:pt idx="8">
                  <c:v>47.5</c:v>
                </c:pt>
                <c:pt idx="16">
                  <c:v>28.8</c:v>
                </c:pt>
                <c:pt idx="24">
                  <c:v>27.8</c:v>
                </c:pt>
              </c:numCache>
            </c:numRef>
          </c:yVal>
          <c:smooth val="0"/>
          <c:extLst>
            <c:ext xmlns:c16="http://schemas.microsoft.com/office/drawing/2014/chart" uri="{C3380CC4-5D6E-409C-BE32-E72D297353CC}">
              <c16:uniqueId val="{00000009-A984-4664-B26D-BBAD786E7D1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{854E3A0B-84A8-463B-8569-338B083F706D}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984-4664-B26D-BBAD786E7D1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{028F25C0-0022-4051-BC6A-66B5F84E1A63}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84-4664-B26D-BBAD786E7D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{2E4F92B2-4962-4F73-83AC-4D1E8DE2925F}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84-4664-B26D-BBAD786E7D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{03E96960-EC35-4332-B082-D4011DE5D5BF}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84-4664-B26D-BBAD786E7D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{2B2F8768-2272-49B7-A6DD-3E90B096FB7F}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84-4664-B26D-BBAD786E7D1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{0D043305-1C02-44D0-A87F-2AFD57C56D73}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984-4664-B26D-BBAD786E7D1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{6381953F-BEB1-4D9B-9442-5408C1EE44AE}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984-4664-B26D-BBAD786E7D1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{D7E86645-4F23-48DA-B0A1-B78A1D409BD6}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984-4664-B26D-BBAD786E7D1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{75B1C6AB-570C-4EC4-BD41-BA33345E0A70}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984-4664-B26D-BBAD786E7D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A984-4664-B26D-BBAD786E7D13}"/>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{33221B32-9D9A-447C-AC4C-23D28823C6B8}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029-4714-8E78-E7DF9E03CE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{EF5F2C78-AD99-4F43-A53F-6C008AACE334}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29-4714-8E78-E7DF9E03CE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{6B2FF687-18E3-407B-9041-C4070D1123C6}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29-4714-8E78-E7DF9E03CE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{3AECA517-D481-4517-B8E4-AA0C07600761}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29-4714-8E78-E7DF9E03CE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{15A33498-EE93-436A-918B-41AA1DAB5BD4}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29-4714-8E78-E7DF9E03CEB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{BA6F99B0-0350-48B9-8B83-710C05D5494A}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029-4714-8E78-E7DF9E03CEB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{91B2C21B-F04C-41A2-929D-C93155E3A40D}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029-4714-8E78-E7DF9E03CEB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{801E92D0-DF49-43B5-B156-540747F78463}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029-4714-8E78-E7DF9E03CEB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{7C820363-D271-4C94-A3A1-CF88B9FB1AA0}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029-4714-8E78-E7DF9E03CE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13.7</c:v>
                </c:pt>
                <c:pt idx="16">
                  <c:v>13.6</c:v>
                </c:pt>
                <c:pt idx="24">
                  <c:v>14.1</c:v>
                </c:pt>
                <c:pt idx="32">
                  <c:v>15.1</c:v>
                </c:pt>
              </c:numCache>
            </c:numRef>
          </c:xVal>
          <c:yVal>
            <c:numRef>
              <c:f>公会計指標分析・財政指標組合せ分析表!$BP$73:$DC$73</c:f>
              <c:numCache>
                <c:formatCode>#,##0.0;"▲ "#,##0.0</c:formatCode>
                <c:ptCount val="40"/>
                <c:pt idx="0">
                  <c:v>44.3</c:v>
                </c:pt>
                <c:pt idx="8">
                  <c:v>47.5</c:v>
                </c:pt>
                <c:pt idx="16">
                  <c:v>28.8</c:v>
                </c:pt>
                <c:pt idx="24">
                  <c:v>27.8</c:v>
                </c:pt>
              </c:numCache>
            </c:numRef>
          </c:yVal>
          <c:smooth val="0"/>
          <c:extLst>
            <c:ext xmlns:c16="http://schemas.microsoft.com/office/drawing/2014/chart" uri="{C3380CC4-5D6E-409C-BE32-E72D297353CC}">
              <c16:uniqueId val="{00000009-6029-4714-8E78-E7DF9E03CE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{0D4682C8-4185-4861-8AA5-6CEBB3237539}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029-4714-8E78-E7DF9E03CEB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{2A93ADEA-389F-4FE2-B2AB-D87645A05F3E}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29-4714-8E78-E7DF9E03CE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{CDDE6002-78DC-423A-B0F0-0DBF2249740C}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29-4714-8E78-E7DF9E03CE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{D14EC2B3-21DF-42B2-928E-B68A24C1C3E5}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29-4714-8E78-E7DF9E03CE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{255C28CC-C73E-4D1E-BD2D-2B8C17101D7B}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29-4714-8E78-E7DF9E03CEB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{514D69A8-23FC-4ED6-B839-82EE37A5FA36}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029-4714-8E78-E7DF9E03CEB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{6F562935-92CB-4E1F-8852-6E6DBBE88E8A}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029-4714-8E78-E7DF9E03CEB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{E8F28132-50A0-4038-B440-FA3DA340FF14}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029-4714-8E78-E7DF9E03CEB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{90564B69-E7C0-48C9-8788-F5ABDAFA7A95}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029-4714-8E78-E7DF9E03CE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6029-4714-8E78-E7DF9E03CEB8}"/>
            </c:ext>
          </c:extLst>
        </c:ser>
        <c:dLbls>
          <c:showLegendKey val="0"/>
          <c:showVal val="1"/>
          <c:showCatName val="0"/>
          <c:showSerName val="0"/>
          <c:showPercent val="0"/>
          <c:showBubbleSize val="0"/>
        </c:dLbls>
        <c:axId val="84219776"/>
        <c:axId val="84234240"/>
      </c:scatterChart>
      <c:valAx>
        <c:axId val="84219776"/>
        <c:scaling>
          <c:orientation val="maxMin"/>
          <c:max val="15"/>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普通会計）についてはＨ２１をピークに減少傾向にあったが、Ｒ１から増加している。Ｒ５においては１，５６９百万円、前年度比＋１２７百万円と増加した。今後は、一般廃棄物処分場の整備等大型事業の完了に加え能登半島地震からの災害復旧事業債の償還開始に伴い大きく増加していくことが予想される。</a:t>
          </a:r>
        </a:p>
        <a:p>
          <a:r>
            <a:rPr kumimoji="1" lang="ja-JP" altLang="en-US" sz="1400">
              <a:latin typeface="ＭＳ ゴシック" pitchFamily="49" charset="-128"/>
              <a:ea typeface="ＭＳ ゴシック" pitchFamily="49" charset="-128"/>
            </a:rPr>
            <a:t>　災害復旧事業債については、大半が補助金や交付税により措置されることとなるものの、自己負担分は少なからず発生するため、実質公債費比率の推移を注視していく必要がある。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満期一括償還地方債の借り入れについては、実績なし。</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a:t>
          </a:r>
          <a:r>
            <a:rPr kumimoji="1" lang="en-US" altLang="ja-JP" sz="1000">
              <a:latin typeface="ＭＳ ゴシック" pitchFamily="49" charset="-128"/>
              <a:ea typeface="ＭＳ ゴシック" pitchFamily="49" charset="-128"/>
            </a:rPr>
            <a:t>R5</a:t>
          </a:r>
          <a:r>
            <a:rPr kumimoji="1" lang="ja-JP" altLang="en-US" sz="1000">
              <a:latin typeface="ＭＳ ゴシック" pitchFamily="49" charset="-128"/>
              <a:ea typeface="ＭＳ ゴシック" pitchFamily="49" charset="-128"/>
            </a:rPr>
            <a:t>末に災害復旧事業債等の償還原資として、１０億円を積立てている。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将来負担比率は年々減少傾向にあり、Ｒ５においては、将来負担なしとなった。</a:t>
          </a:r>
        </a:p>
        <a:p>
          <a:r>
            <a:rPr kumimoji="1" lang="ja-JP" altLang="en-US" sz="1400">
              <a:latin typeface="ＭＳ ゴシック" pitchFamily="49" charset="-128"/>
              <a:ea typeface="ＭＳ ゴシック" pitchFamily="49" charset="-128"/>
            </a:rPr>
            <a:t>　これは、能登半島地震において災害支援金やふるさと納税寄附金による支援に加え、特別交付税が災害対応分として交付されるなど、今後の復旧・復興のために基金に積立てる等したことによるものである。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地方債の現在高は一般会計、公営企業会計いずれも増加している。</a:t>
          </a:r>
        </a:p>
        <a:p>
          <a:r>
            <a:rPr kumimoji="1" lang="ja-JP" altLang="en-US" sz="1400">
              <a:latin typeface="ＭＳ ゴシック" pitchFamily="49" charset="-128"/>
              <a:ea typeface="ＭＳ ゴシック" pitchFamily="49" charset="-128"/>
            </a:rPr>
            <a:t>　災害復旧事業債については、大半が補助金や交付税により措置されることとなるものの、自己負担分は少なからず発生するため、将来負担比率の推移を注視していく必要がある。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石川県珠洲市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登半島地震により、道路・水道・下水道などのインフラ、公共施設に加え、市内の住まいの多くが被害を受けたことから、今後の復旧・復興のための財源を確保する必要があることから、「珠洲市震災復興基金」に４０億円、減債基金に１０億円、公共施設管理基金に８億円を積み立てたことにより、基金全体としてはＲ４から約３０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珠洲震災復興基金、減債基金及び公共施設管理基金については、復旧・復興の財源として活用する予定である。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震災を受け、人口減少が著しい当市では市税収入や地方交付税の減少が予想されることに加え、病院事業会計では、入院患者の減少等により経営状況が著しく悪化しており、対応を早急に検討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珠洲市震災復興基金等を活用しながら、基金残高を注視した上で、復旧・復興に向けた施策を実施していく。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珠洲市震災復興基金：能登半島地震の復興等に関する事業に活用する。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公共施設管理基金：公共施設の維持管理に要する経費に活用する。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登半島地震により、道路・水道・下水道などのインフラ、公共施設に加え、市内の住まいの多くが被害を受けたことから、今後の復旧・復興のための財源を確保する必要があることから、「珠洲市震災復興基金」に４０億円、減債基金に１０億円、公共施設管理基金に８億円を積み立て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珠洲市震災復興基金：震災からの復旧・復興に向けた住まいの再建や修繕のほか、珠洲市復興計画に基づいた施策に活用する。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公共施設管理基金：災害復旧事業債等を活用できない公共施設の解体撤去や維持管理費用に充当する。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能登半島地震を受け、災害復旧を迅速に進めるにあたり、キャッシュを確保する必要があったことから、財政調整基金を約２０億円取り崩した。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Ｒ５決算剰余金が発生したことから、Ｒ６現在高は約２７億円となっており、今後はこの水準を維持することで円滑な予算編成が可能となると考える。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現在、繰上償還の予定は無いが、災害復旧事業債等の将来負担分として１０億円を積み立てたものである。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災害復旧事業債等の償還に合わせて、市負担分を取り崩して充当していく予定としている。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1835D75-BE8D-4129-A3F4-7E56C6CA1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BE29C16-02B0-4F1A-B94F-1A68A18D01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AE6EA2C0-63D5-4EC6-B793-818927BDDD3F}"/>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C0E319E8-10EF-4563-BEDF-60F737867259}"/>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C0C8DE8B-1F7A-46E8-8BC1-5110EA436812}"/>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DA357FB9-C7AA-4D51-A620-ECF6DCADFF10}"/>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3FE8A97A-5613-4F32-95AE-DB1481DA19F6}"/>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854061ED-EA44-40DE-ABDD-1A4CE3E35B97}"/>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DC9CBEDF-788D-4E70-8DD8-987D73669BF2}"/>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24499E44-8A6A-4073-8305-E69CAEEFDD28}"/>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9E58FF39-9385-4F6C-ABE5-886EA1765567}"/>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6D600CB5-CF6E-477E-B9F2-63DDB0E05661}"/>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AFD33B63-CDAC-44BA-924B-54A82A3508DB}"/>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88E0AF7-CEBF-4CA4-8BAB-4601547F99DA}"/>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BC01A06D-489B-4986-AB06-EA8F0687A094}"/>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85B6E3CB-B873-4F16-86DA-DCDC7CF1160C}"/>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9A211F8C-EC4B-4D05-8071-48551BB96340}"/>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CF3205DD-E860-4E56-B59E-AA80AA0DE1E7}"/>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FBF14E5A-EF59-4E0B-ABEF-C4DD9D25C027}"/>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59482761-8971-4383-BCC3-1BBF769EAA92}"/>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DCC863C2-9D61-4AE0-8390-F4D50B42189A}"/>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B86F846A-5A2C-432E-9AD1-617C3F9041A5}"/>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BEEDD708-3D3E-4DFA-B641-143F7420F0FD}"/>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FD7FBDAA-F469-484F-892E-6FCDC24CB437}"/>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8C3CBB74-9B58-42AB-8692-247A77956155}"/>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74EA6365-6CB6-4FB4-9F71-F74CCEE72962}"/>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65D8CAFC-B491-4D48-80C1-EFD6470D28FD}"/>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6E21EFAA-D1EE-41BD-B985-49CDC6C8CC9E}"/>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7B91B21D-67B8-4872-B592-52BDB8A017C0}"/>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A99ECB7E-12B8-4F83-B191-63F0C964BF7F}"/>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8C2B5218-36D1-42BA-B9F9-69B909DE4655}"/>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A6FC8F48-86BE-499D-BF2D-B7D021339038}"/>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DB99D333-4BBF-4EC6-B39D-1724B72CA01E}"/>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2A789F3E-5693-4C52-84E7-9AB461046B2E}"/>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4193AB7B-3963-469D-8F03-09702300E3B6}"/>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4B9AC901-F25C-48D8-9585-077BAD84B8B0}"/>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D3472231-5458-4B73-9B68-E8634171AFC5}"/>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57693A79-7C66-45B6-86EC-D9E61BC3FEDB}"/>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6489F09-572F-4EF0-AF7C-E39BFD71EB7D}"/>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8C770BBB-1DCB-41D8-8E1F-FAA56BC64CE2}"/>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F5D1E1F5-7EF5-4439-98DB-C620AF0EC973}"/>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80ADCCDA-C2AD-4DF0-9A1D-0F3A705671EC}"/>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3DC4B4C3-7F84-473E-B709-462BA769D3FB}"/>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86CB08F9-50A7-42A3-90EA-12A90811C428}"/>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20541680-A8F0-47C9-9724-9C95E2DEAD8A}"/>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4720BF33-96FD-4AF7-B576-5D94C2A38FA1}"/>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E3563FC3-FE01-4106-90EC-E5DC64259A09}"/>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CC2389C3-A4FA-4158-90E2-82832454DBBB}"/>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46E86701-D8FB-4C15-A04F-E75F5A3BDB90}"/>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類似団体と比較して、やや低い数値で推移しているものの、減価償却率は上昇傾向にある。今後予想される施設の統廃合などを考慮し、珠洲市公共施設等総合管理計画の見直しを行い、施設の適正な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F57B2F18-FE31-4156-81A1-4A364DE228A0}"/>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80CD1CCB-A1B8-44DA-B116-85FA8609FC5C}"/>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9879AA92-0594-4ED4-844F-9294FF0B7684}"/>
            </a:ext>
          </a:extLst>
        </xdr:cNvPr>
        <xdr:cNvSpPr txBox="1"/>
      </xdr:nvSpPr>
      <xdr:spPr>
        <a:xfrm>
          <a:off x="73548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90A8CC7B-2DAC-402E-8E9F-EBF60B2C78E8}"/>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9A04BA14-9FB4-4BD3-9868-399554ADE6C8}"/>
            </a:ext>
          </a:extLst>
        </xdr:cNvPr>
        <xdr:cNvSpPr txBox="1"/>
      </xdr:nvSpPr>
      <xdr:spPr>
        <a:xfrm>
          <a:off x="735486" y="56709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7D8CF115-76A0-49F4-96AB-CD5D9957C64D}"/>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56882B92-05A4-4EFF-B3C9-BC83F0CC46BE}"/>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407659AE-3C4D-4032-AC66-18B52AD1D96F}"/>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69C22A18-2221-435C-9122-EF1274DD673A}"/>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6CF51420-2FB7-42E3-98CE-6796317B73DE}"/>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C33EC5E1-976B-498C-9293-A3B6AB708BA5}"/>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6868A3ED-887B-46BA-AE70-35D99041B6DB}"/>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027B8D84-65CC-46FA-83BA-D1CC03784835}"/>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67BF3D17-FB4E-4CAB-82FE-91F2CCB76BCF}"/>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10715CEA-3281-4650-AEA8-469784FADA03}"/>
            </a:ext>
          </a:extLst>
        </xdr:cNvPr>
        <xdr:cNvSpPr txBox="1"/>
      </xdr:nvSpPr>
      <xdr:spPr>
        <a:xfrm>
          <a:off x="819028" y="39416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0ADBBA4-C4C3-4E38-B11E-2C8B5B08FC90}"/>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7" name="直線コネクタ 66">
          <a:extLst>
            <a:ext uri="{FF2B5EF4-FFF2-40B4-BE49-F238E27FC236}">
              <a16:creationId xmlns:a16="http://schemas.microsoft.com/office/drawing/2014/main" id="{92CAF296-1D59-42A9-A881-B1B70AF2E55C}"/>
            </a:ext>
          </a:extLst>
        </xdr:cNvPr>
        <xdr:cNvCxnSpPr/>
      </xdr:nvCxnSpPr>
      <xdr:spPr>
        <a:xfrm flipV="1">
          <a:off x="4300220" y="4316836"/>
          <a:ext cx="1270" cy="12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8" name="有形固定資産減価償却率最小値テキスト">
          <a:extLst>
            <a:ext uri="{FF2B5EF4-FFF2-40B4-BE49-F238E27FC236}">
              <a16:creationId xmlns:a16="http://schemas.microsoft.com/office/drawing/2014/main" id="{A948A3CF-78C4-4AB8-B375-6697BDDD2BB1}"/>
            </a:ext>
          </a:extLst>
        </xdr:cNvPr>
        <xdr:cNvSpPr txBox="1"/>
      </xdr:nvSpPr>
      <xdr:spPr>
        <a:xfrm>
          <a:off x="4352925" y="553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9" name="直線コネクタ 68">
          <a:extLst>
            <a:ext uri="{FF2B5EF4-FFF2-40B4-BE49-F238E27FC236}">
              <a16:creationId xmlns:a16="http://schemas.microsoft.com/office/drawing/2014/main" id="{16D846D2-D3F7-4391-B32E-4EB61E30025F}"/>
            </a:ext>
          </a:extLst>
        </xdr:cNvPr>
        <xdr:cNvCxnSpPr/>
      </xdr:nvCxnSpPr>
      <xdr:spPr>
        <a:xfrm>
          <a:off x="4213225" y="553000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0" name="有形固定資産減価償却率最大値テキスト">
          <a:extLst>
            <a:ext uri="{FF2B5EF4-FFF2-40B4-BE49-F238E27FC236}">
              <a16:creationId xmlns:a16="http://schemas.microsoft.com/office/drawing/2014/main" id="{33F30CEC-0A2D-41A4-8BE9-37AEA67ED7B2}"/>
            </a:ext>
          </a:extLst>
        </xdr:cNvPr>
        <xdr:cNvSpPr txBox="1"/>
      </xdr:nvSpPr>
      <xdr:spPr>
        <a:xfrm>
          <a:off x="4352925" y="410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1" name="直線コネクタ 70">
          <a:extLst>
            <a:ext uri="{FF2B5EF4-FFF2-40B4-BE49-F238E27FC236}">
              <a16:creationId xmlns:a16="http://schemas.microsoft.com/office/drawing/2014/main" id="{69A7CE4D-1A05-43D6-BD20-E94278E05DB5}"/>
            </a:ext>
          </a:extLst>
        </xdr:cNvPr>
        <xdr:cNvCxnSpPr/>
      </xdr:nvCxnSpPr>
      <xdr:spPr>
        <a:xfrm>
          <a:off x="4213225" y="431683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2" name="有形固定資産減価償却率平均値テキスト">
          <a:extLst>
            <a:ext uri="{FF2B5EF4-FFF2-40B4-BE49-F238E27FC236}">
              <a16:creationId xmlns:a16="http://schemas.microsoft.com/office/drawing/2014/main" id="{55A77BE7-8B8B-410E-9CF6-2429E88070B0}"/>
            </a:ext>
          </a:extLst>
        </xdr:cNvPr>
        <xdr:cNvSpPr txBox="1"/>
      </xdr:nvSpPr>
      <xdr:spPr>
        <a:xfrm>
          <a:off x="4352925" y="5082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3" name="フローチャート: 判断 72">
          <a:extLst>
            <a:ext uri="{FF2B5EF4-FFF2-40B4-BE49-F238E27FC236}">
              <a16:creationId xmlns:a16="http://schemas.microsoft.com/office/drawing/2014/main" id="{84A6903D-C244-4B58-A29A-5BFBFCE539A5}"/>
            </a:ext>
          </a:extLst>
        </xdr:cNvPr>
        <xdr:cNvSpPr/>
      </xdr:nvSpPr>
      <xdr:spPr>
        <a:xfrm>
          <a:off x="4251325" y="51042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4" name="フローチャート: 判断 73">
          <a:extLst>
            <a:ext uri="{FF2B5EF4-FFF2-40B4-BE49-F238E27FC236}">
              <a16:creationId xmlns:a16="http://schemas.microsoft.com/office/drawing/2014/main" id="{4886A5A4-E792-4421-91DC-12420DEA3F1A}"/>
            </a:ext>
          </a:extLst>
        </xdr:cNvPr>
        <xdr:cNvSpPr/>
      </xdr:nvSpPr>
      <xdr:spPr>
        <a:xfrm>
          <a:off x="3616325" y="50970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5" name="フローチャート: 判断 74">
          <a:extLst>
            <a:ext uri="{FF2B5EF4-FFF2-40B4-BE49-F238E27FC236}">
              <a16:creationId xmlns:a16="http://schemas.microsoft.com/office/drawing/2014/main" id="{89B944CF-FA7E-44E2-ACAB-096FE343D65E}"/>
            </a:ext>
          </a:extLst>
        </xdr:cNvPr>
        <xdr:cNvSpPr/>
      </xdr:nvSpPr>
      <xdr:spPr>
        <a:xfrm>
          <a:off x="2930525" y="50646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6" name="フローチャート: 判断 75">
          <a:extLst>
            <a:ext uri="{FF2B5EF4-FFF2-40B4-BE49-F238E27FC236}">
              <a16:creationId xmlns:a16="http://schemas.microsoft.com/office/drawing/2014/main" id="{BD3ECB75-22D3-4DC9-8A0E-D476D914876F}"/>
            </a:ext>
          </a:extLst>
        </xdr:cNvPr>
        <xdr:cNvSpPr/>
      </xdr:nvSpPr>
      <xdr:spPr>
        <a:xfrm>
          <a:off x="2244725" y="50502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7" name="フローチャート: 判断 76">
          <a:extLst>
            <a:ext uri="{FF2B5EF4-FFF2-40B4-BE49-F238E27FC236}">
              <a16:creationId xmlns:a16="http://schemas.microsoft.com/office/drawing/2014/main" id="{F2C67221-8F35-4879-9E14-21BB09061DD1}"/>
            </a:ext>
          </a:extLst>
        </xdr:cNvPr>
        <xdr:cNvSpPr/>
      </xdr:nvSpPr>
      <xdr:spPr>
        <a:xfrm>
          <a:off x="1558925" y="50376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E00E7F1-523B-4436-B0DF-76854F1AD29C}"/>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7948E9B-B0F9-425A-81AB-1E426DA1283A}"/>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EFB68C1-1F6E-4636-9324-C9C1C4CF4B1E}"/>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E132D8B-E20E-4D40-A126-0B8592CBD33B}"/>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FBC870C-0A93-4042-9A5C-02ACB766B5FA}"/>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83" name="楕円 82">
          <a:extLst>
            <a:ext uri="{FF2B5EF4-FFF2-40B4-BE49-F238E27FC236}">
              <a16:creationId xmlns:a16="http://schemas.microsoft.com/office/drawing/2014/main" id="{70418901-F3F0-40EB-AF7C-6346CCB029EA}"/>
            </a:ext>
          </a:extLst>
        </xdr:cNvPr>
        <xdr:cNvSpPr/>
      </xdr:nvSpPr>
      <xdr:spPr>
        <a:xfrm>
          <a:off x="4251325" y="50700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139929</xdr:rowOff>
    </xdr:from>
    <xdr:ext cx="405111" cy="259045"/>
    <xdr:sp macro="" textlink="">
      <xdr:nvSpPr>
        <xdr:cNvPr id="84" name="有形固定資産減価償却率該当値テキスト">
          <a:extLst>
            <a:ext uri="{FF2B5EF4-FFF2-40B4-BE49-F238E27FC236}">
              <a16:creationId xmlns:a16="http://schemas.microsoft.com/office/drawing/2014/main" id="{636E4C95-6205-474C-B5B3-2DF7351F3D9A}"/>
            </a:ext>
          </a:extLst>
        </xdr:cNvPr>
        <xdr:cNvSpPr txBox="1"/>
      </xdr:nvSpPr>
      <xdr:spPr>
        <a:xfrm>
          <a:off x="4352925" y="492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86466</xdr:rowOff>
    </xdr:from>
    <xdr:to>
      <xdr:col>19</xdr:col>
      <xdr:colOff>187325</xdr:colOff>
      <xdr:row>31</xdr:row>
      <xdr:rowOff>16616</xdr:rowOff>
    </xdr:to>
    <xdr:sp macro="" textlink="">
      <xdr:nvSpPr>
        <xdr:cNvPr id="85" name="楕円 84">
          <a:extLst>
            <a:ext uri="{FF2B5EF4-FFF2-40B4-BE49-F238E27FC236}">
              <a16:creationId xmlns:a16="http://schemas.microsoft.com/office/drawing/2014/main" id="{6B0A6197-E7EA-43F8-9701-031DC7B78D7A}"/>
            </a:ext>
          </a:extLst>
        </xdr:cNvPr>
        <xdr:cNvSpPr/>
      </xdr:nvSpPr>
      <xdr:spPr>
        <a:xfrm>
          <a:off x="3616325" y="50394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137266</xdr:rowOff>
    </xdr:from>
    <xdr:to>
      <xdr:col>23</xdr:col>
      <xdr:colOff>85725</xdr:colOff>
      <xdr:row>30</xdr:row>
      <xdr:rowOff>167852</xdr:rowOff>
    </xdr:to>
    <xdr:cxnSp macro="">
      <xdr:nvCxnSpPr>
        <xdr:cNvPr id="86" name="直線コネクタ 85">
          <a:extLst>
            <a:ext uri="{FF2B5EF4-FFF2-40B4-BE49-F238E27FC236}">
              <a16:creationId xmlns:a16="http://schemas.microsoft.com/office/drawing/2014/main" id="{14B4EA19-9794-4592-95EF-0C8A94CD9147}"/>
            </a:ext>
          </a:extLst>
        </xdr:cNvPr>
        <xdr:cNvCxnSpPr/>
      </xdr:nvCxnSpPr>
      <xdr:spPr>
        <a:xfrm>
          <a:off x="3667125" y="5090266"/>
          <a:ext cx="635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63077</xdr:rowOff>
    </xdr:from>
    <xdr:to>
      <xdr:col>15</xdr:col>
      <xdr:colOff>187325</xdr:colOff>
      <xdr:row>30</xdr:row>
      <xdr:rowOff>164677</xdr:rowOff>
    </xdr:to>
    <xdr:sp macro="" textlink="">
      <xdr:nvSpPr>
        <xdr:cNvPr id="87" name="楕円 86">
          <a:extLst>
            <a:ext uri="{FF2B5EF4-FFF2-40B4-BE49-F238E27FC236}">
              <a16:creationId xmlns:a16="http://schemas.microsoft.com/office/drawing/2014/main" id="{B3977751-BB9A-40F4-9662-E26B7BFDD8F7}"/>
            </a:ext>
          </a:extLst>
        </xdr:cNvPr>
        <xdr:cNvSpPr/>
      </xdr:nvSpPr>
      <xdr:spPr>
        <a:xfrm>
          <a:off x="2930525" y="50160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137266</xdr:rowOff>
    </xdr:to>
    <xdr:cxnSp macro="">
      <xdr:nvCxnSpPr>
        <xdr:cNvPr id="88" name="直線コネクタ 87">
          <a:extLst>
            <a:ext uri="{FF2B5EF4-FFF2-40B4-BE49-F238E27FC236}">
              <a16:creationId xmlns:a16="http://schemas.microsoft.com/office/drawing/2014/main" id="{8C131063-5EA8-47E0-98C3-69DB32B1CBE7}"/>
            </a:ext>
          </a:extLst>
        </xdr:cNvPr>
        <xdr:cNvCxnSpPr/>
      </xdr:nvCxnSpPr>
      <xdr:spPr>
        <a:xfrm>
          <a:off x="2981325" y="5066877"/>
          <a:ext cx="6858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32491</xdr:rowOff>
    </xdr:from>
    <xdr:to>
      <xdr:col>11</xdr:col>
      <xdr:colOff>187325</xdr:colOff>
      <xdr:row>30</xdr:row>
      <xdr:rowOff>134091</xdr:rowOff>
    </xdr:to>
    <xdr:sp macro="" textlink="">
      <xdr:nvSpPr>
        <xdr:cNvPr id="89" name="楕円 88">
          <a:extLst>
            <a:ext uri="{FF2B5EF4-FFF2-40B4-BE49-F238E27FC236}">
              <a16:creationId xmlns:a16="http://schemas.microsoft.com/office/drawing/2014/main" id="{025BC916-C016-4D68-9AA2-A723BB04F5AE}"/>
            </a:ext>
          </a:extLst>
        </xdr:cNvPr>
        <xdr:cNvSpPr/>
      </xdr:nvSpPr>
      <xdr:spPr>
        <a:xfrm>
          <a:off x="2244725" y="49854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83291</xdr:rowOff>
    </xdr:from>
    <xdr:to>
      <xdr:col>15</xdr:col>
      <xdr:colOff>136525</xdr:colOff>
      <xdr:row>30</xdr:row>
      <xdr:rowOff>113877</xdr:rowOff>
    </xdr:to>
    <xdr:cxnSp macro="">
      <xdr:nvCxnSpPr>
        <xdr:cNvPr id="90" name="直線コネクタ 89">
          <a:extLst>
            <a:ext uri="{FF2B5EF4-FFF2-40B4-BE49-F238E27FC236}">
              <a16:creationId xmlns:a16="http://schemas.microsoft.com/office/drawing/2014/main" id="{F694F81F-D631-4B0D-A5AE-5061EDC602A0}"/>
            </a:ext>
          </a:extLst>
        </xdr:cNvPr>
        <xdr:cNvCxnSpPr/>
      </xdr:nvCxnSpPr>
      <xdr:spPr>
        <a:xfrm>
          <a:off x="2295525" y="5036291"/>
          <a:ext cx="6858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10901</xdr:rowOff>
    </xdr:from>
    <xdr:to>
      <xdr:col>7</xdr:col>
      <xdr:colOff>187325</xdr:colOff>
      <xdr:row>30</xdr:row>
      <xdr:rowOff>112501</xdr:rowOff>
    </xdr:to>
    <xdr:sp macro="" textlink="">
      <xdr:nvSpPr>
        <xdr:cNvPr id="91" name="楕円 90">
          <a:extLst>
            <a:ext uri="{FF2B5EF4-FFF2-40B4-BE49-F238E27FC236}">
              <a16:creationId xmlns:a16="http://schemas.microsoft.com/office/drawing/2014/main" id="{DCE49B7A-9975-4A9E-B46E-DDABF11F7296}"/>
            </a:ext>
          </a:extLst>
        </xdr:cNvPr>
        <xdr:cNvSpPr/>
      </xdr:nvSpPr>
      <xdr:spPr>
        <a:xfrm>
          <a:off x="1558925" y="49639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61701</xdr:rowOff>
    </xdr:from>
    <xdr:to>
      <xdr:col>11</xdr:col>
      <xdr:colOff>136525</xdr:colOff>
      <xdr:row>30</xdr:row>
      <xdr:rowOff>83291</xdr:rowOff>
    </xdr:to>
    <xdr:cxnSp macro="">
      <xdr:nvCxnSpPr>
        <xdr:cNvPr id="92" name="直線コネクタ 91">
          <a:extLst>
            <a:ext uri="{FF2B5EF4-FFF2-40B4-BE49-F238E27FC236}">
              <a16:creationId xmlns:a16="http://schemas.microsoft.com/office/drawing/2014/main" id="{8765581E-63AA-4E60-9192-60C7D54375E8}"/>
            </a:ext>
          </a:extLst>
        </xdr:cNvPr>
        <xdr:cNvCxnSpPr/>
      </xdr:nvCxnSpPr>
      <xdr:spPr>
        <a:xfrm>
          <a:off x="1609725" y="5014701"/>
          <a:ext cx="6858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3" name="n_1aveValue有形固定資産減価償却率">
          <a:extLst>
            <a:ext uri="{FF2B5EF4-FFF2-40B4-BE49-F238E27FC236}">
              <a16:creationId xmlns:a16="http://schemas.microsoft.com/office/drawing/2014/main" id="{DA234055-1B34-4C2D-A6EB-8645D6FE2E26}"/>
            </a:ext>
          </a:extLst>
        </xdr:cNvPr>
        <xdr:cNvSpPr txBox="1"/>
      </xdr:nvSpPr>
      <xdr:spPr>
        <a:xfrm>
          <a:off x="3470919" y="51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4" name="n_2aveValue有形固定資産減価償却率">
          <a:extLst>
            <a:ext uri="{FF2B5EF4-FFF2-40B4-BE49-F238E27FC236}">
              <a16:creationId xmlns:a16="http://schemas.microsoft.com/office/drawing/2014/main" id="{E9F08660-BD24-4729-A6D4-B663B23116E6}"/>
            </a:ext>
          </a:extLst>
        </xdr:cNvPr>
        <xdr:cNvSpPr txBox="1"/>
      </xdr:nvSpPr>
      <xdr:spPr>
        <a:xfrm>
          <a:off x="2797819" y="515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5" name="n_3aveValue有形固定資産減価償却率">
          <a:extLst>
            <a:ext uri="{FF2B5EF4-FFF2-40B4-BE49-F238E27FC236}">
              <a16:creationId xmlns:a16="http://schemas.microsoft.com/office/drawing/2014/main" id="{153C1EFB-AF1E-41C9-AF90-5B3E5BB30681}"/>
            </a:ext>
          </a:extLst>
        </xdr:cNvPr>
        <xdr:cNvSpPr txBox="1"/>
      </xdr:nvSpPr>
      <xdr:spPr>
        <a:xfrm>
          <a:off x="2112019" y="513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6" name="n_4aveValue有形固定資産減価償却率">
          <a:extLst>
            <a:ext uri="{FF2B5EF4-FFF2-40B4-BE49-F238E27FC236}">
              <a16:creationId xmlns:a16="http://schemas.microsoft.com/office/drawing/2014/main" id="{F308A62A-B7E1-48BF-B99C-4854D4E31BCB}"/>
            </a:ext>
          </a:extLst>
        </xdr:cNvPr>
        <xdr:cNvSpPr txBox="1"/>
      </xdr:nvSpPr>
      <xdr:spPr>
        <a:xfrm>
          <a:off x="1426219"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33143</xdr:rowOff>
    </xdr:from>
    <xdr:ext cx="405111" cy="259045"/>
    <xdr:sp macro="" textlink="">
      <xdr:nvSpPr>
        <xdr:cNvPr id="97" name="n_1mainValue有形固定資産減価償却率">
          <a:extLst>
            <a:ext uri="{FF2B5EF4-FFF2-40B4-BE49-F238E27FC236}">
              <a16:creationId xmlns:a16="http://schemas.microsoft.com/office/drawing/2014/main" id="{E19C4ADD-352D-4D76-B2D0-B182F6A52469}"/>
            </a:ext>
          </a:extLst>
        </xdr:cNvPr>
        <xdr:cNvSpPr txBox="1"/>
      </xdr:nvSpPr>
      <xdr:spPr>
        <a:xfrm>
          <a:off x="3470919" y="4821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98" name="n_2mainValue有形固定資産減価償却率">
          <a:extLst>
            <a:ext uri="{FF2B5EF4-FFF2-40B4-BE49-F238E27FC236}">
              <a16:creationId xmlns:a16="http://schemas.microsoft.com/office/drawing/2014/main" id="{B3B0F772-E8A3-4BF9-BD58-413D4F1EF202}"/>
            </a:ext>
          </a:extLst>
        </xdr:cNvPr>
        <xdr:cNvSpPr txBox="1"/>
      </xdr:nvSpPr>
      <xdr:spPr>
        <a:xfrm>
          <a:off x="2797819" y="479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150618</xdr:rowOff>
    </xdr:from>
    <xdr:ext cx="405111" cy="259045"/>
    <xdr:sp macro="" textlink="">
      <xdr:nvSpPr>
        <xdr:cNvPr id="99" name="n_3mainValue有形固定資産減価償却率">
          <a:extLst>
            <a:ext uri="{FF2B5EF4-FFF2-40B4-BE49-F238E27FC236}">
              <a16:creationId xmlns:a16="http://schemas.microsoft.com/office/drawing/2014/main" id="{3C098003-103B-46F5-A76A-2EFED404FA17}"/>
            </a:ext>
          </a:extLst>
        </xdr:cNvPr>
        <xdr:cNvSpPr txBox="1"/>
      </xdr:nvSpPr>
      <xdr:spPr>
        <a:xfrm>
          <a:off x="2112019" y="4773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129028</xdr:rowOff>
    </xdr:from>
    <xdr:ext cx="405111" cy="259045"/>
    <xdr:sp macro="" textlink="">
      <xdr:nvSpPr>
        <xdr:cNvPr id="100" name="n_4mainValue有形固定資産減価償却率">
          <a:extLst>
            <a:ext uri="{FF2B5EF4-FFF2-40B4-BE49-F238E27FC236}">
              <a16:creationId xmlns:a16="http://schemas.microsoft.com/office/drawing/2014/main" id="{1F01ED33-DA3C-46B0-8E0A-CDF4EBC368BA}"/>
            </a:ext>
          </a:extLst>
        </xdr:cNvPr>
        <xdr:cNvSpPr txBox="1"/>
      </xdr:nvSpPr>
      <xdr:spPr>
        <a:xfrm>
          <a:off x="1426219" y="475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4C1F9FC7-B52D-4A43-AB87-B852E0788A12}"/>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FB18437-5B63-41E2-B662-181C505133E4}"/>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8292DFBE-4F59-4F96-A43C-5FFEDCBCD4FD}"/>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C8BBD86D-B604-4087-ADE1-7F48368CFCC0}"/>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F6A0EDCA-7472-429D-BB13-AA869BCBBEF4}"/>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CC228313-9E25-4A2B-BD61-A3659D35F422}"/>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18FEC6F5-ABA1-4DD3-91B9-ACCA270E2140}"/>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799CD812-8C43-4382-BB63-B9C3EAF2BBF7}"/>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5462EC4E-3E5E-4D31-AD42-77A28A0DB606}"/>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AE71C67-BC22-4288-BEE3-424D465789D0}"/>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4CE535E1-1E0C-4A83-9437-1BF775444398}"/>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2D9C4E12-15F2-40E4-9B4E-CE41D7A331FC}"/>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D86F483C-6BDF-4F4E-A8FA-A6F845042A73}"/>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類似団体と比較すると同程度の割合となっている。令和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年能登半島地震及び奥能登豪雨からの災害復旧・復興にあたり起債残高が増加する一方で、特別交付税の増額交付やふるさと納税や災害寄附金などの支援を受け、債務償還比率は減少したものと考えられる。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649BE055-931D-4133-B678-F1972A75FF7E}"/>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8A92C0BE-340B-42E8-B175-BFDCCAA28C97}"/>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ECF6CB64-7D20-49E3-A68D-D1F0D34C8474}"/>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DC1BE311-AB9D-486D-88D1-F3C696CBF9B5}"/>
            </a:ext>
          </a:extLst>
        </xdr:cNvPr>
        <xdr:cNvCxnSpPr/>
      </xdr:nvCxnSpPr>
      <xdr:spPr>
        <a:xfrm>
          <a:off x="10194925" y="57647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FE473CCA-6433-4CA5-A7A2-1F7BF11E1994}"/>
            </a:ext>
          </a:extLst>
        </xdr:cNvPr>
        <xdr:cNvSpPr txBox="1"/>
      </xdr:nvSpPr>
      <xdr:spPr>
        <a:xfrm>
          <a:off x="9705751" y="56709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4E407D95-6356-4F49-AC41-CC68A4D48FA3}"/>
            </a:ext>
          </a:extLst>
        </xdr:cNvPr>
        <xdr:cNvCxnSpPr/>
      </xdr:nvCxnSpPr>
      <xdr:spPr>
        <a:xfrm>
          <a:off x="10194925" y="54176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D1CA85A4-06B6-4DC7-9F64-54226E4C1490}"/>
            </a:ext>
          </a:extLst>
        </xdr:cNvPr>
        <xdr:cNvSpPr txBox="1"/>
      </xdr:nvSpPr>
      <xdr:spPr>
        <a:xfrm>
          <a:off x="9758836" y="53238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BCB5722F-F4B1-4C05-B072-CBFE9D0AF65B}"/>
            </a:ext>
          </a:extLst>
        </xdr:cNvPr>
        <xdr:cNvCxnSpPr/>
      </xdr:nvCxnSpPr>
      <xdr:spPr>
        <a:xfrm>
          <a:off x="10194925" y="5070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4AB216D1-0210-411E-89D0-4CFC1DB0B8B0}"/>
            </a:ext>
          </a:extLst>
        </xdr:cNvPr>
        <xdr:cNvSpPr txBox="1"/>
      </xdr:nvSpPr>
      <xdr:spPr>
        <a:xfrm>
          <a:off x="9758836" y="497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FD6B7704-C890-4946-B686-34F920C4C4D5}"/>
            </a:ext>
          </a:extLst>
        </xdr:cNvPr>
        <xdr:cNvCxnSpPr/>
      </xdr:nvCxnSpPr>
      <xdr:spPr>
        <a:xfrm>
          <a:off x="10194925" y="47233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58081FD3-A30D-4129-BDB2-D869E16EB589}"/>
            </a:ext>
          </a:extLst>
        </xdr:cNvPr>
        <xdr:cNvSpPr txBox="1"/>
      </xdr:nvSpPr>
      <xdr:spPr>
        <a:xfrm>
          <a:off x="9758836" y="46295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5D3AEF1C-3ADF-4459-B41D-2BD52551DD18}"/>
            </a:ext>
          </a:extLst>
        </xdr:cNvPr>
        <xdr:cNvCxnSpPr/>
      </xdr:nvCxnSpPr>
      <xdr:spPr>
        <a:xfrm>
          <a:off x="10194925" y="43762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64D49AED-3C11-4723-ABFC-DF152882A592}"/>
            </a:ext>
          </a:extLst>
        </xdr:cNvPr>
        <xdr:cNvSpPr txBox="1"/>
      </xdr:nvSpPr>
      <xdr:spPr>
        <a:xfrm>
          <a:off x="9861428" y="42887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9E3449C4-79BA-4F75-B637-4BB0F85A74D6}"/>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623F246-CB1D-4833-99DE-FA30A1376AA1}"/>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9" name="直線コネクタ 128">
          <a:extLst>
            <a:ext uri="{FF2B5EF4-FFF2-40B4-BE49-F238E27FC236}">
              <a16:creationId xmlns:a16="http://schemas.microsoft.com/office/drawing/2014/main" id="{E980D085-D304-49AF-95AD-C88226711AF9}"/>
            </a:ext>
          </a:extLst>
        </xdr:cNvPr>
        <xdr:cNvCxnSpPr/>
      </xdr:nvCxnSpPr>
      <xdr:spPr>
        <a:xfrm flipV="1">
          <a:off x="13323570" y="4376208"/>
          <a:ext cx="1269" cy="136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0" name="債務償還比率最小値テキスト">
          <a:extLst>
            <a:ext uri="{FF2B5EF4-FFF2-40B4-BE49-F238E27FC236}">
              <a16:creationId xmlns:a16="http://schemas.microsoft.com/office/drawing/2014/main" id="{A7CE30B3-E9A1-431E-BDA5-D66CB33352E3}"/>
            </a:ext>
          </a:extLst>
        </xdr:cNvPr>
        <xdr:cNvSpPr txBox="1"/>
      </xdr:nvSpPr>
      <xdr:spPr>
        <a:xfrm>
          <a:off x="13376275" y="57411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1" name="直線コネクタ 130">
          <a:extLst>
            <a:ext uri="{FF2B5EF4-FFF2-40B4-BE49-F238E27FC236}">
              <a16:creationId xmlns:a16="http://schemas.microsoft.com/office/drawing/2014/main" id="{66287B78-97BF-4BB4-887C-E5BC98715CDD}"/>
            </a:ext>
          </a:extLst>
        </xdr:cNvPr>
        <xdr:cNvCxnSpPr/>
      </xdr:nvCxnSpPr>
      <xdr:spPr>
        <a:xfrm>
          <a:off x="13255625" y="57372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1F3229FE-7506-48ED-A281-C8E95F1A9162}"/>
            </a:ext>
          </a:extLst>
        </xdr:cNvPr>
        <xdr:cNvSpPr txBox="1"/>
      </xdr:nvSpPr>
      <xdr:spPr>
        <a:xfrm>
          <a:off x="13376275" y="41577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F960F774-D215-4D15-992F-E5FCD63A6D15}"/>
            </a:ext>
          </a:extLst>
        </xdr:cNvPr>
        <xdr:cNvCxnSpPr/>
      </xdr:nvCxnSpPr>
      <xdr:spPr>
        <a:xfrm>
          <a:off x="13255625" y="4376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4" name="債務償還比率平均値テキスト">
          <a:extLst>
            <a:ext uri="{FF2B5EF4-FFF2-40B4-BE49-F238E27FC236}">
              <a16:creationId xmlns:a16="http://schemas.microsoft.com/office/drawing/2014/main" id="{FF312D38-3505-4921-8BC7-945336DCA5A6}"/>
            </a:ext>
          </a:extLst>
        </xdr:cNvPr>
        <xdr:cNvSpPr txBox="1"/>
      </xdr:nvSpPr>
      <xdr:spPr>
        <a:xfrm>
          <a:off x="13376275" y="4940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5" name="フローチャート: 判断 134">
          <a:extLst>
            <a:ext uri="{FF2B5EF4-FFF2-40B4-BE49-F238E27FC236}">
              <a16:creationId xmlns:a16="http://schemas.microsoft.com/office/drawing/2014/main" id="{E66D8A63-A218-4EF6-ABA6-1690B07B7DDE}"/>
            </a:ext>
          </a:extLst>
        </xdr:cNvPr>
        <xdr:cNvSpPr/>
      </xdr:nvSpPr>
      <xdr:spPr>
        <a:xfrm>
          <a:off x="13293725" y="4956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6" name="フローチャート: 判断 135">
          <a:extLst>
            <a:ext uri="{FF2B5EF4-FFF2-40B4-BE49-F238E27FC236}">
              <a16:creationId xmlns:a16="http://schemas.microsoft.com/office/drawing/2014/main" id="{F4269E94-0BA9-4864-8504-74B38DD9AC27}"/>
            </a:ext>
          </a:extLst>
        </xdr:cNvPr>
        <xdr:cNvSpPr/>
      </xdr:nvSpPr>
      <xdr:spPr>
        <a:xfrm>
          <a:off x="12639675" y="496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7" name="フローチャート: 判断 136">
          <a:extLst>
            <a:ext uri="{FF2B5EF4-FFF2-40B4-BE49-F238E27FC236}">
              <a16:creationId xmlns:a16="http://schemas.microsoft.com/office/drawing/2014/main" id="{EA9AEB62-361D-4DC8-96C1-25EE0C62213C}"/>
            </a:ext>
          </a:extLst>
        </xdr:cNvPr>
        <xdr:cNvSpPr/>
      </xdr:nvSpPr>
      <xdr:spPr>
        <a:xfrm>
          <a:off x="11953875" y="49347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8" name="フローチャート: 判断 137">
          <a:extLst>
            <a:ext uri="{FF2B5EF4-FFF2-40B4-BE49-F238E27FC236}">
              <a16:creationId xmlns:a16="http://schemas.microsoft.com/office/drawing/2014/main" id="{AF9D5089-A4BE-4771-955A-85AE904494D7}"/>
            </a:ext>
          </a:extLst>
        </xdr:cNvPr>
        <xdr:cNvSpPr/>
      </xdr:nvSpPr>
      <xdr:spPr>
        <a:xfrm>
          <a:off x="11268075" y="51006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9" name="フローチャート: 判断 138">
          <a:extLst>
            <a:ext uri="{FF2B5EF4-FFF2-40B4-BE49-F238E27FC236}">
              <a16:creationId xmlns:a16="http://schemas.microsoft.com/office/drawing/2014/main" id="{00252C4D-F34B-4BEA-94D2-101146A3C972}"/>
            </a:ext>
          </a:extLst>
        </xdr:cNvPr>
        <xdr:cNvSpPr/>
      </xdr:nvSpPr>
      <xdr:spPr>
        <a:xfrm>
          <a:off x="10582275" y="515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2603A47-E2A8-418D-95B1-789EE2FE5571}"/>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C62079F-1D86-4928-B04B-928CB75247FF}"/>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FDAD2A7-5218-40DF-9756-AC977436B897}"/>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C5BC865-0679-40E6-A9C7-0990F36E1A62}"/>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9D45F39-8BF3-480F-A33C-F657A055C8B9}"/>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142049</xdr:rowOff>
    </xdr:from>
    <xdr:to>
      <xdr:col>76</xdr:col>
      <xdr:colOff>73025</xdr:colOff>
      <xdr:row>30</xdr:row>
      <xdr:rowOff>72199</xdr:rowOff>
    </xdr:to>
    <xdr:sp macro="" textlink="">
      <xdr:nvSpPr>
        <xdr:cNvPr id="145" name="楕円 144">
          <a:extLst>
            <a:ext uri="{FF2B5EF4-FFF2-40B4-BE49-F238E27FC236}">
              <a16:creationId xmlns:a16="http://schemas.microsoft.com/office/drawing/2014/main" id="{8E28BA9D-4801-4AAC-BAA1-EB21B59D2F2F}"/>
            </a:ext>
          </a:extLst>
        </xdr:cNvPr>
        <xdr:cNvSpPr/>
      </xdr:nvSpPr>
      <xdr:spPr>
        <a:xfrm>
          <a:off x="13293725" y="49299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164926</xdr:rowOff>
    </xdr:from>
    <xdr:ext cx="469744" cy="259045"/>
    <xdr:sp macro="" textlink="">
      <xdr:nvSpPr>
        <xdr:cNvPr id="146" name="債務償還比率該当値テキスト">
          <a:extLst>
            <a:ext uri="{FF2B5EF4-FFF2-40B4-BE49-F238E27FC236}">
              <a16:creationId xmlns:a16="http://schemas.microsoft.com/office/drawing/2014/main" id="{FDCC15C3-5466-47B5-848C-B5B870D6BF4D}"/>
            </a:ext>
          </a:extLst>
        </xdr:cNvPr>
        <xdr:cNvSpPr txBox="1"/>
      </xdr:nvSpPr>
      <xdr:spPr>
        <a:xfrm>
          <a:off x="13376275" y="478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107216</xdr:rowOff>
    </xdr:from>
    <xdr:to>
      <xdr:col>72</xdr:col>
      <xdr:colOff>123825</xdr:colOff>
      <xdr:row>31</xdr:row>
      <xdr:rowOff>37366</xdr:rowOff>
    </xdr:to>
    <xdr:sp macro="" textlink="">
      <xdr:nvSpPr>
        <xdr:cNvPr id="147" name="楕円 146">
          <a:extLst>
            <a:ext uri="{FF2B5EF4-FFF2-40B4-BE49-F238E27FC236}">
              <a16:creationId xmlns:a16="http://schemas.microsoft.com/office/drawing/2014/main" id="{9ED8B2D8-7B1F-48BF-BD30-97F55CD4C1D3}"/>
            </a:ext>
          </a:extLst>
        </xdr:cNvPr>
        <xdr:cNvSpPr/>
      </xdr:nvSpPr>
      <xdr:spPr>
        <a:xfrm>
          <a:off x="12639675" y="50602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21399</xdr:rowOff>
    </xdr:from>
    <xdr:to>
      <xdr:col>76</xdr:col>
      <xdr:colOff>22225</xdr:colOff>
      <xdr:row>30</xdr:row>
      <xdr:rowOff>158016</xdr:rowOff>
    </xdr:to>
    <xdr:cxnSp macro="">
      <xdr:nvCxnSpPr>
        <xdr:cNvPr id="148" name="直線コネクタ 147">
          <a:extLst>
            <a:ext uri="{FF2B5EF4-FFF2-40B4-BE49-F238E27FC236}">
              <a16:creationId xmlns:a16="http://schemas.microsoft.com/office/drawing/2014/main" id="{7ECCE7D6-E7A6-42AE-A50E-AB8E62D25FC6}"/>
            </a:ext>
          </a:extLst>
        </xdr:cNvPr>
        <xdr:cNvCxnSpPr/>
      </xdr:nvCxnSpPr>
      <xdr:spPr>
        <a:xfrm flipV="1">
          <a:off x="12690475" y="4974399"/>
          <a:ext cx="635000" cy="13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152724</xdr:rowOff>
    </xdr:from>
    <xdr:to>
      <xdr:col>68</xdr:col>
      <xdr:colOff>123825</xdr:colOff>
      <xdr:row>30</xdr:row>
      <xdr:rowOff>82874</xdr:rowOff>
    </xdr:to>
    <xdr:sp macro="" textlink="">
      <xdr:nvSpPr>
        <xdr:cNvPr id="149" name="楕円 148">
          <a:extLst>
            <a:ext uri="{FF2B5EF4-FFF2-40B4-BE49-F238E27FC236}">
              <a16:creationId xmlns:a16="http://schemas.microsoft.com/office/drawing/2014/main" id="{24C73064-F9BA-436E-A498-66FE8C6BBC5E}"/>
            </a:ext>
          </a:extLst>
        </xdr:cNvPr>
        <xdr:cNvSpPr/>
      </xdr:nvSpPr>
      <xdr:spPr>
        <a:xfrm>
          <a:off x="11953875" y="49406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32074</xdr:rowOff>
    </xdr:from>
    <xdr:to>
      <xdr:col>72</xdr:col>
      <xdr:colOff>73025</xdr:colOff>
      <xdr:row>30</xdr:row>
      <xdr:rowOff>158016</xdr:rowOff>
    </xdr:to>
    <xdr:cxnSp macro="">
      <xdr:nvCxnSpPr>
        <xdr:cNvPr id="150" name="直線コネクタ 149">
          <a:extLst>
            <a:ext uri="{FF2B5EF4-FFF2-40B4-BE49-F238E27FC236}">
              <a16:creationId xmlns:a16="http://schemas.microsoft.com/office/drawing/2014/main" id="{5E902DB9-1C8D-4405-92AF-B231FAEAECC6}"/>
            </a:ext>
          </a:extLst>
        </xdr:cNvPr>
        <xdr:cNvCxnSpPr/>
      </xdr:nvCxnSpPr>
      <xdr:spPr>
        <a:xfrm>
          <a:off x="12004675" y="4985074"/>
          <a:ext cx="685800" cy="12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144279</xdr:rowOff>
    </xdr:from>
    <xdr:to>
      <xdr:col>64</xdr:col>
      <xdr:colOff>123825</xdr:colOff>
      <xdr:row>31</xdr:row>
      <xdr:rowOff>74429</xdr:rowOff>
    </xdr:to>
    <xdr:sp macro="" textlink="">
      <xdr:nvSpPr>
        <xdr:cNvPr id="151" name="楕円 150">
          <a:extLst>
            <a:ext uri="{FF2B5EF4-FFF2-40B4-BE49-F238E27FC236}">
              <a16:creationId xmlns:a16="http://schemas.microsoft.com/office/drawing/2014/main" id="{6D58383F-122E-4FFC-BD99-14C5FA25016C}"/>
            </a:ext>
          </a:extLst>
        </xdr:cNvPr>
        <xdr:cNvSpPr/>
      </xdr:nvSpPr>
      <xdr:spPr>
        <a:xfrm>
          <a:off x="11268075" y="50972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32074</xdr:rowOff>
    </xdr:from>
    <xdr:to>
      <xdr:col>68</xdr:col>
      <xdr:colOff>73025</xdr:colOff>
      <xdr:row>31</xdr:row>
      <xdr:rowOff>23629</xdr:rowOff>
    </xdr:to>
    <xdr:cxnSp macro="">
      <xdr:nvCxnSpPr>
        <xdr:cNvPr id="152" name="直線コネクタ 151">
          <a:extLst>
            <a:ext uri="{FF2B5EF4-FFF2-40B4-BE49-F238E27FC236}">
              <a16:creationId xmlns:a16="http://schemas.microsoft.com/office/drawing/2014/main" id="{68F4B841-8360-495D-B8A0-7950BAF51A8C}"/>
            </a:ext>
          </a:extLst>
        </xdr:cNvPr>
        <xdr:cNvCxnSpPr/>
      </xdr:nvCxnSpPr>
      <xdr:spPr>
        <a:xfrm flipV="1">
          <a:off x="11318875" y="4985074"/>
          <a:ext cx="685800" cy="15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27524</xdr:rowOff>
    </xdr:from>
    <xdr:to>
      <xdr:col>60</xdr:col>
      <xdr:colOff>123825</xdr:colOff>
      <xdr:row>31</xdr:row>
      <xdr:rowOff>129124</xdr:rowOff>
    </xdr:to>
    <xdr:sp macro="" textlink="">
      <xdr:nvSpPr>
        <xdr:cNvPr id="153" name="楕円 152">
          <a:extLst>
            <a:ext uri="{FF2B5EF4-FFF2-40B4-BE49-F238E27FC236}">
              <a16:creationId xmlns:a16="http://schemas.microsoft.com/office/drawing/2014/main" id="{A6FB65C4-D433-44F7-AEBB-C9D32BE3232B}"/>
            </a:ext>
          </a:extLst>
        </xdr:cNvPr>
        <xdr:cNvSpPr/>
      </xdr:nvSpPr>
      <xdr:spPr>
        <a:xfrm>
          <a:off x="10582275" y="514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23629</xdr:rowOff>
    </xdr:from>
    <xdr:to>
      <xdr:col>64</xdr:col>
      <xdr:colOff>73025</xdr:colOff>
      <xdr:row>31</xdr:row>
      <xdr:rowOff>78324</xdr:rowOff>
    </xdr:to>
    <xdr:cxnSp macro="">
      <xdr:nvCxnSpPr>
        <xdr:cNvPr id="154" name="直線コネクタ 153">
          <a:extLst>
            <a:ext uri="{FF2B5EF4-FFF2-40B4-BE49-F238E27FC236}">
              <a16:creationId xmlns:a16="http://schemas.microsoft.com/office/drawing/2014/main" id="{7F225443-7A37-49FA-8BA0-6C3491F58CD2}"/>
            </a:ext>
          </a:extLst>
        </xdr:cNvPr>
        <xdr:cNvCxnSpPr/>
      </xdr:nvCxnSpPr>
      <xdr:spPr>
        <a:xfrm flipV="1">
          <a:off x="10633075" y="5141729"/>
          <a:ext cx="6858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5" name="n_1aveValue債務償還比率">
          <a:extLst>
            <a:ext uri="{FF2B5EF4-FFF2-40B4-BE49-F238E27FC236}">
              <a16:creationId xmlns:a16="http://schemas.microsoft.com/office/drawing/2014/main" id="{9EFD4C51-E4AA-41C3-B839-0BFB21020EC1}"/>
            </a:ext>
          </a:extLst>
        </xdr:cNvPr>
        <xdr:cNvSpPr txBox="1"/>
      </xdr:nvSpPr>
      <xdr:spPr>
        <a:xfrm>
          <a:off x="12461952" y="47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6" name="n_2aveValue債務償還比率">
          <a:extLst>
            <a:ext uri="{FF2B5EF4-FFF2-40B4-BE49-F238E27FC236}">
              <a16:creationId xmlns:a16="http://schemas.microsoft.com/office/drawing/2014/main" id="{B2D972B7-6427-4507-9353-A578D5B7E737}"/>
            </a:ext>
          </a:extLst>
        </xdr:cNvPr>
        <xdr:cNvSpPr txBox="1"/>
      </xdr:nvSpPr>
      <xdr:spPr>
        <a:xfrm>
          <a:off x="11788852" y="471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7" name="n_3aveValue債務償還比率">
          <a:extLst>
            <a:ext uri="{FF2B5EF4-FFF2-40B4-BE49-F238E27FC236}">
              <a16:creationId xmlns:a16="http://schemas.microsoft.com/office/drawing/2014/main" id="{70322472-2334-4F2B-B92F-547AE3F67438}"/>
            </a:ext>
          </a:extLst>
        </xdr:cNvPr>
        <xdr:cNvSpPr txBox="1"/>
      </xdr:nvSpPr>
      <xdr:spPr>
        <a:xfrm>
          <a:off x="11103052" y="518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8" name="n_4aveValue債務償還比率">
          <a:extLst>
            <a:ext uri="{FF2B5EF4-FFF2-40B4-BE49-F238E27FC236}">
              <a16:creationId xmlns:a16="http://schemas.microsoft.com/office/drawing/2014/main" id="{73867E0B-51AD-493F-BBD8-EAE7516F226B}"/>
            </a:ext>
          </a:extLst>
        </xdr:cNvPr>
        <xdr:cNvSpPr txBox="1"/>
      </xdr:nvSpPr>
      <xdr:spPr>
        <a:xfrm>
          <a:off x="10417252" y="524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28493</xdr:rowOff>
    </xdr:from>
    <xdr:ext cx="469744" cy="259045"/>
    <xdr:sp macro="" textlink="">
      <xdr:nvSpPr>
        <xdr:cNvPr id="159" name="n_1mainValue債務償還比率">
          <a:extLst>
            <a:ext uri="{FF2B5EF4-FFF2-40B4-BE49-F238E27FC236}">
              <a16:creationId xmlns:a16="http://schemas.microsoft.com/office/drawing/2014/main" id="{5B4D29F6-EFF5-4B97-9847-7DB71F7A54F1}"/>
            </a:ext>
          </a:extLst>
        </xdr:cNvPr>
        <xdr:cNvSpPr txBox="1"/>
      </xdr:nvSpPr>
      <xdr:spPr>
        <a:xfrm>
          <a:off x="12461952" y="514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74001</xdr:rowOff>
    </xdr:from>
    <xdr:ext cx="469744" cy="259045"/>
    <xdr:sp macro="" textlink="">
      <xdr:nvSpPr>
        <xdr:cNvPr id="160" name="n_2mainValue債務償還比率">
          <a:extLst>
            <a:ext uri="{FF2B5EF4-FFF2-40B4-BE49-F238E27FC236}">
              <a16:creationId xmlns:a16="http://schemas.microsoft.com/office/drawing/2014/main" id="{20D967F2-0CE5-4624-9D42-80D67C88A5D6}"/>
            </a:ext>
          </a:extLst>
        </xdr:cNvPr>
        <xdr:cNvSpPr txBox="1"/>
      </xdr:nvSpPr>
      <xdr:spPr>
        <a:xfrm>
          <a:off x="11788852" y="502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90956</xdr:rowOff>
    </xdr:from>
    <xdr:ext cx="469744" cy="259045"/>
    <xdr:sp macro="" textlink="">
      <xdr:nvSpPr>
        <xdr:cNvPr id="161" name="n_3mainValue債務償還比率">
          <a:extLst>
            <a:ext uri="{FF2B5EF4-FFF2-40B4-BE49-F238E27FC236}">
              <a16:creationId xmlns:a16="http://schemas.microsoft.com/office/drawing/2014/main" id="{7FFA2A84-D3C5-4AD5-8AAE-1C4CFB4715A8}"/>
            </a:ext>
          </a:extLst>
        </xdr:cNvPr>
        <xdr:cNvSpPr txBox="1"/>
      </xdr:nvSpPr>
      <xdr:spPr>
        <a:xfrm>
          <a:off x="11103052" y="487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145651</xdr:rowOff>
    </xdr:from>
    <xdr:ext cx="469744" cy="259045"/>
    <xdr:sp macro="" textlink="">
      <xdr:nvSpPr>
        <xdr:cNvPr id="162" name="n_4mainValue債務償還比率">
          <a:extLst>
            <a:ext uri="{FF2B5EF4-FFF2-40B4-BE49-F238E27FC236}">
              <a16:creationId xmlns:a16="http://schemas.microsoft.com/office/drawing/2014/main" id="{E4D2E6FF-62CA-45ED-838D-609734B107C9}"/>
            </a:ext>
          </a:extLst>
        </xdr:cNvPr>
        <xdr:cNvSpPr txBox="1"/>
      </xdr:nvSpPr>
      <xdr:spPr>
        <a:xfrm>
          <a:off x="10417252" y="493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1B1436DD-AEAE-4C2B-BA0F-3D3056D1CE61}"/>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BE050E58-2E30-41AC-80BD-E488A0D68C85}"/>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F6A616C5-09EA-48D5-9E34-59C5A31309CE}"/>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0C89C73-B01D-42A0-8859-E82EED9B5CFF}"/>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E5A56D9-C3CD-4B4B-B101-DB982FBF0035}"/>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2464B6D-FDF9-4FB8-96F4-5CD865451DF1}"/>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84EBD13-EA26-4214-AE31-12B342188C02}"/>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7ADB03-ADEB-4084-B600-4D756599F7D8}"/>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B2FE08-67C2-4E21-8877-F4A1F712FB6D}"/>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4AA367-03B3-4973-94A8-44C2130E5DE4}"/>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EB73F2-D79D-4FDC-B3FA-B6B6CC752544}"/>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AE1581F-62ED-4209-BB29-7AF9CFCDC7B9}"/>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FCDBA37-B1B0-45F1-A44C-AE5B48ECCD49}"/>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643EFB-DD0F-4BB2-9A37-61B89BA43814}"/>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C63A3E-1B25-4487-9887-37171EB8222C}"/>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44F362-4B45-4F3C-9081-7533EE355D39}"/>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6996081-281C-4CEC-B605-9DC17F89BDCF}"/>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DB6C2BE-00EA-44E3-8886-10648D426A09}"/>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BC55D7-16FD-426E-BA1F-478A475134DA}"/>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6AE1E11-7C91-4E20-92C7-C899844BA282}"/>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6A326C-38BC-4DE4-86E6-5CDD337BCC3E}"/>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08F40F8-7E4E-4ABC-B510-7C9050366C51}"/>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80A3C46-488E-4D72-8ED3-D90E0B8DA815}"/>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4E74822-4F15-4673-9A64-2BC65A1D8F1B}"/>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F9FB3E2-2E71-4466-BB71-194A3952DAAB}"/>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ED93C9-0FB0-4582-906C-B7C4DF631CA4}"/>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5D7B61-7AE5-43E5-ADC3-C7EBEB11EBDC}"/>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D13109-31D5-4255-981D-56F86031F585}"/>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6971C7-8D29-4BE9-A137-38613507D1AF}"/>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1412E3-DF92-4615-9202-BCC579C75DCC}"/>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57169B-13D8-4D86-B747-A0B7C85A1238}"/>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8A6459-F8DB-40BC-9C6F-B83D454E2ECF}"/>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7A3E82A-22C0-47B1-B9BD-E6D66C7CABEA}"/>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3F4AF9-8B72-42C2-98B3-3710478C04AA}"/>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12AB21-2F97-4E08-80D1-FECC489B5464}"/>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9F90BCE-1FFA-41A1-A2D6-1F6A9E6EC208}"/>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3451039-4635-4E99-9071-3CB547480005}"/>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51D685D-1CBB-47F5-BE66-50C7EA00C686}"/>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46505C-5595-49A7-AF1C-A95678605788}"/>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4D6672C-FF30-4796-A3B4-47A4EA2038D9}"/>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99005C4-06A8-4D9A-99C0-4D0500DA43AB}"/>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C4E0B0-8150-4C7E-A43B-4A13B597E351}"/>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935718D-F18D-4042-8FB9-EAE5EC60DB3B}"/>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4840D4-E4C2-4803-83F5-7B93D576A040}"/>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2C56C6-81A5-4C0D-9853-42976D2A8D59}"/>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C08936E-C4BF-4324-B202-99137513D651}"/>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123F5D-13EA-4071-B6B9-2744A67ECAD3}"/>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0310C5D-E6A7-41BE-8AFD-038C8A451F2E}"/>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9F9DBF4-55DA-46C5-86E1-D0A11B5479B4}"/>
            </a:ext>
          </a:extLst>
        </xdr:cNvPr>
        <xdr:cNvCxnSpPr/>
      </xdr:nvCxnSpPr>
      <xdr:spPr>
        <a:xfrm>
          <a:off x="6858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4B43B6E-EA75-4BAE-B763-0BBEFF43BC24}"/>
            </a:ext>
          </a:extLst>
        </xdr:cNvPr>
        <xdr:cNvSpPr txBox="1"/>
      </xdr:nvSpPr>
      <xdr:spPr>
        <a:xfrm>
          <a:off x="27577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EC9CDFF-E2B5-4793-A446-3BFAD69FC53B}"/>
            </a:ext>
          </a:extLst>
        </xdr:cNvPr>
        <xdr:cNvCxnSpPr/>
      </xdr:nvCxnSpPr>
      <xdr:spPr>
        <a:xfrm>
          <a:off x="6858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961A931-C782-460C-9DB9-C13B01256B61}"/>
            </a:ext>
          </a:extLst>
        </xdr:cNvPr>
        <xdr:cNvSpPr txBox="1"/>
      </xdr:nvSpPr>
      <xdr:spPr>
        <a:xfrm>
          <a:off x="3398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EC3B4EC-DB76-4362-8971-FA70AC6A17B7}"/>
            </a:ext>
          </a:extLst>
        </xdr:cNvPr>
        <xdr:cNvCxnSpPr/>
      </xdr:nvCxnSpPr>
      <xdr:spPr>
        <a:xfrm>
          <a:off x="6858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9F0F125-61AE-4195-A491-FA757960C381}"/>
            </a:ext>
          </a:extLst>
        </xdr:cNvPr>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4969BE2-D788-4443-84E6-B475D878EBA5}"/>
            </a:ext>
          </a:extLst>
        </xdr:cNvPr>
        <xdr:cNvCxnSpPr/>
      </xdr:nvCxnSpPr>
      <xdr:spPr>
        <a:xfrm>
          <a:off x="6858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AA31B99-1F4C-4E82-9778-DCCF009152DF}"/>
            </a:ext>
          </a:extLst>
        </xdr:cNvPr>
        <xdr:cNvSpPr txBox="1"/>
      </xdr:nvSpPr>
      <xdr:spPr>
        <a:xfrm>
          <a:off x="3398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95ED739-467F-43FC-B52B-EA09223477C4}"/>
            </a:ext>
          </a:extLst>
        </xdr:cNvPr>
        <xdr:cNvCxnSpPr/>
      </xdr:nvCxnSpPr>
      <xdr:spPr>
        <a:xfrm>
          <a:off x="6858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878A4E1-94F0-4222-8E12-619A0ED01567}"/>
            </a:ext>
          </a:extLst>
        </xdr:cNvPr>
        <xdr:cNvSpPr txBox="1"/>
      </xdr:nvSpPr>
      <xdr:spPr>
        <a:xfrm>
          <a:off x="3398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FF26CDD-0EB6-4309-9CDF-2705D1944335}"/>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5561A32-CA7B-4DBE-A3B9-65AED89190CE}"/>
            </a:ext>
          </a:extLst>
        </xdr:cNvPr>
        <xdr:cNvSpPr txBox="1"/>
      </xdr:nvSpPr>
      <xdr:spPr>
        <a:xfrm>
          <a:off x="38496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03DD9CB-E74D-4490-95B9-53C8FDB60F8C}"/>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F53A930D-2F9F-4293-94B5-B3167AFE1180}"/>
            </a:ext>
          </a:extLst>
        </xdr:cNvPr>
        <xdr:cNvCxnSpPr/>
      </xdr:nvCxnSpPr>
      <xdr:spPr>
        <a:xfrm flipV="1">
          <a:off x="4177665" y="5589270"/>
          <a:ext cx="0"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2517A0E0-DB8A-4CCC-AA74-74DB5E6EF168}"/>
            </a:ext>
          </a:extLst>
        </xdr:cNvPr>
        <xdr:cNvSpPr txBox="1"/>
      </xdr:nvSpPr>
      <xdr:spPr>
        <a:xfrm>
          <a:off x="4216400" y="692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99EAA0B5-38F5-4682-BEEA-707F795CC6F2}"/>
            </a:ext>
          </a:extLst>
        </xdr:cNvPr>
        <xdr:cNvCxnSpPr/>
      </xdr:nvCxnSpPr>
      <xdr:spPr>
        <a:xfrm>
          <a:off x="4108450" y="69234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AAC1A7C5-083D-4FF7-82C9-50EE75F6DB86}"/>
            </a:ext>
          </a:extLst>
        </xdr:cNvPr>
        <xdr:cNvSpPr txBox="1"/>
      </xdr:nvSpPr>
      <xdr:spPr>
        <a:xfrm>
          <a:off x="4216400" y="53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7D4F7AA9-2ECC-4541-80AC-96CF271855C7}"/>
            </a:ext>
          </a:extLst>
        </xdr:cNvPr>
        <xdr:cNvCxnSpPr/>
      </xdr:nvCxnSpPr>
      <xdr:spPr>
        <a:xfrm>
          <a:off x="4108450" y="5589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A1CF5139-96ED-41F5-B77B-ED34FB4CD86D}"/>
            </a:ext>
          </a:extLst>
        </xdr:cNvPr>
        <xdr:cNvSpPr txBox="1"/>
      </xdr:nvSpPr>
      <xdr:spPr>
        <a:xfrm>
          <a:off x="4216400"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E3604E4D-7961-402E-910A-37CD5E120728}"/>
            </a:ext>
          </a:extLst>
        </xdr:cNvPr>
        <xdr:cNvSpPr/>
      </xdr:nvSpPr>
      <xdr:spPr>
        <a:xfrm>
          <a:off x="4127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BAEA5BA7-4F72-448D-9980-AE98FB77D0AC}"/>
            </a:ext>
          </a:extLst>
        </xdr:cNvPr>
        <xdr:cNvSpPr/>
      </xdr:nvSpPr>
      <xdr:spPr>
        <a:xfrm>
          <a:off x="3384550" y="6291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7A18A17B-3AC8-494A-BFAD-4608044DF58E}"/>
            </a:ext>
          </a:extLst>
        </xdr:cNvPr>
        <xdr:cNvSpPr/>
      </xdr:nvSpPr>
      <xdr:spPr>
        <a:xfrm>
          <a:off x="257175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5116FB3A-911A-483A-933C-0F2393DD4943}"/>
            </a:ext>
          </a:extLst>
        </xdr:cNvPr>
        <xdr:cNvSpPr/>
      </xdr:nvSpPr>
      <xdr:spPr>
        <a:xfrm>
          <a:off x="1778000" y="6242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DD059A8A-4C62-415F-94A7-807DD8ED8B91}"/>
            </a:ext>
          </a:extLst>
        </xdr:cNvPr>
        <xdr:cNvSpPr/>
      </xdr:nvSpPr>
      <xdr:spPr>
        <a:xfrm>
          <a:off x="984250" y="62217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AFD11CD-C7C5-409D-8C47-90F65B8F006F}"/>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C505F0E-0AF5-4CF0-B23D-AA5C9F816365}"/>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7E63511-79EB-4BF7-AF2D-59ACF4254253}"/>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24A3CA1-291A-4D4C-AC1A-07FB86A20ECC}"/>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B5C73CC-857B-4748-AE55-4F7BC6515FDA}"/>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23495</xdr:rowOff>
    </xdr:from>
    <xdr:to>
      <xdr:col>24</xdr:col>
      <xdr:colOff>114300</xdr:colOff>
      <xdr:row>38</xdr:row>
      <xdr:rowOff>125095</xdr:rowOff>
    </xdr:to>
    <xdr:sp macro="" textlink="">
      <xdr:nvSpPr>
        <xdr:cNvPr id="73" name="楕円 72">
          <a:extLst>
            <a:ext uri="{FF2B5EF4-FFF2-40B4-BE49-F238E27FC236}">
              <a16:creationId xmlns:a16="http://schemas.microsoft.com/office/drawing/2014/main" id="{CD194B8D-41D1-4510-A69B-751626E394D7}"/>
            </a:ext>
          </a:extLst>
        </xdr:cNvPr>
        <xdr:cNvSpPr/>
      </xdr:nvSpPr>
      <xdr:spPr>
        <a:xfrm>
          <a:off x="4127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1922</xdr:rowOff>
    </xdr:from>
    <xdr:ext cx="405111" cy="259045"/>
    <xdr:sp macro="" textlink="">
      <xdr:nvSpPr>
        <xdr:cNvPr id="74" name="【道路】&#10;有形固定資産減価償却率該当値テキスト">
          <a:extLst>
            <a:ext uri="{FF2B5EF4-FFF2-40B4-BE49-F238E27FC236}">
              <a16:creationId xmlns:a16="http://schemas.microsoft.com/office/drawing/2014/main" id="{4B464A22-0513-4213-AC79-D08B4AA0B863}"/>
            </a:ext>
          </a:extLst>
        </xdr:cNvPr>
        <xdr:cNvSpPr txBox="1"/>
      </xdr:nvSpPr>
      <xdr:spPr>
        <a:xfrm>
          <a:off x="4216400"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5" name="楕円 74">
          <a:extLst>
            <a:ext uri="{FF2B5EF4-FFF2-40B4-BE49-F238E27FC236}">
              <a16:creationId xmlns:a16="http://schemas.microsoft.com/office/drawing/2014/main" id="{C04C6364-7E26-41DF-B239-223061848F93}"/>
            </a:ext>
          </a:extLst>
        </xdr:cNvPr>
        <xdr:cNvSpPr/>
      </xdr:nvSpPr>
      <xdr:spPr>
        <a:xfrm>
          <a:off x="3384550" y="62655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74295</xdr:rowOff>
    </xdr:to>
    <xdr:cxnSp macro="">
      <xdr:nvCxnSpPr>
        <xdr:cNvPr id="76" name="直線コネクタ 75">
          <a:extLst>
            <a:ext uri="{FF2B5EF4-FFF2-40B4-BE49-F238E27FC236}">
              <a16:creationId xmlns:a16="http://schemas.microsoft.com/office/drawing/2014/main" id="{49A74B89-2F47-44E2-88D3-BBCDA534589F}"/>
            </a:ext>
          </a:extLst>
        </xdr:cNvPr>
        <xdr:cNvCxnSpPr/>
      </xdr:nvCxnSpPr>
      <xdr:spPr>
        <a:xfrm>
          <a:off x="3429000" y="6309995"/>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118745</xdr:rowOff>
    </xdr:from>
    <xdr:to>
      <xdr:col>15</xdr:col>
      <xdr:colOff>101600</xdr:colOff>
      <xdr:row>38</xdr:row>
      <xdr:rowOff>48895</xdr:rowOff>
    </xdr:to>
    <xdr:sp macro="" textlink="">
      <xdr:nvSpPr>
        <xdr:cNvPr id="77" name="楕円 76">
          <a:extLst>
            <a:ext uri="{FF2B5EF4-FFF2-40B4-BE49-F238E27FC236}">
              <a16:creationId xmlns:a16="http://schemas.microsoft.com/office/drawing/2014/main" id="{45299A85-6953-4495-AFDE-20967AADA432}"/>
            </a:ext>
          </a:extLst>
        </xdr:cNvPr>
        <xdr:cNvSpPr/>
      </xdr:nvSpPr>
      <xdr:spPr>
        <a:xfrm>
          <a:off x="2571750" y="6227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169545</xdr:rowOff>
    </xdr:from>
    <xdr:to>
      <xdr:col>19</xdr:col>
      <xdr:colOff>177800</xdr:colOff>
      <xdr:row>38</xdr:row>
      <xdr:rowOff>36195</xdr:rowOff>
    </xdr:to>
    <xdr:cxnSp macro="">
      <xdr:nvCxnSpPr>
        <xdr:cNvPr id="78" name="直線コネクタ 77">
          <a:extLst>
            <a:ext uri="{FF2B5EF4-FFF2-40B4-BE49-F238E27FC236}">
              <a16:creationId xmlns:a16="http://schemas.microsoft.com/office/drawing/2014/main" id="{748F05B2-8B3D-461C-9645-7749E32D0D60}"/>
            </a:ext>
          </a:extLst>
        </xdr:cNvPr>
        <xdr:cNvCxnSpPr/>
      </xdr:nvCxnSpPr>
      <xdr:spPr>
        <a:xfrm>
          <a:off x="2622550" y="627189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84455</xdr:rowOff>
    </xdr:from>
    <xdr:to>
      <xdr:col>10</xdr:col>
      <xdr:colOff>165100</xdr:colOff>
      <xdr:row>38</xdr:row>
      <xdr:rowOff>14605</xdr:rowOff>
    </xdr:to>
    <xdr:sp macro="" textlink="">
      <xdr:nvSpPr>
        <xdr:cNvPr id="79" name="楕円 78">
          <a:extLst>
            <a:ext uri="{FF2B5EF4-FFF2-40B4-BE49-F238E27FC236}">
              <a16:creationId xmlns:a16="http://schemas.microsoft.com/office/drawing/2014/main" id="{B9AEA16B-6291-4C9B-A232-C9CCC82E20DA}"/>
            </a:ext>
          </a:extLst>
        </xdr:cNvPr>
        <xdr:cNvSpPr/>
      </xdr:nvSpPr>
      <xdr:spPr>
        <a:xfrm>
          <a:off x="1778000" y="61931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135255</xdr:rowOff>
    </xdr:from>
    <xdr:to>
      <xdr:col>15</xdr:col>
      <xdr:colOff>50800</xdr:colOff>
      <xdr:row>37</xdr:row>
      <xdr:rowOff>169545</xdr:rowOff>
    </xdr:to>
    <xdr:cxnSp macro="">
      <xdr:nvCxnSpPr>
        <xdr:cNvPr id="80" name="直線コネクタ 79">
          <a:extLst>
            <a:ext uri="{FF2B5EF4-FFF2-40B4-BE49-F238E27FC236}">
              <a16:creationId xmlns:a16="http://schemas.microsoft.com/office/drawing/2014/main" id="{8D21E59F-61BB-447A-A6F4-C8761BCCAFC0}"/>
            </a:ext>
          </a:extLst>
        </xdr:cNvPr>
        <xdr:cNvCxnSpPr/>
      </xdr:nvCxnSpPr>
      <xdr:spPr>
        <a:xfrm>
          <a:off x="1828800" y="6243955"/>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1" name="楕円 80">
          <a:extLst>
            <a:ext uri="{FF2B5EF4-FFF2-40B4-BE49-F238E27FC236}">
              <a16:creationId xmlns:a16="http://schemas.microsoft.com/office/drawing/2014/main" id="{BEC8C8F7-B5E2-4985-9AA2-463BDC88772C}"/>
            </a:ext>
          </a:extLst>
        </xdr:cNvPr>
        <xdr:cNvSpPr/>
      </xdr:nvSpPr>
      <xdr:spPr>
        <a:xfrm>
          <a:off x="984250" y="61569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135255</xdr:rowOff>
    </xdr:to>
    <xdr:cxnSp macro="">
      <xdr:nvCxnSpPr>
        <xdr:cNvPr id="82" name="直線コネクタ 81">
          <a:extLst>
            <a:ext uri="{FF2B5EF4-FFF2-40B4-BE49-F238E27FC236}">
              <a16:creationId xmlns:a16="http://schemas.microsoft.com/office/drawing/2014/main" id="{2D6C0DB6-88F2-4622-A35B-6FE967CCAB92}"/>
            </a:ext>
          </a:extLst>
        </xdr:cNvPr>
        <xdr:cNvCxnSpPr/>
      </xdr:nvCxnSpPr>
      <xdr:spPr>
        <a:xfrm>
          <a:off x="1028700" y="620776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59563D95-BD79-4844-917A-9ACE1037DA3B}"/>
            </a:ext>
          </a:extLst>
        </xdr:cNvPr>
        <xdr:cNvSpPr txBox="1"/>
      </xdr:nvSpPr>
      <xdr:spPr>
        <a:xfrm>
          <a:off x="32391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131ACE36-D9B8-4154-9370-CAEEB25F2A02}"/>
            </a:ext>
          </a:extLst>
        </xdr:cNvPr>
        <xdr:cNvSpPr txBox="1"/>
      </xdr:nvSpPr>
      <xdr:spPr>
        <a:xfrm>
          <a:off x="24390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22137D50-3EB8-4AAD-9D3A-91F6CF554D83}"/>
            </a:ext>
          </a:extLst>
        </xdr:cNvPr>
        <xdr:cNvSpPr txBox="1"/>
      </xdr:nvSpPr>
      <xdr:spPr>
        <a:xfrm>
          <a:off x="164529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DD809ED4-11C6-4BF6-A9B2-D4F36D753552}"/>
            </a:ext>
          </a:extLst>
        </xdr:cNvPr>
        <xdr:cNvSpPr txBox="1"/>
      </xdr:nvSpPr>
      <xdr:spPr>
        <a:xfrm>
          <a:off x="8515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103522</xdr:rowOff>
    </xdr:from>
    <xdr:ext cx="405111" cy="259045"/>
    <xdr:sp macro="" textlink="">
      <xdr:nvSpPr>
        <xdr:cNvPr id="87" name="n_1mainValue【道路】&#10;有形固定資産減価償却率">
          <a:extLst>
            <a:ext uri="{FF2B5EF4-FFF2-40B4-BE49-F238E27FC236}">
              <a16:creationId xmlns:a16="http://schemas.microsoft.com/office/drawing/2014/main" id="{9204C36B-EEB1-4956-9851-A56769B6DCEF}"/>
            </a:ext>
          </a:extLst>
        </xdr:cNvPr>
        <xdr:cNvSpPr txBox="1"/>
      </xdr:nvSpPr>
      <xdr:spPr>
        <a:xfrm>
          <a:off x="32391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65422</xdr:rowOff>
    </xdr:from>
    <xdr:ext cx="405111" cy="259045"/>
    <xdr:sp macro="" textlink="">
      <xdr:nvSpPr>
        <xdr:cNvPr id="88" name="n_2mainValue【道路】&#10;有形固定資産減価償却率">
          <a:extLst>
            <a:ext uri="{FF2B5EF4-FFF2-40B4-BE49-F238E27FC236}">
              <a16:creationId xmlns:a16="http://schemas.microsoft.com/office/drawing/2014/main" id="{4063AAD8-4A0F-4A68-B708-87CFAEE7B57D}"/>
            </a:ext>
          </a:extLst>
        </xdr:cNvPr>
        <xdr:cNvSpPr txBox="1"/>
      </xdr:nvSpPr>
      <xdr:spPr>
        <a:xfrm>
          <a:off x="24390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31132</xdr:rowOff>
    </xdr:from>
    <xdr:ext cx="405111" cy="259045"/>
    <xdr:sp macro="" textlink="">
      <xdr:nvSpPr>
        <xdr:cNvPr id="89" name="n_3mainValue【道路】&#10;有形固定資産減価償却率">
          <a:extLst>
            <a:ext uri="{FF2B5EF4-FFF2-40B4-BE49-F238E27FC236}">
              <a16:creationId xmlns:a16="http://schemas.microsoft.com/office/drawing/2014/main" id="{95479C21-C852-4345-912C-7C3053EB08F2}"/>
            </a:ext>
          </a:extLst>
        </xdr:cNvPr>
        <xdr:cNvSpPr txBox="1"/>
      </xdr:nvSpPr>
      <xdr:spPr>
        <a:xfrm>
          <a:off x="164529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166387</xdr:rowOff>
    </xdr:from>
    <xdr:ext cx="405111" cy="259045"/>
    <xdr:sp macro="" textlink="">
      <xdr:nvSpPr>
        <xdr:cNvPr id="90" name="n_4mainValue【道路】&#10;有形固定資産減価償却率">
          <a:extLst>
            <a:ext uri="{FF2B5EF4-FFF2-40B4-BE49-F238E27FC236}">
              <a16:creationId xmlns:a16="http://schemas.microsoft.com/office/drawing/2014/main" id="{A70703B5-F4AC-4C8A-82F9-106DE73649FE}"/>
            </a:ext>
          </a:extLst>
        </xdr:cNvPr>
        <xdr:cNvSpPr txBox="1"/>
      </xdr:nvSpPr>
      <xdr:spPr>
        <a:xfrm>
          <a:off x="8515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CCA4412-F0B2-4A79-93AF-5083FA363191}"/>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5C4C317-B2ED-4208-981F-A75DE7E9B84F}"/>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25AEA4B-F4BC-4C6D-9EE1-B904CC885932}"/>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ECF72E9-D51A-4930-BF35-6EEB2F1A5129}"/>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3120971-BFCB-46D8-8329-4B438FBDF3E8}"/>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28BED7-868F-4351-B2C3-F55141BCC268}"/>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2C8A45C-BDFD-4E1F-A107-C49506D92CA2}"/>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2F28025-CF37-44E2-AD09-9F5951CBB607}"/>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C173BBD-70B1-41F7-8B15-1AC6B4CF75D1}"/>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BF5BFAD-D258-4086-8FB8-CE665A0E9829}"/>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29EA676-7031-4923-A0FA-0D8EF7F8DA8F}"/>
            </a:ext>
          </a:extLst>
        </xdr:cNvPr>
        <xdr:cNvCxnSpPr/>
      </xdr:nvCxnSpPr>
      <xdr:spPr>
        <a:xfrm>
          <a:off x="5956300" y="6972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59806A9-59A2-45AE-B69F-A04F7E978ACC}"/>
            </a:ext>
          </a:extLst>
        </xdr:cNvPr>
        <xdr:cNvSpPr txBox="1"/>
      </xdr:nvSpPr>
      <xdr:spPr>
        <a:xfrm>
          <a:off x="55272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105B669-0DA4-4E6A-8682-6AE96F8FE745}"/>
            </a:ext>
          </a:extLst>
        </xdr:cNvPr>
        <xdr:cNvCxnSpPr/>
      </xdr:nvCxnSpPr>
      <xdr:spPr>
        <a:xfrm>
          <a:off x="5956300" y="660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BA1EDA8-41EA-43C1-9162-CA9CB9D6400D}"/>
            </a:ext>
          </a:extLst>
        </xdr:cNvPr>
        <xdr:cNvSpPr txBox="1"/>
      </xdr:nvSpPr>
      <xdr:spPr>
        <a:xfrm>
          <a:off x="5482151" y="6468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179F3AB-E74D-4157-BA4E-39E1305A2C63}"/>
            </a:ext>
          </a:extLst>
        </xdr:cNvPr>
        <xdr:cNvCxnSpPr/>
      </xdr:nvCxnSpPr>
      <xdr:spPr>
        <a:xfrm>
          <a:off x="5956300" y="6242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4FE2A91-7D79-407B-94E0-44195063DFDD}"/>
            </a:ext>
          </a:extLst>
        </xdr:cNvPr>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FB54D8B-8B4E-4A76-A63E-2C3D58EEC327}"/>
            </a:ext>
          </a:extLst>
        </xdr:cNvPr>
        <xdr:cNvCxnSpPr/>
      </xdr:nvCxnSpPr>
      <xdr:spPr>
        <a:xfrm>
          <a:off x="5956300" y="5873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F387553-19D1-499B-AF90-161D392A07ED}"/>
            </a:ext>
          </a:extLst>
        </xdr:cNvPr>
        <xdr:cNvSpPr txBox="1"/>
      </xdr:nvSpPr>
      <xdr:spPr>
        <a:xfrm>
          <a:off x="5482151" y="5737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654718F-978D-4FC0-A408-53C444664FAB}"/>
            </a:ext>
          </a:extLst>
        </xdr:cNvPr>
        <xdr:cNvCxnSpPr/>
      </xdr:nvCxnSpPr>
      <xdr:spPr>
        <a:xfrm>
          <a:off x="5956300" y="5505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A72D9A75-094F-441A-84FF-E5AC76C94E5C}"/>
            </a:ext>
          </a:extLst>
        </xdr:cNvPr>
        <xdr:cNvSpPr txBox="1"/>
      </xdr:nvSpPr>
      <xdr:spPr>
        <a:xfrm>
          <a:off x="5482151" y="536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13181B3-6081-4AE4-8D10-0CDE676839FB}"/>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61157AC-03B6-4322-8368-DDBD57305234}"/>
            </a:ext>
          </a:extLst>
        </xdr:cNvPr>
        <xdr:cNvSpPr txBox="1"/>
      </xdr:nvSpPr>
      <xdr:spPr>
        <a:xfrm>
          <a:off x="541803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51F9763-4329-46C7-8E8F-226E8F5E3849}"/>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CB90BC39-D210-423A-91B9-1FCC8874EDF6}"/>
            </a:ext>
          </a:extLst>
        </xdr:cNvPr>
        <xdr:cNvCxnSpPr/>
      </xdr:nvCxnSpPr>
      <xdr:spPr>
        <a:xfrm flipV="1">
          <a:off x="9429115" y="5558523"/>
          <a:ext cx="0" cy="14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94470AE3-D91B-4CD5-B0AD-899EB2810242}"/>
            </a:ext>
          </a:extLst>
        </xdr:cNvPr>
        <xdr:cNvSpPr txBox="1"/>
      </xdr:nvSpPr>
      <xdr:spPr>
        <a:xfrm>
          <a:off x="9467850" y="696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A6731C63-95B2-43A4-B5FF-7FFA3527541E}"/>
            </a:ext>
          </a:extLst>
        </xdr:cNvPr>
        <xdr:cNvCxnSpPr/>
      </xdr:nvCxnSpPr>
      <xdr:spPr>
        <a:xfrm>
          <a:off x="9359900" y="69624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B5C9746E-1D6B-4CAF-934B-0577F8F4829B}"/>
            </a:ext>
          </a:extLst>
        </xdr:cNvPr>
        <xdr:cNvSpPr txBox="1"/>
      </xdr:nvSpPr>
      <xdr:spPr>
        <a:xfrm>
          <a:off x="9467850" y="534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E9DDA931-17ED-401F-A142-ECAC82649897}"/>
            </a:ext>
          </a:extLst>
        </xdr:cNvPr>
        <xdr:cNvCxnSpPr/>
      </xdr:nvCxnSpPr>
      <xdr:spPr>
        <a:xfrm>
          <a:off x="9359900" y="55585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9A2A0195-2FFE-49D1-836D-37CCF912837A}"/>
            </a:ext>
          </a:extLst>
        </xdr:cNvPr>
        <xdr:cNvSpPr txBox="1"/>
      </xdr:nvSpPr>
      <xdr:spPr>
        <a:xfrm>
          <a:off x="9467850" y="6392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5407658A-F702-4746-B454-3D4809B8A4FC}"/>
            </a:ext>
          </a:extLst>
        </xdr:cNvPr>
        <xdr:cNvSpPr/>
      </xdr:nvSpPr>
      <xdr:spPr>
        <a:xfrm>
          <a:off x="9398000" y="64137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BA2C5F7C-4A53-4E93-8D85-F6D26326050E}"/>
            </a:ext>
          </a:extLst>
        </xdr:cNvPr>
        <xdr:cNvSpPr/>
      </xdr:nvSpPr>
      <xdr:spPr>
        <a:xfrm>
          <a:off x="8636000" y="64235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667BF533-DA4B-46CB-AC13-D73CFA6A09D0}"/>
            </a:ext>
          </a:extLst>
        </xdr:cNvPr>
        <xdr:cNvSpPr/>
      </xdr:nvSpPr>
      <xdr:spPr>
        <a:xfrm>
          <a:off x="7842250" y="6436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DE165A58-C642-444E-8650-BE7345127DC9}"/>
            </a:ext>
          </a:extLst>
        </xdr:cNvPr>
        <xdr:cNvSpPr/>
      </xdr:nvSpPr>
      <xdr:spPr>
        <a:xfrm>
          <a:off x="7029450" y="64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2ABCD8A0-6697-4C5D-9646-741A52956D34}"/>
            </a:ext>
          </a:extLst>
        </xdr:cNvPr>
        <xdr:cNvSpPr/>
      </xdr:nvSpPr>
      <xdr:spPr>
        <a:xfrm>
          <a:off x="6235700" y="647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5DD7FD9-3A91-4FCA-9DF4-14DA58CA4B62}"/>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4E266C3-F127-431E-875E-1DB2A7CB0634}"/>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013DC16-55BE-46AB-917B-3BD26C7CFFAD}"/>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F99640A-65CD-467F-9674-8CFE4D7A5491}"/>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DC27149-5536-4F42-B524-8B69684BD6B9}"/>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59423</xdr:rowOff>
    </xdr:from>
    <xdr:to>
      <xdr:col>55</xdr:col>
      <xdr:colOff>50800</xdr:colOff>
      <xdr:row>33</xdr:row>
      <xdr:rowOff>161023</xdr:rowOff>
    </xdr:to>
    <xdr:sp macro="" textlink="">
      <xdr:nvSpPr>
        <xdr:cNvPr id="130" name="楕円 129">
          <a:extLst>
            <a:ext uri="{FF2B5EF4-FFF2-40B4-BE49-F238E27FC236}">
              <a16:creationId xmlns:a16="http://schemas.microsoft.com/office/drawing/2014/main" id="{907F2DFD-BEE1-4E6A-B627-3F2A8AEC882E}"/>
            </a:ext>
          </a:extLst>
        </xdr:cNvPr>
        <xdr:cNvSpPr/>
      </xdr:nvSpPr>
      <xdr:spPr>
        <a:xfrm>
          <a:off x="9398000" y="55077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12450</xdr:rowOff>
    </xdr:from>
    <xdr:ext cx="534377" cy="259045"/>
    <xdr:sp macro="" textlink="">
      <xdr:nvSpPr>
        <xdr:cNvPr id="131" name="【道路】&#10;一人当たり延長該当値テキスト">
          <a:extLst>
            <a:ext uri="{FF2B5EF4-FFF2-40B4-BE49-F238E27FC236}">
              <a16:creationId xmlns:a16="http://schemas.microsoft.com/office/drawing/2014/main" id="{96078A36-2333-4B7C-922A-1BB222AA9E11}"/>
            </a:ext>
          </a:extLst>
        </xdr:cNvPr>
        <xdr:cNvSpPr txBox="1"/>
      </xdr:nvSpPr>
      <xdr:spPr>
        <a:xfrm>
          <a:off x="9467850" y="546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101905</xdr:rowOff>
    </xdr:from>
    <xdr:to>
      <xdr:col>50</xdr:col>
      <xdr:colOff>165100</xdr:colOff>
      <xdr:row>34</xdr:row>
      <xdr:rowOff>32055</xdr:rowOff>
    </xdr:to>
    <xdr:sp macro="" textlink="">
      <xdr:nvSpPr>
        <xdr:cNvPr id="132" name="楕円 131">
          <a:extLst>
            <a:ext uri="{FF2B5EF4-FFF2-40B4-BE49-F238E27FC236}">
              <a16:creationId xmlns:a16="http://schemas.microsoft.com/office/drawing/2014/main" id="{CD21F203-A1DB-4AE6-8820-D918C2038402}"/>
            </a:ext>
          </a:extLst>
        </xdr:cNvPr>
        <xdr:cNvSpPr/>
      </xdr:nvSpPr>
      <xdr:spPr>
        <a:xfrm>
          <a:off x="8636000" y="5550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110223</xdr:rowOff>
    </xdr:from>
    <xdr:to>
      <xdr:col>55</xdr:col>
      <xdr:colOff>0</xdr:colOff>
      <xdr:row>33</xdr:row>
      <xdr:rowOff>152705</xdr:rowOff>
    </xdr:to>
    <xdr:cxnSp macro="">
      <xdr:nvCxnSpPr>
        <xdr:cNvPr id="133" name="直線コネクタ 132">
          <a:extLst>
            <a:ext uri="{FF2B5EF4-FFF2-40B4-BE49-F238E27FC236}">
              <a16:creationId xmlns:a16="http://schemas.microsoft.com/office/drawing/2014/main" id="{A5E6E697-7CDF-43BB-A891-ABDB6C28BA68}"/>
            </a:ext>
          </a:extLst>
        </xdr:cNvPr>
        <xdr:cNvCxnSpPr/>
      </xdr:nvCxnSpPr>
      <xdr:spPr>
        <a:xfrm flipV="1">
          <a:off x="8686800" y="5558523"/>
          <a:ext cx="74295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124384</xdr:rowOff>
    </xdr:from>
    <xdr:to>
      <xdr:col>46</xdr:col>
      <xdr:colOff>38100</xdr:colOff>
      <xdr:row>34</xdr:row>
      <xdr:rowOff>54534</xdr:rowOff>
    </xdr:to>
    <xdr:sp macro="" textlink="">
      <xdr:nvSpPr>
        <xdr:cNvPr id="134" name="楕円 133">
          <a:extLst>
            <a:ext uri="{FF2B5EF4-FFF2-40B4-BE49-F238E27FC236}">
              <a16:creationId xmlns:a16="http://schemas.microsoft.com/office/drawing/2014/main" id="{69F25457-F8DC-45FA-9B4C-221CB5BC1216}"/>
            </a:ext>
          </a:extLst>
        </xdr:cNvPr>
        <xdr:cNvSpPr/>
      </xdr:nvSpPr>
      <xdr:spPr>
        <a:xfrm>
          <a:off x="7842250" y="55726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152705</xdr:rowOff>
    </xdr:from>
    <xdr:to>
      <xdr:col>50</xdr:col>
      <xdr:colOff>114300</xdr:colOff>
      <xdr:row>34</xdr:row>
      <xdr:rowOff>3734</xdr:rowOff>
    </xdr:to>
    <xdr:cxnSp macro="">
      <xdr:nvCxnSpPr>
        <xdr:cNvPr id="135" name="直線コネクタ 134">
          <a:extLst>
            <a:ext uri="{FF2B5EF4-FFF2-40B4-BE49-F238E27FC236}">
              <a16:creationId xmlns:a16="http://schemas.microsoft.com/office/drawing/2014/main" id="{3BF8FA7C-4228-437D-89BE-62216E094581}"/>
            </a:ext>
          </a:extLst>
        </xdr:cNvPr>
        <xdr:cNvCxnSpPr/>
      </xdr:nvCxnSpPr>
      <xdr:spPr>
        <a:xfrm flipV="1">
          <a:off x="7886700" y="5601005"/>
          <a:ext cx="800100" cy="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146063</xdr:rowOff>
    </xdr:from>
    <xdr:to>
      <xdr:col>41</xdr:col>
      <xdr:colOff>101600</xdr:colOff>
      <xdr:row>34</xdr:row>
      <xdr:rowOff>76213</xdr:rowOff>
    </xdr:to>
    <xdr:sp macro="" textlink="">
      <xdr:nvSpPr>
        <xdr:cNvPr id="136" name="楕円 135">
          <a:extLst>
            <a:ext uri="{FF2B5EF4-FFF2-40B4-BE49-F238E27FC236}">
              <a16:creationId xmlns:a16="http://schemas.microsoft.com/office/drawing/2014/main" id="{7C786663-622D-450F-9A80-62C788954E0F}"/>
            </a:ext>
          </a:extLst>
        </xdr:cNvPr>
        <xdr:cNvSpPr/>
      </xdr:nvSpPr>
      <xdr:spPr>
        <a:xfrm>
          <a:off x="7029450" y="55943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3734</xdr:rowOff>
    </xdr:from>
    <xdr:to>
      <xdr:col>45</xdr:col>
      <xdr:colOff>177800</xdr:colOff>
      <xdr:row>34</xdr:row>
      <xdr:rowOff>25413</xdr:rowOff>
    </xdr:to>
    <xdr:cxnSp macro="">
      <xdr:nvCxnSpPr>
        <xdr:cNvPr id="137" name="直線コネクタ 136">
          <a:extLst>
            <a:ext uri="{FF2B5EF4-FFF2-40B4-BE49-F238E27FC236}">
              <a16:creationId xmlns:a16="http://schemas.microsoft.com/office/drawing/2014/main" id="{BBED6E3F-AB1C-43A7-A8E5-3252DE232A69}"/>
            </a:ext>
          </a:extLst>
        </xdr:cNvPr>
        <xdr:cNvCxnSpPr/>
      </xdr:nvCxnSpPr>
      <xdr:spPr>
        <a:xfrm flipV="1">
          <a:off x="7080250" y="5617134"/>
          <a:ext cx="80645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11094</xdr:rowOff>
    </xdr:from>
    <xdr:to>
      <xdr:col>36</xdr:col>
      <xdr:colOff>165100</xdr:colOff>
      <xdr:row>34</xdr:row>
      <xdr:rowOff>112694</xdr:rowOff>
    </xdr:to>
    <xdr:sp macro="" textlink="">
      <xdr:nvSpPr>
        <xdr:cNvPr id="138" name="楕円 137">
          <a:extLst>
            <a:ext uri="{FF2B5EF4-FFF2-40B4-BE49-F238E27FC236}">
              <a16:creationId xmlns:a16="http://schemas.microsoft.com/office/drawing/2014/main" id="{CA90F7FE-E24B-4A5E-A5BF-E16A291E08F6}"/>
            </a:ext>
          </a:extLst>
        </xdr:cNvPr>
        <xdr:cNvSpPr/>
      </xdr:nvSpPr>
      <xdr:spPr>
        <a:xfrm>
          <a:off x="6235700" y="562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25413</xdr:rowOff>
    </xdr:from>
    <xdr:to>
      <xdr:col>41</xdr:col>
      <xdr:colOff>50800</xdr:colOff>
      <xdr:row>34</xdr:row>
      <xdr:rowOff>61894</xdr:rowOff>
    </xdr:to>
    <xdr:cxnSp macro="">
      <xdr:nvCxnSpPr>
        <xdr:cNvPr id="139" name="直線コネクタ 138">
          <a:extLst>
            <a:ext uri="{FF2B5EF4-FFF2-40B4-BE49-F238E27FC236}">
              <a16:creationId xmlns:a16="http://schemas.microsoft.com/office/drawing/2014/main" id="{CA96CA1C-0009-4CFD-B5F4-36CD3FDE26EA}"/>
            </a:ext>
          </a:extLst>
        </xdr:cNvPr>
        <xdr:cNvCxnSpPr/>
      </xdr:nvCxnSpPr>
      <xdr:spPr>
        <a:xfrm flipV="1">
          <a:off x="6286500" y="5638813"/>
          <a:ext cx="793750" cy="3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E37BBAF3-1799-4362-A05C-3D7FAF92D79E}"/>
            </a:ext>
          </a:extLst>
        </xdr:cNvPr>
        <xdr:cNvSpPr txBox="1"/>
      </xdr:nvSpPr>
      <xdr:spPr>
        <a:xfrm>
          <a:off x="8425961" y="650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D7FCB449-1CCC-4BF3-B538-3190A4B3F1F0}"/>
            </a:ext>
          </a:extLst>
        </xdr:cNvPr>
        <xdr:cNvSpPr txBox="1"/>
      </xdr:nvSpPr>
      <xdr:spPr>
        <a:xfrm>
          <a:off x="7644911" y="65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25B5503A-8983-4219-ACEA-6CB90B1F4075}"/>
            </a:ext>
          </a:extLst>
        </xdr:cNvPr>
        <xdr:cNvSpPr txBox="1"/>
      </xdr:nvSpPr>
      <xdr:spPr>
        <a:xfrm>
          <a:off x="6851161" y="65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9A45460E-03F2-4CEC-8C0F-3CA7AB83EEFD}"/>
            </a:ext>
          </a:extLst>
        </xdr:cNvPr>
        <xdr:cNvSpPr txBox="1"/>
      </xdr:nvSpPr>
      <xdr:spPr>
        <a:xfrm>
          <a:off x="6038361" y="65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48582</xdr:rowOff>
    </xdr:from>
    <xdr:ext cx="534377" cy="259045"/>
    <xdr:sp macro="" textlink="">
      <xdr:nvSpPr>
        <xdr:cNvPr id="144" name="n_1mainValue【道路】&#10;一人当たり延長">
          <a:extLst>
            <a:ext uri="{FF2B5EF4-FFF2-40B4-BE49-F238E27FC236}">
              <a16:creationId xmlns:a16="http://schemas.microsoft.com/office/drawing/2014/main" id="{0E4B2B8C-DB4B-414F-B16A-499BFAD933AF}"/>
            </a:ext>
          </a:extLst>
        </xdr:cNvPr>
        <xdr:cNvSpPr txBox="1"/>
      </xdr:nvSpPr>
      <xdr:spPr>
        <a:xfrm>
          <a:off x="8425961" y="533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71061</xdr:rowOff>
    </xdr:from>
    <xdr:ext cx="534377" cy="259045"/>
    <xdr:sp macro="" textlink="">
      <xdr:nvSpPr>
        <xdr:cNvPr id="145" name="n_2mainValue【道路】&#10;一人当たり延長">
          <a:extLst>
            <a:ext uri="{FF2B5EF4-FFF2-40B4-BE49-F238E27FC236}">
              <a16:creationId xmlns:a16="http://schemas.microsoft.com/office/drawing/2014/main" id="{DD6A3BE4-5A62-439D-ABDB-AFA67EF068B9}"/>
            </a:ext>
          </a:extLst>
        </xdr:cNvPr>
        <xdr:cNvSpPr txBox="1"/>
      </xdr:nvSpPr>
      <xdr:spPr>
        <a:xfrm>
          <a:off x="7644911" y="535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92740</xdr:rowOff>
    </xdr:from>
    <xdr:ext cx="534377" cy="259045"/>
    <xdr:sp macro="" textlink="">
      <xdr:nvSpPr>
        <xdr:cNvPr id="146" name="n_3mainValue【道路】&#10;一人当たり延長">
          <a:extLst>
            <a:ext uri="{FF2B5EF4-FFF2-40B4-BE49-F238E27FC236}">
              <a16:creationId xmlns:a16="http://schemas.microsoft.com/office/drawing/2014/main" id="{D1B45EE9-A5BE-4452-8D4E-ACBA7E2746CD}"/>
            </a:ext>
          </a:extLst>
        </xdr:cNvPr>
        <xdr:cNvSpPr txBox="1"/>
      </xdr:nvSpPr>
      <xdr:spPr>
        <a:xfrm>
          <a:off x="6851161" y="537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129221</xdr:rowOff>
    </xdr:from>
    <xdr:ext cx="534377" cy="259045"/>
    <xdr:sp macro="" textlink="">
      <xdr:nvSpPr>
        <xdr:cNvPr id="147" name="n_4mainValue【道路】&#10;一人当たり延長">
          <a:extLst>
            <a:ext uri="{FF2B5EF4-FFF2-40B4-BE49-F238E27FC236}">
              <a16:creationId xmlns:a16="http://schemas.microsoft.com/office/drawing/2014/main" id="{A017B786-CAF4-4BB9-9F4A-E3069DE1CCD6}"/>
            </a:ext>
          </a:extLst>
        </xdr:cNvPr>
        <xdr:cNvSpPr txBox="1"/>
      </xdr:nvSpPr>
      <xdr:spPr>
        <a:xfrm>
          <a:off x="6038361" y="541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D1113D6-0B6D-443D-87A7-429D8E0F7204}"/>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45C1C36-3C03-462F-940A-9D71084C8421}"/>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846E52E-B053-45DB-AFF6-8AD571A64531}"/>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A3170BD-1945-47DC-A5C1-DF1A1BB24EA2}"/>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A2A7CB3-2585-4DD7-9CE3-99DE1A817646}"/>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667D06F-2AF2-4BFF-ABB5-748A1D2E9E4C}"/>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10B5070-5393-4FFC-9752-FEFF0324EFE9}"/>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30D3610-9B9F-4ECA-B4A6-4C377C5A9BD1}"/>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F0C8F69-96ED-4883-83AC-7C944E4B5923}"/>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2EBC86D-3BA7-4DBF-9954-7783D815807F}"/>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6B17561-E387-4258-9251-10353595836F}"/>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C7E0115-FC91-4863-A01F-27C499057528}"/>
            </a:ext>
          </a:extLst>
        </xdr:cNvPr>
        <xdr:cNvCxnSpPr/>
      </xdr:nvCxnSpPr>
      <xdr:spPr>
        <a:xfrm>
          <a:off x="685800" y="106970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2453AAE8-9363-4D46-B822-B53D5D82534B}"/>
            </a:ext>
          </a:extLst>
        </xdr:cNvPr>
        <xdr:cNvSpPr txBox="1"/>
      </xdr:nvSpPr>
      <xdr:spPr>
        <a:xfrm>
          <a:off x="27577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AAC8CCB-F8EB-40B0-AD3D-91F0C7E57BE7}"/>
            </a:ext>
          </a:extLst>
        </xdr:cNvPr>
        <xdr:cNvCxnSpPr/>
      </xdr:nvCxnSpPr>
      <xdr:spPr>
        <a:xfrm>
          <a:off x="685800" y="103831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5657B87-C0A4-4B18-8189-D92E62934279}"/>
            </a:ext>
          </a:extLst>
        </xdr:cNvPr>
        <xdr:cNvSpPr txBox="1"/>
      </xdr:nvSpPr>
      <xdr:spPr>
        <a:xfrm>
          <a:off x="3398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8A166C6-6CDB-4B78-8C9E-169270939512}"/>
            </a:ext>
          </a:extLst>
        </xdr:cNvPr>
        <xdr:cNvCxnSpPr/>
      </xdr:nvCxnSpPr>
      <xdr:spPr>
        <a:xfrm>
          <a:off x="685800" y="10069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3ECE85AF-C71E-494E-BCC9-AF5425012E17}"/>
            </a:ext>
          </a:extLst>
        </xdr:cNvPr>
        <xdr:cNvSpPr txBox="1"/>
      </xdr:nvSpPr>
      <xdr:spPr>
        <a:xfrm>
          <a:off x="3398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A2DD798-992D-4B25-8BB8-CDF846E514EE}"/>
            </a:ext>
          </a:extLst>
        </xdr:cNvPr>
        <xdr:cNvCxnSpPr/>
      </xdr:nvCxnSpPr>
      <xdr:spPr>
        <a:xfrm>
          <a:off x="685800" y="974906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53DA9E5-18FC-4AAD-87F4-8D2AAF9F131F}"/>
            </a:ext>
          </a:extLst>
        </xdr:cNvPr>
        <xdr:cNvSpPr txBox="1"/>
      </xdr:nvSpPr>
      <xdr:spPr>
        <a:xfrm>
          <a:off x="3398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9C6A713-4F4E-4CE2-91DC-A56A8D8B5E43}"/>
            </a:ext>
          </a:extLst>
        </xdr:cNvPr>
        <xdr:cNvCxnSpPr/>
      </xdr:nvCxnSpPr>
      <xdr:spPr>
        <a:xfrm>
          <a:off x="685800" y="94351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CAD99D3-71B4-4E7F-9001-503E5315B143}"/>
            </a:ext>
          </a:extLst>
        </xdr:cNvPr>
        <xdr:cNvSpPr txBox="1"/>
      </xdr:nvSpPr>
      <xdr:spPr>
        <a:xfrm>
          <a:off x="3398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2D31ADE-EB60-4103-8CD7-A778770413DE}"/>
            </a:ext>
          </a:extLst>
        </xdr:cNvPr>
        <xdr:cNvCxnSpPr/>
      </xdr:nvCxnSpPr>
      <xdr:spPr>
        <a:xfrm>
          <a:off x="685800" y="91213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B525406-25E1-41B7-9B1B-73765B79086C}"/>
            </a:ext>
          </a:extLst>
        </xdr:cNvPr>
        <xdr:cNvSpPr txBox="1"/>
      </xdr:nvSpPr>
      <xdr:spPr>
        <a:xfrm>
          <a:off x="38496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AC6BCC8-AB22-49EC-B1A8-34FB0EFD9B08}"/>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6545BF8-462C-4E3A-A40B-92110956DAFC}"/>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DD0B598F-6799-48CC-970B-69816F43F5C7}"/>
            </a:ext>
          </a:extLst>
        </xdr:cNvPr>
        <xdr:cNvCxnSpPr/>
      </xdr:nvCxnSpPr>
      <xdr:spPr>
        <a:xfrm flipV="1">
          <a:off x="4177665" y="9202965"/>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5894BBE-326B-410F-86BB-562FD11CDB63}"/>
            </a:ext>
          </a:extLst>
        </xdr:cNvPr>
        <xdr:cNvSpPr txBox="1"/>
      </xdr:nvSpPr>
      <xdr:spPr>
        <a:xfrm>
          <a:off x="4216400" y="1059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7C624380-AE79-44CE-B49D-B6453B45C696}"/>
            </a:ext>
          </a:extLst>
        </xdr:cNvPr>
        <xdr:cNvCxnSpPr/>
      </xdr:nvCxnSpPr>
      <xdr:spPr>
        <a:xfrm>
          <a:off x="4108450" y="105957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E9D21F7-DA2F-4F93-97CD-48C1AD91FC6C}"/>
            </a:ext>
          </a:extLst>
        </xdr:cNvPr>
        <xdr:cNvSpPr txBox="1"/>
      </xdr:nvSpPr>
      <xdr:spPr>
        <a:xfrm>
          <a:off x="4216400" y="89845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4106E673-2540-4C7E-81A7-3A2A59B05659}"/>
            </a:ext>
          </a:extLst>
        </xdr:cNvPr>
        <xdr:cNvCxnSpPr/>
      </xdr:nvCxnSpPr>
      <xdr:spPr>
        <a:xfrm>
          <a:off x="4108450" y="9202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D0A21FE-63D0-4B9A-AF83-0E66B1390F59}"/>
            </a:ext>
          </a:extLst>
        </xdr:cNvPr>
        <xdr:cNvSpPr txBox="1"/>
      </xdr:nvSpPr>
      <xdr:spPr>
        <a:xfrm>
          <a:off x="4216400" y="10068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2005ED68-3725-4CD5-BA6B-A70CE9ED7470}"/>
            </a:ext>
          </a:extLst>
        </xdr:cNvPr>
        <xdr:cNvSpPr/>
      </xdr:nvSpPr>
      <xdr:spPr>
        <a:xfrm>
          <a:off x="4127500" y="100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2EA245F4-4BA8-4095-B254-41BB78DF07B8}"/>
            </a:ext>
          </a:extLst>
        </xdr:cNvPr>
        <xdr:cNvSpPr/>
      </xdr:nvSpPr>
      <xdr:spPr>
        <a:xfrm>
          <a:off x="3384550" y="100740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73D1C446-9312-4FF7-B7DA-62F836A2A3F6}"/>
            </a:ext>
          </a:extLst>
        </xdr:cNvPr>
        <xdr:cNvSpPr/>
      </xdr:nvSpPr>
      <xdr:spPr>
        <a:xfrm>
          <a:off x="2571750" y="100544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0AE11C80-B36C-48D0-A1F0-9BBD2FD23096}"/>
            </a:ext>
          </a:extLst>
        </xdr:cNvPr>
        <xdr:cNvSpPr/>
      </xdr:nvSpPr>
      <xdr:spPr>
        <a:xfrm>
          <a:off x="1778000" y="100217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0D9C8632-1496-4FF9-8D5F-8775B86B6A90}"/>
            </a:ext>
          </a:extLst>
        </xdr:cNvPr>
        <xdr:cNvSpPr/>
      </xdr:nvSpPr>
      <xdr:spPr>
        <a:xfrm>
          <a:off x="984250" y="100168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FAB0D18-C93F-480F-A091-4C9C19A9E84B}"/>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D831EB9-9293-4847-A773-348FB25DD036}"/>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ED2C8F9-90D4-4701-981C-D12C3772B9DB}"/>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9D5A9FB-4B40-41A2-BC1A-6F8A67AB9EBB}"/>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E7161CA-E128-49B2-878E-B8CC390F711E}"/>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11249</xdr:rowOff>
    </xdr:from>
    <xdr:to>
      <xdr:col>24</xdr:col>
      <xdr:colOff>114300</xdr:colOff>
      <xdr:row>60</xdr:row>
      <xdr:rowOff>112849</xdr:rowOff>
    </xdr:to>
    <xdr:sp macro="" textlink="">
      <xdr:nvSpPr>
        <xdr:cNvPr id="189" name="楕円 188">
          <a:extLst>
            <a:ext uri="{FF2B5EF4-FFF2-40B4-BE49-F238E27FC236}">
              <a16:creationId xmlns:a16="http://schemas.microsoft.com/office/drawing/2014/main" id="{9CE460F8-34AB-43CE-B948-0EE3F1295C72}"/>
            </a:ext>
          </a:extLst>
        </xdr:cNvPr>
        <xdr:cNvSpPr/>
      </xdr:nvSpPr>
      <xdr:spPr>
        <a:xfrm>
          <a:off x="4127500" y="991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34126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B175A79-4168-4E64-B2BC-E2C853FEA65A}"/>
            </a:ext>
          </a:extLst>
        </xdr:cNvPr>
        <xdr:cNvSpPr txBox="1"/>
      </xdr:nvSpPr>
      <xdr:spPr>
        <a:xfrm>
          <a:off x="4216400" y="9775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156573</xdr:rowOff>
    </xdr:from>
    <xdr:to>
      <xdr:col>20</xdr:col>
      <xdr:colOff>38100</xdr:colOff>
      <xdr:row>60</xdr:row>
      <xdr:rowOff>86723</xdr:rowOff>
    </xdr:to>
    <xdr:sp macro="" textlink="">
      <xdr:nvSpPr>
        <xdr:cNvPr id="191" name="楕円 190">
          <a:extLst>
            <a:ext uri="{FF2B5EF4-FFF2-40B4-BE49-F238E27FC236}">
              <a16:creationId xmlns:a16="http://schemas.microsoft.com/office/drawing/2014/main" id="{A4B15EDB-7B14-418F-998E-0DD1D75B4935}"/>
            </a:ext>
          </a:extLst>
        </xdr:cNvPr>
        <xdr:cNvSpPr/>
      </xdr:nvSpPr>
      <xdr:spPr>
        <a:xfrm>
          <a:off x="3384550" y="98974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35923</xdr:rowOff>
    </xdr:from>
    <xdr:to>
      <xdr:col>24</xdr:col>
      <xdr:colOff>63500</xdr:colOff>
      <xdr:row>60</xdr:row>
      <xdr:rowOff>62049</xdr:rowOff>
    </xdr:to>
    <xdr:cxnSp macro="">
      <xdr:nvCxnSpPr>
        <xdr:cNvPr id="192" name="直線コネクタ 191">
          <a:extLst>
            <a:ext uri="{FF2B5EF4-FFF2-40B4-BE49-F238E27FC236}">
              <a16:creationId xmlns:a16="http://schemas.microsoft.com/office/drawing/2014/main" id="{743F0D50-7CB3-494C-B91E-62A1EB997605}"/>
            </a:ext>
          </a:extLst>
        </xdr:cNvPr>
        <xdr:cNvCxnSpPr/>
      </xdr:nvCxnSpPr>
      <xdr:spPr>
        <a:xfrm>
          <a:off x="3429000" y="9941923"/>
          <a:ext cx="7493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133713</xdr:rowOff>
    </xdr:from>
    <xdr:to>
      <xdr:col>15</xdr:col>
      <xdr:colOff>101600</xdr:colOff>
      <xdr:row>60</xdr:row>
      <xdr:rowOff>63863</xdr:rowOff>
    </xdr:to>
    <xdr:sp macro="" textlink="">
      <xdr:nvSpPr>
        <xdr:cNvPr id="193" name="楕円 192">
          <a:extLst>
            <a:ext uri="{FF2B5EF4-FFF2-40B4-BE49-F238E27FC236}">
              <a16:creationId xmlns:a16="http://schemas.microsoft.com/office/drawing/2014/main" id="{53F22631-72E4-4486-96B1-2A77ED7355D6}"/>
            </a:ext>
          </a:extLst>
        </xdr:cNvPr>
        <xdr:cNvSpPr/>
      </xdr:nvSpPr>
      <xdr:spPr>
        <a:xfrm>
          <a:off x="2571750" y="98746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13063</xdr:rowOff>
    </xdr:from>
    <xdr:to>
      <xdr:col>19</xdr:col>
      <xdr:colOff>177800</xdr:colOff>
      <xdr:row>60</xdr:row>
      <xdr:rowOff>35923</xdr:rowOff>
    </xdr:to>
    <xdr:cxnSp macro="">
      <xdr:nvCxnSpPr>
        <xdr:cNvPr id="194" name="直線コネクタ 193">
          <a:extLst>
            <a:ext uri="{FF2B5EF4-FFF2-40B4-BE49-F238E27FC236}">
              <a16:creationId xmlns:a16="http://schemas.microsoft.com/office/drawing/2014/main" id="{1BA6B394-C761-4E8E-BF4E-F5FB704683FB}"/>
            </a:ext>
          </a:extLst>
        </xdr:cNvPr>
        <xdr:cNvCxnSpPr/>
      </xdr:nvCxnSpPr>
      <xdr:spPr>
        <a:xfrm>
          <a:off x="2622550" y="9919063"/>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95" name="楕円 194">
          <a:extLst>
            <a:ext uri="{FF2B5EF4-FFF2-40B4-BE49-F238E27FC236}">
              <a16:creationId xmlns:a16="http://schemas.microsoft.com/office/drawing/2014/main" id="{766DB77D-A19F-4DF6-9CA9-3F3DF779F8CC}"/>
            </a:ext>
          </a:extLst>
        </xdr:cNvPr>
        <xdr:cNvSpPr/>
      </xdr:nvSpPr>
      <xdr:spPr>
        <a:xfrm>
          <a:off x="1778000" y="9861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13063</xdr:rowOff>
    </xdr:to>
    <xdr:cxnSp macro="">
      <xdr:nvCxnSpPr>
        <xdr:cNvPr id="196" name="直線コネクタ 195">
          <a:extLst>
            <a:ext uri="{FF2B5EF4-FFF2-40B4-BE49-F238E27FC236}">
              <a16:creationId xmlns:a16="http://schemas.microsoft.com/office/drawing/2014/main" id="{ED97B8AA-FD11-4596-BE4A-F6975FADCD74}"/>
            </a:ext>
          </a:extLst>
        </xdr:cNvPr>
        <xdr:cNvCxnSpPr/>
      </xdr:nvCxnSpPr>
      <xdr:spPr>
        <a:xfrm>
          <a:off x="1828800" y="9906000"/>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94524</xdr:rowOff>
    </xdr:from>
    <xdr:to>
      <xdr:col>6</xdr:col>
      <xdr:colOff>38100</xdr:colOff>
      <xdr:row>60</xdr:row>
      <xdr:rowOff>24674</xdr:rowOff>
    </xdr:to>
    <xdr:sp macro="" textlink="">
      <xdr:nvSpPr>
        <xdr:cNvPr id="197" name="楕円 196">
          <a:extLst>
            <a:ext uri="{FF2B5EF4-FFF2-40B4-BE49-F238E27FC236}">
              <a16:creationId xmlns:a16="http://schemas.microsoft.com/office/drawing/2014/main" id="{97C2D5DD-FCDB-4E02-971D-B8C3C2180FD8}"/>
            </a:ext>
          </a:extLst>
        </xdr:cNvPr>
        <xdr:cNvSpPr/>
      </xdr:nvSpPr>
      <xdr:spPr>
        <a:xfrm>
          <a:off x="984250" y="98354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145324</xdr:rowOff>
    </xdr:from>
    <xdr:to>
      <xdr:col>10</xdr:col>
      <xdr:colOff>114300</xdr:colOff>
      <xdr:row>60</xdr:row>
      <xdr:rowOff>0</xdr:rowOff>
    </xdr:to>
    <xdr:cxnSp macro="">
      <xdr:nvCxnSpPr>
        <xdr:cNvPr id="198" name="直線コネクタ 197">
          <a:extLst>
            <a:ext uri="{FF2B5EF4-FFF2-40B4-BE49-F238E27FC236}">
              <a16:creationId xmlns:a16="http://schemas.microsoft.com/office/drawing/2014/main" id="{6EBD8278-B991-4977-81D2-7CD3CC33D548}"/>
            </a:ext>
          </a:extLst>
        </xdr:cNvPr>
        <xdr:cNvCxnSpPr/>
      </xdr:nvCxnSpPr>
      <xdr:spPr>
        <a:xfrm>
          <a:off x="1028700" y="9886224"/>
          <a:ext cx="800100"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8FE28A6-0D4A-4133-9CF7-5D94504187DD}"/>
            </a:ext>
          </a:extLst>
        </xdr:cNvPr>
        <xdr:cNvSpPr txBox="1"/>
      </xdr:nvSpPr>
      <xdr:spPr>
        <a:xfrm>
          <a:off x="3239144" y="10160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5C690C6-3DA4-4695-855E-CBC1A52FDC03}"/>
            </a:ext>
          </a:extLst>
        </xdr:cNvPr>
        <xdr:cNvSpPr txBox="1"/>
      </xdr:nvSpPr>
      <xdr:spPr>
        <a:xfrm>
          <a:off x="2439044" y="10140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6048940-6EBC-4D93-B52D-E9555783542C}"/>
            </a:ext>
          </a:extLst>
        </xdr:cNvPr>
        <xdr:cNvSpPr txBox="1"/>
      </xdr:nvSpPr>
      <xdr:spPr>
        <a:xfrm>
          <a:off x="1645294" y="10108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05F331A-A780-4D20-8139-4D4019191F11}"/>
            </a:ext>
          </a:extLst>
        </xdr:cNvPr>
        <xdr:cNvSpPr txBox="1"/>
      </xdr:nvSpPr>
      <xdr:spPr>
        <a:xfrm>
          <a:off x="851544" y="10103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103250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79BB7C2-A018-43CC-9D92-866B300553CA}"/>
            </a:ext>
          </a:extLst>
        </xdr:cNvPr>
        <xdr:cNvSpPr txBox="1"/>
      </xdr:nvSpPr>
      <xdr:spPr>
        <a:xfrm>
          <a:off x="3239144" y="9679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80390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73F542B-F00C-402F-9520-CDD824CB400B}"/>
            </a:ext>
          </a:extLst>
        </xdr:cNvPr>
        <xdr:cNvSpPr txBox="1"/>
      </xdr:nvSpPr>
      <xdr:spPr>
        <a:xfrm>
          <a:off x="2439044" y="9656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F0279DA-0F5D-4279-9DDB-DACDA59A3B16}"/>
            </a:ext>
          </a:extLst>
        </xdr:cNvPr>
        <xdr:cNvSpPr txBox="1"/>
      </xdr:nvSpPr>
      <xdr:spPr>
        <a:xfrm>
          <a:off x="1645294" y="964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41201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6FA16050-BF31-4194-A672-0453473655BB}"/>
            </a:ext>
          </a:extLst>
        </xdr:cNvPr>
        <xdr:cNvSpPr txBox="1"/>
      </xdr:nvSpPr>
      <xdr:spPr>
        <a:xfrm>
          <a:off x="851544" y="9617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B64632E-AD01-4C59-B1D2-D2445F7FF1E5}"/>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7E8691D-DE6F-4651-81D9-53C6E58D1C13}"/>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516B4C2-1C9B-4C91-9994-6CA9D5E1E408}"/>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61D8A3D-D32C-4BC3-A411-8EC5FFB676D7}"/>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94DAFD3-7CEA-4552-B193-5EDA2D982455}"/>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10E7237-9C82-4E68-A028-908BE2A26D35}"/>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F184A3B-CB66-42B4-88B7-5709E4945BF6}"/>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224589D-FC91-4CF5-A99F-6EFD9AF36579}"/>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C3E2FEF-D73D-4E96-A5CC-F8A19D3B695D}"/>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CF0DD8D-ED75-49C1-BD84-96230B267283}"/>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46FB515-D173-4316-A886-1A1731315E5A}"/>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0DB9711-B445-4363-A94D-0F912B354836}"/>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0380C10-BBEC-4601-8536-43EE6AAF0DB8}"/>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4A00EFE-DFCA-425C-A5D1-9E65EE624F88}"/>
            </a:ext>
          </a:extLst>
        </xdr:cNvPr>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B5A0FBA-4098-445F-A11E-B60F7D74D5F7}"/>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15A335CA-252E-4699-BA30-CE880457CBBC}"/>
            </a:ext>
          </a:extLst>
        </xdr:cNvPr>
        <xdr:cNvSpPr txBox="1"/>
      </xdr:nvSpPr>
      <xdr:spPr>
        <a:xfrm>
          <a:off x="5327878" y="97701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E762CC2-0167-4EFC-BC03-F792E941FFF2}"/>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26F299BA-D142-400B-A90B-C24831CA8798}"/>
            </a:ext>
          </a:extLst>
        </xdr:cNvPr>
        <xdr:cNvSpPr txBox="1"/>
      </xdr:nvSpPr>
      <xdr:spPr>
        <a:xfrm>
          <a:off x="5327878" y="940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4C019F2-6C73-4517-AAC8-53B6D0A9A840}"/>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D5157A7-05AC-4188-988D-1F6098750026}"/>
            </a:ext>
          </a:extLst>
        </xdr:cNvPr>
        <xdr:cNvSpPr txBox="1"/>
      </xdr:nvSpPr>
      <xdr:spPr>
        <a:xfrm>
          <a:off x="5327878" y="9039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1632F6D-403C-43D4-A1B3-CE8B10EF8B22}"/>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8E0ED51-EC8B-4994-B1F4-293E76A84ACA}"/>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A9AFAC0-1F65-43A4-8FE9-DF6A2A0B047E}"/>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7B57E8D6-9E86-4B7C-90DF-E3FC9A1B27CF}"/>
            </a:ext>
          </a:extLst>
        </xdr:cNvPr>
        <xdr:cNvCxnSpPr/>
      </xdr:nvCxnSpPr>
      <xdr:spPr>
        <a:xfrm flipV="1">
          <a:off x="9429115" y="9358171"/>
          <a:ext cx="0" cy="127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A2B877CC-B917-4C88-8CD4-BC985DF0C71D}"/>
            </a:ext>
          </a:extLst>
        </xdr:cNvPr>
        <xdr:cNvSpPr txBox="1"/>
      </xdr:nvSpPr>
      <xdr:spPr>
        <a:xfrm>
          <a:off x="9467850" y="1063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F3AD2DCF-E049-407F-BAD7-A14793024D18}"/>
            </a:ext>
          </a:extLst>
        </xdr:cNvPr>
        <xdr:cNvCxnSpPr/>
      </xdr:nvCxnSpPr>
      <xdr:spPr>
        <a:xfrm>
          <a:off x="9359900" y="106346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0433AEF-AE5E-4420-8050-0C9E8391897F}"/>
            </a:ext>
          </a:extLst>
        </xdr:cNvPr>
        <xdr:cNvSpPr txBox="1"/>
      </xdr:nvSpPr>
      <xdr:spPr>
        <a:xfrm>
          <a:off x="9467850" y="91397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F793005E-DF6C-4AAD-B4CD-56814C34D437}"/>
            </a:ext>
          </a:extLst>
        </xdr:cNvPr>
        <xdr:cNvCxnSpPr/>
      </xdr:nvCxnSpPr>
      <xdr:spPr>
        <a:xfrm>
          <a:off x="9359900" y="93581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63FA092-FA13-4C83-AFAF-A262196C6645}"/>
            </a:ext>
          </a:extLst>
        </xdr:cNvPr>
        <xdr:cNvSpPr txBox="1"/>
      </xdr:nvSpPr>
      <xdr:spPr>
        <a:xfrm>
          <a:off x="9467850" y="102777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6728C450-81EE-4EC2-8C07-6322A9DB01D3}"/>
            </a:ext>
          </a:extLst>
        </xdr:cNvPr>
        <xdr:cNvSpPr/>
      </xdr:nvSpPr>
      <xdr:spPr>
        <a:xfrm>
          <a:off x="9398000" y="102992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B0CD03B4-A9DF-4AAF-B241-E37790F8C669}"/>
            </a:ext>
          </a:extLst>
        </xdr:cNvPr>
        <xdr:cNvSpPr/>
      </xdr:nvSpPr>
      <xdr:spPr>
        <a:xfrm>
          <a:off x="8636000" y="103071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CCB54F67-2F0F-4A38-8B3A-A117135E902E}"/>
            </a:ext>
          </a:extLst>
        </xdr:cNvPr>
        <xdr:cNvSpPr/>
      </xdr:nvSpPr>
      <xdr:spPr>
        <a:xfrm>
          <a:off x="7842250" y="103160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E238F8A9-B92C-4125-86A5-1E6A271E6714}"/>
            </a:ext>
          </a:extLst>
        </xdr:cNvPr>
        <xdr:cNvSpPr/>
      </xdr:nvSpPr>
      <xdr:spPr>
        <a:xfrm>
          <a:off x="7029450" y="103266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08B5709F-2CBF-4858-8199-3035BEB9B40A}"/>
            </a:ext>
          </a:extLst>
        </xdr:cNvPr>
        <xdr:cNvSpPr/>
      </xdr:nvSpPr>
      <xdr:spPr>
        <a:xfrm>
          <a:off x="6235700" y="103271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69EE1BA-B945-4CE9-A592-CC37F74DED2A}"/>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2BF46FD-CD01-45EE-BB0F-99DD7F6FA585}"/>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F9C9520-23AA-4E87-A69A-4822A73C3BCC}"/>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BCAE044-BA63-4C10-B5D4-73C4ABCEFCE7}"/>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70DE6AF-3320-4359-A642-31A75F7A3C9D}"/>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136985</xdr:rowOff>
    </xdr:from>
    <xdr:to>
      <xdr:col>55</xdr:col>
      <xdr:colOff>50800</xdr:colOff>
      <xdr:row>60</xdr:row>
      <xdr:rowOff>67135</xdr:rowOff>
    </xdr:to>
    <xdr:sp macro="" textlink="">
      <xdr:nvSpPr>
        <xdr:cNvPr id="246" name="楕円 245">
          <a:extLst>
            <a:ext uri="{FF2B5EF4-FFF2-40B4-BE49-F238E27FC236}">
              <a16:creationId xmlns:a16="http://schemas.microsoft.com/office/drawing/2014/main" id="{D301932A-B1E1-4D67-8189-0529551DA13B}"/>
            </a:ext>
          </a:extLst>
        </xdr:cNvPr>
        <xdr:cNvSpPr/>
      </xdr:nvSpPr>
      <xdr:spPr>
        <a:xfrm>
          <a:off x="9398000" y="98778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159862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874E6C9-E168-40FC-B3AD-E9157D0FFA3B}"/>
            </a:ext>
          </a:extLst>
        </xdr:cNvPr>
        <xdr:cNvSpPr txBox="1"/>
      </xdr:nvSpPr>
      <xdr:spPr>
        <a:xfrm>
          <a:off x="9467850" y="973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159471</xdr:rowOff>
    </xdr:from>
    <xdr:to>
      <xdr:col>50</xdr:col>
      <xdr:colOff>165100</xdr:colOff>
      <xdr:row>60</xdr:row>
      <xdr:rowOff>89621</xdr:rowOff>
    </xdr:to>
    <xdr:sp macro="" textlink="">
      <xdr:nvSpPr>
        <xdr:cNvPr id="248" name="楕円 247">
          <a:extLst>
            <a:ext uri="{FF2B5EF4-FFF2-40B4-BE49-F238E27FC236}">
              <a16:creationId xmlns:a16="http://schemas.microsoft.com/office/drawing/2014/main" id="{1F322C64-42E8-4CC7-BB8E-D122CD9EE6AE}"/>
            </a:ext>
          </a:extLst>
        </xdr:cNvPr>
        <xdr:cNvSpPr/>
      </xdr:nvSpPr>
      <xdr:spPr>
        <a:xfrm>
          <a:off x="8636000" y="99003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16335</xdr:rowOff>
    </xdr:from>
    <xdr:to>
      <xdr:col>55</xdr:col>
      <xdr:colOff>0</xdr:colOff>
      <xdr:row>60</xdr:row>
      <xdr:rowOff>38821</xdr:rowOff>
    </xdr:to>
    <xdr:cxnSp macro="">
      <xdr:nvCxnSpPr>
        <xdr:cNvPr id="249" name="直線コネクタ 248">
          <a:extLst>
            <a:ext uri="{FF2B5EF4-FFF2-40B4-BE49-F238E27FC236}">
              <a16:creationId xmlns:a16="http://schemas.microsoft.com/office/drawing/2014/main" id="{BA434413-3829-48A1-AF46-9B0170D12EE6}"/>
            </a:ext>
          </a:extLst>
        </xdr:cNvPr>
        <xdr:cNvCxnSpPr/>
      </xdr:nvCxnSpPr>
      <xdr:spPr>
        <a:xfrm flipV="1">
          <a:off x="8686800" y="9922335"/>
          <a:ext cx="742950" cy="2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10963</xdr:rowOff>
    </xdr:from>
    <xdr:to>
      <xdr:col>46</xdr:col>
      <xdr:colOff>38100</xdr:colOff>
      <xdr:row>60</xdr:row>
      <xdr:rowOff>112563</xdr:rowOff>
    </xdr:to>
    <xdr:sp macro="" textlink="">
      <xdr:nvSpPr>
        <xdr:cNvPr id="250" name="楕円 249">
          <a:extLst>
            <a:ext uri="{FF2B5EF4-FFF2-40B4-BE49-F238E27FC236}">
              <a16:creationId xmlns:a16="http://schemas.microsoft.com/office/drawing/2014/main" id="{E50B0D1C-5F69-4650-86AA-CB3CDA21B3E5}"/>
            </a:ext>
          </a:extLst>
        </xdr:cNvPr>
        <xdr:cNvSpPr/>
      </xdr:nvSpPr>
      <xdr:spPr>
        <a:xfrm>
          <a:off x="7842250" y="99169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38821</xdr:rowOff>
    </xdr:from>
    <xdr:to>
      <xdr:col>50</xdr:col>
      <xdr:colOff>114300</xdr:colOff>
      <xdr:row>60</xdr:row>
      <xdr:rowOff>61763</xdr:rowOff>
    </xdr:to>
    <xdr:cxnSp macro="">
      <xdr:nvCxnSpPr>
        <xdr:cNvPr id="251" name="直線コネクタ 250">
          <a:extLst>
            <a:ext uri="{FF2B5EF4-FFF2-40B4-BE49-F238E27FC236}">
              <a16:creationId xmlns:a16="http://schemas.microsoft.com/office/drawing/2014/main" id="{08D213F0-5E2D-4BF5-B154-01C5073822A4}"/>
            </a:ext>
          </a:extLst>
        </xdr:cNvPr>
        <xdr:cNvCxnSpPr/>
      </xdr:nvCxnSpPr>
      <xdr:spPr>
        <a:xfrm flipV="1">
          <a:off x="7886700" y="9944821"/>
          <a:ext cx="800100" cy="2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39326</xdr:rowOff>
    </xdr:from>
    <xdr:to>
      <xdr:col>41</xdr:col>
      <xdr:colOff>101600</xdr:colOff>
      <xdr:row>60</xdr:row>
      <xdr:rowOff>140926</xdr:rowOff>
    </xdr:to>
    <xdr:sp macro="" textlink="">
      <xdr:nvSpPr>
        <xdr:cNvPr id="252" name="楕円 251">
          <a:extLst>
            <a:ext uri="{FF2B5EF4-FFF2-40B4-BE49-F238E27FC236}">
              <a16:creationId xmlns:a16="http://schemas.microsoft.com/office/drawing/2014/main" id="{E7F0F7D9-7440-4D1A-AEBB-A5B1AE7EC85F}"/>
            </a:ext>
          </a:extLst>
        </xdr:cNvPr>
        <xdr:cNvSpPr/>
      </xdr:nvSpPr>
      <xdr:spPr>
        <a:xfrm>
          <a:off x="7029450" y="994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61763</xdr:rowOff>
    </xdr:from>
    <xdr:to>
      <xdr:col>45</xdr:col>
      <xdr:colOff>177800</xdr:colOff>
      <xdr:row>60</xdr:row>
      <xdr:rowOff>90126</xdr:rowOff>
    </xdr:to>
    <xdr:cxnSp macro="">
      <xdr:nvCxnSpPr>
        <xdr:cNvPr id="253" name="直線コネクタ 252">
          <a:extLst>
            <a:ext uri="{FF2B5EF4-FFF2-40B4-BE49-F238E27FC236}">
              <a16:creationId xmlns:a16="http://schemas.microsoft.com/office/drawing/2014/main" id="{A6C0FD55-CC0A-4891-8BD8-B56C6134DDC6}"/>
            </a:ext>
          </a:extLst>
        </xdr:cNvPr>
        <xdr:cNvCxnSpPr/>
      </xdr:nvCxnSpPr>
      <xdr:spPr>
        <a:xfrm flipV="1">
          <a:off x="7080250" y="9967763"/>
          <a:ext cx="80645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57180</xdr:rowOff>
    </xdr:from>
    <xdr:to>
      <xdr:col>36</xdr:col>
      <xdr:colOff>165100</xdr:colOff>
      <xdr:row>60</xdr:row>
      <xdr:rowOff>158780</xdr:rowOff>
    </xdr:to>
    <xdr:sp macro="" textlink="">
      <xdr:nvSpPr>
        <xdr:cNvPr id="254" name="楕円 253">
          <a:extLst>
            <a:ext uri="{FF2B5EF4-FFF2-40B4-BE49-F238E27FC236}">
              <a16:creationId xmlns:a16="http://schemas.microsoft.com/office/drawing/2014/main" id="{221FA55F-F805-424D-9638-1F4F95BF31A0}"/>
            </a:ext>
          </a:extLst>
        </xdr:cNvPr>
        <xdr:cNvSpPr/>
      </xdr:nvSpPr>
      <xdr:spPr>
        <a:xfrm>
          <a:off x="6235700" y="996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90126</xdr:rowOff>
    </xdr:from>
    <xdr:to>
      <xdr:col>41</xdr:col>
      <xdr:colOff>50800</xdr:colOff>
      <xdr:row>60</xdr:row>
      <xdr:rowOff>107980</xdr:rowOff>
    </xdr:to>
    <xdr:cxnSp macro="">
      <xdr:nvCxnSpPr>
        <xdr:cNvPr id="255" name="直線コネクタ 254">
          <a:extLst>
            <a:ext uri="{FF2B5EF4-FFF2-40B4-BE49-F238E27FC236}">
              <a16:creationId xmlns:a16="http://schemas.microsoft.com/office/drawing/2014/main" id="{AADB4133-67C2-4CC8-A32E-76E98899AC38}"/>
            </a:ext>
          </a:extLst>
        </xdr:cNvPr>
        <xdr:cNvCxnSpPr/>
      </xdr:nvCxnSpPr>
      <xdr:spPr>
        <a:xfrm flipV="1">
          <a:off x="6286500" y="9996126"/>
          <a:ext cx="79375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C25480B-14AD-4A68-9BD0-C0CACCD8408C}"/>
            </a:ext>
          </a:extLst>
        </xdr:cNvPr>
        <xdr:cNvSpPr txBox="1"/>
      </xdr:nvSpPr>
      <xdr:spPr>
        <a:xfrm>
          <a:off x="8399995" y="1039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2D8C8E3-F876-4A7A-97D8-8FFADEDDFC9B}"/>
            </a:ext>
          </a:extLst>
        </xdr:cNvPr>
        <xdr:cNvSpPr txBox="1"/>
      </xdr:nvSpPr>
      <xdr:spPr>
        <a:xfrm>
          <a:off x="7612595" y="10402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C5B7841-2C09-4827-B7BC-C8593C261933}"/>
            </a:ext>
          </a:extLst>
        </xdr:cNvPr>
        <xdr:cNvSpPr txBox="1"/>
      </xdr:nvSpPr>
      <xdr:spPr>
        <a:xfrm>
          <a:off x="6818845" y="1041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568E232-821A-4271-83CF-836B1546A439}"/>
            </a:ext>
          </a:extLst>
        </xdr:cNvPr>
        <xdr:cNvSpPr txBox="1"/>
      </xdr:nvSpPr>
      <xdr:spPr>
        <a:xfrm>
          <a:off x="6006045" y="1041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106148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0EB8CA3-3FE7-48FE-8C87-79E4551B49D7}"/>
            </a:ext>
          </a:extLst>
        </xdr:cNvPr>
        <xdr:cNvSpPr txBox="1"/>
      </xdr:nvSpPr>
      <xdr:spPr>
        <a:xfrm>
          <a:off x="8399995" y="968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129090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CBD2F23-AC7C-4EBD-BB59-893D7945E558}"/>
            </a:ext>
          </a:extLst>
        </xdr:cNvPr>
        <xdr:cNvSpPr txBox="1"/>
      </xdr:nvSpPr>
      <xdr:spPr>
        <a:xfrm>
          <a:off x="7612595" y="970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157453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B7BC54F-9BE2-4FD1-B4BC-7BFCF75FE84A}"/>
            </a:ext>
          </a:extLst>
        </xdr:cNvPr>
        <xdr:cNvSpPr txBox="1"/>
      </xdr:nvSpPr>
      <xdr:spPr>
        <a:xfrm>
          <a:off x="6818845" y="973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3857</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C0B6B183-9718-4BFC-B1C5-50A185C1734C}"/>
            </a:ext>
          </a:extLst>
        </xdr:cNvPr>
        <xdr:cNvSpPr txBox="1"/>
      </xdr:nvSpPr>
      <xdr:spPr>
        <a:xfrm>
          <a:off x="6006045" y="974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4BC2594-C802-4D7E-9A13-2AAA0D8B6EF0}"/>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A727439-B7B8-4D72-906F-88D11FA2E1A3}"/>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4EFD57C-3EE5-442C-AC77-D5C2166736F5}"/>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28B15B7-A074-4305-8D70-17E79EA845B7}"/>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19A6DAF-589A-4B65-95F6-63F5C6C4B70E}"/>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91E6B9F-01B1-4598-BB73-32E34E7471DF}"/>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902F4A9E-E917-4D42-813E-28B59DC4A14F}"/>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6EDD393-C0A2-4060-84F6-865CF6C43B40}"/>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C0E50FE-632F-4EDE-9674-CD15E97C816C}"/>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80FDA8E-7566-4D44-97CA-431AB1A0CAE5}"/>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79ADFDA-D107-46B0-8B0C-506A4CFC1552}"/>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84EA249-8FD0-49D5-B310-A6DD63780C1C}"/>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9CBED01-22C3-4271-A554-7838501B7988}"/>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080B3DE-A136-4018-ADD4-8F2045CFFA59}"/>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C5D3861-18CD-443A-87BF-55B155B84C1F}"/>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DD5BEFD-C016-4F71-B1B8-29FDE7F016C7}"/>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1EFAFF7-D42B-4C7F-B4AD-ABA6F2D89D34}"/>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DD4FAC1-C873-4DBE-87B3-F26A0CBD2F32}"/>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C56BBB0-385B-4626-A2C6-A3D63BD763E9}"/>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FA0D806-4782-437C-9CE5-B2387950ED5D}"/>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004490F-3ED9-494C-997A-0D29B42C1B8E}"/>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CC3CDF8-97D8-42BF-A166-3C3B39DD7B03}"/>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4E70C4F-B439-4C72-B0DB-F3E7BFBEDAC8}"/>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6D89188-E256-4A13-B624-95DA48B5DF4D}"/>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7DD9774-A017-4AAE-A8BA-E62EFE38708F}"/>
            </a:ext>
          </a:extLst>
        </xdr:cNvPr>
        <xdr:cNvCxnSpPr/>
      </xdr:nvCxnSpPr>
      <xdr:spPr>
        <a:xfrm flipV="1">
          <a:off x="4177665" y="13032105"/>
          <a:ext cx="0" cy="1280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DF9B9DD-57C9-4C05-88E1-4839173230F7}"/>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32A2099-87E9-4861-8ECA-792ECBDFBF09}"/>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FEC2094-69F6-4192-B9E4-3A5F40FC128F}"/>
            </a:ext>
          </a:extLst>
        </xdr:cNvPr>
        <xdr:cNvSpPr txBox="1"/>
      </xdr:nvSpPr>
      <xdr:spPr>
        <a:xfrm>
          <a:off x="4216400" y="1281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1715B55F-8F97-433C-9823-416CCB2C317E}"/>
            </a:ext>
          </a:extLst>
        </xdr:cNvPr>
        <xdr:cNvCxnSpPr/>
      </xdr:nvCxnSpPr>
      <xdr:spPr>
        <a:xfrm>
          <a:off x="4108450" y="13032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E5C46FD-5696-42FA-AA7A-E9BC11832913}"/>
            </a:ext>
          </a:extLst>
        </xdr:cNvPr>
        <xdr:cNvSpPr txBox="1"/>
      </xdr:nvSpPr>
      <xdr:spPr>
        <a:xfrm>
          <a:off x="4216400" y="1371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FA5F69CA-E1CF-4370-8E2D-866314333D44}"/>
            </a:ext>
          </a:extLst>
        </xdr:cNvPr>
        <xdr:cNvSpPr/>
      </xdr:nvSpPr>
      <xdr:spPr>
        <a:xfrm>
          <a:off x="4127500" y="137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221E3466-1687-4B7E-91F8-E78EC8F11293}"/>
            </a:ext>
          </a:extLst>
        </xdr:cNvPr>
        <xdr:cNvSpPr/>
      </xdr:nvSpPr>
      <xdr:spPr>
        <a:xfrm>
          <a:off x="3384550" y="13721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FA2ED753-6FC8-4908-A30E-E03E21C3DDF5}"/>
            </a:ext>
          </a:extLst>
        </xdr:cNvPr>
        <xdr:cNvSpPr/>
      </xdr:nvSpPr>
      <xdr:spPr>
        <a:xfrm>
          <a:off x="2571750" y="13689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FCBCD6AF-2069-4F6D-BE3B-4B097C55E0E2}"/>
            </a:ext>
          </a:extLst>
        </xdr:cNvPr>
        <xdr:cNvSpPr/>
      </xdr:nvSpPr>
      <xdr:spPr>
        <a:xfrm>
          <a:off x="1778000" y="136798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AB782E20-60B9-4DE5-826E-1D819EDBA177}"/>
            </a:ext>
          </a:extLst>
        </xdr:cNvPr>
        <xdr:cNvSpPr/>
      </xdr:nvSpPr>
      <xdr:spPr>
        <a:xfrm>
          <a:off x="984250" y="13666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F74F512-02BE-474F-84AC-30E46DD42CC5}"/>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68ECFD9-A62F-4E17-BCB9-37E2D05223BD}"/>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A560977-0A4F-4228-9DF7-A9F7EFA27F4A}"/>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9884293-534F-49D5-B0FF-745BED7F97CB}"/>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27D0503-D7C2-4BEB-949E-DA6153C52DC9}"/>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143511</xdr:rowOff>
    </xdr:from>
    <xdr:to>
      <xdr:col>24</xdr:col>
      <xdr:colOff>114300</xdr:colOff>
      <xdr:row>81</xdr:row>
      <xdr:rowOff>73661</xdr:rowOff>
    </xdr:to>
    <xdr:sp macro="" textlink="">
      <xdr:nvSpPr>
        <xdr:cNvPr id="304" name="楕円 303">
          <a:extLst>
            <a:ext uri="{FF2B5EF4-FFF2-40B4-BE49-F238E27FC236}">
              <a16:creationId xmlns:a16="http://schemas.microsoft.com/office/drawing/2014/main" id="{186C6B2A-09F0-48DE-ADA6-849812218206}"/>
            </a:ext>
          </a:extLst>
        </xdr:cNvPr>
        <xdr:cNvSpPr/>
      </xdr:nvSpPr>
      <xdr:spPr>
        <a:xfrm>
          <a:off x="4127500" y="133515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166388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466C361-C8AB-4D26-9DBA-369BB9A7E4BE}"/>
            </a:ext>
          </a:extLst>
        </xdr:cNvPr>
        <xdr:cNvSpPr txBox="1"/>
      </xdr:nvSpPr>
      <xdr:spPr>
        <a:xfrm>
          <a:off x="4216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6" name="楕円 305">
          <a:extLst>
            <a:ext uri="{FF2B5EF4-FFF2-40B4-BE49-F238E27FC236}">
              <a16:creationId xmlns:a16="http://schemas.microsoft.com/office/drawing/2014/main" id="{20D78F26-C192-4803-92D9-8D9CA34BB495}"/>
            </a:ext>
          </a:extLst>
        </xdr:cNvPr>
        <xdr:cNvSpPr/>
      </xdr:nvSpPr>
      <xdr:spPr>
        <a:xfrm>
          <a:off x="3384550" y="13309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22861</xdr:rowOff>
    </xdr:to>
    <xdr:cxnSp macro="">
      <xdr:nvCxnSpPr>
        <xdr:cNvPr id="307" name="直線コネクタ 306">
          <a:extLst>
            <a:ext uri="{FF2B5EF4-FFF2-40B4-BE49-F238E27FC236}">
              <a16:creationId xmlns:a16="http://schemas.microsoft.com/office/drawing/2014/main" id="{EA4B3822-F25C-494D-A1FD-A01A4172D77B}"/>
            </a:ext>
          </a:extLst>
        </xdr:cNvPr>
        <xdr:cNvCxnSpPr/>
      </xdr:nvCxnSpPr>
      <xdr:spPr>
        <a:xfrm>
          <a:off x="3429000" y="13360400"/>
          <a:ext cx="7493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36830</xdr:rowOff>
    </xdr:from>
    <xdr:to>
      <xdr:col>15</xdr:col>
      <xdr:colOff>101600</xdr:colOff>
      <xdr:row>80</xdr:row>
      <xdr:rowOff>138430</xdr:rowOff>
    </xdr:to>
    <xdr:sp macro="" textlink="">
      <xdr:nvSpPr>
        <xdr:cNvPr id="308" name="楕円 307">
          <a:extLst>
            <a:ext uri="{FF2B5EF4-FFF2-40B4-BE49-F238E27FC236}">
              <a16:creationId xmlns:a16="http://schemas.microsoft.com/office/drawing/2014/main" id="{A434F6D5-5C55-4EF4-8A47-DF8280110AAF}"/>
            </a:ext>
          </a:extLst>
        </xdr:cNvPr>
        <xdr:cNvSpPr/>
      </xdr:nvSpPr>
      <xdr:spPr>
        <a:xfrm>
          <a:off x="257175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87630</xdr:rowOff>
    </xdr:from>
    <xdr:to>
      <xdr:col>19</xdr:col>
      <xdr:colOff>177800</xdr:colOff>
      <xdr:row>80</xdr:row>
      <xdr:rowOff>152400</xdr:rowOff>
    </xdr:to>
    <xdr:cxnSp macro="">
      <xdr:nvCxnSpPr>
        <xdr:cNvPr id="309" name="直線コネクタ 308">
          <a:extLst>
            <a:ext uri="{FF2B5EF4-FFF2-40B4-BE49-F238E27FC236}">
              <a16:creationId xmlns:a16="http://schemas.microsoft.com/office/drawing/2014/main" id="{B7B9DC5A-E834-4910-8E58-8A6E755EF225}"/>
            </a:ext>
          </a:extLst>
        </xdr:cNvPr>
        <xdr:cNvCxnSpPr/>
      </xdr:nvCxnSpPr>
      <xdr:spPr>
        <a:xfrm>
          <a:off x="2622550" y="13295630"/>
          <a:ext cx="80645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636</xdr:rowOff>
    </xdr:from>
    <xdr:to>
      <xdr:col>10</xdr:col>
      <xdr:colOff>165100</xdr:colOff>
      <xdr:row>80</xdr:row>
      <xdr:rowOff>102236</xdr:rowOff>
    </xdr:to>
    <xdr:sp macro="" textlink="">
      <xdr:nvSpPr>
        <xdr:cNvPr id="310" name="楕円 309">
          <a:extLst>
            <a:ext uri="{FF2B5EF4-FFF2-40B4-BE49-F238E27FC236}">
              <a16:creationId xmlns:a16="http://schemas.microsoft.com/office/drawing/2014/main" id="{32377D2F-7F52-4667-868B-39471692956B}"/>
            </a:ext>
          </a:extLst>
        </xdr:cNvPr>
        <xdr:cNvSpPr/>
      </xdr:nvSpPr>
      <xdr:spPr>
        <a:xfrm>
          <a:off x="1778000" y="132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51436</xdr:rowOff>
    </xdr:from>
    <xdr:to>
      <xdr:col>15</xdr:col>
      <xdr:colOff>50800</xdr:colOff>
      <xdr:row>80</xdr:row>
      <xdr:rowOff>87630</xdr:rowOff>
    </xdr:to>
    <xdr:cxnSp macro="">
      <xdr:nvCxnSpPr>
        <xdr:cNvPr id="311" name="直線コネクタ 310">
          <a:extLst>
            <a:ext uri="{FF2B5EF4-FFF2-40B4-BE49-F238E27FC236}">
              <a16:creationId xmlns:a16="http://schemas.microsoft.com/office/drawing/2014/main" id="{ACC4C184-97BD-470A-A459-67D20BF5D5FB}"/>
            </a:ext>
          </a:extLst>
        </xdr:cNvPr>
        <xdr:cNvCxnSpPr/>
      </xdr:nvCxnSpPr>
      <xdr:spPr>
        <a:xfrm>
          <a:off x="1828800" y="13259436"/>
          <a:ext cx="79375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128270</xdr:rowOff>
    </xdr:from>
    <xdr:to>
      <xdr:col>6</xdr:col>
      <xdr:colOff>38100</xdr:colOff>
      <xdr:row>80</xdr:row>
      <xdr:rowOff>58420</xdr:rowOff>
    </xdr:to>
    <xdr:sp macro="" textlink="">
      <xdr:nvSpPr>
        <xdr:cNvPr id="312" name="楕円 311">
          <a:extLst>
            <a:ext uri="{FF2B5EF4-FFF2-40B4-BE49-F238E27FC236}">
              <a16:creationId xmlns:a16="http://schemas.microsoft.com/office/drawing/2014/main" id="{90AEC7CB-0B04-414A-B4A2-8BDBB1870F20}"/>
            </a:ext>
          </a:extLst>
        </xdr:cNvPr>
        <xdr:cNvSpPr/>
      </xdr:nvSpPr>
      <xdr:spPr>
        <a:xfrm>
          <a:off x="984250" y="131711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7620</xdr:rowOff>
    </xdr:from>
    <xdr:to>
      <xdr:col>10</xdr:col>
      <xdr:colOff>114300</xdr:colOff>
      <xdr:row>80</xdr:row>
      <xdr:rowOff>51436</xdr:rowOff>
    </xdr:to>
    <xdr:cxnSp macro="">
      <xdr:nvCxnSpPr>
        <xdr:cNvPr id="313" name="直線コネクタ 312">
          <a:extLst>
            <a:ext uri="{FF2B5EF4-FFF2-40B4-BE49-F238E27FC236}">
              <a16:creationId xmlns:a16="http://schemas.microsoft.com/office/drawing/2014/main" id="{525148DD-809B-4FD2-8F2C-4026B0F8E585}"/>
            </a:ext>
          </a:extLst>
        </xdr:cNvPr>
        <xdr:cNvCxnSpPr/>
      </xdr:nvCxnSpPr>
      <xdr:spPr>
        <a:xfrm>
          <a:off x="1028700" y="13215620"/>
          <a:ext cx="8001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28685021-11C4-4EA7-B4DC-B323CFD25904}"/>
            </a:ext>
          </a:extLst>
        </xdr:cNvPr>
        <xdr:cNvSpPr txBox="1"/>
      </xdr:nvSpPr>
      <xdr:spPr>
        <a:xfrm>
          <a:off x="32391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12A4DDD9-E69F-4E3F-B336-D85BB6AC4E4C}"/>
            </a:ext>
          </a:extLst>
        </xdr:cNvPr>
        <xdr:cNvSpPr txBox="1"/>
      </xdr:nvSpPr>
      <xdr:spPr>
        <a:xfrm>
          <a:off x="2439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DE956677-A92C-4657-AFD9-72FECD45801D}"/>
            </a:ext>
          </a:extLst>
        </xdr:cNvPr>
        <xdr:cNvSpPr txBox="1"/>
      </xdr:nvSpPr>
      <xdr:spPr>
        <a:xfrm>
          <a:off x="164529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69209F81-6E1E-4206-A366-E5495C70EBDF}"/>
            </a:ext>
          </a:extLst>
        </xdr:cNvPr>
        <xdr:cNvSpPr txBox="1"/>
      </xdr:nvSpPr>
      <xdr:spPr>
        <a:xfrm>
          <a:off x="8515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318" name="n_1mainValue【公営住宅】&#10;有形固定資産減価償却率">
          <a:extLst>
            <a:ext uri="{FF2B5EF4-FFF2-40B4-BE49-F238E27FC236}">
              <a16:creationId xmlns:a16="http://schemas.microsoft.com/office/drawing/2014/main" id="{23FDF602-C581-4427-9B0C-F1CB031605B2}"/>
            </a:ext>
          </a:extLst>
        </xdr:cNvPr>
        <xdr:cNvSpPr txBox="1"/>
      </xdr:nvSpPr>
      <xdr:spPr>
        <a:xfrm>
          <a:off x="3239144"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154957</xdr:rowOff>
    </xdr:from>
    <xdr:ext cx="405111" cy="259045"/>
    <xdr:sp macro="" textlink="">
      <xdr:nvSpPr>
        <xdr:cNvPr id="319" name="n_2mainValue【公営住宅】&#10;有形固定資産減価償却率">
          <a:extLst>
            <a:ext uri="{FF2B5EF4-FFF2-40B4-BE49-F238E27FC236}">
              <a16:creationId xmlns:a16="http://schemas.microsoft.com/office/drawing/2014/main" id="{74CFCC84-CDB3-41C2-9882-6EAAB7A77E01}"/>
            </a:ext>
          </a:extLst>
        </xdr:cNvPr>
        <xdr:cNvSpPr txBox="1"/>
      </xdr:nvSpPr>
      <xdr:spPr>
        <a:xfrm>
          <a:off x="2439044" y="1303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118763</xdr:rowOff>
    </xdr:from>
    <xdr:ext cx="405111" cy="259045"/>
    <xdr:sp macro="" textlink="">
      <xdr:nvSpPr>
        <xdr:cNvPr id="320" name="n_3mainValue【公営住宅】&#10;有形固定資産減価償却率">
          <a:extLst>
            <a:ext uri="{FF2B5EF4-FFF2-40B4-BE49-F238E27FC236}">
              <a16:creationId xmlns:a16="http://schemas.microsoft.com/office/drawing/2014/main" id="{8EE32CAF-71F0-4291-B615-2D0420BDF07B}"/>
            </a:ext>
          </a:extLst>
        </xdr:cNvPr>
        <xdr:cNvSpPr txBox="1"/>
      </xdr:nvSpPr>
      <xdr:spPr>
        <a:xfrm>
          <a:off x="1645294" y="1299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74947</xdr:rowOff>
    </xdr:from>
    <xdr:ext cx="405111" cy="259045"/>
    <xdr:sp macro="" textlink="">
      <xdr:nvSpPr>
        <xdr:cNvPr id="321" name="n_4mainValue【公営住宅】&#10;有形固定資産減価償却率">
          <a:extLst>
            <a:ext uri="{FF2B5EF4-FFF2-40B4-BE49-F238E27FC236}">
              <a16:creationId xmlns:a16="http://schemas.microsoft.com/office/drawing/2014/main" id="{33445CA4-8E1E-4526-A1B4-ACBC20A3921A}"/>
            </a:ext>
          </a:extLst>
        </xdr:cNvPr>
        <xdr:cNvSpPr txBox="1"/>
      </xdr:nvSpPr>
      <xdr:spPr>
        <a:xfrm>
          <a:off x="851544" y="1295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D6046BA-432F-4360-8572-368DA323F927}"/>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C691024-E148-4CF0-BE8F-DDFB4137B9E6}"/>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E0EE0F2-9639-4E45-B0EB-936CE4616CCC}"/>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2C330C6-5557-417D-A44B-7ACFA9E97652}"/>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5C4E98A-86DE-4313-9202-D9AAA043C9A5}"/>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7EA7315-AAC6-4572-B10C-E2F2F8697096}"/>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03E4136-2A8E-471D-B402-C811E7EBFE06}"/>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8F72EFB-A4C2-44F7-956C-26F39988C841}"/>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502C785-C434-4129-8578-7D04A8A88587}"/>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2A3A041-F22A-434A-87B8-5DE060CDB647}"/>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C2BA3867-1DC4-433F-B334-9F498BB351A2}"/>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7A3DDA1A-ECC3-4AFB-ABF1-930C8A8DAAAB}"/>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D3F22DDD-D44D-4A7B-ABB5-C1A3D1C6D976}"/>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36C7E5AB-D0FA-46C9-BB17-04C37E1ABB77}"/>
            </a:ext>
          </a:extLst>
        </xdr:cNvPr>
        <xdr:cNvSpPr txBox="1"/>
      </xdr:nvSpPr>
      <xdr:spPr>
        <a:xfrm>
          <a:off x="5482151" y="1366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5A29DEB6-D19D-4D0C-B91A-34665A2AB554}"/>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5350D642-73FA-40C6-B2C0-526B310DF5EF}"/>
            </a:ext>
          </a:extLst>
        </xdr:cNvPr>
        <xdr:cNvSpPr txBox="1"/>
      </xdr:nvSpPr>
      <xdr:spPr>
        <a:xfrm>
          <a:off x="5482151" y="1321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7034DCC8-328B-48AD-B5C9-45E0163D316C}"/>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1DCC58D2-CE3D-4A8A-AF33-F72516E58C49}"/>
            </a:ext>
          </a:extLst>
        </xdr:cNvPr>
        <xdr:cNvSpPr txBox="1"/>
      </xdr:nvSpPr>
      <xdr:spPr>
        <a:xfrm>
          <a:off x="5482151" y="1278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56D6DC0-5663-4503-8925-9CE6BBA2C3C3}"/>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5129039F-82BD-46DA-A2C3-3A163021194F}"/>
            </a:ext>
          </a:extLst>
        </xdr:cNvPr>
        <xdr:cNvSpPr txBox="1"/>
      </xdr:nvSpPr>
      <xdr:spPr>
        <a:xfrm>
          <a:off x="5482151" y="1234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E8F4E29-0419-4EB3-8A97-16A19004BB25}"/>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D45C0B50-7C8A-4B36-B0F9-A4447CDEE7B6}"/>
            </a:ext>
          </a:extLst>
        </xdr:cNvPr>
        <xdr:cNvCxnSpPr/>
      </xdr:nvCxnSpPr>
      <xdr:spPr>
        <a:xfrm flipV="1">
          <a:off x="9429115" y="13025445"/>
          <a:ext cx="0" cy="120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BB7806E6-7E80-44D2-8AE6-3681E6870358}"/>
            </a:ext>
          </a:extLst>
        </xdr:cNvPr>
        <xdr:cNvSpPr txBox="1"/>
      </xdr:nvSpPr>
      <xdr:spPr>
        <a:xfrm>
          <a:off x="9467850" y="142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74925233-6D30-4B03-8A1C-56CF5970B823}"/>
            </a:ext>
          </a:extLst>
        </xdr:cNvPr>
        <xdr:cNvCxnSpPr/>
      </xdr:nvCxnSpPr>
      <xdr:spPr>
        <a:xfrm>
          <a:off x="9359900" y="142347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496584AD-1E84-48C1-9C0F-CDB8EFF3F726}"/>
            </a:ext>
          </a:extLst>
        </xdr:cNvPr>
        <xdr:cNvSpPr txBox="1"/>
      </xdr:nvSpPr>
      <xdr:spPr>
        <a:xfrm>
          <a:off x="9467850" y="128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D2D23D07-DCB7-47B0-A6F8-4FAE7C87032E}"/>
            </a:ext>
          </a:extLst>
        </xdr:cNvPr>
        <xdr:cNvCxnSpPr/>
      </xdr:nvCxnSpPr>
      <xdr:spPr>
        <a:xfrm>
          <a:off x="9359900" y="13025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8F65F194-F0B4-46C1-B822-C60F37377516}"/>
            </a:ext>
          </a:extLst>
        </xdr:cNvPr>
        <xdr:cNvSpPr txBox="1"/>
      </xdr:nvSpPr>
      <xdr:spPr>
        <a:xfrm>
          <a:off x="9467850" y="13991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A536E979-E840-48E7-85A7-E877C8F92523}"/>
            </a:ext>
          </a:extLst>
        </xdr:cNvPr>
        <xdr:cNvSpPr/>
      </xdr:nvSpPr>
      <xdr:spPr>
        <a:xfrm>
          <a:off x="9398000" y="1413327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60B41D1A-4FF2-4B3A-A315-47D6464F3997}"/>
            </a:ext>
          </a:extLst>
        </xdr:cNvPr>
        <xdr:cNvSpPr/>
      </xdr:nvSpPr>
      <xdr:spPr>
        <a:xfrm>
          <a:off x="8636000" y="141340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CA1973D6-43E2-46AF-9157-51219B1CEB52}"/>
            </a:ext>
          </a:extLst>
        </xdr:cNvPr>
        <xdr:cNvSpPr/>
      </xdr:nvSpPr>
      <xdr:spPr>
        <a:xfrm>
          <a:off x="7842250" y="141342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0143CEB0-447C-4376-9FCF-25B5864C4B23}"/>
            </a:ext>
          </a:extLst>
        </xdr:cNvPr>
        <xdr:cNvSpPr/>
      </xdr:nvSpPr>
      <xdr:spPr>
        <a:xfrm>
          <a:off x="7029450" y="141354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B28C2AC7-2593-4510-B0BD-A1C27B1D8804}"/>
            </a:ext>
          </a:extLst>
        </xdr:cNvPr>
        <xdr:cNvSpPr/>
      </xdr:nvSpPr>
      <xdr:spPr>
        <a:xfrm>
          <a:off x="6235700" y="141339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F792556-F65E-4AA3-AAB8-B32455D3E394}"/>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47A3069-0B4A-4B4A-A621-B5E0325BFCD5}"/>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EB3CA97-A2DB-475A-8B71-0FF895C1154C}"/>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E1069B7-6615-43E8-A9E1-181973B97ABA}"/>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15F0CF3-5058-4B4D-A61D-462033946152}"/>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126654</xdr:rowOff>
    </xdr:from>
    <xdr:to>
      <xdr:col>55</xdr:col>
      <xdr:colOff>50800</xdr:colOff>
      <xdr:row>86</xdr:row>
      <xdr:rowOff>56804</xdr:rowOff>
    </xdr:to>
    <xdr:sp macro="" textlink="">
      <xdr:nvSpPr>
        <xdr:cNvPr id="359" name="楕円 358">
          <a:extLst>
            <a:ext uri="{FF2B5EF4-FFF2-40B4-BE49-F238E27FC236}">
              <a16:creationId xmlns:a16="http://schemas.microsoft.com/office/drawing/2014/main" id="{B47CE2B4-C88B-47B9-A935-6CF6658DE7C6}"/>
            </a:ext>
          </a:extLst>
        </xdr:cNvPr>
        <xdr:cNvSpPr/>
      </xdr:nvSpPr>
      <xdr:spPr>
        <a:xfrm>
          <a:off x="9398000" y="141601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009EC006-DCCF-4B59-B1C5-7824A5D029ED}"/>
            </a:ext>
          </a:extLst>
        </xdr:cNvPr>
        <xdr:cNvSpPr txBox="1"/>
      </xdr:nvSpPr>
      <xdr:spPr>
        <a:xfrm>
          <a:off x="9467850" y="1411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127614</xdr:rowOff>
    </xdr:from>
    <xdr:to>
      <xdr:col>50</xdr:col>
      <xdr:colOff>165100</xdr:colOff>
      <xdr:row>86</xdr:row>
      <xdr:rowOff>57764</xdr:rowOff>
    </xdr:to>
    <xdr:sp macro="" textlink="">
      <xdr:nvSpPr>
        <xdr:cNvPr id="361" name="楕円 360">
          <a:extLst>
            <a:ext uri="{FF2B5EF4-FFF2-40B4-BE49-F238E27FC236}">
              <a16:creationId xmlns:a16="http://schemas.microsoft.com/office/drawing/2014/main" id="{4B77561E-67D9-44D8-AAE6-92C946AE30E6}"/>
            </a:ext>
          </a:extLst>
        </xdr:cNvPr>
        <xdr:cNvSpPr/>
      </xdr:nvSpPr>
      <xdr:spPr>
        <a:xfrm>
          <a:off x="8636000" y="14161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6004</xdr:rowOff>
    </xdr:from>
    <xdr:to>
      <xdr:col>55</xdr:col>
      <xdr:colOff>0</xdr:colOff>
      <xdr:row>86</xdr:row>
      <xdr:rowOff>6964</xdr:rowOff>
    </xdr:to>
    <xdr:cxnSp macro="">
      <xdr:nvCxnSpPr>
        <xdr:cNvPr id="362" name="直線コネクタ 361">
          <a:extLst>
            <a:ext uri="{FF2B5EF4-FFF2-40B4-BE49-F238E27FC236}">
              <a16:creationId xmlns:a16="http://schemas.microsoft.com/office/drawing/2014/main" id="{213A4AFF-E016-4B6D-9D7E-24271F6A1DA3}"/>
            </a:ext>
          </a:extLst>
        </xdr:cNvPr>
        <xdr:cNvCxnSpPr/>
      </xdr:nvCxnSpPr>
      <xdr:spPr>
        <a:xfrm flipV="1">
          <a:off x="8686800" y="14204604"/>
          <a:ext cx="74295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128484</xdr:rowOff>
    </xdr:from>
    <xdr:to>
      <xdr:col>46</xdr:col>
      <xdr:colOff>38100</xdr:colOff>
      <xdr:row>86</xdr:row>
      <xdr:rowOff>58634</xdr:rowOff>
    </xdr:to>
    <xdr:sp macro="" textlink="">
      <xdr:nvSpPr>
        <xdr:cNvPr id="363" name="楕円 362">
          <a:extLst>
            <a:ext uri="{FF2B5EF4-FFF2-40B4-BE49-F238E27FC236}">
              <a16:creationId xmlns:a16="http://schemas.microsoft.com/office/drawing/2014/main" id="{A79B0889-39A3-48FC-B476-21C4B1120487}"/>
            </a:ext>
          </a:extLst>
        </xdr:cNvPr>
        <xdr:cNvSpPr/>
      </xdr:nvSpPr>
      <xdr:spPr>
        <a:xfrm>
          <a:off x="7842250" y="1416198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6964</xdr:rowOff>
    </xdr:from>
    <xdr:to>
      <xdr:col>50</xdr:col>
      <xdr:colOff>114300</xdr:colOff>
      <xdr:row>86</xdr:row>
      <xdr:rowOff>7834</xdr:rowOff>
    </xdr:to>
    <xdr:cxnSp macro="">
      <xdr:nvCxnSpPr>
        <xdr:cNvPr id="364" name="直線コネクタ 363">
          <a:extLst>
            <a:ext uri="{FF2B5EF4-FFF2-40B4-BE49-F238E27FC236}">
              <a16:creationId xmlns:a16="http://schemas.microsoft.com/office/drawing/2014/main" id="{473C2C5C-DA64-4782-BB45-D434193E5C7A}"/>
            </a:ext>
          </a:extLst>
        </xdr:cNvPr>
        <xdr:cNvCxnSpPr/>
      </xdr:nvCxnSpPr>
      <xdr:spPr>
        <a:xfrm flipV="1">
          <a:off x="7886700" y="14205564"/>
          <a:ext cx="8001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129307</xdr:rowOff>
    </xdr:from>
    <xdr:to>
      <xdr:col>41</xdr:col>
      <xdr:colOff>101600</xdr:colOff>
      <xdr:row>86</xdr:row>
      <xdr:rowOff>59457</xdr:rowOff>
    </xdr:to>
    <xdr:sp macro="" textlink="">
      <xdr:nvSpPr>
        <xdr:cNvPr id="365" name="楕円 364">
          <a:extLst>
            <a:ext uri="{FF2B5EF4-FFF2-40B4-BE49-F238E27FC236}">
              <a16:creationId xmlns:a16="http://schemas.microsoft.com/office/drawing/2014/main" id="{3FD89415-5F77-4E38-B2DB-67E23BC876F2}"/>
            </a:ext>
          </a:extLst>
        </xdr:cNvPr>
        <xdr:cNvSpPr/>
      </xdr:nvSpPr>
      <xdr:spPr>
        <a:xfrm>
          <a:off x="7029450" y="141628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7834</xdr:rowOff>
    </xdr:from>
    <xdr:to>
      <xdr:col>45</xdr:col>
      <xdr:colOff>177800</xdr:colOff>
      <xdr:row>86</xdr:row>
      <xdr:rowOff>8657</xdr:rowOff>
    </xdr:to>
    <xdr:cxnSp macro="">
      <xdr:nvCxnSpPr>
        <xdr:cNvPr id="366" name="直線コネクタ 365">
          <a:extLst>
            <a:ext uri="{FF2B5EF4-FFF2-40B4-BE49-F238E27FC236}">
              <a16:creationId xmlns:a16="http://schemas.microsoft.com/office/drawing/2014/main" id="{C5E36A24-472F-4E8C-9D9D-471A9ED43111}"/>
            </a:ext>
          </a:extLst>
        </xdr:cNvPr>
        <xdr:cNvCxnSpPr/>
      </xdr:nvCxnSpPr>
      <xdr:spPr>
        <a:xfrm flipV="1">
          <a:off x="7080250" y="14206434"/>
          <a:ext cx="80645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130084</xdr:rowOff>
    </xdr:from>
    <xdr:to>
      <xdr:col>36</xdr:col>
      <xdr:colOff>165100</xdr:colOff>
      <xdr:row>86</xdr:row>
      <xdr:rowOff>60234</xdr:rowOff>
    </xdr:to>
    <xdr:sp macro="" textlink="">
      <xdr:nvSpPr>
        <xdr:cNvPr id="367" name="楕円 366">
          <a:extLst>
            <a:ext uri="{FF2B5EF4-FFF2-40B4-BE49-F238E27FC236}">
              <a16:creationId xmlns:a16="http://schemas.microsoft.com/office/drawing/2014/main" id="{B09BA49B-5782-4834-9FC9-C1DB6E1B8419}"/>
            </a:ext>
          </a:extLst>
        </xdr:cNvPr>
        <xdr:cNvSpPr/>
      </xdr:nvSpPr>
      <xdr:spPr>
        <a:xfrm>
          <a:off x="6235700" y="141635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8657</xdr:rowOff>
    </xdr:from>
    <xdr:to>
      <xdr:col>41</xdr:col>
      <xdr:colOff>50800</xdr:colOff>
      <xdr:row>86</xdr:row>
      <xdr:rowOff>9434</xdr:rowOff>
    </xdr:to>
    <xdr:cxnSp macro="">
      <xdr:nvCxnSpPr>
        <xdr:cNvPr id="368" name="直線コネクタ 367">
          <a:extLst>
            <a:ext uri="{FF2B5EF4-FFF2-40B4-BE49-F238E27FC236}">
              <a16:creationId xmlns:a16="http://schemas.microsoft.com/office/drawing/2014/main" id="{7F6F3DA7-3FAC-44A5-A283-25C82B7E9117}"/>
            </a:ext>
          </a:extLst>
        </xdr:cNvPr>
        <xdr:cNvCxnSpPr/>
      </xdr:nvCxnSpPr>
      <xdr:spPr>
        <a:xfrm flipV="1">
          <a:off x="6286500" y="14207257"/>
          <a:ext cx="79375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73EF6510-04D5-429A-B034-B8FD967B687C}"/>
            </a:ext>
          </a:extLst>
        </xdr:cNvPr>
        <xdr:cNvSpPr txBox="1"/>
      </xdr:nvSpPr>
      <xdr:spPr>
        <a:xfrm>
          <a:off x="8458277" y="1391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D4A9DFB7-8E81-4E3B-BF5D-00C740B9C2E0}"/>
            </a:ext>
          </a:extLst>
        </xdr:cNvPr>
        <xdr:cNvSpPr txBox="1"/>
      </xdr:nvSpPr>
      <xdr:spPr>
        <a:xfrm>
          <a:off x="7677227" y="1391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D3E7F35B-96BB-4656-A821-7AF3EC83F83E}"/>
            </a:ext>
          </a:extLst>
        </xdr:cNvPr>
        <xdr:cNvSpPr txBox="1"/>
      </xdr:nvSpPr>
      <xdr:spPr>
        <a:xfrm>
          <a:off x="6864427" y="1391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7F66FAF3-E23F-419A-86DE-FCE56656716C}"/>
            </a:ext>
          </a:extLst>
        </xdr:cNvPr>
        <xdr:cNvSpPr txBox="1"/>
      </xdr:nvSpPr>
      <xdr:spPr>
        <a:xfrm>
          <a:off x="6070677" y="139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48891</xdr:rowOff>
    </xdr:from>
    <xdr:ext cx="469744" cy="259045"/>
    <xdr:sp macro="" textlink="">
      <xdr:nvSpPr>
        <xdr:cNvPr id="373" name="n_1mainValue【公営住宅】&#10;一人当たり面積">
          <a:extLst>
            <a:ext uri="{FF2B5EF4-FFF2-40B4-BE49-F238E27FC236}">
              <a16:creationId xmlns:a16="http://schemas.microsoft.com/office/drawing/2014/main" id="{2106A957-E54A-4150-8AE2-82BAE9C97907}"/>
            </a:ext>
          </a:extLst>
        </xdr:cNvPr>
        <xdr:cNvSpPr txBox="1"/>
      </xdr:nvSpPr>
      <xdr:spPr>
        <a:xfrm>
          <a:off x="8458277" y="1424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49761</xdr:rowOff>
    </xdr:from>
    <xdr:ext cx="469744" cy="259045"/>
    <xdr:sp macro="" textlink="">
      <xdr:nvSpPr>
        <xdr:cNvPr id="374" name="n_2mainValue【公営住宅】&#10;一人当たり面積">
          <a:extLst>
            <a:ext uri="{FF2B5EF4-FFF2-40B4-BE49-F238E27FC236}">
              <a16:creationId xmlns:a16="http://schemas.microsoft.com/office/drawing/2014/main" id="{1A4F1271-6280-4EB7-B253-04A33DEFB866}"/>
            </a:ext>
          </a:extLst>
        </xdr:cNvPr>
        <xdr:cNvSpPr txBox="1"/>
      </xdr:nvSpPr>
      <xdr:spPr>
        <a:xfrm>
          <a:off x="7677227" y="1424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50584</xdr:rowOff>
    </xdr:from>
    <xdr:ext cx="469744" cy="259045"/>
    <xdr:sp macro="" textlink="">
      <xdr:nvSpPr>
        <xdr:cNvPr id="375" name="n_3mainValue【公営住宅】&#10;一人当たり面積">
          <a:extLst>
            <a:ext uri="{FF2B5EF4-FFF2-40B4-BE49-F238E27FC236}">
              <a16:creationId xmlns:a16="http://schemas.microsoft.com/office/drawing/2014/main" id="{37D7FF1F-CD20-4FB5-986C-CB57008ED7F2}"/>
            </a:ext>
          </a:extLst>
        </xdr:cNvPr>
        <xdr:cNvSpPr txBox="1"/>
      </xdr:nvSpPr>
      <xdr:spPr>
        <a:xfrm>
          <a:off x="6864427" y="1424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51361</xdr:rowOff>
    </xdr:from>
    <xdr:ext cx="469744" cy="259045"/>
    <xdr:sp macro="" textlink="">
      <xdr:nvSpPr>
        <xdr:cNvPr id="376" name="n_4mainValue【公営住宅】&#10;一人当たり面積">
          <a:extLst>
            <a:ext uri="{FF2B5EF4-FFF2-40B4-BE49-F238E27FC236}">
              <a16:creationId xmlns:a16="http://schemas.microsoft.com/office/drawing/2014/main" id="{37D803F6-5342-4392-AFCC-8A3167FE7400}"/>
            </a:ext>
          </a:extLst>
        </xdr:cNvPr>
        <xdr:cNvSpPr txBox="1"/>
      </xdr:nvSpPr>
      <xdr:spPr>
        <a:xfrm>
          <a:off x="6070677" y="1424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73EE414-CF4D-46ED-9E7E-A35A2FBC012A}"/>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1A8C00C-65CD-419D-86B8-65BAAD349445}"/>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72A0DAE-10D9-4444-A72E-7BFC3F61BAFA}"/>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73574E1-3D5B-4BFD-901C-02E6AE0B7059}"/>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90B9532-8B92-4747-9778-573B908CA881}"/>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B636B3E5-0434-4FA8-B898-23AAD904D32A}"/>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B6C7EBDB-E62E-47C1-BAE0-67FC082048E8}"/>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F05A3A10-5CF3-4CE1-9E50-2D9F8C8DD4E3}"/>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30CCB508-B87C-4BDC-8EE3-084C95F545B2}"/>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91D691D0-D472-4F95-AF91-D92DAD6EB827}"/>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3DE9E436-6FF8-4DAD-950C-5DEE00F41762}"/>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567CE8F5-BA10-4117-9B40-4E398E938E7E}"/>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B7814AF2-9CC0-4B69-AF50-008752283F3B}"/>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F8C2F7C4-5867-400B-A94C-14E2DE53E3E4}"/>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312A2CA9-B386-4958-A00B-B9F1568A19BF}"/>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72912314-CC86-440F-A928-8FB3B4310514}"/>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46438426-46F7-47B9-9F54-0A848E3983E2}"/>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FB076F4A-7FB9-4A6A-94E8-DE7BF576C402}"/>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6498FD28-8720-4129-9B5E-3DBE73AB640C}"/>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2F7A2925-02C9-4766-B04B-BDEBD5C8923C}"/>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72B70BDE-34BB-4A8D-8888-4DD5F132EFE3}"/>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B54C8EE8-15C3-4342-B128-DD259E1B8349}"/>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11AC016-969B-4AFA-AD3C-9C505946A998}"/>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EEE46E1-F5CC-47B4-ABA6-9F6C1F72504A}"/>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9F6C2956-EECC-483C-B11E-F39D55309EAF}"/>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36D8EB8E-1867-42BC-A5C5-B4831DCD4F36}"/>
            </a:ext>
          </a:extLst>
        </xdr:cNvPr>
        <xdr:cNvCxnSpPr/>
      </xdr:nvCxnSpPr>
      <xdr:spPr>
        <a:xfrm flipV="1">
          <a:off x="4177665" y="16507823"/>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51E11E8C-905A-4C69-A3BE-4BEBA44BC8F5}"/>
            </a:ext>
          </a:extLst>
        </xdr:cNvPr>
        <xdr:cNvSpPr txBox="1"/>
      </xdr:nvSpPr>
      <xdr:spPr>
        <a:xfrm>
          <a:off x="4216400" y="1800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009FC8A2-FFF1-4D50-8DCA-5E3B5423B8F8}"/>
            </a:ext>
          </a:extLst>
        </xdr:cNvPr>
        <xdr:cNvCxnSpPr/>
      </xdr:nvCxnSpPr>
      <xdr:spPr>
        <a:xfrm>
          <a:off x="4108450" y="180051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C2D45E2B-3CCE-404F-A8FC-79B172F9A98C}"/>
            </a:ext>
          </a:extLst>
        </xdr:cNvPr>
        <xdr:cNvSpPr txBox="1"/>
      </xdr:nvSpPr>
      <xdr:spPr>
        <a:xfrm>
          <a:off x="4216400" y="162957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B916368A-0F98-42E2-BD57-0EB03EAA1D58}"/>
            </a:ext>
          </a:extLst>
        </xdr:cNvPr>
        <xdr:cNvCxnSpPr/>
      </xdr:nvCxnSpPr>
      <xdr:spPr>
        <a:xfrm>
          <a:off x="4108450" y="165078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8DBCBF99-A0FE-44B1-ABE6-4345BF21C278}"/>
            </a:ext>
          </a:extLst>
        </xdr:cNvPr>
        <xdr:cNvSpPr txBox="1"/>
      </xdr:nvSpPr>
      <xdr:spPr>
        <a:xfrm>
          <a:off x="4216400" y="1743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1A7BE624-CB1C-426C-AFD9-5911749ADB6B}"/>
            </a:ext>
          </a:extLst>
        </xdr:cNvPr>
        <xdr:cNvSpPr/>
      </xdr:nvSpPr>
      <xdr:spPr>
        <a:xfrm>
          <a:off x="4127500" y="174556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0EF37D77-9395-4C30-8FD7-D175B2B1DEF0}"/>
            </a:ext>
          </a:extLst>
        </xdr:cNvPr>
        <xdr:cNvSpPr/>
      </xdr:nvSpPr>
      <xdr:spPr>
        <a:xfrm>
          <a:off x="3384550" y="174213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D2F48BC3-706F-4160-8964-F1A1961D436A}"/>
            </a:ext>
          </a:extLst>
        </xdr:cNvPr>
        <xdr:cNvSpPr/>
      </xdr:nvSpPr>
      <xdr:spPr>
        <a:xfrm>
          <a:off x="2571750" y="1737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9040551F-4F1D-46FD-AC56-ACB8DF655BBF}"/>
            </a:ext>
          </a:extLst>
        </xdr:cNvPr>
        <xdr:cNvSpPr/>
      </xdr:nvSpPr>
      <xdr:spPr>
        <a:xfrm>
          <a:off x="1778000" y="173231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F3169A9E-DB62-4B8D-A860-8C92AFEAC074}"/>
            </a:ext>
          </a:extLst>
        </xdr:cNvPr>
        <xdr:cNvSpPr/>
      </xdr:nvSpPr>
      <xdr:spPr>
        <a:xfrm>
          <a:off x="984250" y="172921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A213D41-EE46-4A7D-8057-429343DC6950}"/>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A30D06E-8100-44B7-990E-4CAC04350F53}"/>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D026CCC-D9DE-4C52-A7DE-DF380CCCE5B4}"/>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A9C61A7-A3A9-4C93-80AC-0E4542457F12}"/>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1CD83B8A-8B0A-4075-9A88-04313AFE0EE7}"/>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123371</xdr:rowOff>
    </xdr:from>
    <xdr:to>
      <xdr:col>24</xdr:col>
      <xdr:colOff>114300</xdr:colOff>
      <xdr:row>105</xdr:row>
      <xdr:rowOff>53521</xdr:rowOff>
    </xdr:to>
    <xdr:sp macro="" textlink="">
      <xdr:nvSpPr>
        <xdr:cNvPr id="418" name="楕円 417">
          <a:extLst>
            <a:ext uri="{FF2B5EF4-FFF2-40B4-BE49-F238E27FC236}">
              <a16:creationId xmlns:a16="http://schemas.microsoft.com/office/drawing/2014/main" id="{D0F05E63-473F-4214-9E65-A6989B44DD34}"/>
            </a:ext>
          </a:extLst>
        </xdr:cNvPr>
        <xdr:cNvSpPr/>
      </xdr:nvSpPr>
      <xdr:spPr>
        <a:xfrm>
          <a:off x="4127500" y="172937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146248</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5FFE155A-A69C-4D1A-99F2-AB0E9D589804}"/>
            </a:ext>
          </a:extLst>
        </xdr:cNvPr>
        <xdr:cNvSpPr txBox="1"/>
      </xdr:nvSpPr>
      <xdr:spPr>
        <a:xfrm>
          <a:off x="4216400" y="17151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420" name="楕円 419">
          <a:extLst>
            <a:ext uri="{FF2B5EF4-FFF2-40B4-BE49-F238E27FC236}">
              <a16:creationId xmlns:a16="http://schemas.microsoft.com/office/drawing/2014/main" id="{5FE3D163-2A59-4A21-B465-4C3400F82AED}"/>
            </a:ext>
          </a:extLst>
        </xdr:cNvPr>
        <xdr:cNvSpPr/>
      </xdr:nvSpPr>
      <xdr:spPr>
        <a:xfrm>
          <a:off x="3384550" y="172627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143148</xdr:rowOff>
    </xdr:from>
    <xdr:to>
      <xdr:col>24</xdr:col>
      <xdr:colOff>63500</xdr:colOff>
      <xdr:row>105</xdr:row>
      <xdr:rowOff>2721</xdr:rowOff>
    </xdr:to>
    <xdr:cxnSp macro="">
      <xdr:nvCxnSpPr>
        <xdr:cNvPr id="421" name="直線コネクタ 420">
          <a:extLst>
            <a:ext uri="{FF2B5EF4-FFF2-40B4-BE49-F238E27FC236}">
              <a16:creationId xmlns:a16="http://schemas.microsoft.com/office/drawing/2014/main" id="{AF691239-A726-4851-B5B8-E0D8B40C6982}"/>
            </a:ext>
          </a:extLst>
        </xdr:cNvPr>
        <xdr:cNvCxnSpPr/>
      </xdr:nvCxnSpPr>
      <xdr:spPr>
        <a:xfrm>
          <a:off x="3429000" y="17313548"/>
          <a:ext cx="74930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61323</xdr:rowOff>
    </xdr:from>
    <xdr:to>
      <xdr:col>15</xdr:col>
      <xdr:colOff>101600</xdr:colOff>
      <xdr:row>104</xdr:row>
      <xdr:rowOff>162923</xdr:rowOff>
    </xdr:to>
    <xdr:sp macro="" textlink="">
      <xdr:nvSpPr>
        <xdr:cNvPr id="422" name="楕円 421">
          <a:extLst>
            <a:ext uri="{FF2B5EF4-FFF2-40B4-BE49-F238E27FC236}">
              <a16:creationId xmlns:a16="http://schemas.microsoft.com/office/drawing/2014/main" id="{39F78DF5-21CB-4F3B-826A-9BC0832567AE}"/>
            </a:ext>
          </a:extLst>
        </xdr:cNvPr>
        <xdr:cNvSpPr/>
      </xdr:nvSpPr>
      <xdr:spPr>
        <a:xfrm>
          <a:off x="2571750" y="172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112123</xdr:rowOff>
    </xdr:from>
    <xdr:to>
      <xdr:col>19</xdr:col>
      <xdr:colOff>177800</xdr:colOff>
      <xdr:row>104</xdr:row>
      <xdr:rowOff>143148</xdr:rowOff>
    </xdr:to>
    <xdr:cxnSp macro="">
      <xdr:nvCxnSpPr>
        <xdr:cNvPr id="423" name="直線コネクタ 422">
          <a:extLst>
            <a:ext uri="{FF2B5EF4-FFF2-40B4-BE49-F238E27FC236}">
              <a16:creationId xmlns:a16="http://schemas.microsoft.com/office/drawing/2014/main" id="{54266B71-F275-4D23-BB95-D3D260C9AC92}"/>
            </a:ext>
          </a:extLst>
        </xdr:cNvPr>
        <xdr:cNvCxnSpPr/>
      </xdr:nvCxnSpPr>
      <xdr:spPr>
        <a:xfrm>
          <a:off x="2622550" y="17282523"/>
          <a:ext cx="8064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28666</xdr:rowOff>
    </xdr:from>
    <xdr:to>
      <xdr:col>10</xdr:col>
      <xdr:colOff>165100</xdr:colOff>
      <xdr:row>104</xdr:row>
      <xdr:rowOff>130266</xdr:rowOff>
    </xdr:to>
    <xdr:sp macro="" textlink="">
      <xdr:nvSpPr>
        <xdr:cNvPr id="424" name="楕円 423">
          <a:extLst>
            <a:ext uri="{FF2B5EF4-FFF2-40B4-BE49-F238E27FC236}">
              <a16:creationId xmlns:a16="http://schemas.microsoft.com/office/drawing/2014/main" id="{848FCADF-5C67-462B-B2C1-FB70849B45AC}"/>
            </a:ext>
          </a:extLst>
        </xdr:cNvPr>
        <xdr:cNvSpPr/>
      </xdr:nvSpPr>
      <xdr:spPr>
        <a:xfrm>
          <a:off x="1778000" y="1719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79466</xdr:rowOff>
    </xdr:from>
    <xdr:to>
      <xdr:col>15</xdr:col>
      <xdr:colOff>50800</xdr:colOff>
      <xdr:row>104</xdr:row>
      <xdr:rowOff>112123</xdr:rowOff>
    </xdr:to>
    <xdr:cxnSp macro="">
      <xdr:nvCxnSpPr>
        <xdr:cNvPr id="425" name="直線コネクタ 424">
          <a:extLst>
            <a:ext uri="{FF2B5EF4-FFF2-40B4-BE49-F238E27FC236}">
              <a16:creationId xmlns:a16="http://schemas.microsoft.com/office/drawing/2014/main" id="{AF9722F5-4B50-4EE3-BB8E-BB1E7AC4C1BA}"/>
            </a:ext>
          </a:extLst>
        </xdr:cNvPr>
        <xdr:cNvCxnSpPr/>
      </xdr:nvCxnSpPr>
      <xdr:spPr>
        <a:xfrm>
          <a:off x="1828800" y="17249866"/>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169092</xdr:rowOff>
    </xdr:from>
    <xdr:to>
      <xdr:col>6</xdr:col>
      <xdr:colOff>38100</xdr:colOff>
      <xdr:row>104</xdr:row>
      <xdr:rowOff>99242</xdr:rowOff>
    </xdr:to>
    <xdr:sp macro="" textlink="">
      <xdr:nvSpPr>
        <xdr:cNvPr id="426" name="楕円 425">
          <a:extLst>
            <a:ext uri="{FF2B5EF4-FFF2-40B4-BE49-F238E27FC236}">
              <a16:creationId xmlns:a16="http://schemas.microsoft.com/office/drawing/2014/main" id="{80D06C94-F0E0-4CD9-95D4-2285421BE8B4}"/>
            </a:ext>
          </a:extLst>
        </xdr:cNvPr>
        <xdr:cNvSpPr/>
      </xdr:nvSpPr>
      <xdr:spPr>
        <a:xfrm>
          <a:off x="984250" y="171680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48442</xdr:rowOff>
    </xdr:from>
    <xdr:to>
      <xdr:col>10</xdr:col>
      <xdr:colOff>114300</xdr:colOff>
      <xdr:row>104</xdr:row>
      <xdr:rowOff>79466</xdr:rowOff>
    </xdr:to>
    <xdr:cxnSp macro="">
      <xdr:nvCxnSpPr>
        <xdr:cNvPr id="427" name="直線コネクタ 426">
          <a:extLst>
            <a:ext uri="{FF2B5EF4-FFF2-40B4-BE49-F238E27FC236}">
              <a16:creationId xmlns:a16="http://schemas.microsoft.com/office/drawing/2014/main" id="{7355B90B-C583-4821-97F2-299F1CE727BF}"/>
            </a:ext>
          </a:extLst>
        </xdr:cNvPr>
        <xdr:cNvCxnSpPr/>
      </xdr:nvCxnSpPr>
      <xdr:spPr>
        <a:xfrm>
          <a:off x="1028700" y="17218842"/>
          <a:ext cx="8001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19E478B1-2B4E-4338-A47C-2F9D90058C9F}"/>
            </a:ext>
          </a:extLst>
        </xdr:cNvPr>
        <xdr:cNvSpPr txBox="1"/>
      </xdr:nvSpPr>
      <xdr:spPr>
        <a:xfrm>
          <a:off x="3239144" y="17507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8200FE45-360D-43FB-92EE-B4AFE3249C5E}"/>
            </a:ext>
          </a:extLst>
        </xdr:cNvPr>
        <xdr:cNvSpPr txBox="1"/>
      </xdr:nvSpPr>
      <xdr:spPr>
        <a:xfrm>
          <a:off x="24390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446ABCC8-84A5-41D6-9402-730334393682}"/>
            </a:ext>
          </a:extLst>
        </xdr:cNvPr>
        <xdr:cNvSpPr txBox="1"/>
      </xdr:nvSpPr>
      <xdr:spPr>
        <a:xfrm>
          <a:off x="1645294" y="1740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45B9BF39-5C35-475E-BDAB-BEB43AEC6E42}"/>
            </a:ext>
          </a:extLst>
        </xdr:cNvPr>
        <xdr:cNvSpPr txBox="1"/>
      </xdr:nvSpPr>
      <xdr:spPr>
        <a:xfrm>
          <a:off x="851544" y="1737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39025</xdr:rowOff>
    </xdr:from>
    <xdr:ext cx="405111" cy="259045"/>
    <xdr:sp macro="" textlink="">
      <xdr:nvSpPr>
        <xdr:cNvPr id="432" name="n_1mainValue【港湾・漁港】&#10;有形固定資産減価償却率">
          <a:extLst>
            <a:ext uri="{FF2B5EF4-FFF2-40B4-BE49-F238E27FC236}">
              <a16:creationId xmlns:a16="http://schemas.microsoft.com/office/drawing/2014/main" id="{5341470F-C94F-44C8-AF80-27494DF84B07}"/>
            </a:ext>
          </a:extLst>
        </xdr:cNvPr>
        <xdr:cNvSpPr txBox="1"/>
      </xdr:nvSpPr>
      <xdr:spPr>
        <a:xfrm>
          <a:off x="3239144" y="1704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8000</xdr:rowOff>
    </xdr:from>
    <xdr:ext cx="405111" cy="259045"/>
    <xdr:sp macro="" textlink="">
      <xdr:nvSpPr>
        <xdr:cNvPr id="433" name="n_2mainValue【港湾・漁港】&#10;有形固定資産減価償却率">
          <a:extLst>
            <a:ext uri="{FF2B5EF4-FFF2-40B4-BE49-F238E27FC236}">
              <a16:creationId xmlns:a16="http://schemas.microsoft.com/office/drawing/2014/main" id="{81684D91-56EC-4EB4-B5FD-BDD1090C1DEA}"/>
            </a:ext>
          </a:extLst>
        </xdr:cNvPr>
        <xdr:cNvSpPr txBox="1"/>
      </xdr:nvSpPr>
      <xdr:spPr>
        <a:xfrm>
          <a:off x="2439044" y="17013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146793</xdr:rowOff>
    </xdr:from>
    <xdr:ext cx="405111" cy="259045"/>
    <xdr:sp macro="" textlink="">
      <xdr:nvSpPr>
        <xdr:cNvPr id="434" name="n_3mainValue【港湾・漁港】&#10;有形固定資産減価償却率">
          <a:extLst>
            <a:ext uri="{FF2B5EF4-FFF2-40B4-BE49-F238E27FC236}">
              <a16:creationId xmlns:a16="http://schemas.microsoft.com/office/drawing/2014/main" id="{8494C525-5E6F-4B8C-BF9D-2FA7056322BA}"/>
            </a:ext>
          </a:extLst>
        </xdr:cNvPr>
        <xdr:cNvSpPr txBox="1"/>
      </xdr:nvSpPr>
      <xdr:spPr>
        <a:xfrm>
          <a:off x="1645294" y="1698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115769</xdr:rowOff>
    </xdr:from>
    <xdr:ext cx="405111" cy="259045"/>
    <xdr:sp macro="" textlink="">
      <xdr:nvSpPr>
        <xdr:cNvPr id="435" name="n_4mainValue【港湾・漁港】&#10;有形固定資産減価償却率">
          <a:extLst>
            <a:ext uri="{FF2B5EF4-FFF2-40B4-BE49-F238E27FC236}">
              <a16:creationId xmlns:a16="http://schemas.microsoft.com/office/drawing/2014/main" id="{8746EBDD-EAFF-4567-B98F-3020D8E0F7E8}"/>
            </a:ext>
          </a:extLst>
        </xdr:cNvPr>
        <xdr:cNvSpPr txBox="1"/>
      </xdr:nvSpPr>
      <xdr:spPr>
        <a:xfrm>
          <a:off x="851544" y="1695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275A4337-81E9-4D2B-B5F2-36609B6BABAD}"/>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7DC19781-3C73-452A-96FF-36CA6D21A8C7}"/>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EFB88EA2-5011-4BC0-995C-40CF2EF3107F}"/>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317E5F36-3F76-481B-A1EF-F47FC1144EDB}"/>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97287CC7-94BE-4F1E-8085-B318DAA4AD68}"/>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95DB5D92-9E05-4250-853F-0CF772707B84}"/>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AC840FA2-58AB-4E1D-A795-F4215C5459FB}"/>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2BC4281-53CD-4195-B786-81C967532043}"/>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CECAC23A-7695-4C0D-A349-42D052E5C69D}"/>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5C01129C-A3D0-4449-8630-249BEEC894BA}"/>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C3DEE621-C9A4-4F62-A0A6-6F86D23E60FF}"/>
            </a:ext>
          </a:extLst>
        </xdr:cNvPr>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9959F9AF-2082-4399-8BB3-031001301C1B}"/>
            </a:ext>
          </a:extLst>
        </xdr:cNvPr>
        <xdr:cNvSpPr txBox="1"/>
      </xdr:nvSpPr>
      <xdr:spPr>
        <a:xfrm>
          <a:off x="5726564" y="17771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3DD59A10-9563-40BF-A7CD-D29D7560D8F1}"/>
            </a:ext>
          </a:extLst>
        </xdr:cNvPr>
        <xdr:cNvCxnSpPr/>
      </xdr:nvCxnSpPr>
      <xdr:spPr>
        <a:xfrm>
          <a:off x="5956300" y="1746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F1EB91C9-FEA3-454F-8AAD-DC8EDF33DAC7}"/>
            </a:ext>
          </a:extLst>
        </xdr:cNvPr>
        <xdr:cNvSpPr txBox="1"/>
      </xdr:nvSpPr>
      <xdr:spPr>
        <a:xfrm>
          <a:off x="5327878" y="17332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A3086F58-BB64-43D3-914E-4D3898FF1839}"/>
            </a:ext>
          </a:extLst>
        </xdr:cNvPr>
        <xdr:cNvCxnSpPr/>
      </xdr:nvCxnSpPr>
      <xdr:spPr>
        <a:xfrm>
          <a:off x="5956300" y="1702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D7784580-794C-47B9-A26C-EB89FAFA0C98}"/>
            </a:ext>
          </a:extLst>
        </xdr:cNvPr>
        <xdr:cNvSpPr txBox="1"/>
      </xdr:nvSpPr>
      <xdr:spPr>
        <a:xfrm>
          <a:off x="5327878" y="16888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8EC0DC27-9C10-409A-BD75-BFCA78C266FD}"/>
            </a:ext>
          </a:extLst>
        </xdr:cNvPr>
        <xdr:cNvCxnSpPr/>
      </xdr:nvCxnSpPr>
      <xdr:spPr>
        <a:xfrm>
          <a:off x="5956300" y="16586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3988B109-0429-47CB-8723-E28B9FCEA17F}"/>
            </a:ext>
          </a:extLst>
        </xdr:cNvPr>
        <xdr:cNvSpPr txBox="1"/>
      </xdr:nvSpPr>
      <xdr:spPr>
        <a:xfrm>
          <a:off x="5327878" y="16450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7CF45FB7-3BB9-494B-BB82-C7618166112F}"/>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2FA5D850-0B88-4045-A3AA-2C6614179D2C}"/>
            </a:ext>
          </a:extLst>
        </xdr:cNvPr>
        <xdr:cNvSpPr txBox="1"/>
      </xdr:nvSpPr>
      <xdr:spPr>
        <a:xfrm>
          <a:off x="5327878" y="16012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EC3BE8C5-47AC-4C84-B956-7D3C24D82FB9}"/>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6FA30611-E375-402E-912F-F6A1D8A5A7EF}"/>
            </a:ext>
          </a:extLst>
        </xdr:cNvPr>
        <xdr:cNvCxnSpPr/>
      </xdr:nvCxnSpPr>
      <xdr:spPr>
        <a:xfrm flipV="1">
          <a:off x="9429115" y="16519206"/>
          <a:ext cx="0" cy="138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61B501D2-979A-4F78-AC03-2ADDD9103109}"/>
            </a:ext>
          </a:extLst>
        </xdr:cNvPr>
        <xdr:cNvSpPr txBox="1"/>
      </xdr:nvSpPr>
      <xdr:spPr>
        <a:xfrm>
          <a:off x="9467850" y="17910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08C1293C-0A4D-49FD-AB83-27CF605DAF73}"/>
            </a:ext>
          </a:extLst>
        </xdr:cNvPr>
        <xdr:cNvCxnSpPr/>
      </xdr:nvCxnSpPr>
      <xdr:spPr>
        <a:xfrm>
          <a:off x="9359900" y="179069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7930261B-4E98-4913-9D46-20FA33E04EEF}"/>
            </a:ext>
          </a:extLst>
        </xdr:cNvPr>
        <xdr:cNvSpPr txBox="1"/>
      </xdr:nvSpPr>
      <xdr:spPr>
        <a:xfrm>
          <a:off x="9467850" y="163071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C00D98F8-D7A6-4DFA-A9F6-E7BA0E527489}"/>
            </a:ext>
          </a:extLst>
        </xdr:cNvPr>
        <xdr:cNvCxnSpPr/>
      </xdr:nvCxnSpPr>
      <xdr:spPr>
        <a:xfrm>
          <a:off x="9359900" y="16519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DFC7F966-3185-4AEB-87E2-B578EBF7A4A1}"/>
            </a:ext>
          </a:extLst>
        </xdr:cNvPr>
        <xdr:cNvSpPr txBox="1"/>
      </xdr:nvSpPr>
      <xdr:spPr>
        <a:xfrm>
          <a:off x="9467850" y="175157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D4D9FF5B-D53C-4703-A9A8-6FCD1FCEF7ED}"/>
            </a:ext>
          </a:extLst>
        </xdr:cNvPr>
        <xdr:cNvSpPr/>
      </xdr:nvSpPr>
      <xdr:spPr>
        <a:xfrm>
          <a:off x="9398000" y="17664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DCD5C9C5-122D-45B9-878B-ED674B411E66}"/>
            </a:ext>
          </a:extLst>
        </xdr:cNvPr>
        <xdr:cNvSpPr/>
      </xdr:nvSpPr>
      <xdr:spPr>
        <a:xfrm>
          <a:off x="8636000" y="176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7E9977C7-69F2-4B71-BFE3-11074BABCF97}"/>
            </a:ext>
          </a:extLst>
        </xdr:cNvPr>
        <xdr:cNvSpPr/>
      </xdr:nvSpPr>
      <xdr:spPr>
        <a:xfrm>
          <a:off x="7842250" y="176721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1BE90584-D429-4FE0-913B-D85159ED1D7A}"/>
            </a:ext>
          </a:extLst>
        </xdr:cNvPr>
        <xdr:cNvSpPr/>
      </xdr:nvSpPr>
      <xdr:spPr>
        <a:xfrm>
          <a:off x="7029450" y="1770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39818C2C-A583-48B3-887F-E3A56D8DA1E4}"/>
            </a:ext>
          </a:extLst>
        </xdr:cNvPr>
        <xdr:cNvSpPr/>
      </xdr:nvSpPr>
      <xdr:spPr>
        <a:xfrm>
          <a:off x="6235700" y="1771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F9C107F-F41B-4BBF-8BF6-1E043FB02E74}"/>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F3515E4-B057-4296-AC60-ED1C7FFC5088}"/>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7ABDBBA-6F65-4DD4-A25A-E63B5C690334}"/>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F953991-4567-4283-A03F-244BAC9A0EAF}"/>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065F90F-1FC0-4267-8C8B-B22B60F4553C}"/>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36271</xdr:rowOff>
    </xdr:from>
    <xdr:to>
      <xdr:col>55</xdr:col>
      <xdr:colOff>50800</xdr:colOff>
      <xdr:row>107</xdr:row>
      <xdr:rowOff>137871</xdr:rowOff>
    </xdr:to>
    <xdr:sp macro="" textlink="">
      <xdr:nvSpPr>
        <xdr:cNvPr id="473" name="楕円 472">
          <a:extLst>
            <a:ext uri="{FF2B5EF4-FFF2-40B4-BE49-F238E27FC236}">
              <a16:creationId xmlns:a16="http://schemas.microsoft.com/office/drawing/2014/main" id="{2D4D6AEB-D70C-4DA5-A4D4-9BE8F8B41DCF}"/>
            </a:ext>
          </a:extLst>
        </xdr:cNvPr>
        <xdr:cNvSpPr/>
      </xdr:nvSpPr>
      <xdr:spPr>
        <a:xfrm>
          <a:off x="9398000" y="177019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14698</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F7A5E37E-7844-47E4-8C93-2A19FE698CC9}"/>
            </a:ext>
          </a:extLst>
        </xdr:cNvPr>
        <xdr:cNvSpPr txBox="1"/>
      </xdr:nvSpPr>
      <xdr:spPr>
        <a:xfrm>
          <a:off x="9467850" y="1768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40966</xdr:rowOff>
    </xdr:from>
    <xdr:to>
      <xdr:col>50</xdr:col>
      <xdr:colOff>165100</xdr:colOff>
      <xdr:row>107</xdr:row>
      <xdr:rowOff>142566</xdr:rowOff>
    </xdr:to>
    <xdr:sp macro="" textlink="">
      <xdr:nvSpPr>
        <xdr:cNvPr id="475" name="楕円 474">
          <a:extLst>
            <a:ext uri="{FF2B5EF4-FFF2-40B4-BE49-F238E27FC236}">
              <a16:creationId xmlns:a16="http://schemas.microsoft.com/office/drawing/2014/main" id="{F72DBB23-9867-47BF-893C-D7303872DB82}"/>
            </a:ext>
          </a:extLst>
        </xdr:cNvPr>
        <xdr:cNvSpPr/>
      </xdr:nvSpPr>
      <xdr:spPr>
        <a:xfrm>
          <a:off x="8636000" y="177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87071</xdr:rowOff>
    </xdr:from>
    <xdr:to>
      <xdr:col>55</xdr:col>
      <xdr:colOff>0</xdr:colOff>
      <xdr:row>107</xdr:row>
      <xdr:rowOff>91766</xdr:rowOff>
    </xdr:to>
    <xdr:cxnSp macro="">
      <xdr:nvCxnSpPr>
        <xdr:cNvPr id="476" name="直線コネクタ 475">
          <a:extLst>
            <a:ext uri="{FF2B5EF4-FFF2-40B4-BE49-F238E27FC236}">
              <a16:creationId xmlns:a16="http://schemas.microsoft.com/office/drawing/2014/main" id="{D1A5EB73-B966-4B96-97B9-DEACD404D0D1}"/>
            </a:ext>
          </a:extLst>
        </xdr:cNvPr>
        <xdr:cNvCxnSpPr/>
      </xdr:nvCxnSpPr>
      <xdr:spPr>
        <a:xfrm flipV="1">
          <a:off x="8686800" y="17752771"/>
          <a:ext cx="742950" cy="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45479</xdr:rowOff>
    </xdr:from>
    <xdr:to>
      <xdr:col>46</xdr:col>
      <xdr:colOff>38100</xdr:colOff>
      <xdr:row>107</xdr:row>
      <xdr:rowOff>147079</xdr:rowOff>
    </xdr:to>
    <xdr:sp macro="" textlink="">
      <xdr:nvSpPr>
        <xdr:cNvPr id="477" name="楕円 476">
          <a:extLst>
            <a:ext uri="{FF2B5EF4-FFF2-40B4-BE49-F238E27FC236}">
              <a16:creationId xmlns:a16="http://schemas.microsoft.com/office/drawing/2014/main" id="{EC0F3FDB-F84B-41F9-B8D5-1444C8D1DCC7}"/>
            </a:ext>
          </a:extLst>
        </xdr:cNvPr>
        <xdr:cNvSpPr/>
      </xdr:nvSpPr>
      <xdr:spPr>
        <a:xfrm>
          <a:off x="7842250" y="177111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91766</xdr:rowOff>
    </xdr:from>
    <xdr:to>
      <xdr:col>50</xdr:col>
      <xdr:colOff>114300</xdr:colOff>
      <xdr:row>107</xdr:row>
      <xdr:rowOff>96279</xdr:rowOff>
    </xdr:to>
    <xdr:cxnSp macro="">
      <xdr:nvCxnSpPr>
        <xdr:cNvPr id="478" name="直線コネクタ 477">
          <a:extLst>
            <a:ext uri="{FF2B5EF4-FFF2-40B4-BE49-F238E27FC236}">
              <a16:creationId xmlns:a16="http://schemas.microsoft.com/office/drawing/2014/main" id="{DDC4245C-C565-4C86-BE79-230A991EE843}"/>
            </a:ext>
          </a:extLst>
        </xdr:cNvPr>
        <xdr:cNvCxnSpPr/>
      </xdr:nvCxnSpPr>
      <xdr:spPr>
        <a:xfrm flipV="1">
          <a:off x="7886700" y="17757466"/>
          <a:ext cx="800100" cy="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49581</xdr:rowOff>
    </xdr:from>
    <xdr:to>
      <xdr:col>41</xdr:col>
      <xdr:colOff>101600</xdr:colOff>
      <xdr:row>107</xdr:row>
      <xdr:rowOff>151181</xdr:rowOff>
    </xdr:to>
    <xdr:sp macro="" textlink="">
      <xdr:nvSpPr>
        <xdr:cNvPr id="479" name="楕円 478">
          <a:extLst>
            <a:ext uri="{FF2B5EF4-FFF2-40B4-BE49-F238E27FC236}">
              <a16:creationId xmlns:a16="http://schemas.microsoft.com/office/drawing/2014/main" id="{E8DAB17B-235E-4E1F-A792-FD995A8F92BF}"/>
            </a:ext>
          </a:extLst>
        </xdr:cNvPr>
        <xdr:cNvSpPr/>
      </xdr:nvSpPr>
      <xdr:spPr>
        <a:xfrm>
          <a:off x="7029450" y="177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96279</xdr:rowOff>
    </xdr:from>
    <xdr:to>
      <xdr:col>45</xdr:col>
      <xdr:colOff>177800</xdr:colOff>
      <xdr:row>107</xdr:row>
      <xdr:rowOff>100381</xdr:rowOff>
    </xdr:to>
    <xdr:cxnSp macro="">
      <xdr:nvCxnSpPr>
        <xdr:cNvPr id="480" name="直線コネクタ 479">
          <a:extLst>
            <a:ext uri="{FF2B5EF4-FFF2-40B4-BE49-F238E27FC236}">
              <a16:creationId xmlns:a16="http://schemas.microsoft.com/office/drawing/2014/main" id="{BAA21B94-E57D-49EB-9F9E-8335A9826884}"/>
            </a:ext>
          </a:extLst>
        </xdr:cNvPr>
        <xdr:cNvCxnSpPr/>
      </xdr:nvCxnSpPr>
      <xdr:spPr>
        <a:xfrm flipV="1">
          <a:off x="7080250" y="17761979"/>
          <a:ext cx="80645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53494</xdr:rowOff>
    </xdr:from>
    <xdr:to>
      <xdr:col>36</xdr:col>
      <xdr:colOff>165100</xdr:colOff>
      <xdr:row>107</xdr:row>
      <xdr:rowOff>155094</xdr:rowOff>
    </xdr:to>
    <xdr:sp macro="" textlink="">
      <xdr:nvSpPr>
        <xdr:cNvPr id="481" name="楕円 480">
          <a:extLst>
            <a:ext uri="{FF2B5EF4-FFF2-40B4-BE49-F238E27FC236}">
              <a16:creationId xmlns:a16="http://schemas.microsoft.com/office/drawing/2014/main" id="{6785076C-C7FA-4D19-9C0C-1C39C43947D5}"/>
            </a:ext>
          </a:extLst>
        </xdr:cNvPr>
        <xdr:cNvSpPr/>
      </xdr:nvSpPr>
      <xdr:spPr>
        <a:xfrm>
          <a:off x="6235700" y="1771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100381</xdr:rowOff>
    </xdr:from>
    <xdr:to>
      <xdr:col>41</xdr:col>
      <xdr:colOff>50800</xdr:colOff>
      <xdr:row>107</xdr:row>
      <xdr:rowOff>104294</xdr:rowOff>
    </xdr:to>
    <xdr:cxnSp macro="">
      <xdr:nvCxnSpPr>
        <xdr:cNvPr id="482" name="直線コネクタ 481">
          <a:extLst>
            <a:ext uri="{FF2B5EF4-FFF2-40B4-BE49-F238E27FC236}">
              <a16:creationId xmlns:a16="http://schemas.microsoft.com/office/drawing/2014/main" id="{6A0D18E9-3E9C-4CD3-A09A-AD825E2C18F1}"/>
            </a:ext>
          </a:extLst>
        </xdr:cNvPr>
        <xdr:cNvCxnSpPr/>
      </xdr:nvCxnSpPr>
      <xdr:spPr>
        <a:xfrm flipV="1">
          <a:off x="6286500" y="17766081"/>
          <a:ext cx="79375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58FD215A-4087-4FA3-A07B-746E8EED1143}"/>
            </a:ext>
          </a:extLst>
        </xdr:cNvPr>
        <xdr:cNvSpPr txBox="1"/>
      </xdr:nvSpPr>
      <xdr:spPr>
        <a:xfrm>
          <a:off x="8399995" y="1745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768D1440-197E-4DA3-911C-69A9DDF9FEA6}"/>
            </a:ext>
          </a:extLst>
        </xdr:cNvPr>
        <xdr:cNvSpPr txBox="1"/>
      </xdr:nvSpPr>
      <xdr:spPr>
        <a:xfrm>
          <a:off x="7612595" y="1746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5FA16945-7824-40C6-A1F5-00CEBC6E0BF0}"/>
            </a:ext>
          </a:extLst>
        </xdr:cNvPr>
        <xdr:cNvSpPr txBox="1"/>
      </xdr:nvSpPr>
      <xdr:spPr>
        <a:xfrm>
          <a:off x="6818845" y="1749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D587166-2005-49A0-8F31-2220C6D352C1}"/>
            </a:ext>
          </a:extLst>
        </xdr:cNvPr>
        <xdr:cNvSpPr txBox="1"/>
      </xdr:nvSpPr>
      <xdr:spPr>
        <a:xfrm>
          <a:off x="6006045" y="1750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133693</xdr:rowOff>
    </xdr:from>
    <xdr:ext cx="599010" cy="259045"/>
    <xdr:sp macro="" textlink="">
      <xdr:nvSpPr>
        <xdr:cNvPr id="487" name="n_1mainValue【港湾・漁港】&#10;一人当たり有形固定資産（償却資産）額">
          <a:extLst>
            <a:ext uri="{FF2B5EF4-FFF2-40B4-BE49-F238E27FC236}">
              <a16:creationId xmlns:a16="http://schemas.microsoft.com/office/drawing/2014/main" id="{9CFE1D48-DA29-4AFE-AD5A-1E903E300094}"/>
            </a:ext>
          </a:extLst>
        </xdr:cNvPr>
        <xdr:cNvSpPr txBox="1"/>
      </xdr:nvSpPr>
      <xdr:spPr>
        <a:xfrm>
          <a:off x="8399995" y="1779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138206</xdr:rowOff>
    </xdr:from>
    <xdr:ext cx="599010" cy="259045"/>
    <xdr:sp macro="" textlink="">
      <xdr:nvSpPr>
        <xdr:cNvPr id="488" name="n_2mainValue【港湾・漁港】&#10;一人当たり有形固定資産（償却資産）額">
          <a:extLst>
            <a:ext uri="{FF2B5EF4-FFF2-40B4-BE49-F238E27FC236}">
              <a16:creationId xmlns:a16="http://schemas.microsoft.com/office/drawing/2014/main" id="{FBDF49CB-B0BC-48CE-8982-839FCB2224A0}"/>
            </a:ext>
          </a:extLst>
        </xdr:cNvPr>
        <xdr:cNvSpPr txBox="1"/>
      </xdr:nvSpPr>
      <xdr:spPr>
        <a:xfrm>
          <a:off x="7612595" y="178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142308</xdr:rowOff>
    </xdr:from>
    <xdr:ext cx="599010" cy="259045"/>
    <xdr:sp macro="" textlink="">
      <xdr:nvSpPr>
        <xdr:cNvPr id="489" name="n_3mainValue【港湾・漁港】&#10;一人当たり有形固定資産（償却資産）額">
          <a:extLst>
            <a:ext uri="{FF2B5EF4-FFF2-40B4-BE49-F238E27FC236}">
              <a16:creationId xmlns:a16="http://schemas.microsoft.com/office/drawing/2014/main" id="{552C8F85-C0A0-47FE-B782-718A26B6FC61}"/>
            </a:ext>
          </a:extLst>
        </xdr:cNvPr>
        <xdr:cNvSpPr txBox="1"/>
      </xdr:nvSpPr>
      <xdr:spPr>
        <a:xfrm>
          <a:off x="6818845" y="1780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146221</xdr:rowOff>
    </xdr:from>
    <xdr:ext cx="599010" cy="259045"/>
    <xdr:sp macro="" textlink="">
      <xdr:nvSpPr>
        <xdr:cNvPr id="490" name="n_4mainValue【港湾・漁港】&#10;一人当たり有形固定資産（償却資産）額">
          <a:extLst>
            <a:ext uri="{FF2B5EF4-FFF2-40B4-BE49-F238E27FC236}">
              <a16:creationId xmlns:a16="http://schemas.microsoft.com/office/drawing/2014/main" id="{F42D0376-E6AA-426C-9795-BA09E060EA21}"/>
            </a:ext>
          </a:extLst>
        </xdr:cNvPr>
        <xdr:cNvSpPr txBox="1"/>
      </xdr:nvSpPr>
      <xdr:spPr>
        <a:xfrm>
          <a:off x="6006045" y="1781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F018016-1A7A-41FD-80B7-75BD1E3A6609}"/>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443F1CC6-F4DA-4CF5-AD7D-7105CFE722D3}"/>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388A161-A94D-49A6-80A7-640E46EB6DFD}"/>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E743AF0-D097-406B-B78D-CFD45047E722}"/>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5F05A05-A4D3-4609-B195-8745879F5632}"/>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6C139FA1-4E94-4BAB-AA87-226399BEE46C}"/>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F0E4FD98-42A9-4D97-88E2-A02BD3B3F9BE}"/>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E33E70D6-A27B-4443-8EAA-66B9CCE8866E}"/>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1461F63C-AC32-4C3E-AE5E-9460ECED0830}"/>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6D106C2A-8CDD-4111-A4E2-2B38D55E4C89}"/>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F02408DC-54ED-4ED6-B389-49134036ED3D}"/>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15F89A8-D99E-4F4C-9867-E6D08BD34C51}"/>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53241B7B-4491-4502-8D8E-1E6EA26AE452}"/>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4746FD8E-797D-4D13-91C3-9FE508C6B213}"/>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37733086-45DC-45EB-A4AD-597E7AED9F60}"/>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435CB689-D02B-40F8-9B01-2730D5ED8167}"/>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77065FD4-4722-4558-A0ED-19B939A81240}"/>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D0D3840F-065E-4823-A171-5EBBEF977B8A}"/>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2A69D422-98CE-40AC-B853-6DF7B718F8BE}"/>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40F6595E-B2AA-4932-86F4-6B1D1FE827E3}"/>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F9CC5DEB-0A68-4C61-821A-94C564602A3F}"/>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39752505-BB8E-48F3-B415-1FCBF084F054}"/>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6D9E3C88-9136-40B9-AAFA-6021CC363BAE}"/>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D86DD22-4AF5-455C-B214-067BF2AE978E}"/>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810C90B9-C856-4006-8638-AA59150835B9}"/>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59732B92-A290-4BF9-839D-56F5513D0524}"/>
            </a:ext>
          </a:extLst>
        </xdr:cNvPr>
        <xdr:cNvCxnSpPr/>
      </xdr:nvCxnSpPr>
      <xdr:spPr>
        <a:xfrm flipV="1">
          <a:off x="14699614" y="55963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3022DBA-01B2-4239-AA73-11F2EAD40F67}"/>
            </a:ext>
          </a:extLst>
        </xdr:cNvPr>
        <xdr:cNvSpPr txBox="1"/>
      </xdr:nvSpPr>
      <xdr:spPr>
        <a:xfrm>
          <a:off x="1473835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7C5A93C8-FFBB-4EF2-A2DA-240E42CEBADE}"/>
            </a:ext>
          </a:extLst>
        </xdr:cNvPr>
        <xdr:cNvCxnSpPr/>
      </xdr:nvCxnSpPr>
      <xdr:spPr>
        <a:xfrm>
          <a:off x="146113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85A1086F-A796-495C-82C8-8A06D4ECDD31}"/>
            </a:ext>
          </a:extLst>
        </xdr:cNvPr>
        <xdr:cNvSpPr txBox="1"/>
      </xdr:nvSpPr>
      <xdr:spPr>
        <a:xfrm>
          <a:off x="14738350" y="53779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3097359B-B9F0-4819-BF2B-300BEDDFB7EB}"/>
            </a:ext>
          </a:extLst>
        </xdr:cNvPr>
        <xdr:cNvCxnSpPr/>
      </xdr:nvCxnSpPr>
      <xdr:spPr>
        <a:xfrm>
          <a:off x="14611350" y="55963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F6739158-C3C3-451C-920F-31B01E4C920F}"/>
            </a:ext>
          </a:extLst>
        </xdr:cNvPr>
        <xdr:cNvSpPr txBox="1"/>
      </xdr:nvSpPr>
      <xdr:spPr>
        <a:xfrm>
          <a:off x="1473835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ABDFB1F5-AE2C-4E2D-829F-83ED3EDA17B6}"/>
            </a:ext>
          </a:extLst>
        </xdr:cNvPr>
        <xdr:cNvSpPr/>
      </xdr:nvSpPr>
      <xdr:spPr>
        <a:xfrm>
          <a:off x="14649450" y="63220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DC35EBF2-782B-4EB6-83A4-34693805C4AA}"/>
            </a:ext>
          </a:extLst>
        </xdr:cNvPr>
        <xdr:cNvSpPr/>
      </xdr:nvSpPr>
      <xdr:spPr>
        <a:xfrm>
          <a:off x="13887450" y="629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C1237413-FE6C-4DD3-8343-F96D64FBEC05}"/>
            </a:ext>
          </a:extLst>
        </xdr:cNvPr>
        <xdr:cNvSpPr/>
      </xdr:nvSpPr>
      <xdr:spPr>
        <a:xfrm>
          <a:off x="13093700" y="627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B1CDCD1E-302F-446B-9198-71C99D5A5833}"/>
            </a:ext>
          </a:extLst>
        </xdr:cNvPr>
        <xdr:cNvSpPr/>
      </xdr:nvSpPr>
      <xdr:spPr>
        <a:xfrm>
          <a:off x="12299950" y="63236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B4C864E9-B356-4A80-8407-85238633BC2E}"/>
            </a:ext>
          </a:extLst>
        </xdr:cNvPr>
        <xdr:cNvSpPr/>
      </xdr:nvSpPr>
      <xdr:spPr>
        <a:xfrm>
          <a:off x="11487150" y="632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8931AFB-C1F5-445C-A3FE-89DCC718A479}"/>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E8122D9-6BCB-48C6-8FC1-5DF0C767F9CF}"/>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3803D19-5EF2-43FC-9755-596B803B843A}"/>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389731E-9548-4E4B-8262-E2349AAA46E2}"/>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05ED747-4226-4B71-8345-1622EE544597}"/>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79284</xdr:rowOff>
    </xdr:from>
    <xdr:to>
      <xdr:col>85</xdr:col>
      <xdr:colOff>177800</xdr:colOff>
      <xdr:row>35</xdr:row>
      <xdr:rowOff>9434</xdr:rowOff>
    </xdr:to>
    <xdr:sp macro="" textlink="">
      <xdr:nvSpPr>
        <xdr:cNvPr id="532" name="楕円 531">
          <a:extLst>
            <a:ext uri="{FF2B5EF4-FFF2-40B4-BE49-F238E27FC236}">
              <a16:creationId xmlns:a16="http://schemas.microsoft.com/office/drawing/2014/main" id="{485A22FE-47B4-4282-86CC-0B7A105D0DA1}"/>
            </a:ext>
          </a:extLst>
        </xdr:cNvPr>
        <xdr:cNvSpPr/>
      </xdr:nvSpPr>
      <xdr:spPr>
        <a:xfrm>
          <a:off x="14649450" y="56926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102161</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20E2EAD1-354E-4FBA-9A82-62F8C339C256}"/>
            </a:ext>
          </a:extLst>
        </xdr:cNvPr>
        <xdr:cNvSpPr txBox="1"/>
      </xdr:nvSpPr>
      <xdr:spPr>
        <a:xfrm>
          <a:off x="14738350" y="555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7439</xdr:rowOff>
    </xdr:from>
    <xdr:to>
      <xdr:col>81</xdr:col>
      <xdr:colOff>101600</xdr:colOff>
      <xdr:row>34</xdr:row>
      <xdr:rowOff>109039</xdr:rowOff>
    </xdr:to>
    <xdr:sp macro="" textlink="">
      <xdr:nvSpPr>
        <xdr:cNvPr id="534" name="楕円 533">
          <a:extLst>
            <a:ext uri="{FF2B5EF4-FFF2-40B4-BE49-F238E27FC236}">
              <a16:creationId xmlns:a16="http://schemas.microsoft.com/office/drawing/2014/main" id="{E67AAA89-90B3-4C07-9810-0583E48C79AB}"/>
            </a:ext>
          </a:extLst>
        </xdr:cNvPr>
        <xdr:cNvSpPr/>
      </xdr:nvSpPr>
      <xdr:spPr>
        <a:xfrm>
          <a:off x="13887450" y="56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58239</xdr:rowOff>
    </xdr:from>
    <xdr:to>
      <xdr:col>85</xdr:col>
      <xdr:colOff>127000</xdr:colOff>
      <xdr:row>34</xdr:row>
      <xdr:rowOff>130084</xdr:rowOff>
    </xdr:to>
    <xdr:cxnSp macro="">
      <xdr:nvCxnSpPr>
        <xdr:cNvPr id="535" name="直線コネクタ 534">
          <a:extLst>
            <a:ext uri="{FF2B5EF4-FFF2-40B4-BE49-F238E27FC236}">
              <a16:creationId xmlns:a16="http://schemas.microsoft.com/office/drawing/2014/main" id="{EA222FFA-93F6-490D-A32A-E5A731FAC0FA}"/>
            </a:ext>
          </a:extLst>
        </xdr:cNvPr>
        <xdr:cNvCxnSpPr/>
      </xdr:nvCxnSpPr>
      <xdr:spPr>
        <a:xfrm>
          <a:off x="13938250" y="5671639"/>
          <a:ext cx="762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536" name="楕円 535">
          <a:extLst>
            <a:ext uri="{FF2B5EF4-FFF2-40B4-BE49-F238E27FC236}">
              <a16:creationId xmlns:a16="http://schemas.microsoft.com/office/drawing/2014/main" id="{50C5D1B4-1730-4054-B8D2-8E35C7693CCB}"/>
            </a:ext>
          </a:extLst>
        </xdr:cNvPr>
        <xdr:cNvSpPr/>
      </xdr:nvSpPr>
      <xdr:spPr>
        <a:xfrm>
          <a:off x="130937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58239</xdr:rowOff>
    </xdr:from>
    <xdr:to>
      <xdr:col>81</xdr:col>
      <xdr:colOff>50800</xdr:colOff>
      <xdr:row>40</xdr:row>
      <xdr:rowOff>99060</xdr:rowOff>
    </xdr:to>
    <xdr:cxnSp macro="">
      <xdr:nvCxnSpPr>
        <xdr:cNvPr id="537" name="直線コネクタ 536">
          <a:extLst>
            <a:ext uri="{FF2B5EF4-FFF2-40B4-BE49-F238E27FC236}">
              <a16:creationId xmlns:a16="http://schemas.microsoft.com/office/drawing/2014/main" id="{B9778CCE-BB38-4071-AD5B-E2FD4431A8BD}"/>
            </a:ext>
          </a:extLst>
        </xdr:cNvPr>
        <xdr:cNvCxnSpPr/>
      </xdr:nvCxnSpPr>
      <xdr:spPr>
        <a:xfrm flipV="1">
          <a:off x="13144500" y="5671639"/>
          <a:ext cx="793750" cy="103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31931</xdr:rowOff>
    </xdr:from>
    <xdr:to>
      <xdr:col>72</xdr:col>
      <xdr:colOff>38100</xdr:colOff>
      <xdr:row>40</xdr:row>
      <xdr:rowOff>133531</xdr:rowOff>
    </xdr:to>
    <xdr:sp macro="" textlink="">
      <xdr:nvSpPr>
        <xdr:cNvPr id="538" name="楕円 537">
          <a:extLst>
            <a:ext uri="{FF2B5EF4-FFF2-40B4-BE49-F238E27FC236}">
              <a16:creationId xmlns:a16="http://schemas.microsoft.com/office/drawing/2014/main" id="{B50D851A-E5EB-407D-8EE9-60DC3EC5A461}"/>
            </a:ext>
          </a:extLst>
        </xdr:cNvPr>
        <xdr:cNvSpPr/>
      </xdr:nvSpPr>
      <xdr:spPr>
        <a:xfrm>
          <a:off x="12299950" y="66359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82731</xdr:rowOff>
    </xdr:from>
    <xdr:to>
      <xdr:col>76</xdr:col>
      <xdr:colOff>114300</xdr:colOff>
      <xdr:row>40</xdr:row>
      <xdr:rowOff>99060</xdr:rowOff>
    </xdr:to>
    <xdr:cxnSp macro="">
      <xdr:nvCxnSpPr>
        <xdr:cNvPr id="539" name="直線コネクタ 538">
          <a:extLst>
            <a:ext uri="{FF2B5EF4-FFF2-40B4-BE49-F238E27FC236}">
              <a16:creationId xmlns:a16="http://schemas.microsoft.com/office/drawing/2014/main" id="{75B96D7E-DA07-46B3-B933-6B003EFDFC34}"/>
            </a:ext>
          </a:extLst>
        </xdr:cNvPr>
        <xdr:cNvCxnSpPr/>
      </xdr:nvCxnSpPr>
      <xdr:spPr>
        <a:xfrm>
          <a:off x="12344400" y="6686731"/>
          <a:ext cx="8001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9072</xdr:rowOff>
    </xdr:from>
    <xdr:to>
      <xdr:col>67</xdr:col>
      <xdr:colOff>101600</xdr:colOff>
      <xdr:row>40</xdr:row>
      <xdr:rowOff>110672</xdr:rowOff>
    </xdr:to>
    <xdr:sp macro="" textlink="">
      <xdr:nvSpPr>
        <xdr:cNvPr id="540" name="楕円 539">
          <a:extLst>
            <a:ext uri="{FF2B5EF4-FFF2-40B4-BE49-F238E27FC236}">
              <a16:creationId xmlns:a16="http://schemas.microsoft.com/office/drawing/2014/main" id="{2266E6C9-6CAF-4CF9-BB05-90A1EE6A3DE5}"/>
            </a:ext>
          </a:extLst>
        </xdr:cNvPr>
        <xdr:cNvSpPr/>
      </xdr:nvSpPr>
      <xdr:spPr>
        <a:xfrm>
          <a:off x="1148715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59872</xdr:rowOff>
    </xdr:from>
    <xdr:to>
      <xdr:col>71</xdr:col>
      <xdr:colOff>177800</xdr:colOff>
      <xdr:row>40</xdr:row>
      <xdr:rowOff>82731</xdr:rowOff>
    </xdr:to>
    <xdr:cxnSp macro="">
      <xdr:nvCxnSpPr>
        <xdr:cNvPr id="541" name="直線コネクタ 540">
          <a:extLst>
            <a:ext uri="{FF2B5EF4-FFF2-40B4-BE49-F238E27FC236}">
              <a16:creationId xmlns:a16="http://schemas.microsoft.com/office/drawing/2014/main" id="{F06D9EA0-7423-4416-A05F-05E516C99BF7}"/>
            </a:ext>
          </a:extLst>
        </xdr:cNvPr>
        <xdr:cNvCxnSpPr/>
      </xdr:nvCxnSpPr>
      <xdr:spPr>
        <a:xfrm>
          <a:off x="11537950" y="6663872"/>
          <a:ext cx="8064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7248DCE2-F853-41CB-89F3-B8631682975B}"/>
            </a:ext>
          </a:extLst>
        </xdr:cNvPr>
        <xdr:cNvSpPr txBox="1"/>
      </xdr:nvSpPr>
      <xdr:spPr>
        <a:xfrm>
          <a:off x="13742044" y="639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25D1C1D2-01D2-43F8-8917-303CAE517E23}"/>
            </a:ext>
          </a:extLst>
        </xdr:cNvPr>
        <xdr:cNvSpPr txBox="1"/>
      </xdr:nvSpPr>
      <xdr:spPr>
        <a:xfrm>
          <a:off x="1296099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5059F417-60DC-46AA-994A-C4D2A48C5AB8}"/>
            </a:ext>
          </a:extLst>
        </xdr:cNvPr>
        <xdr:cNvSpPr txBox="1"/>
      </xdr:nvSpPr>
      <xdr:spPr>
        <a:xfrm>
          <a:off x="121672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3093E3D3-2091-4250-B2ED-EC5E7BDC8EBF}"/>
            </a:ext>
          </a:extLst>
        </xdr:cNvPr>
        <xdr:cNvSpPr txBox="1"/>
      </xdr:nvSpPr>
      <xdr:spPr>
        <a:xfrm>
          <a:off x="113544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125566</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E936DEFB-652E-4630-9623-22E0DC7D0D39}"/>
            </a:ext>
          </a:extLst>
        </xdr:cNvPr>
        <xdr:cNvSpPr txBox="1"/>
      </xdr:nvSpPr>
      <xdr:spPr>
        <a:xfrm>
          <a:off x="13742044" y="5408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605BB676-5BFB-445E-8D96-84FB2DD0518F}"/>
            </a:ext>
          </a:extLst>
        </xdr:cNvPr>
        <xdr:cNvSpPr txBox="1"/>
      </xdr:nvSpPr>
      <xdr:spPr>
        <a:xfrm>
          <a:off x="12960994" y="674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124658</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CE71F2AF-F537-4F7A-BCCB-EAD98B8A5A1E}"/>
            </a:ext>
          </a:extLst>
        </xdr:cNvPr>
        <xdr:cNvSpPr txBox="1"/>
      </xdr:nvSpPr>
      <xdr:spPr>
        <a:xfrm>
          <a:off x="12167244" y="672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101799</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B9B29D98-E654-4179-B05E-3C3FF5EE0228}"/>
            </a:ext>
          </a:extLst>
        </xdr:cNvPr>
        <xdr:cNvSpPr txBox="1"/>
      </xdr:nvSpPr>
      <xdr:spPr>
        <a:xfrm>
          <a:off x="11354444" y="670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DBFE1F3-7B72-4CD6-824D-29CCC388F131}"/>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B04DD765-A1F6-457B-9097-07A06115326F}"/>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97E7B7E0-CF10-4A21-8F46-25D7C1B3903C}"/>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A31804E3-2E5F-4682-9D2B-E668C49D5CCA}"/>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6F0D272B-EA4E-4AB3-AA15-7A5E4174E9A8}"/>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FF3EA502-8955-4136-AA42-3E538ADE7E9F}"/>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18FB2BFE-5DC0-4965-92A3-18A977732E8C}"/>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E028C667-A5D2-449B-BF42-C9073A2FA7A0}"/>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429F39C0-6222-40ED-8F04-C73D28541A38}"/>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37211A65-FD52-4120-A233-E344712ACA12}"/>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897D5FC1-ED2C-4296-92A6-AA23C5AC5AF1}"/>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A1A492C9-2BFF-442B-9835-FA941EA23AA3}"/>
            </a:ext>
          </a:extLst>
        </xdr:cNvPr>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BC926D53-3584-4FB1-B09A-905B9AEB37E3}"/>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91F7DD8C-9719-4B15-8F31-0EE3B3DCF091}"/>
            </a:ext>
          </a:extLst>
        </xdr:cNvPr>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68DAA5E4-6CAC-4DB6-AE09-78590C7B3FCE}"/>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1408D367-AB91-4C8A-9A39-A650A57647B9}"/>
            </a:ext>
          </a:extLst>
        </xdr:cNvPr>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9BD2D138-949A-4357-A73D-63D118798C23}"/>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FBFCA5B1-108E-46AA-A475-383A5F992A6F}"/>
            </a:ext>
          </a:extLst>
        </xdr:cNvPr>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9B20AA2B-E383-4ACE-98CE-7917DFBF05EB}"/>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7173C9D3-9DCA-4AE0-831D-3CBD674D4CF6}"/>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F0121365-6560-4A0D-A4A2-3D1305B20765}"/>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A57FB8AE-656D-4E00-BFAB-816625AC5AB6}"/>
            </a:ext>
          </a:extLst>
        </xdr:cNvPr>
        <xdr:cNvCxnSpPr/>
      </xdr:nvCxnSpPr>
      <xdr:spPr>
        <a:xfrm flipV="1">
          <a:off x="19951064" y="5549646"/>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C2EDB18E-D4B8-47C0-80D1-9B5E0422BF68}"/>
            </a:ext>
          </a:extLst>
        </xdr:cNvPr>
        <xdr:cNvSpPr txBox="1"/>
      </xdr:nvSpPr>
      <xdr:spPr>
        <a:xfrm>
          <a:off x="19989800" y="689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CE6F0AEB-57DA-4A44-8FB8-08BB139F68F5}"/>
            </a:ext>
          </a:extLst>
        </xdr:cNvPr>
        <xdr:cNvCxnSpPr/>
      </xdr:nvCxnSpPr>
      <xdr:spPr>
        <a:xfrm>
          <a:off x="19881850" y="68864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DF230BD5-122D-4FF2-B152-F05E82F764DD}"/>
            </a:ext>
          </a:extLst>
        </xdr:cNvPr>
        <xdr:cNvSpPr txBox="1"/>
      </xdr:nvSpPr>
      <xdr:spPr>
        <a:xfrm>
          <a:off x="19989800" y="53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DD154468-0C5E-45E4-A465-BADDF41E0192}"/>
            </a:ext>
          </a:extLst>
        </xdr:cNvPr>
        <xdr:cNvCxnSpPr/>
      </xdr:nvCxnSpPr>
      <xdr:spPr>
        <a:xfrm>
          <a:off x="19881850" y="5549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5EE3D3E7-2414-4B67-8AF9-D66192555558}"/>
            </a:ext>
          </a:extLst>
        </xdr:cNvPr>
        <xdr:cNvSpPr txBox="1"/>
      </xdr:nvSpPr>
      <xdr:spPr>
        <a:xfrm>
          <a:off x="19989800" y="6396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F674FF95-76C4-41FD-9795-BA85FD9D1807}"/>
            </a:ext>
          </a:extLst>
        </xdr:cNvPr>
        <xdr:cNvSpPr/>
      </xdr:nvSpPr>
      <xdr:spPr>
        <a:xfrm>
          <a:off x="19900900" y="64180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9AC41E90-82C9-4BCB-9512-8135184F0B98}"/>
            </a:ext>
          </a:extLst>
        </xdr:cNvPr>
        <xdr:cNvSpPr/>
      </xdr:nvSpPr>
      <xdr:spPr>
        <a:xfrm>
          <a:off x="19157950" y="64340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85CD1C37-FB1B-4B58-A013-9DBE7A900F2F}"/>
            </a:ext>
          </a:extLst>
        </xdr:cNvPr>
        <xdr:cNvSpPr/>
      </xdr:nvSpPr>
      <xdr:spPr>
        <a:xfrm>
          <a:off x="18345150" y="64295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11D6EBE6-A7A3-4075-A353-5CE0D29834DA}"/>
            </a:ext>
          </a:extLst>
        </xdr:cNvPr>
        <xdr:cNvSpPr/>
      </xdr:nvSpPr>
      <xdr:spPr>
        <a:xfrm>
          <a:off x="17551400" y="64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4024C633-F5AC-4A87-BD2D-017FAA521BAF}"/>
            </a:ext>
          </a:extLst>
        </xdr:cNvPr>
        <xdr:cNvSpPr/>
      </xdr:nvSpPr>
      <xdr:spPr>
        <a:xfrm>
          <a:off x="16757650" y="64505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7588AD8-29AC-4172-869A-02ABAEE57249}"/>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9DA2F47-2352-4B6E-A43A-A0F5D1A5EB64}"/>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6AD6F62-2DB9-42FE-AEC2-19C571E701D4}"/>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46EDCC5-9C60-4937-B49F-25CAC1DF95FA}"/>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4D472F1-AD14-4982-9D73-D657FC9166F3}"/>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11684</xdr:rowOff>
    </xdr:from>
    <xdr:to>
      <xdr:col>116</xdr:col>
      <xdr:colOff>114300</xdr:colOff>
      <xdr:row>38</xdr:row>
      <xdr:rowOff>113284</xdr:rowOff>
    </xdr:to>
    <xdr:sp macro="" textlink="">
      <xdr:nvSpPr>
        <xdr:cNvPr id="587" name="楕円 586">
          <a:extLst>
            <a:ext uri="{FF2B5EF4-FFF2-40B4-BE49-F238E27FC236}">
              <a16:creationId xmlns:a16="http://schemas.microsoft.com/office/drawing/2014/main" id="{02C54F3F-FF28-4356-8504-EFEA89E7A1D0}"/>
            </a:ext>
          </a:extLst>
        </xdr:cNvPr>
        <xdr:cNvSpPr/>
      </xdr:nvSpPr>
      <xdr:spPr>
        <a:xfrm>
          <a:off x="19900900" y="62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34561</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5C39112E-919C-48A3-94F9-0F3A7AED1898}"/>
            </a:ext>
          </a:extLst>
        </xdr:cNvPr>
        <xdr:cNvSpPr txBox="1"/>
      </xdr:nvSpPr>
      <xdr:spPr>
        <a:xfrm>
          <a:off x="19989800" y="61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27686</xdr:rowOff>
    </xdr:from>
    <xdr:to>
      <xdr:col>112</xdr:col>
      <xdr:colOff>38100</xdr:colOff>
      <xdr:row>38</xdr:row>
      <xdr:rowOff>129286</xdr:rowOff>
    </xdr:to>
    <xdr:sp macro="" textlink="">
      <xdr:nvSpPr>
        <xdr:cNvPr id="589" name="楕円 588">
          <a:extLst>
            <a:ext uri="{FF2B5EF4-FFF2-40B4-BE49-F238E27FC236}">
              <a16:creationId xmlns:a16="http://schemas.microsoft.com/office/drawing/2014/main" id="{A1138C15-30CF-4DB4-9595-5C621CF9D4FD}"/>
            </a:ext>
          </a:extLst>
        </xdr:cNvPr>
        <xdr:cNvSpPr/>
      </xdr:nvSpPr>
      <xdr:spPr>
        <a:xfrm>
          <a:off x="19157950" y="63014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62484</xdr:rowOff>
    </xdr:from>
    <xdr:to>
      <xdr:col>116</xdr:col>
      <xdr:colOff>63500</xdr:colOff>
      <xdr:row>38</xdr:row>
      <xdr:rowOff>78486</xdr:rowOff>
    </xdr:to>
    <xdr:cxnSp macro="">
      <xdr:nvCxnSpPr>
        <xdr:cNvPr id="590" name="直線コネクタ 589">
          <a:extLst>
            <a:ext uri="{FF2B5EF4-FFF2-40B4-BE49-F238E27FC236}">
              <a16:creationId xmlns:a16="http://schemas.microsoft.com/office/drawing/2014/main" id="{C14ED54D-CEB2-48D3-9FCF-B627BB07F42D}"/>
            </a:ext>
          </a:extLst>
        </xdr:cNvPr>
        <xdr:cNvCxnSpPr/>
      </xdr:nvCxnSpPr>
      <xdr:spPr>
        <a:xfrm flipV="1">
          <a:off x="19202400" y="6336284"/>
          <a:ext cx="7493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123698</xdr:rowOff>
    </xdr:from>
    <xdr:to>
      <xdr:col>107</xdr:col>
      <xdr:colOff>101600</xdr:colOff>
      <xdr:row>37</xdr:row>
      <xdr:rowOff>53848</xdr:rowOff>
    </xdr:to>
    <xdr:sp macro="" textlink="">
      <xdr:nvSpPr>
        <xdr:cNvPr id="591" name="楕円 590">
          <a:extLst>
            <a:ext uri="{FF2B5EF4-FFF2-40B4-BE49-F238E27FC236}">
              <a16:creationId xmlns:a16="http://schemas.microsoft.com/office/drawing/2014/main" id="{C4AFE405-E3C5-4497-AA00-BA9DB5E4DDA8}"/>
            </a:ext>
          </a:extLst>
        </xdr:cNvPr>
        <xdr:cNvSpPr/>
      </xdr:nvSpPr>
      <xdr:spPr>
        <a:xfrm>
          <a:off x="18345150" y="60672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3048</xdr:rowOff>
    </xdr:from>
    <xdr:to>
      <xdr:col>111</xdr:col>
      <xdr:colOff>177800</xdr:colOff>
      <xdr:row>38</xdr:row>
      <xdr:rowOff>78486</xdr:rowOff>
    </xdr:to>
    <xdr:cxnSp macro="">
      <xdr:nvCxnSpPr>
        <xdr:cNvPr id="592" name="直線コネクタ 591">
          <a:extLst>
            <a:ext uri="{FF2B5EF4-FFF2-40B4-BE49-F238E27FC236}">
              <a16:creationId xmlns:a16="http://schemas.microsoft.com/office/drawing/2014/main" id="{B47CBAC7-30E8-4984-A95A-BB2F090586BB}"/>
            </a:ext>
          </a:extLst>
        </xdr:cNvPr>
        <xdr:cNvCxnSpPr/>
      </xdr:nvCxnSpPr>
      <xdr:spPr>
        <a:xfrm>
          <a:off x="18395950" y="6111748"/>
          <a:ext cx="806450" cy="2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77978</xdr:rowOff>
    </xdr:from>
    <xdr:to>
      <xdr:col>102</xdr:col>
      <xdr:colOff>165100</xdr:colOff>
      <xdr:row>37</xdr:row>
      <xdr:rowOff>8128</xdr:rowOff>
    </xdr:to>
    <xdr:sp macro="" textlink="">
      <xdr:nvSpPr>
        <xdr:cNvPr id="593" name="楕円 592">
          <a:extLst>
            <a:ext uri="{FF2B5EF4-FFF2-40B4-BE49-F238E27FC236}">
              <a16:creationId xmlns:a16="http://schemas.microsoft.com/office/drawing/2014/main" id="{758FA1AF-A4DD-4B1C-A613-F52E48DC3E75}"/>
            </a:ext>
          </a:extLst>
        </xdr:cNvPr>
        <xdr:cNvSpPr/>
      </xdr:nvSpPr>
      <xdr:spPr>
        <a:xfrm>
          <a:off x="17551400" y="60215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128778</xdr:rowOff>
    </xdr:from>
    <xdr:to>
      <xdr:col>107</xdr:col>
      <xdr:colOff>50800</xdr:colOff>
      <xdr:row>37</xdr:row>
      <xdr:rowOff>3048</xdr:rowOff>
    </xdr:to>
    <xdr:cxnSp macro="">
      <xdr:nvCxnSpPr>
        <xdr:cNvPr id="594" name="直線コネクタ 593">
          <a:extLst>
            <a:ext uri="{FF2B5EF4-FFF2-40B4-BE49-F238E27FC236}">
              <a16:creationId xmlns:a16="http://schemas.microsoft.com/office/drawing/2014/main" id="{F283B77A-D26D-4DA4-BCED-2626EB692F88}"/>
            </a:ext>
          </a:extLst>
        </xdr:cNvPr>
        <xdr:cNvCxnSpPr/>
      </xdr:nvCxnSpPr>
      <xdr:spPr>
        <a:xfrm>
          <a:off x="17602200" y="6072378"/>
          <a:ext cx="79375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100838</xdr:rowOff>
    </xdr:from>
    <xdr:to>
      <xdr:col>98</xdr:col>
      <xdr:colOff>38100</xdr:colOff>
      <xdr:row>37</xdr:row>
      <xdr:rowOff>30988</xdr:rowOff>
    </xdr:to>
    <xdr:sp macro="" textlink="">
      <xdr:nvSpPr>
        <xdr:cNvPr id="595" name="楕円 594">
          <a:extLst>
            <a:ext uri="{FF2B5EF4-FFF2-40B4-BE49-F238E27FC236}">
              <a16:creationId xmlns:a16="http://schemas.microsoft.com/office/drawing/2014/main" id="{B9BD2EE0-E997-41EB-9F50-BB522DC35662}"/>
            </a:ext>
          </a:extLst>
        </xdr:cNvPr>
        <xdr:cNvSpPr/>
      </xdr:nvSpPr>
      <xdr:spPr>
        <a:xfrm>
          <a:off x="16757650" y="60444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128778</xdr:rowOff>
    </xdr:from>
    <xdr:to>
      <xdr:col>102</xdr:col>
      <xdr:colOff>114300</xdr:colOff>
      <xdr:row>36</xdr:row>
      <xdr:rowOff>151638</xdr:rowOff>
    </xdr:to>
    <xdr:cxnSp macro="">
      <xdr:nvCxnSpPr>
        <xdr:cNvPr id="596" name="直線コネクタ 595">
          <a:extLst>
            <a:ext uri="{FF2B5EF4-FFF2-40B4-BE49-F238E27FC236}">
              <a16:creationId xmlns:a16="http://schemas.microsoft.com/office/drawing/2014/main" id="{F03D3972-C3EB-4049-A0E4-A12B542D923F}"/>
            </a:ext>
          </a:extLst>
        </xdr:cNvPr>
        <xdr:cNvCxnSpPr/>
      </xdr:nvCxnSpPr>
      <xdr:spPr>
        <a:xfrm flipV="1">
          <a:off x="16802100" y="6072378"/>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687AB174-41DA-4C51-82F7-3F8D460D54F5}"/>
            </a:ext>
          </a:extLst>
        </xdr:cNvPr>
        <xdr:cNvSpPr txBox="1"/>
      </xdr:nvSpPr>
      <xdr:spPr>
        <a:xfrm>
          <a:off x="18980227" y="652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9844EA43-1231-415E-BF85-63771A7CEC6C}"/>
            </a:ext>
          </a:extLst>
        </xdr:cNvPr>
        <xdr:cNvSpPr txBox="1"/>
      </xdr:nvSpPr>
      <xdr:spPr>
        <a:xfrm>
          <a:off x="18180127" y="65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9B764D0E-F804-4E86-8071-43664ED64574}"/>
            </a:ext>
          </a:extLst>
        </xdr:cNvPr>
        <xdr:cNvSpPr txBox="1"/>
      </xdr:nvSpPr>
      <xdr:spPr>
        <a:xfrm>
          <a:off x="17386377" y="653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3D4CF5C4-A3B2-4B8B-9A69-1BA4820FE221}"/>
            </a:ext>
          </a:extLst>
        </xdr:cNvPr>
        <xdr:cNvSpPr txBox="1"/>
      </xdr:nvSpPr>
      <xdr:spPr>
        <a:xfrm>
          <a:off x="16592627" y="654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145813</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03F53FFD-6C48-4858-ABA5-21A5BDCB2298}"/>
            </a:ext>
          </a:extLst>
        </xdr:cNvPr>
        <xdr:cNvSpPr txBox="1"/>
      </xdr:nvSpPr>
      <xdr:spPr>
        <a:xfrm>
          <a:off x="18980227" y="608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70375</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29CCE897-439E-4EBC-9A2B-C55AE95EDF4D}"/>
            </a:ext>
          </a:extLst>
        </xdr:cNvPr>
        <xdr:cNvSpPr txBox="1"/>
      </xdr:nvSpPr>
      <xdr:spPr>
        <a:xfrm>
          <a:off x="18180127" y="58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24655</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BA271928-81A7-4FF8-9CFC-FF138365D973}"/>
            </a:ext>
          </a:extLst>
        </xdr:cNvPr>
        <xdr:cNvSpPr txBox="1"/>
      </xdr:nvSpPr>
      <xdr:spPr>
        <a:xfrm>
          <a:off x="17386377" y="580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47515</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33FF6CAD-0AE1-4C07-B725-90EA0661194E}"/>
            </a:ext>
          </a:extLst>
        </xdr:cNvPr>
        <xdr:cNvSpPr txBox="1"/>
      </xdr:nvSpPr>
      <xdr:spPr>
        <a:xfrm>
          <a:off x="165926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FAF5F48-DC49-4996-9079-ECCEB782EA5C}"/>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1BB391D6-264C-4E1C-901C-A7F425158A2D}"/>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EE79314C-0045-4C14-ADCC-A53FC1FB1581}"/>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BF7BA27-430A-4E3C-B8EC-5FECB683E588}"/>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DC563B2B-108C-4589-8F2F-91ECDB02BFF1}"/>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11D780D3-F3EE-4D29-AA26-D473EA26DAAD}"/>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B60E7E5-92BB-48A0-9876-9BB6D981B596}"/>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3C49E752-5BF4-4B15-973C-FD01E9F0A3E9}"/>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5B896820-1143-4F43-8F9A-3423EAB95C6B}"/>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1D99E0F3-B248-4119-A91A-32A73818C99A}"/>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FC6D7836-19B8-413C-AFA9-0A17EB0CAB8F}"/>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BF54005A-207D-4B63-8A09-3256A90FA57E}"/>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774E0275-DDB3-4A75-BB8A-08EF9F072562}"/>
            </a:ext>
          </a:extLst>
        </xdr:cNvPr>
        <xdr:cNvSpPr txBox="1"/>
      </xdr:nvSpPr>
      <xdr:spPr>
        <a:xfrm>
          <a:off x="10842791" y="10561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3D7B0DD8-0112-4D54-8D09-B811136716D3}"/>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A9986ABD-E855-42DB-98A5-B1DDE9A1A825}"/>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BD6FBBAB-67CF-44C6-AA7F-08C759C41327}"/>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5EC31EE8-611B-4BD2-9744-8119DAE8F307}"/>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4BC84995-3A7B-4918-BCA4-AAED22AB8C18}"/>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D0FA791D-C36F-42B0-B5C6-43BDD8E69F9D}"/>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D926A07E-9ED7-4501-B190-219D540E51A1}"/>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5CC7FB2A-151A-406D-9EE0-DF8FF0255003}"/>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EDAA1961-9893-4871-90FC-F88F1749D133}"/>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BEB64F2C-5E38-4731-AE52-CD50190153DA}"/>
            </a:ext>
          </a:extLst>
        </xdr:cNvPr>
        <xdr:cNvSpPr txBox="1"/>
      </xdr:nvSpPr>
      <xdr:spPr>
        <a:xfrm>
          <a:off x="10842791" y="89854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F7F37ECA-30FC-4EBC-A06C-F69CC9F6F139}"/>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DC249530-24C6-41A4-B69B-3DB917865868}"/>
            </a:ext>
          </a:extLst>
        </xdr:cNvPr>
        <xdr:cNvSpPr txBox="1"/>
      </xdr:nvSpPr>
      <xdr:spPr>
        <a:xfrm>
          <a:off x="10842791" y="867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3A9D06CB-0B3B-46A7-8922-F09284E32960}"/>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C74DEDB9-1BCB-457A-BF24-B35D2A1548A5}"/>
            </a:ext>
          </a:extLst>
        </xdr:cNvPr>
        <xdr:cNvCxnSpPr/>
      </xdr:nvCxnSpPr>
      <xdr:spPr>
        <a:xfrm flipV="1">
          <a:off x="14699614" y="908539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AB86ABB9-2A6A-4464-95D4-480A20E83597}"/>
            </a:ext>
          </a:extLst>
        </xdr:cNvPr>
        <xdr:cNvSpPr txBox="1"/>
      </xdr:nvSpPr>
      <xdr:spPr>
        <a:xfrm>
          <a:off x="14738350" y="1065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7E0ADB97-3308-417C-8162-2B9C38F55D9E}"/>
            </a:ext>
          </a:extLst>
        </xdr:cNvPr>
        <xdr:cNvCxnSpPr/>
      </xdr:nvCxnSpPr>
      <xdr:spPr>
        <a:xfrm>
          <a:off x="14611350" y="106545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551682FC-C1D4-4C38-AA19-99B1CF2EB82C}"/>
            </a:ext>
          </a:extLst>
        </xdr:cNvPr>
        <xdr:cNvSpPr txBox="1"/>
      </xdr:nvSpPr>
      <xdr:spPr>
        <a:xfrm>
          <a:off x="14738350" y="887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11C87859-8D75-424B-8D67-B59449DC38BC}"/>
            </a:ext>
          </a:extLst>
        </xdr:cNvPr>
        <xdr:cNvCxnSpPr/>
      </xdr:nvCxnSpPr>
      <xdr:spPr>
        <a:xfrm>
          <a:off x="14611350" y="90853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A1BDB9F8-CAD7-4253-99A2-A33A520AD72D}"/>
            </a:ext>
          </a:extLst>
        </xdr:cNvPr>
        <xdr:cNvSpPr txBox="1"/>
      </xdr:nvSpPr>
      <xdr:spPr>
        <a:xfrm>
          <a:off x="14738350" y="9680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A5937498-4D9B-42B8-A2A2-D083BB2CEF0E}"/>
            </a:ext>
          </a:extLst>
        </xdr:cNvPr>
        <xdr:cNvSpPr/>
      </xdr:nvSpPr>
      <xdr:spPr>
        <a:xfrm>
          <a:off x="14649450" y="98223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E90CB0DC-2E8E-4D0A-A477-FD3042748A61}"/>
            </a:ext>
          </a:extLst>
        </xdr:cNvPr>
        <xdr:cNvSpPr/>
      </xdr:nvSpPr>
      <xdr:spPr>
        <a:xfrm>
          <a:off x="13887450" y="97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0A883DB9-3EBA-4F4F-B19C-9143552E79DF}"/>
            </a:ext>
          </a:extLst>
        </xdr:cNvPr>
        <xdr:cNvSpPr/>
      </xdr:nvSpPr>
      <xdr:spPr>
        <a:xfrm>
          <a:off x="13093700" y="976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DEC220E6-DC22-4980-BBDA-A465C8875AE7}"/>
            </a:ext>
          </a:extLst>
        </xdr:cNvPr>
        <xdr:cNvSpPr/>
      </xdr:nvSpPr>
      <xdr:spPr>
        <a:xfrm>
          <a:off x="12299950" y="97668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3025FAC0-CA62-47D0-B98D-F88C2F183187}"/>
            </a:ext>
          </a:extLst>
        </xdr:cNvPr>
        <xdr:cNvSpPr/>
      </xdr:nvSpPr>
      <xdr:spPr>
        <a:xfrm>
          <a:off x="11487150" y="97405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620777D5-E002-4516-8DEF-EDF5E0C56355}"/>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BF88AA07-F809-415C-9C60-A1C3440F1215}"/>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7394FE5-EE0D-43A5-93F9-6AE714984C52}"/>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0E2D677-E581-4932-81E0-0948FB501ED2}"/>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82DD61C-B72C-4D36-A0B0-C395E17169C0}"/>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78196</xdr:rowOff>
    </xdr:from>
    <xdr:to>
      <xdr:col>85</xdr:col>
      <xdr:colOff>177800</xdr:colOff>
      <xdr:row>62</xdr:row>
      <xdr:rowOff>8346</xdr:rowOff>
    </xdr:to>
    <xdr:sp macro="" textlink="">
      <xdr:nvSpPr>
        <xdr:cNvPr id="647" name="楕円 646">
          <a:extLst>
            <a:ext uri="{FF2B5EF4-FFF2-40B4-BE49-F238E27FC236}">
              <a16:creationId xmlns:a16="http://schemas.microsoft.com/office/drawing/2014/main" id="{5998E282-C5B2-43B0-8EC4-750961FFC39B}"/>
            </a:ext>
          </a:extLst>
        </xdr:cNvPr>
        <xdr:cNvSpPr/>
      </xdr:nvSpPr>
      <xdr:spPr>
        <a:xfrm>
          <a:off x="14649450" y="1014929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56623</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7C93420F-3149-4627-854D-CC531409CE9F}"/>
            </a:ext>
          </a:extLst>
        </xdr:cNvPr>
        <xdr:cNvSpPr txBox="1"/>
      </xdr:nvSpPr>
      <xdr:spPr>
        <a:xfrm>
          <a:off x="14738350" y="10127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19413</xdr:rowOff>
    </xdr:from>
    <xdr:to>
      <xdr:col>81</xdr:col>
      <xdr:colOff>101600</xdr:colOff>
      <xdr:row>61</xdr:row>
      <xdr:rowOff>121013</xdr:rowOff>
    </xdr:to>
    <xdr:sp macro="" textlink="">
      <xdr:nvSpPr>
        <xdr:cNvPr id="649" name="楕円 648">
          <a:extLst>
            <a:ext uri="{FF2B5EF4-FFF2-40B4-BE49-F238E27FC236}">
              <a16:creationId xmlns:a16="http://schemas.microsoft.com/office/drawing/2014/main" id="{CB31DFFA-1023-4334-8DCA-D59C4A72FE2B}"/>
            </a:ext>
          </a:extLst>
        </xdr:cNvPr>
        <xdr:cNvSpPr/>
      </xdr:nvSpPr>
      <xdr:spPr>
        <a:xfrm>
          <a:off x="13887450" y="1009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70213</xdr:rowOff>
    </xdr:from>
    <xdr:to>
      <xdr:col>85</xdr:col>
      <xdr:colOff>127000</xdr:colOff>
      <xdr:row>61</xdr:row>
      <xdr:rowOff>128996</xdr:rowOff>
    </xdr:to>
    <xdr:cxnSp macro="">
      <xdr:nvCxnSpPr>
        <xdr:cNvPr id="650" name="直線コネクタ 649">
          <a:extLst>
            <a:ext uri="{FF2B5EF4-FFF2-40B4-BE49-F238E27FC236}">
              <a16:creationId xmlns:a16="http://schemas.microsoft.com/office/drawing/2014/main" id="{E4249986-1122-4D01-B5F1-0CF632E8498C}"/>
            </a:ext>
          </a:extLst>
        </xdr:cNvPr>
        <xdr:cNvCxnSpPr/>
      </xdr:nvCxnSpPr>
      <xdr:spPr>
        <a:xfrm>
          <a:off x="13938250" y="10141313"/>
          <a:ext cx="762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81462</xdr:rowOff>
    </xdr:from>
    <xdr:to>
      <xdr:col>76</xdr:col>
      <xdr:colOff>165100</xdr:colOff>
      <xdr:row>62</xdr:row>
      <xdr:rowOff>11612</xdr:rowOff>
    </xdr:to>
    <xdr:sp macro="" textlink="">
      <xdr:nvSpPr>
        <xdr:cNvPr id="651" name="楕円 650">
          <a:extLst>
            <a:ext uri="{FF2B5EF4-FFF2-40B4-BE49-F238E27FC236}">
              <a16:creationId xmlns:a16="http://schemas.microsoft.com/office/drawing/2014/main" id="{2D371078-9978-40AB-91B1-3CFA4ACECBFE}"/>
            </a:ext>
          </a:extLst>
        </xdr:cNvPr>
        <xdr:cNvSpPr/>
      </xdr:nvSpPr>
      <xdr:spPr>
        <a:xfrm>
          <a:off x="13093700" y="101525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70213</xdr:rowOff>
    </xdr:from>
    <xdr:to>
      <xdr:col>81</xdr:col>
      <xdr:colOff>50800</xdr:colOff>
      <xdr:row>61</xdr:row>
      <xdr:rowOff>132262</xdr:rowOff>
    </xdr:to>
    <xdr:cxnSp macro="">
      <xdr:nvCxnSpPr>
        <xdr:cNvPr id="652" name="直線コネクタ 651">
          <a:extLst>
            <a:ext uri="{FF2B5EF4-FFF2-40B4-BE49-F238E27FC236}">
              <a16:creationId xmlns:a16="http://schemas.microsoft.com/office/drawing/2014/main" id="{B457A55F-9A2B-4B93-85C0-2D9E9CC80FB0}"/>
            </a:ext>
          </a:extLst>
        </xdr:cNvPr>
        <xdr:cNvCxnSpPr/>
      </xdr:nvCxnSpPr>
      <xdr:spPr>
        <a:xfrm flipV="1">
          <a:off x="13144500" y="10141313"/>
          <a:ext cx="79375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68399</xdr:rowOff>
    </xdr:from>
    <xdr:to>
      <xdr:col>72</xdr:col>
      <xdr:colOff>38100</xdr:colOff>
      <xdr:row>61</xdr:row>
      <xdr:rowOff>169999</xdr:rowOff>
    </xdr:to>
    <xdr:sp macro="" textlink="">
      <xdr:nvSpPr>
        <xdr:cNvPr id="653" name="楕円 652">
          <a:extLst>
            <a:ext uri="{FF2B5EF4-FFF2-40B4-BE49-F238E27FC236}">
              <a16:creationId xmlns:a16="http://schemas.microsoft.com/office/drawing/2014/main" id="{2E0B8D08-B2BC-488C-A1AD-B6A9B575AC19}"/>
            </a:ext>
          </a:extLst>
        </xdr:cNvPr>
        <xdr:cNvSpPr/>
      </xdr:nvSpPr>
      <xdr:spPr>
        <a:xfrm>
          <a:off x="12299950" y="101394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119199</xdr:rowOff>
    </xdr:from>
    <xdr:to>
      <xdr:col>76</xdr:col>
      <xdr:colOff>114300</xdr:colOff>
      <xdr:row>61</xdr:row>
      <xdr:rowOff>132262</xdr:rowOff>
    </xdr:to>
    <xdr:cxnSp macro="">
      <xdr:nvCxnSpPr>
        <xdr:cNvPr id="654" name="直線コネクタ 653">
          <a:extLst>
            <a:ext uri="{FF2B5EF4-FFF2-40B4-BE49-F238E27FC236}">
              <a16:creationId xmlns:a16="http://schemas.microsoft.com/office/drawing/2014/main" id="{90975248-2E11-409C-AB56-736D66E19C2D}"/>
            </a:ext>
          </a:extLst>
        </xdr:cNvPr>
        <xdr:cNvCxnSpPr/>
      </xdr:nvCxnSpPr>
      <xdr:spPr>
        <a:xfrm>
          <a:off x="12344400" y="10190299"/>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130447</xdr:rowOff>
    </xdr:from>
    <xdr:to>
      <xdr:col>67</xdr:col>
      <xdr:colOff>101600</xdr:colOff>
      <xdr:row>62</xdr:row>
      <xdr:rowOff>60597</xdr:rowOff>
    </xdr:to>
    <xdr:sp macro="" textlink="">
      <xdr:nvSpPr>
        <xdr:cNvPr id="655" name="楕円 654">
          <a:extLst>
            <a:ext uri="{FF2B5EF4-FFF2-40B4-BE49-F238E27FC236}">
              <a16:creationId xmlns:a16="http://schemas.microsoft.com/office/drawing/2014/main" id="{B4E84D73-9D4D-4050-B265-07020A02CFF7}"/>
            </a:ext>
          </a:extLst>
        </xdr:cNvPr>
        <xdr:cNvSpPr/>
      </xdr:nvSpPr>
      <xdr:spPr>
        <a:xfrm>
          <a:off x="11487150" y="102015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119199</xdr:rowOff>
    </xdr:from>
    <xdr:to>
      <xdr:col>71</xdr:col>
      <xdr:colOff>177800</xdr:colOff>
      <xdr:row>62</xdr:row>
      <xdr:rowOff>9797</xdr:rowOff>
    </xdr:to>
    <xdr:cxnSp macro="">
      <xdr:nvCxnSpPr>
        <xdr:cNvPr id="656" name="直線コネクタ 655">
          <a:extLst>
            <a:ext uri="{FF2B5EF4-FFF2-40B4-BE49-F238E27FC236}">
              <a16:creationId xmlns:a16="http://schemas.microsoft.com/office/drawing/2014/main" id="{67D3601B-7871-4147-AAE0-A51FB990E58C}"/>
            </a:ext>
          </a:extLst>
        </xdr:cNvPr>
        <xdr:cNvCxnSpPr/>
      </xdr:nvCxnSpPr>
      <xdr:spPr>
        <a:xfrm flipV="1">
          <a:off x="11537950" y="10190299"/>
          <a:ext cx="80645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B22C52D0-C587-44D9-9B05-C2C1BB94B3D4}"/>
            </a:ext>
          </a:extLst>
        </xdr:cNvPr>
        <xdr:cNvSpPr txBox="1"/>
      </xdr:nvSpPr>
      <xdr:spPr>
        <a:xfrm>
          <a:off x="13742044" y="9581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18FF2D22-AD87-40E3-869E-696CBA08F94F}"/>
            </a:ext>
          </a:extLst>
        </xdr:cNvPr>
        <xdr:cNvSpPr txBox="1"/>
      </xdr:nvSpPr>
      <xdr:spPr>
        <a:xfrm>
          <a:off x="12960994" y="955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85DDF5E8-F494-4942-85BA-55083D41F2B0}"/>
            </a:ext>
          </a:extLst>
        </xdr:cNvPr>
        <xdr:cNvSpPr txBox="1"/>
      </xdr:nvSpPr>
      <xdr:spPr>
        <a:xfrm>
          <a:off x="12167244" y="955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D74B7E29-3AA2-416E-9E4D-D90AE70A6A51}"/>
            </a:ext>
          </a:extLst>
        </xdr:cNvPr>
        <xdr:cNvSpPr txBox="1"/>
      </xdr:nvSpPr>
      <xdr:spPr>
        <a:xfrm>
          <a:off x="11354444" y="952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112140</xdr:rowOff>
    </xdr:from>
    <xdr:ext cx="405111" cy="259045"/>
    <xdr:sp macro="" textlink="">
      <xdr:nvSpPr>
        <xdr:cNvPr id="661" name="n_1mainValue【学校施設】&#10;有形固定資産減価償却率">
          <a:extLst>
            <a:ext uri="{FF2B5EF4-FFF2-40B4-BE49-F238E27FC236}">
              <a16:creationId xmlns:a16="http://schemas.microsoft.com/office/drawing/2014/main" id="{C19B8562-C20B-44A1-BFF8-AC20040CD2F6}"/>
            </a:ext>
          </a:extLst>
        </xdr:cNvPr>
        <xdr:cNvSpPr txBox="1"/>
      </xdr:nvSpPr>
      <xdr:spPr>
        <a:xfrm>
          <a:off x="13742044" y="10183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2739</xdr:rowOff>
    </xdr:from>
    <xdr:ext cx="405111" cy="259045"/>
    <xdr:sp macro="" textlink="">
      <xdr:nvSpPr>
        <xdr:cNvPr id="662" name="n_2mainValue【学校施設】&#10;有形固定資産減価償却率">
          <a:extLst>
            <a:ext uri="{FF2B5EF4-FFF2-40B4-BE49-F238E27FC236}">
              <a16:creationId xmlns:a16="http://schemas.microsoft.com/office/drawing/2014/main" id="{D6DC55CA-92BC-4FB5-9908-A4BE2388C3CC}"/>
            </a:ext>
          </a:extLst>
        </xdr:cNvPr>
        <xdr:cNvSpPr txBox="1"/>
      </xdr:nvSpPr>
      <xdr:spPr>
        <a:xfrm>
          <a:off x="12960994" y="10238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161126</xdr:rowOff>
    </xdr:from>
    <xdr:ext cx="405111" cy="259045"/>
    <xdr:sp macro="" textlink="">
      <xdr:nvSpPr>
        <xdr:cNvPr id="663" name="n_3mainValue【学校施設】&#10;有形固定資産減価償却率">
          <a:extLst>
            <a:ext uri="{FF2B5EF4-FFF2-40B4-BE49-F238E27FC236}">
              <a16:creationId xmlns:a16="http://schemas.microsoft.com/office/drawing/2014/main" id="{F8713916-5D65-473D-BCDA-A36116E269DF}"/>
            </a:ext>
          </a:extLst>
        </xdr:cNvPr>
        <xdr:cNvSpPr txBox="1"/>
      </xdr:nvSpPr>
      <xdr:spPr>
        <a:xfrm>
          <a:off x="12167244" y="10232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51724</xdr:rowOff>
    </xdr:from>
    <xdr:ext cx="405111" cy="259045"/>
    <xdr:sp macro="" textlink="">
      <xdr:nvSpPr>
        <xdr:cNvPr id="664" name="n_4mainValue【学校施設】&#10;有形固定資産減価償却率">
          <a:extLst>
            <a:ext uri="{FF2B5EF4-FFF2-40B4-BE49-F238E27FC236}">
              <a16:creationId xmlns:a16="http://schemas.microsoft.com/office/drawing/2014/main" id="{42167921-0B35-41BD-8467-2E2413B11A2E}"/>
            </a:ext>
          </a:extLst>
        </xdr:cNvPr>
        <xdr:cNvSpPr txBox="1"/>
      </xdr:nvSpPr>
      <xdr:spPr>
        <a:xfrm>
          <a:off x="11354444" y="10287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467A3CBD-509B-4144-A658-7270A8D618E4}"/>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52A57989-FE7F-4F16-BAE0-D3F2B80A9A1E}"/>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1A301258-F994-4550-8129-9C0421C96669}"/>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DE3C0BC4-E661-41C2-AE05-16C1AAD22B53}"/>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59994F6A-6A00-4C6E-935A-28DDD1610D2E}"/>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EC78BC55-2A70-43BD-BB25-F51D9CB95E8D}"/>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69D78B66-035B-4AB6-8557-585E25B40601}"/>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D915B8AC-28F7-46E0-85E2-9140E8B42172}"/>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89FF6345-C8C5-4433-9549-78A974A96D60}"/>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8BB7103C-F338-4A8C-A9A0-8F21819DE4C8}"/>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78E4D52D-FC2B-45DA-981E-3ED5A9EEF85C}"/>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DF07391A-631E-43B7-8614-B3A784F051BD}"/>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AB8D5391-3B74-4BE7-A6E9-DDC8BB57C69F}"/>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6EB53D-F65A-4BC6-956C-551F0A473EB6}"/>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40976D71-87B6-40C4-8F1A-0B6037A8F34F}"/>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BEEB918D-088E-429A-B98B-8539D13EF700}"/>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CC29A922-D384-4036-A55E-9EC9D421BD11}"/>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623D29E3-4DCA-424E-A9CA-F4834F2E3A2D}"/>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BDCC49A6-2C4D-4819-B9AE-15B9534D315F}"/>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3C7E4084-F28F-41D3-B19D-37C0172C1EB4}"/>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2B91EE88-6A04-4EFD-93B5-36D50634E534}"/>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C2D4DD63-521A-48CB-8134-B2F745DC638E}"/>
            </a:ext>
          </a:extLst>
        </xdr:cNvPr>
        <xdr:cNvSpPr txBox="1"/>
      </xdr:nvSpPr>
      <xdr:spPr>
        <a:xfrm>
          <a:off x="15985051" y="867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5B535AF8-7103-4AAB-9585-6AA6F10990B4}"/>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F1288C45-DADC-43A9-8F23-D2480608E3F8}"/>
            </a:ext>
          </a:extLst>
        </xdr:cNvPr>
        <xdr:cNvCxnSpPr/>
      </xdr:nvCxnSpPr>
      <xdr:spPr>
        <a:xfrm flipV="1">
          <a:off x="19951064" y="9224518"/>
          <a:ext cx="0" cy="1203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BFD95AA7-975C-4149-AA57-BFF9B55D8378}"/>
            </a:ext>
          </a:extLst>
        </xdr:cNvPr>
        <xdr:cNvSpPr txBox="1"/>
      </xdr:nvSpPr>
      <xdr:spPr>
        <a:xfrm>
          <a:off x="19989800" y="1043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5CD66AAB-D221-4487-9AA6-87F0AEBF5F92}"/>
            </a:ext>
          </a:extLst>
        </xdr:cNvPr>
        <xdr:cNvCxnSpPr/>
      </xdr:nvCxnSpPr>
      <xdr:spPr>
        <a:xfrm>
          <a:off x="19881850" y="104281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048DDC4C-F5D1-4DBD-A319-94979E4994D8}"/>
            </a:ext>
          </a:extLst>
        </xdr:cNvPr>
        <xdr:cNvSpPr txBox="1"/>
      </xdr:nvSpPr>
      <xdr:spPr>
        <a:xfrm>
          <a:off x="19989800" y="900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FDFE96C3-5276-40A6-A039-F25B2CC8CC25}"/>
            </a:ext>
          </a:extLst>
        </xdr:cNvPr>
        <xdr:cNvCxnSpPr/>
      </xdr:nvCxnSpPr>
      <xdr:spPr>
        <a:xfrm>
          <a:off x="19881850" y="92245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C2C90186-848E-4DEF-AC6C-1D45751997DC}"/>
            </a:ext>
          </a:extLst>
        </xdr:cNvPr>
        <xdr:cNvSpPr txBox="1"/>
      </xdr:nvSpPr>
      <xdr:spPr>
        <a:xfrm>
          <a:off x="19989800" y="1013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1CDBC0A3-C91F-4871-AA58-BBF2B9A0207E}"/>
            </a:ext>
          </a:extLst>
        </xdr:cNvPr>
        <xdr:cNvSpPr/>
      </xdr:nvSpPr>
      <xdr:spPr>
        <a:xfrm>
          <a:off x="19900900" y="10161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E730A055-482F-4812-B394-CBA18BA3FDA2}"/>
            </a:ext>
          </a:extLst>
        </xdr:cNvPr>
        <xdr:cNvSpPr/>
      </xdr:nvSpPr>
      <xdr:spPr>
        <a:xfrm>
          <a:off x="19157950" y="101702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A7AC085F-8B57-4AEE-8BEA-DDFB9E60BDF5}"/>
            </a:ext>
          </a:extLst>
        </xdr:cNvPr>
        <xdr:cNvSpPr/>
      </xdr:nvSpPr>
      <xdr:spPr>
        <a:xfrm>
          <a:off x="18345150" y="10170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9D045695-96E2-4FA9-8429-82B97476B074}"/>
            </a:ext>
          </a:extLst>
        </xdr:cNvPr>
        <xdr:cNvSpPr/>
      </xdr:nvSpPr>
      <xdr:spPr>
        <a:xfrm>
          <a:off x="17551400" y="10170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FFEBC2A7-D037-4AE0-AA55-95EF50C5FF22}"/>
            </a:ext>
          </a:extLst>
        </xdr:cNvPr>
        <xdr:cNvSpPr/>
      </xdr:nvSpPr>
      <xdr:spPr>
        <a:xfrm>
          <a:off x="16757650" y="101776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EF11149-8AD9-46D5-B966-FBB4B06EFF4C}"/>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AA008EA-CC92-4AEB-93B6-2C2C34BF25FB}"/>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4E4694C-CDDF-4B86-B653-C28EC2B9E3CC}"/>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9D587D5-46EF-48A0-8B20-3A8D1AE3C11D}"/>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894FC522-FEBF-4B6D-8C97-295E4716B19D}"/>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68834</xdr:rowOff>
    </xdr:from>
    <xdr:to>
      <xdr:col>116</xdr:col>
      <xdr:colOff>114300</xdr:colOff>
      <xdr:row>60</xdr:row>
      <xdr:rowOff>170434</xdr:rowOff>
    </xdr:to>
    <xdr:sp macro="" textlink="">
      <xdr:nvSpPr>
        <xdr:cNvPr id="704" name="楕円 703">
          <a:extLst>
            <a:ext uri="{FF2B5EF4-FFF2-40B4-BE49-F238E27FC236}">
              <a16:creationId xmlns:a16="http://schemas.microsoft.com/office/drawing/2014/main" id="{CAA4AD85-8085-4AEB-9830-EB85F197537D}"/>
            </a:ext>
          </a:extLst>
        </xdr:cNvPr>
        <xdr:cNvSpPr/>
      </xdr:nvSpPr>
      <xdr:spPr>
        <a:xfrm>
          <a:off x="19900900" y="99748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91711</xdr:rowOff>
    </xdr:from>
    <xdr:ext cx="469744" cy="259045"/>
    <xdr:sp macro="" textlink="">
      <xdr:nvSpPr>
        <xdr:cNvPr id="705" name="【学校施設】&#10;一人当たり面積該当値テキスト">
          <a:extLst>
            <a:ext uri="{FF2B5EF4-FFF2-40B4-BE49-F238E27FC236}">
              <a16:creationId xmlns:a16="http://schemas.microsoft.com/office/drawing/2014/main" id="{8E613EAB-7AB6-430F-A7E5-B0FA502B80D9}"/>
            </a:ext>
          </a:extLst>
        </xdr:cNvPr>
        <xdr:cNvSpPr txBox="1"/>
      </xdr:nvSpPr>
      <xdr:spPr>
        <a:xfrm>
          <a:off x="19989800" y="98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87313</xdr:rowOff>
    </xdr:from>
    <xdr:to>
      <xdr:col>112</xdr:col>
      <xdr:colOff>38100</xdr:colOff>
      <xdr:row>61</xdr:row>
      <xdr:rowOff>17463</xdr:rowOff>
    </xdr:to>
    <xdr:sp macro="" textlink="">
      <xdr:nvSpPr>
        <xdr:cNvPr id="706" name="楕円 705">
          <a:extLst>
            <a:ext uri="{FF2B5EF4-FFF2-40B4-BE49-F238E27FC236}">
              <a16:creationId xmlns:a16="http://schemas.microsoft.com/office/drawing/2014/main" id="{0F2CDAEB-6D86-4FD4-AF8C-81EFBAD70833}"/>
            </a:ext>
          </a:extLst>
        </xdr:cNvPr>
        <xdr:cNvSpPr/>
      </xdr:nvSpPr>
      <xdr:spPr>
        <a:xfrm>
          <a:off x="19157950" y="9993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119634</xdr:rowOff>
    </xdr:from>
    <xdr:to>
      <xdr:col>116</xdr:col>
      <xdr:colOff>63500</xdr:colOff>
      <xdr:row>60</xdr:row>
      <xdr:rowOff>138113</xdr:rowOff>
    </xdr:to>
    <xdr:cxnSp macro="">
      <xdr:nvCxnSpPr>
        <xdr:cNvPr id="707" name="直線コネクタ 706">
          <a:extLst>
            <a:ext uri="{FF2B5EF4-FFF2-40B4-BE49-F238E27FC236}">
              <a16:creationId xmlns:a16="http://schemas.microsoft.com/office/drawing/2014/main" id="{152A5DB2-FDA3-4F2B-A1FE-84DA5C5B6CBA}"/>
            </a:ext>
          </a:extLst>
        </xdr:cNvPr>
        <xdr:cNvCxnSpPr/>
      </xdr:nvCxnSpPr>
      <xdr:spPr>
        <a:xfrm flipV="1">
          <a:off x="19202400" y="10025634"/>
          <a:ext cx="7493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105410</xdr:rowOff>
    </xdr:from>
    <xdr:to>
      <xdr:col>107</xdr:col>
      <xdr:colOff>101600</xdr:colOff>
      <xdr:row>61</xdr:row>
      <xdr:rowOff>35560</xdr:rowOff>
    </xdr:to>
    <xdr:sp macro="" textlink="">
      <xdr:nvSpPr>
        <xdr:cNvPr id="708" name="楕円 707">
          <a:extLst>
            <a:ext uri="{FF2B5EF4-FFF2-40B4-BE49-F238E27FC236}">
              <a16:creationId xmlns:a16="http://schemas.microsoft.com/office/drawing/2014/main" id="{50E204DD-FD8F-4157-96F2-883EF43F0672}"/>
            </a:ext>
          </a:extLst>
        </xdr:cNvPr>
        <xdr:cNvSpPr/>
      </xdr:nvSpPr>
      <xdr:spPr>
        <a:xfrm>
          <a:off x="18345150" y="10011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138113</xdr:rowOff>
    </xdr:from>
    <xdr:to>
      <xdr:col>111</xdr:col>
      <xdr:colOff>177800</xdr:colOff>
      <xdr:row>60</xdr:row>
      <xdr:rowOff>156210</xdr:rowOff>
    </xdr:to>
    <xdr:cxnSp macro="">
      <xdr:nvCxnSpPr>
        <xdr:cNvPr id="709" name="直線コネクタ 708">
          <a:extLst>
            <a:ext uri="{FF2B5EF4-FFF2-40B4-BE49-F238E27FC236}">
              <a16:creationId xmlns:a16="http://schemas.microsoft.com/office/drawing/2014/main" id="{38E2A66D-F78F-4226-A56F-4BBDF54BBC34}"/>
            </a:ext>
          </a:extLst>
        </xdr:cNvPr>
        <xdr:cNvCxnSpPr/>
      </xdr:nvCxnSpPr>
      <xdr:spPr>
        <a:xfrm flipV="1">
          <a:off x="18395950" y="10044113"/>
          <a:ext cx="80645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64071</xdr:rowOff>
    </xdr:from>
    <xdr:to>
      <xdr:col>102</xdr:col>
      <xdr:colOff>165100</xdr:colOff>
      <xdr:row>60</xdr:row>
      <xdr:rowOff>165671</xdr:rowOff>
    </xdr:to>
    <xdr:sp macro="" textlink="">
      <xdr:nvSpPr>
        <xdr:cNvPr id="710" name="楕円 709">
          <a:extLst>
            <a:ext uri="{FF2B5EF4-FFF2-40B4-BE49-F238E27FC236}">
              <a16:creationId xmlns:a16="http://schemas.microsoft.com/office/drawing/2014/main" id="{5C5F5F4A-666F-4B7A-A538-E68833F6A952}"/>
            </a:ext>
          </a:extLst>
        </xdr:cNvPr>
        <xdr:cNvSpPr/>
      </xdr:nvSpPr>
      <xdr:spPr>
        <a:xfrm>
          <a:off x="17551400" y="99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114871</xdr:rowOff>
    </xdr:from>
    <xdr:to>
      <xdr:col>107</xdr:col>
      <xdr:colOff>50800</xdr:colOff>
      <xdr:row>60</xdr:row>
      <xdr:rowOff>156210</xdr:rowOff>
    </xdr:to>
    <xdr:cxnSp macro="">
      <xdr:nvCxnSpPr>
        <xdr:cNvPr id="711" name="直線コネクタ 710">
          <a:extLst>
            <a:ext uri="{FF2B5EF4-FFF2-40B4-BE49-F238E27FC236}">
              <a16:creationId xmlns:a16="http://schemas.microsoft.com/office/drawing/2014/main" id="{EFE3EF37-BF66-4240-87BF-6AD310BB3077}"/>
            </a:ext>
          </a:extLst>
        </xdr:cNvPr>
        <xdr:cNvCxnSpPr/>
      </xdr:nvCxnSpPr>
      <xdr:spPr>
        <a:xfrm>
          <a:off x="17602200" y="10020871"/>
          <a:ext cx="79375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81217</xdr:rowOff>
    </xdr:from>
    <xdr:to>
      <xdr:col>98</xdr:col>
      <xdr:colOff>38100</xdr:colOff>
      <xdr:row>61</xdr:row>
      <xdr:rowOff>11367</xdr:rowOff>
    </xdr:to>
    <xdr:sp macro="" textlink="">
      <xdr:nvSpPr>
        <xdr:cNvPr id="712" name="楕円 711">
          <a:extLst>
            <a:ext uri="{FF2B5EF4-FFF2-40B4-BE49-F238E27FC236}">
              <a16:creationId xmlns:a16="http://schemas.microsoft.com/office/drawing/2014/main" id="{51308293-4382-472C-886D-C8134875EFB8}"/>
            </a:ext>
          </a:extLst>
        </xdr:cNvPr>
        <xdr:cNvSpPr/>
      </xdr:nvSpPr>
      <xdr:spPr>
        <a:xfrm>
          <a:off x="16757650" y="99872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114871</xdr:rowOff>
    </xdr:from>
    <xdr:to>
      <xdr:col>102</xdr:col>
      <xdr:colOff>114300</xdr:colOff>
      <xdr:row>60</xdr:row>
      <xdr:rowOff>132017</xdr:rowOff>
    </xdr:to>
    <xdr:cxnSp macro="">
      <xdr:nvCxnSpPr>
        <xdr:cNvPr id="713" name="直線コネクタ 712">
          <a:extLst>
            <a:ext uri="{FF2B5EF4-FFF2-40B4-BE49-F238E27FC236}">
              <a16:creationId xmlns:a16="http://schemas.microsoft.com/office/drawing/2014/main" id="{FE16DFC7-8159-4EBA-B648-119633724978}"/>
            </a:ext>
          </a:extLst>
        </xdr:cNvPr>
        <xdr:cNvCxnSpPr/>
      </xdr:nvCxnSpPr>
      <xdr:spPr>
        <a:xfrm flipV="1">
          <a:off x="16802100" y="10020871"/>
          <a:ext cx="80010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C3BDD365-8F71-4E8E-83C2-A1F0C9B19CD9}"/>
            </a:ext>
          </a:extLst>
        </xdr:cNvPr>
        <xdr:cNvSpPr txBox="1"/>
      </xdr:nvSpPr>
      <xdr:spPr>
        <a:xfrm>
          <a:off x="18980227" y="102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8933851C-7830-4FCD-B2DF-A687F04DBD68}"/>
            </a:ext>
          </a:extLst>
        </xdr:cNvPr>
        <xdr:cNvSpPr txBox="1"/>
      </xdr:nvSpPr>
      <xdr:spPr>
        <a:xfrm>
          <a:off x="18180127" y="1025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45468AE3-B019-49B4-A8B9-47CBCF021950}"/>
            </a:ext>
          </a:extLst>
        </xdr:cNvPr>
        <xdr:cNvSpPr txBox="1"/>
      </xdr:nvSpPr>
      <xdr:spPr>
        <a:xfrm>
          <a:off x="17386377" y="1025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6FDEFCB5-BFF4-4CF9-9659-A20B6079EF53}"/>
            </a:ext>
          </a:extLst>
        </xdr:cNvPr>
        <xdr:cNvSpPr txBox="1"/>
      </xdr:nvSpPr>
      <xdr:spPr>
        <a:xfrm>
          <a:off x="16592627" y="1026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33990</xdr:rowOff>
    </xdr:from>
    <xdr:ext cx="469744" cy="259045"/>
    <xdr:sp macro="" textlink="">
      <xdr:nvSpPr>
        <xdr:cNvPr id="718" name="n_1mainValue【学校施設】&#10;一人当たり面積">
          <a:extLst>
            <a:ext uri="{FF2B5EF4-FFF2-40B4-BE49-F238E27FC236}">
              <a16:creationId xmlns:a16="http://schemas.microsoft.com/office/drawing/2014/main" id="{B73A96DF-71EF-4BC8-9660-59FC39F680DC}"/>
            </a:ext>
          </a:extLst>
        </xdr:cNvPr>
        <xdr:cNvSpPr txBox="1"/>
      </xdr:nvSpPr>
      <xdr:spPr>
        <a:xfrm>
          <a:off x="18980227" y="97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52087</xdr:rowOff>
    </xdr:from>
    <xdr:ext cx="469744" cy="259045"/>
    <xdr:sp macro="" textlink="">
      <xdr:nvSpPr>
        <xdr:cNvPr id="719" name="n_2mainValue【学校施設】&#10;一人当たり面積">
          <a:extLst>
            <a:ext uri="{FF2B5EF4-FFF2-40B4-BE49-F238E27FC236}">
              <a16:creationId xmlns:a16="http://schemas.microsoft.com/office/drawing/2014/main" id="{2FCB58BA-F496-47D6-BCAF-C1F7DD18DAB2}"/>
            </a:ext>
          </a:extLst>
        </xdr:cNvPr>
        <xdr:cNvSpPr txBox="1"/>
      </xdr:nvSpPr>
      <xdr:spPr>
        <a:xfrm>
          <a:off x="18180127" y="979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10748</xdr:rowOff>
    </xdr:from>
    <xdr:ext cx="469744" cy="259045"/>
    <xdr:sp macro="" textlink="">
      <xdr:nvSpPr>
        <xdr:cNvPr id="720" name="n_3mainValue【学校施設】&#10;一人当たり面積">
          <a:extLst>
            <a:ext uri="{FF2B5EF4-FFF2-40B4-BE49-F238E27FC236}">
              <a16:creationId xmlns:a16="http://schemas.microsoft.com/office/drawing/2014/main" id="{ACA0E41B-0D7D-4104-BAEB-7E00736CC169}"/>
            </a:ext>
          </a:extLst>
        </xdr:cNvPr>
        <xdr:cNvSpPr txBox="1"/>
      </xdr:nvSpPr>
      <xdr:spPr>
        <a:xfrm>
          <a:off x="17386377" y="975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27894</xdr:rowOff>
    </xdr:from>
    <xdr:ext cx="469744" cy="259045"/>
    <xdr:sp macro="" textlink="">
      <xdr:nvSpPr>
        <xdr:cNvPr id="721" name="n_4mainValue【学校施設】&#10;一人当たり面積">
          <a:extLst>
            <a:ext uri="{FF2B5EF4-FFF2-40B4-BE49-F238E27FC236}">
              <a16:creationId xmlns:a16="http://schemas.microsoft.com/office/drawing/2014/main" id="{8D6632AA-2C4F-4C91-BE4D-F6A62B8776A1}"/>
            </a:ext>
          </a:extLst>
        </xdr:cNvPr>
        <xdr:cNvSpPr txBox="1"/>
      </xdr:nvSpPr>
      <xdr:spPr>
        <a:xfrm>
          <a:off x="16592627" y="976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781D75EA-6487-4323-803B-63F06AA7D2BA}"/>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F68B2D34-FF0E-4350-8541-61BD138C0072}"/>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98DE9DC9-C2BF-427A-A9DA-BF710447E6A3}"/>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5CFC9178-99FD-4607-959C-F3935EB5CA51}"/>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E7A1B36D-5A8C-40CF-ACCE-0CD61C978667}"/>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2C7769B2-3A50-44DA-9DD5-BC833A686721}"/>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9CC7F37E-A608-4FC5-9DFA-C05D132B7A3F}"/>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104E66CC-FE93-481D-8D92-BD049559C2B3}"/>
            </a:ext>
          </a:extLst>
        </xdr:cNvPr>
        <xdr:cNvSpPr/>
      </xdr:nvSpPr>
      <xdr:spPr>
        <a:xfrm>
          <a:off x="11207750" y="1247775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0B7B96C8-D32F-4D09-B87C-36CDFC4DDC16}"/>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475B527D-F5C1-4C24-8B3F-2492F174D8B0}"/>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B2EE3621-A904-482F-A465-C6D585404646}"/>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3B3D9678-AFA0-4F36-920E-E1A7FD02FC26}"/>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DD2CEFA2-1013-45BC-9761-ABA3ADF3A70D}"/>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3D65E797-5D40-415D-83E5-C0C02076D9B6}"/>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68FF2A84-F27F-43EB-B375-6E036EAD1162}"/>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B74763B6-D22B-4121-AE87-D7306322B476}"/>
            </a:ext>
          </a:extLst>
        </xdr:cNvPr>
        <xdr:cNvSpPr/>
      </xdr:nvSpPr>
      <xdr:spPr>
        <a:xfrm>
          <a:off x="16459200" y="1247775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E3E7D37D-EADB-4AA2-B177-854AD3536FC3}"/>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9DBCB354-5CCF-43EF-A7A9-B43D62A12995}"/>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D5D6FF6C-893A-480F-AC93-9585D28547A7}"/>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2FEF23FD-3AA0-4904-87ED-69854F325B52}"/>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DF7D2DF5-49C7-4BA1-9230-F31630C933B8}"/>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99FDD677-0BB8-4107-9891-7C6A932A213B}"/>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7FD12632-4DFE-4656-9670-AF7934EA11CB}"/>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311BD2EA-6DAC-46F1-975C-9E478E0CA197}"/>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4FA09770-6C88-443D-8E62-0262B07190FA}"/>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9680C53D-A6F6-4D24-A272-3BF9857E325D}"/>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2EF85FEF-00D0-4FC6-89F4-8DF882312214}"/>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C6E23A19-27C5-435C-A2D0-095EDBAEA2D5}"/>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986F7F6D-451D-4B50-8E17-CAB9CC516BB8}"/>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89FFF0DA-EEC0-493E-B9EA-4A924C076A00}"/>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DE0DE286-2D97-42E7-BAB3-A132E08CCB3B}"/>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8E41081D-14E1-4479-9583-298B78370A57}"/>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8865E37A-3FCD-4A43-A590-DFF010488836}"/>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409E7F5C-2CAA-4CFE-BB3A-583F6A4DBDFD}"/>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89DC32F-9742-40DF-BA4D-D1275F96D7B8}"/>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99B7FA11-B53E-489D-8574-1CA277C3D493}"/>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1F68A930-4D4D-4400-A962-892232330262}"/>
            </a:ext>
          </a:extLst>
        </xdr:cNvPr>
        <xdr:cNvSpPr txBox="1"/>
      </xdr:nvSpPr>
      <xdr:spPr>
        <a:xfrm>
          <a:off x="10842791" y="16374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6F5ED693-2AC5-4481-8224-0155B9ED6AD7}"/>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5677BAF4-3B39-44C6-8021-485906FDD7C8}"/>
            </a:ext>
          </a:extLst>
        </xdr:cNvPr>
        <xdr:cNvSpPr txBox="1"/>
      </xdr:nvSpPr>
      <xdr:spPr>
        <a:xfrm>
          <a:off x="10906911" y="160121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14116F09-21E8-4D56-98C6-3B06BAB8D54C}"/>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966F9778-9132-4E57-8FD4-DF7EE3D96F68}"/>
            </a:ext>
          </a:extLst>
        </xdr:cNvPr>
        <xdr:cNvCxnSpPr/>
      </xdr:nvCxnSpPr>
      <xdr:spPr>
        <a:xfrm flipV="1">
          <a:off x="14699614" y="16529050"/>
          <a:ext cx="0" cy="1454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346F4350-FB61-463B-B20A-61C6D880082A}"/>
            </a:ext>
          </a:extLst>
        </xdr:cNvPr>
        <xdr:cNvSpPr txBox="1"/>
      </xdr:nvSpPr>
      <xdr:spPr>
        <a:xfrm>
          <a:off x="1473835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6ECE1A67-146F-4B02-893E-C90EB9A759EA}"/>
            </a:ext>
          </a:extLst>
        </xdr:cNvPr>
        <xdr:cNvCxnSpPr/>
      </xdr:nvCxnSpPr>
      <xdr:spPr>
        <a:xfrm>
          <a:off x="146113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8F1814EC-282E-47D5-8AAE-8BCBBA4514FB}"/>
            </a:ext>
          </a:extLst>
        </xdr:cNvPr>
        <xdr:cNvSpPr txBox="1"/>
      </xdr:nvSpPr>
      <xdr:spPr>
        <a:xfrm>
          <a:off x="14738350" y="1631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13C953A3-A36E-4B43-89F6-72A457AF4B98}"/>
            </a:ext>
          </a:extLst>
        </xdr:cNvPr>
        <xdr:cNvCxnSpPr/>
      </xdr:nvCxnSpPr>
      <xdr:spPr>
        <a:xfrm>
          <a:off x="14611350" y="16529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7" name="【公民館】&#10;有形固定資産減価償却率平均値テキスト">
          <a:extLst>
            <a:ext uri="{FF2B5EF4-FFF2-40B4-BE49-F238E27FC236}">
              <a16:creationId xmlns:a16="http://schemas.microsoft.com/office/drawing/2014/main" id="{CAE8BE7D-5870-4550-9162-8A0EEE98FA48}"/>
            </a:ext>
          </a:extLst>
        </xdr:cNvPr>
        <xdr:cNvSpPr txBox="1"/>
      </xdr:nvSpPr>
      <xdr:spPr>
        <a:xfrm>
          <a:off x="14738350" y="17152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625DE23E-CFD3-408E-BADE-E4DB16AEF113}"/>
            </a:ext>
          </a:extLst>
        </xdr:cNvPr>
        <xdr:cNvSpPr/>
      </xdr:nvSpPr>
      <xdr:spPr>
        <a:xfrm>
          <a:off x="14649450" y="172948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B2C4CFA3-381D-4092-845C-9547E08CF396}"/>
            </a:ext>
          </a:extLst>
        </xdr:cNvPr>
        <xdr:cNvSpPr/>
      </xdr:nvSpPr>
      <xdr:spPr>
        <a:xfrm>
          <a:off x="13887450" y="1727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3384333C-7265-4050-8C0C-E299EF051817}"/>
            </a:ext>
          </a:extLst>
        </xdr:cNvPr>
        <xdr:cNvSpPr/>
      </xdr:nvSpPr>
      <xdr:spPr>
        <a:xfrm>
          <a:off x="13093700" y="17260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59E00FE5-0767-4768-AF2E-9F025B4686AF}"/>
            </a:ext>
          </a:extLst>
        </xdr:cNvPr>
        <xdr:cNvSpPr/>
      </xdr:nvSpPr>
      <xdr:spPr>
        <a:xfrm>
          <a:off x="12299950" y="17291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4AE5CE95-E5ED-4CAD-8AA9-0FA960C01C1A}"/>
            </a:ext>
          </a:extLst>
        </xdr:cNvPr>
        <xdr:cNvSpPr/>
      </xdr:nvSpPr>
      <xdr:spPr>
        <a:xfrm>
          <a:off x="11487150" y="1729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A19C261-43EF-472E-8E9C-E712B6228EF0}"/>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8C6F07B-8CAF-4230-A994-5DB73469200B}"/>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2B3E92D-572D-4A1C-912C-189DA65215E0}"/>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DB63345-7D3A-4FAD-ABC5-DE1D34210769}"/>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C958E00-32F5-45A2-B134-896466C6B668}"/>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63500</xdr:rowOff>
    </xdr:from>
    <xdr:to>
      <xdr:col>85</xdr:col>
      <xdr:colOff>177800</xdr:colOff>
      <xdr:row>106</xdr:row>
      <xdr:rowOff>165100</xdr:rowOff>
    </xdr:to>
    <xdr:sp macro="" textlink="">
      <xdr:nvSpPr>
        <xdr:cNvPr id="778" name="楕円 777">
          <a:extLst>
            <a:ext uri="{FF2B5EF4-FFF2-40B4-BE49-F238E27FC236}">
              <a16:creationId xmlns:a16="http://schemas.microsoft.com/office/drawing/2014/main" id="{504F9119-4536-4C6B-8652-5EA1DF441C20}"/>
            </a:ext>
          </a:extLst>
        </xdr:cNvPr>
        <xdr:cNvSpPr/>
      </xdr:nvSpPr>
      <xdr:spPr>
        <a:xfrm>
          <a:off x="14649450" y="175641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41927</xdr:rowOff>
    </xdr:from>
    <xdr:ext cx="405111" cy="259045"/>
    <xdr:sp macro="" textlink="">
      <xdr:nvSpPr>
        <xdr:cNvPr id="779" name="【公民館】&#10;有形固定資産減価償却率該当値テキスト">
          <a:extLst>
            <a:ext uri="{FF2B5EF4-FFF2-40B4-BE49-F238E27FC236}">
              <a16:creationId xmlns:a16="http://schemas.microsoft.com/office/drawing/2014/main" id="{D899B679-ADAB-4CE0-8CE9-9B8B80820AA1}"/>
            </a:ext>
          </a:extLst>
        </xdr:cNvPr>
        <xdr:cNvSpPr txBox="1"/>
      </xdr:nvSpPr>
      <xdr:spPr>
        <a:xfrm>
          <a:off x="14738350" y="1754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15875</xdr:rowOff>
    </xdr:from>
    <xdr:to>
      <xdr:col>81</xdr:col>
      <xdr:colOff>101600</xdr:colOff>
      <xdr:row>106</xdr:row>
      <xdr:rowOff>117475</xdr:rowOff>
    </xdr:to>
    <xdr:sp macro="" textlink="">
      <xdr:nvSpPr>
        <xdr:cNvPr id="780" name="楕円 779">
          <a:extLst>
            <a:ext uri="{FF2B5EF4-FFF2-40B4-BE49-F238E27FC236}">
              <a16:creationId xmlns:a16="http://schemas.microsoft.com/office/drawing/2014/main" id="{77BF4E11-33ED-423F-8AA7-A248F41E8577}"/>
            </a:ext>
          </a:extLst>
        </xdr:cNvPr>
        <xdr:cNvSpPr/>
      </xdr:nvSpPr>
      <xdr:spPr>
        <a:xfrm>
          <a:off x="13887450" y="1751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66675</xdr:rowOff>
    </xdr:from>
    <xdr:to>
      <xdr:col>85</xdr:col>
      <xdr:colOff>127000</xdr:colOff>
      <xdr:row>106</xdr:row>
      <xdr:rowOff>114300</xdr:rowOff>
    </xdr:to>
    <xdr:cxnSp macro="">
      <xdr:nvCxnSpPr>
        <xdr:cNvPr id="781" name="直線コネクタ 780">
          <a:extLst>
            <a:ext uri="{FF2B5EF4-FFF2-40B4-BE49-F238E27FC236}">
              <a16:creationId xmlns:a16="http://schemas.microsoft.com/office/drawing/2014/main" id="{E836A90B-A7BC-4215-9A16-855EC69A50D0}"/>
            </a:ext>
          </a:extLst>
        </xdr:cNvPr>
        <xdr:cNvCxnSpPr/>
      </xdr:nvCxnSpPr>
      <xdr:spPr>
        <a:xfrm>
          <a:off x="13938250" y="17567275"/>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166370</xdr:rowOff>
    </xdr:from>
    <xdr:to>
      <xdr:col>76</xdr:col>
      <xdr:colOff>165100</xdr:colOff>
      <xdr:row>106</xdr:row>
      <xdr:rowOff>96520</xdr:rowOff>
    </xdr:to>
    <xdr:sp macro="" textlink="">
      <xdr:nvSpPr>
        <xdr:cNvPr id="782" name="楕円 781">
          <a:extLst>
            <a:ext uri="{FF2B5EF4-FFF2-40B4-BE49-F238E27FC236}">
              <a16:creationId xmlns:a16="http://schemas.microsoft.com/office/drawing/2014/main" id="{8433D1FF-0621-493A-89A4-04D34A755A3A}"/>
            </a:ext>
          </a:extLst>
        </xdr:cNvPr>
        <xdr:cNvSpPr/>
      </xdr:nvSpPr>
      <xdr:spPr>
        <a:xfrm>
          <a:off x="13093700" y="17501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45720</xdr:rowOff>
    </xdr:from>
    <xdr:to>
      <xdr:col>81</xdr:col>
      <xdr:colOff>50800</xdr:colOff>
      <xdr:row>106</xdr:row>
      <xdr:rowOff>66675</xdr:rowOff>
    </xdr:to>
    <xdr:cxnSp macro="">
      <xdr:nvCxnSpPr>
        <xdr:cNvPr id="783" name="直線コネクタ 782">
          <a:extLst>
            <a:ext uri="{FF2B5EF4-FFF2-40B4-BE49-F238E27FC236}">
              <a16:creationId xmlns:a16="http://schemas.microsoft.com/office/drawing/2014/main" id="{D60ED3A2-17FE-4A26-A0BD-367E227E9114}"/>
            </a:ext>
          </a:extLst>
        </xdr:cNvPr>
        <xdr:cNvCxnSpPr/>
      </xdr:nvCxnSpPr>
      <xdr:spPr>
        <a:xfrm>
          <a:off x="13144500" y="17546320"/>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784" name="楕円 783">
          <a:extLst>
            <a:ext uri="{FF2B5EF4-FFF2-40B4-BE49-F238E27FC236}">
              <a16:creationId xmlns:a16="http://schemas.microsoft.com/office/drawing/2014/main" id="{0B7DEDB6-7065-47C2-A5DB-47B596CC074F}"/>
            </a:ext>
          </a:extLst>
        </xdr:cNvPr>
        <xdr:cNvSpPr/>
      </xdr:nvSpPr>
      <xdr:spPr>
        <a:xfrm>
          <a:off x="12299950" y="174485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163830</xdr:rowOff>
    </xdr:from>
    <xdr:to>
      <xdr:col>76</xdr:col>
      <xdr:colOff>114300</xdr:colOff>
      <xdr:row>106</xdr:row>
      <xdr:rowOff>45720</xdr:rowOff>
    </xdr:to>
    <xdr:cxnSp macro="">
      <xdr:nvCxnSpPr>
        <xdr:cNvPr id="785" name="直線コネクタ 784">
          <a:extLst>
            <a:ext uri="{FF2B5EF4-FFF2-40B4-BE49-F238E27FC236}">
              <a16:creationId xmlns:a16="http://schemas.microsoft.com/office/drawing/2014/main" id="{00908ADD-F452-4B76-8A7C-92C877891E0D}"/>
            </a:ext>
          </a:extLst>
        </xdr:cNvPr>
        <xdr:cNvCxnSpPr/>
      </xdr:nvCxnSpPr>
      <xdr:spPr>
        <a:xfrm>
          <a:off x="12344400" y="17499330"/>
          <a:ext cx="8001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74930</xdr:rowOff>
    </xdr:from>
    <xdr:to>
      <xdr:col>67</xdr:col>
      <xdr:colOff>101600</xdr:colOff>
      <xdr:row>106</xdr:row>
      <xdr:rowOff>5080</xdr:rowOff>
    </xdr:to>
    <xdr:sp macro="" textlink="">
      <xdr:nvSpPr>
        <xdr:cNvPr id="786" name="楕円 785">
          <a:extLst>
            <a:ext uri="{FF2B5EF4-FFF2-40B4-BE49-F238E27FC236}">
              <a16:creationId xmlns:a16="http://schemas.microsoft.com/office/drawing/2014/main" id="{18981D75-769B-4FD9-BA1F-79661AFE1C9F}"/>
            </a:ext>
          </a:extLst>
        </xdr:cNvPr>
        <xdr:cNvSpPr/>
      </xdr:nvSpPr>
      <xdr:spPr>
        <a:xfrm>
          <a:off x="11487150" y="17410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125730</xdr:rowOff>
    </xdr:from>
    <xdr:to>
      <xdr:col>71</xdr:col>
      <xdr:colOff>177800</xdr:colOff>
      <xdr:row>105</xdr:row>
      <xdr:rowOff>163830</xdr:rowOff>
    </xdr:to>
    <xdr:cxnSp macro="">
      <xdr:nvCxnSpPr>
        <xdr:cNvPr id="787" name="直線コネクタ 786">
          <a:extLst>
            <a:ext uri="{FF2B5EF4-FFF2-40B4-BE49-F238E27FC236}">
              <a16:creationId xmlns:a16="http://schemas.microsoft.com/office/drawing/2014/main" id="{F0C548A8-D4D7-49BB-878D-82AF446611F9}"/>
            </a:ext>
          </a:extLst>
        </xdr:cNvPr>
        <xdr:cNvCxnSpPr/>
      </xdr:nvCxnSpPr>
      <xdr:spPr>
        <a:xfrm>
          <a:off x="11537950" y="1746123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8" name="n_1aveValue【公民館】&#10;有形固定資産減価償却率">
          <a:extLst>
            <a:ext uri="{FF2B5EF4-FFF2-40B4-BE49-F238E27FC236}">
              <a16:creationId xmlns:a16="http://schemas.microsoft.com/office/drawing/2014/main" id="{D1BA05F9-9051-4BA7-84E5-A5A7AC6A69F3}"/>
            </a:ext>
          </a:extLst>
        </xdr:cNvPr>
        <xdr:cNvSpPr txBox="1"/>
      </xdr:nvSpPr>
      <xdr:spPr>
        <a:xfrm>
          <a:off x="13742044" y="1706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9" name="n_2aveValue【公民館】&#10;有形固定資産減価償却率">
          <a:extLst>
            <a:ext uri="{FF2B5EF4-FFF2-40B4-BE49-F238E27FC236}">
              <a16:creationId xmlns:a16="http://schemas.microsoft.com/office/drawing/2014/main" id="{847A47CC-AE62-4E1B-B45D-CEC02B914DE5}"/>
            </a:ext>
          </a:extLst>
        </xdr:cNvPr>
        <xdr:cNvSpPr txBox="1"/>
      </xdr:nvSpPr>
      <xdr:spPr>
        <a:xfrm>
          <a:off x="12960994"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0" name="n_3aveValue【公民館】&#10;有形固定資産減価償却率">
          <a:extLst>
            <a:ext uri="{FF2B5EF4-FFF2-40B4-BE49-F238E27FC236}">
              <a16:creationId xmlns:a16="http://schemas.microsoft.com/office/drawing/2014/main" id="{00FE93C1-9B51-4EED-BD20-AEC70926816F}"/>
            </a:ext>
          </a:extLst>
        </xdr:cNvPr>
        <xdr:cNvSpPr txBox="1"/>
      </xdr:nvSpPr>
      <xdr:spPr>
        <a:xfrm>
          <a:off x="12167244"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791" name="n_4aveValue【公民館】&#10;有形固定資産減価償却率">
          <a:extLst>
            <a:ext uri="{FF2B5EF4-FFF2-40B4-BE49-F238E27FC236}">
              <a16:creationId xmlns:a16="http://schemas.microsoft.com/office/drawing/2014/main" id="{08DC633B-832D-4A71-9D2F-879838B6EB15}"/>
            </a:ext>
          </a:extLst>
        </xdr:cNvPr>
        <xdr:cNvSpPr txBox="1"/>
      </xdr:nvSpPr>
      <xdr:spPr>
        <a:xfrm>
          <a:off x="11354444"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108602</xdr:rowOff>
    </xdr:from>
    <xdr:ext cx="405111" cy="259045"/>
    <xdr:sp macro="" textlink="">
      <xdr:nvSpPr>
        <xdr:cNvPr id="792" name="n_1mainValue【公民館】&#10;有形固定資産減価償却率">
          <a:extLst>
            <a:ext uri="{FF2B5EF4-FFF2-40B4-BE49-F238E27FC236}">
              <a16:creationId xmlns:a16="http://schemas.microsoft.com/office/drawing/2014/main" id="{582CAF3D-A60D-4E71-82CE-FA4F5D33E42D}"/>
            </a:ext>
          </a:extLst>
        </xdr:cNvPr>
        <xdr:cNvSpPr txBox="1"/>
      </xdr:nvSpPr>
      <xdr:spPr>
        <a:xfrm>
          <a:off x="13742044" y="1760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87647</xdr:rowOff>
    </xdr:from>
    <xdr:ext cx="405111" cy="259045"/>
    <xdr:sp macro="" textlink="">
      <xdr:nvSpPr>
        <xdr:cNvPr id="793" name="n_2mainValue【公民館】&#10;有形固定資産減価償却率">
          <a:extLst>
            <a:ext uri="{FF2B5EF4-FFF2-40B4-BE49-F238E27FC236}">
              <a16:creationId xmlns:a16="http://schemas.microsoft.com/office/drawing/2014/main" id="{AF57884A-D37F-4A96-BC42-30B04ED5569F}"/>
            </a:ext>
          </a:extLst>
        </xdr:cNvPr>
        <xdr:cNvSpPr txBox="1"/>
      </xdr:nvSpPr>
      <xdr:spPr>
        <a:xfrm>
          <a:off x="12960994" y="1758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794" name="n_3mainValue【公民館】&#10;有形固定資産減価償却率">
          <a:extLst>
            <a:ext uri="{FF2B5EF4-FFF2-40B4-BE49-F238E27FC236}">
              <a16:creationId xmlns:a16="http://schemas.microsoft.com/office/drawing/2014/main" id="{AB8ED4EC-CA6C-4467-9327-4149D139D338}"/>
            </a:ext>
          </a:extLst>
        </xdr:cNvPr>
        <xdr:cNvSpPr txBox="1"/>
      </xdr:nvSpPr>
      <xdr:spPr>
        <a:xfrm>
          <a:off x="12167244"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167657</xdr:rowOff>
    </xdr:from>
    <xdr:ext cx="405111" cy="259045"/>
    <xdr:sp macro="" textlink="">
      <xdr:nvSpPr>
        <xdr:cNvPr id="795" name="n_4mainValue【公民館】&#10;有形固定資産減価償却率">
          <a:extLst>
            <a:ext uri="{FF2B5EF4-FFF2-40B4-BE49-F238E27FC236}">
              <a16:creationId xmlns:a16="http://schemas.microsoft.com/office/drawing/2014/main" id="{A12E3DE8-A2E7-4EF6-A572-1D4CDE4ABF46}"/>
            </a:ext>
          </a:extLst>
        </xdr:cNvPr>
        <xdr:cNvSpPr txBox="1"/>
      </xdr:nvSpPr>
      <xdr:spPr>
        <a:xfrm>
          <a:off x="11354444" y="1750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C857AD21-A5BC-431A-A7D3-8E83B503F9B4}"/>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5186FD0D-ACB7-4AE4-89CA-6DC9E65E025E}"/>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67C2598A-9964-4144-9595-19456AA053AC}"/>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BEB8C0ED-0D59-4CD3-9A98-C49215E7A867}"/>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1B365041-E6AB-447C-9E42-3A37492F9588}"/>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20DE334A-62D3-473F-8808-0A4526D3ABF3}"/>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2E278074-156A-4DE2-A24C-777E303AEDAC}"/>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F758C9A6-BAFE-4F3B-A14D-7FDF91CEE2B9}"/>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8A331609-5C3C-490C-A30B-77D71E6C654A}"/>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AE4EDDA-A4C3-4106-B62D-A35C56E13D2D}"/>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BE3E52A0-E4A6-4B87-8A95-1A4A108E8798}"/>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A9CEEE19-5AC4-46D6-AEF5-6A40D424591A}"/>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CB41AA05-3D8F-4AC1-9740-AFF0EB1F94C8}"/>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BF27425A-132B-43F5-8ED1-34A4A4001945}"/>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5CB6508B-446E-4407-812F-2AD348BA0D3F}"/>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EA956219-43A5-4109-B66C-80462439CBCD}"/>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3D4E51C6-3FF3-4F74-A8A4-B79D7A6BCB1A}"/>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8F037E37-48D3-4F48-B86D-9A62952FCD1D}"/>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D561E5A4-A2A7-4EAD-ACA0-DBDD2D3C3C24}"/>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FE86CE4D-00B7-419A-946F-9A1040A082A0}"/>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87AF51E6-B317-4D6F-B1C6-E708CC7ACB88}"/>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28FFE900-4148-4C1D-B1BE-5C738098517B}"/>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DA13B6F3-9E0D-41E5-9F73-573A707625EC}"/>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FAC9C3D2-E1AE-45DC-BE2C-566CAA8D881F}"/>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BBACA58B-E1D7-4ED7-A59B-430E8CF43F06}"/>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2314BCC7-E429-4BCA-8E70-84526CB4B5A3}"/>
            </a:ext>
          </a:extLst>
        </xdr:cNvPr>
        <xdr:cNvCxnSpPr/>
      </xdr:nvCxnSpPr>
      <xdr:spPr>
        <a:xfrm flipV="1">
          <a:off x="19951064" y="16635186"/>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97E6FFF2-4263-4266-A30D-A2D77E06F710}"/>
            </a:ext>
          </a:extLst>
        </xdr:cNvPr>
        <xdr:cNvSpPr txBox="1"/>
      </xdr:nvSpPr>
      <xdr:spPr>
        <a:xfrm>
          <a:off x="19989800" y="1802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53B34EBE-51C4-4295-9C6E-9B35EC78DBC3}"/>
            </a:ext>
          </a:extLst>
        </xdr:cNvPr>
        <xdr:cNvCxnSpPr/>
      </xdr:nvCxnSpPr>
      <xdr:spPr>
        <a:xfrm>
          <a:off x="19881850" y="180165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26BBE0D0-5E18-4B8E-A603-38EFEA132630}"/>
            </a:ext>
          </a:extLst>
        </xdr:cNvPr>
        <xdr:cNvSpPr txBox="1"/>
      </xdr:nvSpPr>
      <xdr:spPr>
        <a:xfrm>
          <a:off x="19989800" y="1641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988B4338-FA7D-41AB-AA34-67F289C51DF0}"/>
            </a:ext>
          </a:extLst>
        </xdr:cNvPr>
        <xdr:cNvCxnSpPr/>
      </xdr:nvCxnSpPr>
      <xdr:spPr>
        <a:xfrm>
          <a:off x="19881850" y="16635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6" name="【公民館】&#10;一人当たり面積平均値テキスト">
          <a:extLst>
            <a:ext uri="{FF2B5EF4-FFF2-40B4-BE49-F238E27FC236}">
              <a16:creationId xmlns:a16="http://schemas.microsoft.com/office/drawing/2014/main" id="{882AFD27-BA0A-4FEE-8429-20185BBACDA3}"/>
            </a:ext>
          </a:extLst>
        </xdr:cNvPr>
        <xdr:cNvSpPr txBox="1"/>
      </xdr:nvSpPr>
      <xdr:spPr>
        <a:xfrm>
          <a:off x="19989800" y="17633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96E89EC1-7479-4422-B299-6B8CA43BD19C}"/>
            </a:ext>
          </a:extLst>
        </xdr:cNvPr>
        <xdr:cNvSpPr/>
      </xdr:nvSpPr>
      <xdr:spPr>
        <a:xfrm>
          <a:off x="19900900" y="17654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1134989A-07DB-414F-AC40-9888EB966172}"/>
            </a:ext>
          </a:extLst>
        </xdr:cNvPr>
        <xdr:cNvSpPr/>
      </xdr:nvSpPr>
      <xdr:spPr>
        <a:xfrm>
          <a:off x="19157950" y="176615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9A8CC2F4-5FFE-4DEA-9E5F-7EE913564008}"/>
            </a:ext>
          </a:extLst>
        </xdr:cNvPr>
        <xdr:cNvSpPr/>
      </xdr:nvSpPr>
      <xdr:spPr>
        <a:xfrm>
          <a:off x="18345150" y="176435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810831CB-3835-46D1-9E57-0603D3D5911D}"/>
            </a:ext>
          </a:extLst>
        </xdr:cNvPr>
        <xdr:cNvSpPr/>
      </xdr:nvSpPr>
      <xdr:spPr>
        <a:xfrm>
          <a:off x="17551400" y="176500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AA6879DD-CBC3-4A78-AD28-0B8B467A8A26}"/>
            </a:ext>
          </a:extLst>
        </xdr:cNvPr>
        <xdr:cNvSpPr/>
      </xdr:nvSpPr>
      <xdr:spPr>
        <a:xfrm>
          <a:off x="16757650" y="176419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B60DE60-101C-4875-810D-EEB27B803390}"/>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C8C815C-5F26-409C-ACD2-BF973A4912A8}"/>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1A5339A6-550B-425F-94A4-CA2A9C10D990}"/>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A260554-C0EB-4E0F-812B-31BE1499F859}"/>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BD0A64D-0FFE-4307-A19E-664B29920864}"/>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67855</xdr:rowOff>
    </xdr:from>
    <xdr:to>
      <xdr:col>116</xdr:col>
      <xdr:colOff>114300</xdr:colOff>
      <xdr:row>105</xdr:row>
      <xdr:rowOff>169455</xdr:rowOff>
    </xdr:to>
    <xdr:sp macro="" textlink="">
      <xdr:nvSpPr>
        <xdr:cNvPr id="837" name="楕円 836">
          <a:extLst>
            <a:ext uri="{FF2B5EF4-FFF2-40B4-BE49-F238E27FC236}">
              <a16:creationId xmlns:a16="http://schemas.microsoft.com/office/drawing/2014/main" id="{E3987D8A-132D-479C-836E-8825D4B7B387}"/>
            </a:ext>
          </a:extLst>
        </xdr:cNvPr>
        <xdr:cNvSpPr/>
      </xdr:nvSpPr>
      <xdr:spPr>
        <a:xfrm>
          <a:off x="19900900" y="17403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90732</xdr:rowOff>
    </xdr:from>
    <xdr:ext cx="469744" cy="259045"/>
    <xdr:sp macro="" textlink="">
      <xdr:nvSpPr>
        <xdr:cNvPr id="838" name="【公民館】&#10;一人当たり面積該当値テキスト">
          <a:extLst>
            <a:ext uri="{FF2B5EF4-FFF2-40B4-BE49-F238E27FC236}">
              <a16:creationId xmlns:a16="http://schemas.microsoft.com/office/drawing/2014/main" id="{339A30A9-E3D2-491C-82D2-8718CBBC2EB1}"/>
            </a:ext>
          </a:extLst>
        </xdr:cNvPr>
        <xdr:cNvSpPr txBox="1"/>
      </xdr:nvSpPr>
      <xdr:spPr>
        <a:xfrm>
          <a:off x="19989800" y="1726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85816</xdr:rowOff>
    </xdr:from>
    <xdr:to>
      <xdr:col>112</xdr:col>
      <xdr:colOff>38100</xdr:colOff>
      <xdr:row>106</xdr:row>
      <xdr:rowOff>15966</xdr:rowOff>
    </xdr:to>
    <xdr:sp macro="" textlink="">
      <xdr:nvSpPr>
        <xdr:cNvPr id="839" name="楕円 838">
          <a:extLst>
            <a:ext uri="{FF2B5EF4-FFF2-40B4-BE49-F238E27FC236}">
              <a16:creationId xmlns:a16="http://schemas.microsoft.com/office/drawing/2014/main" id="{2B4CDF5D-85B1-4AFA-966F-7B14D547975D}"/>
            </a:ext>
          </a:extLst>
        </xdr:cNvPr>
        <xdr:cNvSpPr/>
      </xdr:nvSpPr>
      <xdr:spPr>
        <a:xfrm>
          <a:off x="19157950" y="174213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118655</xdr:rowOff>
    </xdr:from>
    <xdr:to>
      <xdr:col>116</xdr:col>
      <xdr:colOff>63500</xdr:colOff>
      <xdr:row>105</xdr:row>
      <xdr:rowOff>136616</xdr:rowOff>
    </xdr:to>
    <xdr:cxnSp macro="">
      <xdr:nvCxnSpPr>
        <xdr:cNvPr id="840" name="直線コネクタ 839">
          <a:extLst>
            <a:ext uri="{FF2B5EF4-FFF2-40B4-BE49-F238E27FC236}">
              <a16:creationId xmlns:a16="http://schemas.microsoft.com/office/drawing/2014/main" id="{493D9A2D-04C6-49FF-A33F-F0E0E0DC3946}"/>
            </a:ext>
          </a:extLst>
        </xdr:cNvPr>
        <xdr:cNvCxnSpPr/>
      </xdr:nvCxnSpPr>
      <xdr:spPr>
        <a:xfrm flipV="1">
          <a:off x="19202400" y="17454155"/>
          <a:ext cx="7493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102144</xdr:rowOff>
    </xdr:from>
    <xdr:to>
      <xdr:col>107</xdr:col>
      <xdr:colOff>101600</xdr:colOff>
      <xdr:row>106</xdr:row>
      <xdr:rowOff>32294</xdr:rowOff>
    </xdr:to>
    <xdr:sp macro="" textlink="">
      <xdr:nvSpPr>
        <xdr:cNvPr id="841" name="楕円 840">
          <a:extLst>
            <a:ext uri="{FF2B5EF4-FFF2-40B4-BE49-F238E27FC236}">
              <a16:creationId xmlns:a16="http://schemas.microsoft.com/office/drawing/2014/main" id="{AE225A89-F7CE-43EA-B995-A6DFAE8383DD}"/>
            </a:ext>
          </a:extLst>
        </xdr:cNvPr>
        <xdr:cNvSpPr/>
      </xdr:nvSpPr>
      <xdr:spPr>
        <a:xfrm>
          <a:off x="18345150" y="174376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136616</xdr:rowOff>
    </xdr:from>
    <xdr:to>
      <xdr:col>111</xdr:col>
      <xdr:colOff>177800</xdr:colOff>
      <xdr:row>105</xdr:row>
      <xdr:rowOff>152944</xdr:rowOff>
    </xdr:to>
    <xdr:cxnSp macro="">
      <xdr:nvCxnSpPr>
        <xdr:cNvPr id="842" name="直線コネクタ 841">
          <a:extLst>
            <a:ext uri="{FF2B5EF4-FFF2-40B4-BE49-F238E27FC236}">
              <a16:creationId xmlns:a16="http://schemas.microsoft.com/office/drawing/2014/main" id="{792403C5-A4C1-42C5-8E2D-91A3ECBB5593}"/>
            </a:ext>
          </a:extLst>
        </xdr:cNvPr>
        <xdr:cNvCxnSpPr/>
      </xdr:nvCxnSpPr>
      <xdr:spPr>
        <a:xfrm flipV="1">
          <a:off x="18395950" y="17472116"/>
          <a:ext cx="8064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843" name="楕円 842">
          <a:extLst>
            <a:ext uri="{FF2B5EF4-FFF2-40B4-BE49-F238E27FC236}">
              <a16:creationId xmlns:a16="http://schemas.microsoft.com/office/drawing/2014/main" id="{DA6DE4AE-977A-4F8A-83D7-A930AB11AA20}"/>
            </a:ext>
          </a:extLst>
        </xdr:cNvPr>
        <xdr:cNvSpPr/>
      </xdr:nvSpPr>
      <xdr:spPr>
        <a:xfrm>
          <a:off x="17551400" y="174539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152944</xdr:rowOff>
    </xdr:from>
    <xdr:to>
      <xdr:col>107</xdr:col>
      <xdr:colOff>50800</xdr:colOff>
      <xdr:row>105</xdr:row>
      <xdr:rowOff>169273</xdr:rowOff>
    </xdr:to>
    <xdr:cxnSp macro="">
      <xdr:nvCxnSpPr>
        <xdr:cNvPr id="844" name="直線コネクタ 843">
          <a:extLst>
            <a:ext uri="{FF2B5EF4-FFF2-40B4-BE49-F238E27FC236}">
              <a16:creationId xmlns:a16="http://schemas.microsoft.com/office/drawing/2014/main" id="{8EB563FD-03C1-4ED1-AE94-CF1463B20E6A}"/>
            </a:ext>
          </a:extLst>
        </xdr:cNvPr>
        <xdr:cNvCxnSpPr/>
      </xdr:nvCxnSpPr>
      <xdr:spPr>
        <a:xfrm flipV="1">
          <a:off x="17602200" y="17488444"/>
          <a:ext cx="79375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133169</xdr:rowOff>
    </xdr:from>
    <xdr:to>
      <xdr:col>98</xdr:col>
      <xdr:colOff>38100</xdr:colOff>
      <xdr:row>106</xdr:row>
      <xdr:rowOff>63319</xdr:rowOff>
    </xdr:to>
    <xdr:sp macro="" textlink="">
      <xdr:nvSpPr>
        <xdr:cNvPr id="845" name="楕円 844">
          <a:extLst>
            <a:ext uri="{FF2B5EF4-FFF2-40B4-BE49-F238E27FC236}">
              <a16:creationId xmlns:a16="http://schemas.microsoft.com/office/drawing/2014/main" id="{3724BCEC-123C-4508-8955-4CA4446AA5CB}"/>
            </a:ext>
          </a:extLst>
        </xdr:cNvPr>
        <xdr:cNvSpPr/>
      </xdr:nvSpPr>
      <xdr:spPr>
        <a:xfrm>
          <a:off x="16757650" y="174686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169273</xdr:rowOff>
    </xdr:from>
    <xdr:to>
      <xdr:col>102</xdr:col>
      <xdr:colOff>114300</xdr:colOff>
      <xdr:row>106</xdr:row>
      <xdr:rowOff>12519</xdr:rowOff>
    </xdr:to>
    <xdr:cxnSp macro="">
      <xdr:nvCxnSpPr>
        <xdr:cNvPr id="846" name="直線コネクタ 845">
          <a:extLst>
            <a:ext uri="{FF2B5EF4-FFF2-40B4-BE49-F238E27FC236}">
              <a16:creationId xmlns:a16="http://schemas.microsoft.com/office/drawing/2014/main" id="{C4CF8ED2-0D10-4801-90F9-4595EAD1E10B}"/>
            </a:ext>
          </a:extLst>
        </xdr:cNvPr>
        <xdr:cNvCxnSpPr/>
      </xdr:nvCxnSpPr>
      <xdr:spPr>
        <a:xfrm flipV="1">
          <a:off x="16802100" y="17498423"/>
          <a:ext cx="8001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7" name="n_1aveValue【公民館】&#10;一人当たり面積">
          <a:extLst>
            <a:ext uri="{FF2B5EF4-FFF2-40B4-BE49-F238E27FC236}">
              <a16:creationId xmlns:a16="http://schemas.microsoft.com/office/drawing/2014/main" id="{FEB53962-E642-46AA-BEE1-2122329A606D}"/>
            </a:ext>
          </a:extLst>
        </xdr:cNvPr>
        <xdr:cNvSpPr txBox="1"/>
      </xdr:nvSpPr>
      <xdr:spPr>
        <a:xfrm>
          <a:off x="18980227" y="177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8" name="n_2aveValue【公民館】&#10;一人当たり面積">
          <a:extLst>
            <a:ext uri="{FF2B5EF4-FFF2-40B4-BE49-F238E27FC236}">
              <a16:creationId xmlns:a16="http://schemas.microsoft.com/office/drawing/2014/main" id="{2305C9D2-5EC0-4FE5-AB83-0AE8C338FCCA}"/>
            </a:ext>
          </a:extLst>
        </xdr:cNvPr>
        <xdr:cNvSpPr txBox="1"/>
      </xdr:nvSpPr>
      <xdr:spPr>
        <a:xfrm>
          <a:off x="18180127" y="1772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49" name="n_3aveValue【公民館】&#10;一人当たり面積">
          <a:extLst>
            <a:ext uri="{FF2B5EF4-FFF2-40B4-BE49-F238E27FC236}">
              <a16:creationId xmlns:a16="http://schemas.microsoft.com/office/drawing/2014/main" id="{65937248-64E9-4175-8C3C-711FAF6BD7F8}"/>
            </a:ext>
          </a:extLst>
        </xdr:cNvPr>
        <xdr:cNvSpPr txBox="1"/>
      </xdr:nvSpPr>
      <xdr:spPr>
        <a:xfrm>
          <a:off x="17386377" y="1773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0" name="n_4aveValue【公民館】&#10;一人当たり面積">
          <a:extLst>
            <a:ext uri="{FF2B5EF4-FFF2-40B4-BE49-F238E27FC236}">
              <a16:creationId xmlns:a16="http://schemas.microsoft.com/office/drawing/2014/main" id="{75DFB1BF-EC31-47C9-B010-A283313F8EA2}"/>
            </a:ext>
          </a:extLst>
        </xdr:cNvPr>
        <xdr:cNvSpPr txBox="1"/>
      </xdr:nvSpPr>
      <xdr:spPr>
        <a:xfrm>
          <a:off x="16592627" y="177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32493</xdr:rowOff>
    </xdr:from>
    <xdr:ext cx="469744" cy="259045"/>
    <xdr:sp macro="" textlink="">
      <xdr:nvSpPr>
        <xdr:cNvPr id="851" name="n_1mainValue【公民館】&#10;一人当たり面積">
          <a:extLst>
            <a:ext uri="{FF2B5EF4-FFF2-40B4-BE49-F238E27FC236}">
              <a16:creationId xmlns:a16="http://schemas.microsoft.com/office/drawing/2014/main" id="{E4C054B0-B0F3-452A-B823-C1329DC45C3E}"/>
            </a:ext>
          </a:extLst>
        </xdr:cNvPr>
        <xdr:cNvSpPr txBox="1"/>
      </xdr:nvSpPr>
      <xdr:spPr>
        <a:xfrm>
          <a:off x="18980227" y="1720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852" name="n_2mainValue【公民館】&#10;一人当たり面積">
          <a:extLst>
            <a:ext uri="{FF2B5EF4-FFF2-40B4-BE49-F238E27FC236}">
              <a16:creationId xmlns:a16="http://schemas.microsoft.com/office/drawing/2014/main" id="{06195E71-C186-4D51-B6D2-40B115684E84}"/>
            </a:ext>
          </a:extLst>
        </xdr:cNvPr>
        <xdr:cNvSpPr txBox="1"/>
      </xdr:nvSpPr>
      <xdr:spPr>
        <a:xfrm>
          <a:off x="18180127" y="1721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65150</xdr:rowOff>
    </xdr:from>
    <xdr:ext cx="469744" cy="259045"/>
    <xdr:sp macro="" textlink="">
      <xdr:nvSpPr>
        <xdr:cNvPr id="853" name="n_3mainValue【公民館】&#10;一人当たり面積">
          <a:extLst>
            <a:ext uri="{FF2B5EF4-FFF2-40B4-BE49-F238E27FC236}">
              <a16:creationId xmlns:a16="http://schemas.microsoft.com/office/drawing/2014/main" id="{46538185-D452-4E0D-A1C1-49585F0BD5AE}"/>
            </a:ext>
          </a:extLst>
        </xdr:cNvPr>
        <xdr:cNvSpPr txBox="1"/>
      </xdr:nvSpPr>
      <xdr:spPr>
        <a:xfrm>
          <a:off x="17386377" y="1723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79846</xdr:rowOff>
    </xdr:from>
    <xdr:ext cx="469744" cy="259045"/>
    <xdr:sp macro="" textlink="">
      <xdr:nvSpPr>
        <xdr:cNvPr id="854" name="n_4mainValue【公民館】&#10;一人当たり面積">
          <a:extLst>
            <a:ext uri="{FF2B5EF4-FFF2-40B4-BE49-F238E27FC236}">
              <a16:creationId xmlns:a16="http://schemas.microsoft.com/office/drawing/2014/main" id="{4B9BCBD3-F6D4-4519-9756-C1C2D983C640}"/>
            </a:ext>
          </a:extLst>
        </xdr:cNvPr>
        <xdr:cNvSpPr txBox="1"/>
      </xdr:nvSpPr>
      <xdr:spPr>
        <a:xfrm>
          <a:off x="16592627" y="1725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A274306C-41CC-4194-B0F7-FD7B6CB051A9}"/>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6C878CCE-2133-4631-A199-CB965A543D6E}"/>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12830478-109D-4F8D-A283-AC1E2E03BF37}"/>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と比較してあまり差のない数値となっているが、一人当たり延長については類似団体より大きい数値となっている。これは本市が、能登半島最先端に位置し、三方を海岸線に囲まれるとともに面積の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３を山間地が占め、集落が各地に点在する地理的な特殊性と、人口に比べて行政面積（</a:t>
          </a:r>
          <a:r>
            <a:rPr kumimoji="1" lang="en-US" altLang="ja-JP" sz="1300">
              <a:latin typeface="ＭＳ Ｐゴシック" panose="020B0600070205080204" pitchFamily="50" charset="-128"/>
              <a:ea typeface="ＭＳ Ｐゴシック" panose="020B0600070205080204" pitchFamily="50" charset="-128"/>
            </a:rPr>
            <a:t>247.20</a:t>
          </a:r>
          <a:r>
            <a:rPr kumimoji="1" lang="ja-JP" altLang="en-US" sz="1300">
              <a:latin typeface="ＭＳ Ｐゴシック" panose="020B0600070205080204" pitchFamily="50" charset="-128"/>
              <a:ea typeface="ＭＳ Ｐゴシック" panose="020B0600070205080204" pitchFamily="50" charset="-128"/>
            </a:rPr>
            <a:t>ｋ㎡）が広大なためである。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の有形固定資産減価償却率は、類似団体と比較して低い数値となっているが、これは統合保育園を整備したことが要因となっている。一人当たり面積については類似団体より大きい数値となっている。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と比較して非常に高い率となっている。これは、本市は市域が広く山間地が多いため、多数の小中学校（小学校７、中学校２、義務教育学校２）があり、大部分の学校施設が３０年以上経過しているためである。今後、児童・生徒数の推移を注視するとともに統廃合について検討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421153-2C54-43F5-826D-8AE7B412E94A}"/>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C40299-DEC8-48FA-80D2-1B7114F71319}"/>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6EBD12-7BA9-4E17-9B66-80331DC6F10C}"/>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A02758B-5445-4B90-B382-E99F218706F4}"/>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26444F-F74E-4401-85FE-B6ED51F85F87}"/>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92305C-D608-482B-9E81-0A366F57CCA9}"/>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01A8F3-2599-4B49-AD5C-369EA279B34D}"/>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187C2AD-AA14-4009-BB91-8968A7B23338}"/>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782B43-9B9A-4311-A95A-8ADEECD24E12}"/>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ADA014-CEF1-4C93-9D0F-2872805CC7BD}"/>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73E946-3722-4984-BD62-200D310C7254}"/>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0E1118-11D9-4915-A824-D6B93774633A}"/>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AE1F3DB-2190-436E-9FA3-C986112A8070}"/>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6FF827-6C05-42F2-8414-27B4AD9696DD}"/>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9CAEC8-BD87-4E63-A662-5E3823905C54}"/>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384AD84-F904-4C7E-A22E-7FE3F4EA3B78}"/>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719BE7-CAAC-43C4-9459-D0843191BFFD}"/>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885ACF-5DE7-409F-8545-91D50523CA29}"/>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C9674ED-AC5C-44EC-B081-63699D97ACCB}"/>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14236B-B30C-4E00-AB79-24BD0CC14BEF}"/>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F934FA6-B523-4FD9-91C6-1A914656153E}"/>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E116F41-FF15-4262-8FC1-7716F4D2F0F8}"/>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B567B7-2020-456E-B66C-A2F244F40A5D}"/>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1824B7-6A57-4294-A856-AD15D39CFDC7}"/>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CB69DE9-44FE-4E13-ABFA-9D248109CFE7}"/>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90BE36-1BC8-46D3-A036-1CFC9E4EDB3C}"/>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8C631A-477C-4E0E-A40A-508C4C50A536}"/>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C07776B-3644-4AFA-8402-293476B4CA51}"/>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E9F5B0E-8F0D-4078-8509-9EA1C9CF7D3D}"/>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DCB5F44-CA6E-44A4-8D28-D2E210BF24C0}"/>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2948B44-F73C-4791-9837-E992617EFA8E}"/>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BBA917-416F-401B-A258-B1A0F8C06235}"/>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0F39E5-F553-4024-8636-F36543D4B3B3}"/>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C050F7-367B-459E-A3ED-BBDDAE77EF11}"/>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C9D824C-4E9D-4ABD-B3C1-AA81F29F7B4A}"/>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161E0EE-DC7F-4C55-8EDF-21A7F7F6570A}"/>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6C64881-63BA-4353-8D52-5BB9ACBA5A9A}"/>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D9F23DB-1CAA-4BBB-9CB7-BBCC7F232549}"/>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5620D8E-2394-4825-98A6-A0A0F4D9144A}"/>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968C99-C9CB-46C7-8699-1F074FD31F52}"/>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5093CBB-D9C1-4F33-907A-326EEC9C7351}"/>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4A56106-96C1-45F1-8F12-447703411FEA}"/>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4A07A08-F83E-4872-8C4B-ABC3ABDF9C71}"/>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AD829BB-373B-43C7-AA8E-D52AFF49BCF2}"/>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813C352-7E4D-4384-819A-158FDE43CAF9}"/>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07F476E-910B-44B5-A3D8-8FFA18C20509}"/>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6A0F182-EFC4-433F-9A94-FB5FA5955A13}"/>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38839CE-4DEF-4A9A-BB04-95FDF1F0D78A}"/>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70494D0-E818-4E23-9663-B0DD4EF8C211}"/>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FF8023B-9F60-4CC3-BF54-DC0C1FA390EA}"/>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4462486-FF5D-4F7B-BECF-0F15E8278C4C}"/>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61FE0EA-1A13-4501-9051-A33FC147149F}"/>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1297909-EAA4-4F31-93D7-487A0FCD6359}"/>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FD7019E-1C05-462E-9ADB-759692B1BBC2}"/>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3493212-7F5D-4356-A753-08149884BAB9}"/>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AFACEF1-7295-4E68-B63E-EFFFE6D6930C}"/>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C0B1F7F3-254F-4BF5-B344-A41844148CDD}"/>
            </a:ext>
          </a:extLst>
        </xdr:cNvPr>
        <xdr:cNvCxnSpPr/>
      </xdr:nvCxnSpPr>
      <xdr:spPr>
        <a:xfrm flipV="1">
          <a:off x="4177665" y="548367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CED9BF2-79FE-46D8-95AA-C22EDFE68772}"/>
            </a:ext>
          </a:extLst>
        </xdr:cNvPr>
        <xdr:cNvSpPr txBox="1"/>
      </xdr:nvSpPr>
      <xdr:spPr>
        <a:xfrm>
          <a:off x="421640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F0FD657-28E3-4EC1-BD1B-48A38803F398}"/>
            </a:ext>
          </a:extLst>
        </xdr:cNvPr>
        <xdr:cNvCxnSpPr/>
      </xdr:nvCxnSpPr>
      <xdr:spPr>
        <a:xfrm>
          <a:off x="41084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B4AB1C8E-AACD-4734-9569-C76024C9B93C}"/>
            </a:ext>
          </a:extLst>
        </xdr:cNvPr>
        <xdr:cNvSpPr txBox="1"/>
      </xdr:nvSpPr>
      <xdr:spPr>
        <a:xfrm>
          <a:off x="4216400" y="5271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6CB8F9EA-D11F-46C0-8AE0-F1B662D549A9}"/>
            </a:ext>
          </a:extLst>
        </xdr:cNvPr>
        <xdr:cNvCxnSpPr/>
      </xdr:nvCxnSpPr>
      <xdr:spPr>
        <a:xfrm>
          <a:off x="4108450" y="54836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4D1C23CE-85D0-44A9-9AFA-2F7BFEF693C7}"/>
            </a:ext>
          </a:extLst>
        </xdr:cNvPr>
        <xdr:cNvSpPr txBox="1"/>
      </xdr:nvSpPr>
      <xdr:spPr>
        <a:xfrm>
          <a:off x="4216400" y="61076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8EC29528-0EBC-44E9-8AE1-4B83A4579B8A}"/>
            </a:ext>
          </a:extLst>
        </xdr:cNvPr>
        <xdr:cNvSpPr/>
      </xdr:nvSpPr>
      <xdr:spPr>
        <a:xfrm>
          <a:off x="4127500" y="612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41AB9B22-6FC2-4188-A8E5-2A5FA049EB7F}"/>
            </a:ext>
          </a:extLst>
        </xdr:cNvPr>
        <xdr:cNvSpPr/>
      </xdr:nvSpPr>
      <xdr:spPr>
        <a:xfrm>
          <a:off x="3384550" y="6111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441B753B-9ABF-450D-A3D6-D64F84373F3B}"/>
            </a:ext>
          </a:extLst>
        </xdr:cNvPr>
        <xdr:cNvSpPr/>
      </xdr:nvSpPr>
      <xdr:spPr>
        <a:xfrm>
          <a:off x="2571750" y="61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F1030538-770E-42B3-92BC-9C1F5C37707F}"/>
            </a:ext>
          </a:extLst>
        </xdr:cNvPr>
        <xdr:cNvSpPr/>
      </xdr:nvSpPr>
      <xdr:spPr>
        <a:xfrm>
          <a:off x="1778000" y="60881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65B7C007-A806-4E66-8F01-FE2A262D4D54}"/>
            </a:ext>
          </a:extLst>
        </xdr:cNvPr>
        <xdr:cNvSpPr/>
      </xdr:nvSpPr>
      <xdr:spPr>
        <a:xfrm>
          <a:off x="984250" y="60669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2427CC2-02CE-41D7-8A93-2369913B9298}"/>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5AF7DFA-3C9D-495F-89E7-AB96862749AE}"/>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21D5D51-1EE8-4EE7-B7A5-D8D17FD9CDB1}"/>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3088C7A-39DD-487E-96AC-465F038404D4}"/>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1AA3719-9792-46AE-B82A-EABF42D19F8A}"/>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61323</xdr:rowOff>
    </xdr:from>
    <xdr:to>
      <xdr:col>24</xdr:col>
      <xdr:colOff>114300</xdr:colOff>
      <xdr:row>34</xdr:row>
      <xdr:rowOff>162923</xdr:rowOff>
    </xdr:to>
    <xdr:sp macro="" textlink="">
      <xdr:nvSpPr>
        <xdr:cNvPr id="74" name="楕円 73">
          <a:extLst>
            <a:ext uri="{FF2B5EF4-FFF2-40B4-BE49-F238E27FC236}">
              <a16:creationId xmlns:a16="http://schemas.microsoft.com/office/drawing/2014/main" id="{8A588DD7-0004-4F40-8775-BD91A6D86482}"/>
            </a:ext>
          </a:extLst>
        </xdr:cNvPr>
        <xdr:cNvSpPr/>
      </xdr:nvSpPr>
      <xdr:spPr>
        <a:xfrm>
          <a:off x="4127500" y="567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84200</xdr:rowOff>
    </xdr:from>
    <xdr:ext cx="405111" cy="259045"/>
    <xdr:sp macro="" textlink="">
      <xdr:nvSpPr>
        <xdr:cNvPr id="75" name="【図書館】&#10;有形固定資産減価償却率該当値テキスト">
          <a:extLst>
            <a:ext uri="{FF2B5EF4-FFF2-40B4-BE49-F238E27FC236}">
              <a16:creationId xmlns:a16="http://schemas.microsoft.com/office/drawing/2014/main" id="{85F0CA4C-9632-4A36-A2E8-154DA4EABEB8}"/>
            </a:ext>
          </a:extLst>
        </xdr:cNvPr>
        <xdr:cNvSpPr txBox="1"/>
      </xdr:nvSpPr>
      <xdr:spPr>
        <a:xfrm>
          <a:off x="4216400" y="553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4173</xdr:rowOff>
    </xdr:from>
    <xdr:to>
      <xdr:col>20</xdr:col>
      <xdr:colOff>38100</xdr:colOff>
      <xdr:row>34</xdr:row>
      <xdr:rowOff>105773</xdr:rowOff>
    </xdr:to>
    <xdr:sp macro="" textlink="">
      <xdr:nvSpPr>
        <xdr:cNvPr id="76" name="楕円 75">
          <a:extLst>
            <a:ext uri="{FF2B5EF4-FFF2-40B4-BE49-F238E27FC236}">
              <a16:creationId xmlns:a16="http://schemas.microsoft.com/office/drawing/2014/main" id="{F6C94A91-006A-4DD4-BA78-319EA564E705}"/>
            </a:ext>
          </a:extLst>
        </xdr:cNvPr>
        <xdr:cNvSpPr/>
      </xdr:nvSpPr>
      <xdr:spPr>
        <a:xfrm>
          <a:off x="3384550" y="56175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54973</xdr:rowOff>
    </xdr:from>
    <xdr:to>
      <xdr:col>24</xdr:col>
      <xdr:colOff>63500</xdr:colOff>
      <xdr:row>34</xdr:row>
      <xdr:rowOff>112123</xdr:rowOff>
    </xdr:to>
    <xdr:cxnSp macro="">
      <xdr:nvCxnSpPr>
        <xdr:cNvPr id="77" name="直線コネクタ 76">
          <a:extLst>
            <a:ext uri="{FF2B5EF4-FFF2-40B4-BE49-F238E27FC236}">
              <a16:creationId xmlns:a16="http://schemas.microsoft.com/office/drawing/2014/main" id="{65660683-CD46-4077-BB1B-A62EC79D9023}"/>
            </a:ext>
          </a:extLst>
        </xdr:cNvPr>
        <xdr:cNvCxnSpPr/>
      </xdr:nvCxnSpPr>
      <xdr:spPr>
        <a:xfrm>
          <a:off x="3429000" y="5668373"/>
          <a:ext cx="7493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120106</xdr:rowOff>
    </xdr:from>
    <xdr:to>
      <xdr:col>15</xdr:col>
      <xdr:colOff>101600</xdr:colOff>
      <xdr:row>34</xdr:row>
      <xdr:rowOff>50256</xdr:rowOff>
    </xdr:to>
    <xdr:sp macro="" textlink="">
      <xdr:nvSpPr>
        <xdr:cNvPr id="78" name="楕円 77">
          <a:extLst>
            <a:ext uri="{FF2B5EF4-FFF2-40B4-BE49-F238E27FC236}">
              <a16:creationId xmlns:a16="http://schemas.microsoft.com/office/drawing/2014/main" id="{91CAC1A2-BBBC-450F-8CA8-487509B4C107}"/>
            </a:ext>
          </a:extLst>
        </xdr:cNvPr>
        <xdr:cNvSpPr/>
      </xdr:nvSpPr>
      <xdr:spPr>
        <a:xfrm>
          <a:off x="2571750" y="55684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170906</xdr:rowOff>
    </xdr:from>
    <xdr:to>
      <xdr:col>19</xdr:col>
      <xdr:colOff>177800</xdr:colOff>
      <xdr:row>34</xdr:row>
      <xdr:rowOff>54973</xdr:rowOff>
    </xdr:to>
    <xdr:cxnSp macro="">
      <xdr:nvCxnSpPr>
        <xdr:cNvPr id="79" name="直線コネクタ 78">
          <a:extLst>
            <a:ext uri="{FF2B5EF4-FFF2-40B4-BE49-F238E27FC236}">
              <a16:creationId xmlns:a16="http://schemas.microsoft.com/office/drawing/2014/main" id="{FDE6843F-3DAB-4815-860E-AB3226239614}"/>
            </a:ext>
          </a:extLst>
        </xdr:cNvPr>
        <xdr:cNvCxnSpPr/>
      </xdr:nvCxnSpPr>
      <xdr:spPr>
        <a:xfrm>
          <a:off x="2622550" y="5612856"/>
          <a:ext cx="8064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64589</xdr:rowOff>
    </xdr:from>
    <xdr:to>
      <xdr:col>10</xdr:col>
      <xdr:colOff>165100</xdr:colOff>
      <xdr:row>33</xdr:row>
      <xdr:rowOff>166189</xdr:rowOff>
    </xdr:to>
    <xdr:sp macro="" textlink="">
      <xdr:nvSpPr>
        <xdr:cNvPr id="80" name="楕円 79">
          <a:extLst>
            <a:ext uri="{FF2B5EF4-FFF2-40B4-BE49-F238E27FC236}">
              <a16:creationId xmlns:a16="http://schemas.microsoft.com/office/drawing/2014/main" id="{40AFA28B-E098-4A65-AF77-03B38B6C8580}"/>
            </a:ext>
          </a:extLst>
        </xdr:cNvPr>
        <xdr:cNvSpPr/>
      </xdr:nvSpPr>
      <xdr:spPr>
        <a:xfrm>
          <a:off x="1778000" y="551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115389</xdr:rowOff>
    </xdr:from>
    <xdr:to>
      <xdr:col>15</xdr:col>
      <xdr:colOff>50800</xdr:colOff>
      <xdr:row>33</xdr:row>
      <xdr:rowOff>170906</xdr:rowOff>
    </xdr:to>
    <xdr:cxnSp macro="">
      <xdr:nvCxnSpPr>
        <xdr:cNvPr id="81" name="直線コネクタ 80">
          <a:extLst>
            <a:ext uri="{FF2B5EF4-FFF2-40B4-BE49-F238E27FC236}">
              <a16:creationId xmlns:a16="http://schemas.microsoft.com/office/drawing/2014/main" id="{BDA0EE9B-2F76-4CD0-B475-9F1486B1D47B}"/>
            </a:ext>
          </a:extLst>
        </xdr:cNvPr>
        <xdr:cNvCxnSpPr/>
      </xdr:nvCxnSpPr>
      <xdr:spPr>
        <a:xfrm>
          <a:off x="1828800" y="5563689"/>
          <a:ext cx="793750" cy="4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7439</xdr:rowOff>
    </xdr:from>
    <xdr:to>
      <xdr:col>6</xdr:col>
      <xdr:colOff>38100</xdr:colOff>
      <xdr:row>33</xdr:row>
      <xdr:rowOff>109039</xdr:rowOff>
    </xdr:to>
    <xdr:sp macro="" textlink="">
      <xdr:nvSpPr>
        <xdr:cNvPr id="82" name="楕円 81">
          <a:extLst>
            <a:ext uri="{FF2B5EF4-FFF2-40B4-BE49-F238E27FC236}">
              <a16:creationId xmlns:a16="http://schemas.microsoft.com/office/drawing/2014/main" id="{1EE76732-105F-4971-BED3-C8281E29C98C}"/>
            </a:ext>
          </a:extLst>
        </xdr:cNvPr>
        <xdr:cNvSpPr/>
      </xdr:nvSpPr>
      <xdr:spPr>
        <a:xfrm>
          <a:off x="984250" y="5455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58239</xdr:rowOff>
    </xdr:from>
    <xdr:to>
      <xdr:col>10</xdr:col>
      <xdr:colOff>114300</xdr:colOff>
      <xdr:row>33</xdr:row>
      <xdr:rowOff>115389</xdr:rowOff>
    </xdr:to>
    <xdr:cxnSp macro="">
      <xdr:nvCxnSpPr>
        <xdr:cNvPr id="83" name="直線コネクタ 82">
          <a:extLst>
            <a:ext uri="{FF2B5EF4-FFF2-40B4-BE49-F238E27FC236}">
              <a16:creationId xmlns:a16="http://schemas.microsoft.com/office/drawing/2014/main" id="{0622EDF4-E03C-4B19-970D-649412DBF0D7}"/>
            </a:ext>
          </a:extLst>
        </xdr:cNvPr>
        <xdr:cNvCxnSpPr/>
      </xdr:nvCxnSpPr>
      <xdr:spPr>
        <a:xfrm>
          <a:off x="1028700" y="5506539"/>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0A302780-80C0-4D4B-B946-F95F89CC0E6D}"/>
            </a:ext>
          </a:extLst>
        </xdr:cNvPr>
        <xdr:cNvSpPr txBox="1"/>
      </xdr:nvSpPr>
      <xdr:spPr>
        <a:xfrm>
          <a:off x="3239144" y="6197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E9F799C9-17A9-46F1-8EC8-7B470C149B8E}"/>
            </a:ext>
          </a:extLst>
        </xdr:cNvPr>
        <xdr:cNvSpPr txBox="1"/>
      </xdr:nvSpPr>
      <xdr:spPr>
        <a:xfrm>
          <a:off x="2439044" y="6199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1EC8D76E-1667-4110-8319-CE0B5AD59689}"/>
            </a:ext>
          </a:extLst>
        </xdr:cNvPr>
        <xdr:cNvSpPr txBox="1"/>
      </xdr:nvSpPr>
      <xdr:spPr>
        <a:xfrm>
          <a:off x="1645294" y="617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38F7BE6B-6AC2-4220-823A-41345ABC6254}"/>
            </a:ext>
          </a:extLst>
        </xdr:cNvPr>
        <xdr:cNvSpPr txBox="1"/>
      </xdr:nvSpPr>
      <xdr:spPr>
        <a:xfrm>
          <a:off x="851544" y="615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122300</xdr:rowOff>
    </xdr:from>
    <xdr:ext cx="405111" cy="259045"/>
    <xdr:sp macro="" textlink="">
      <xdr:nvSpPr>
        <xdr:cNvPr id="88" name="n_1mainValue【図書館】&#10;有形固定資産減価償却率">
          <a:extLst>
            <a:ext uri="{FF2B5EF4-FFF2-40B4-BE49-F238E27FC236}">
              <a16:creationId xmlns:a16="http://schemas.microsoft.com/office/drawing/2014/main" id="{2671D774-3609-43AC-8135-3C62D63D75F6}"/>
            </a:ext>
          </a:extLst>
        </xdr:cNvPr>
        <xdr:cNvSpPr txBox="1"/>
      </xdr:nvSpPr>
      <xdr:spPr>
        <a:xfrm>
          <a:off x="3239144" y="5405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66783</xdr:rowOff>
    </xdr:from>
    <xdr:ext cx="405111" cy="259045"/>
    <xdr:sp macro="" textlink="">
      <xdr:nvSpPr>
        <xdr:cNvPr id="89" name="n_2mainValue【図書館】&#10;有形固定資産減価償却率">
          <a:extLst>
            <a:ext uri="{FF2B5EF4-FFF2-40B4-BE49-F238E27FC236}">
              <a16:creationId xmlns:a16="http://schemas.microsoft.com/office/drawing/2014/main" id="{7BD77A5D-6ACA-4677-A599-737AAFA8D997}"/>
            </a:ext>
          </a:extLst>
        </xdr:cNvPr>
        <xdr:cNvSpPr txBox="1"/>
      </xdr:nvSpPr>
      <xdr:spPr>
        <a:xfrm>
          <a:off x="2439044" y="5349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11266</xdr:rowOff>
    </xdr:from>
    <xdr:ext cx="340478" cy="259045"/>
    <xdr:sp macro="" textlink="">
      <xdr:nvSpPr>
        <xdr:cNvPr id="90" name="n_3mainValue【図書館】&#10;有形固定資産減価償却率">
          <a:extLst>
            <a:ext uri="{FF2B5EF4-FFF2-40B4-BE49-F238E27FC236}">
              <a16:creationId xmlns:a16="http://schemas.microsoft.com/office/drawing/2014/main" id="{238F5DEA-F3AD-4F58-9276-6CF78371D980}"/>
            </a:ext>
          </a:extLst>
        </xdr:cNvPr>
        <xdr:cNvSpPr txBox="1"/>
      </xdr:nvSpPr>
      <xdr:spPr>
        <a:xfrm>
          <a:off x="1677611" y="5294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125566</xdr:rowOff>
    </xdr:from>
    <xdr:ext cx="340478" cy="259045"/>
    <xdr:sp macro="" textlink="">
      <xdr:nvSpPr>
        <xdr:cNvPr id="91" name="n_4mainValue【図書館】&#10;有形固定資産減価償却率">
          <a:extLst>
            <a:ext uri="{FF2B5EF4-FFF2-40B4-BE49-F238E27FC236}">
              <a16:creationId xmlns:a16="http://schemas.microsoft.com/office/drawing/2014/main" id="{01AE9C5D-C5A4-4C02-B495-D86966FE9CDA}"/>
            </a:ext>
          </a:extLst>
        </xdr:cNvPr>
        <xdr:cNvSpPr txBox="1"/>
      </xdr:nvSpPr>
      <xdr:spPr>
        <a:xfrm>
          <a:off x="864811" y="5243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F48751A-5CBD-4BD7-A5FE-2F50AC737ECA}"/>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D71B786-686F-4D56-9DE7-8DE8DF4DE009}"/>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516C316-2EF9-4172-9455-29A416B499A2}"/>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F88EF27-903F-4768-9D6A-9F5B8A5012C0}"/>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4BA13E1-F25B-451B-8CE6-7A041A018ADA}"/>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9E60C1E-550F-4C50-A6B1-6F2C7E847AB9}"/>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25F08B4-6CB4-489D-ADAB-191E0C2D8D0D}"/>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695FAA3-1665-4804-A174-FAD9879B90EE}"/>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3CCA777-F739-47F6-BBC9-F1C5037CF391}"/>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95DDEB2-B02F-4737-AA78-0D6E4ED3E74F}"/>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2D34A0D-A93A-403D-A44F-14EEAE664642}"/>
            </a:ext>
          </a:extLst>
        </xdr:cNvPr>
        <xdr:cNvCxnSpPr/>
      </xdr:nvCxnSpPr>
      <xdr:spPr>
        <a:xfrm>
          <a:off x="5956300" y="6902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351C540-2B59-4B8B-A26A-35B631178563}"/>
            </a:ext>
          </a:extLst>
        </xdr:cNvPr>
        <xdr:cNvSpPr txBox="1"/>
      </xdr:nvSpPr>
      <xdr:spPr>
        <a:xfrm>
          <a:off x="552722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9FF5DFC-4F27-43C5-911A-A61B2C35B80C}"/>
            </a:ext>
          </a:extLst>
        </xdr:cNvPr>
        <xdr:cNvCxnSpPr/>
      </xdr:nvCxnSpPr>
      <xdr:spPr>
        <a:xfrm>
          <a:off x="5956300" y="645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245941F2-6601-4185-9760-6988F635928A}"/>
            </a:ext>
          </a:extLst>
        </xdr:cNvPr>
        <xdr:cNvSpPr txBox="1"/>
      </xdr:nvSpPr>
      <xdr:spPr>
        <a:xfrm>
          <a:off x="552722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3561D5D-BB15-4E76-B583-7B40152FAEF8}"/>
            </a:ext>
          </a:extLst>
        </xdr:cNvPr>
        <xdr:cNvCxnSpPr/>
      </xdr:nvCxnSpPr>
      <xdr:spPr>
        <a:xfrm>
          <a:off x="5956300" y="6019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5F8128B-8C65-4E21-BC8F-AF417A7CC061}"/>
            </a:ext>
          </a:extLst>
        </xdr:cNvPr>
        <xdr:cNvSpPr txBox="1"/>
      </xdr:nvSpPr>
      <xdr:spPr>
        <a:xfrm>
          <a:off x="552722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4BF68E5B-E5BD-482A-86FA-72254ED90C17}"/>
            </a:ext>
          </a:extLst>
        </xdr:cNvPr>
        <xdr:cNvCxnSpPr/>
      </xdr:nvCxnSpPr>
      <xdr:spPr>
        <a:xfrm>
          <a:off x="5956300" y="5581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1F56C08E-34DC-40DD-B614-3726D86B6C6D}"/>
            </a:ext>
          </a:extLst>
        </xdr:cNvPr>
        <xdr:cNvSpPr txBox="1"/>
      </xdr:nvSpPr>
      <xdr:spPr>
        <a:xfrm>
          <a:off x="55272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3E37E1F-141B-4BC7-98E5-72E73E137A2B}"/>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7307729-958C-4F1C-B90A-33CA85E91E2A}"/>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0F858D6-92EE-46A0-91B2-01D0991B14A4}"/>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63034A99-F059-417F-B18B-F51C46B73F8B}"/>
            </a:ext>
          </a:extLst>
        </xdr:cNvPr>
        <xdr:cNvCxnSpPr/>
      </xdr:nvCxnSpPr>
      <xdr:spPr>
        <a:xfrm flipV="1">
          <a:off x="9429115" y="5449062"/>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5B2A519A-C575-41B3-A8F6-C1A3CCC81CDB}"/>
            </a:ext>
          </a:extLst>
        </xdr:cNvPr>
        <xdr:cNvSpPr txBox="1"/>
      </xdr:nvSpPr>
      <xdr:spPr>
        <a:xfrm>
          <a:off x="9467850" y="686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0395DC8D-FFB8-421D-821B-9D66F524A43C}"/>
            </a:ext>
          </a:extLst>
        </xdr:cNvPr>
        <xdr:cNvCxnSpPr/>
      </xdr:nvCxnSpPr>
      <xdr:spPr>
        <a:xfrm>
          <a:off x="9359900" y="6861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3979E495-6B67-4ADE-BE75-DB3AFA8C9762}"/>
            </a:ext>
          </a:extLst>
        </xdr:cNvPr>
        <xdr:cNvSpPr txBox="1"/>
      </xdr:nvSpPr>
      <xdr:spPr>
        <a:xfrm>
          <a:off x="9467850" y="523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FD192287-98E8-406C-BBFE-040DFE5A4675}"/>
            </a:ext>
          </a:extLst>
        </xdr:cNvPr>
        <xdr:cNvCxnSpPr/>
      </xdr:nvCxnSpPr>
      <xdr:spPr>
        <a:xfrm>
          <a:off x="9359900" y="54490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0341C615-0BB5-41DD-9499-727A36F39410}"/>
            </a:ext>
          </a:extLst>
        </xdr:cNvPr>
        <xdr:cNvSpPr txBox="1"/>
      </xdr:nvSpPr>
      <xdr:spPr>
        <a:xfrm>
          <a:off x="9467850" y="6522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B3F90BB1-1AC4-4BEA-A35A-9300D354FFBF}"/>
            </a:ext>
          </a:extLst>
        </xdr:cNvPr>
        <xdr:cNvSpPr/>
      </xdr:nvSpPr>
      <xdr:spPr>
        <a:xfrm>
          <a:off x="9398000" y="6544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4717ADD-4F3A-475F-9C50-758F2610875B}"/>
            </a:ext>
          </a:extLst>
        </xdr:cNvPr>
        <xdr:cNvSpPr/>
      </xdr:nvSpPr>
      <xdr:spPr>
        <a:xfrm>
          <a:off x="8636000" y="65488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CAD4AAD4-8288-4A4D-815B-BED68C492F09}"/>
            </a:ext>
          </a:extLst>
        </xdr:cNvPr>
        <xdr:cNvSpPr/>
      </xdr:nvSpPr>
      <xdr:spPr>
        <a:xfrm>
          <a:off x="7842250" y="65534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FC5EB9C0-334F-4329-A0CF-BABF96897BA2}"/>
            </a:ext>
          </a:extLst>
        </xdr:cNvPr>
        <xdr:cNvSpPr/>
      </xdr:nvSpPr>
      <xdr:spPr>
        <a:xfrm>
          <a:off x="7029450" y="6558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751264E0-4387-4684-A827-3BA64C6D2A43}"/>
            </a:ext>
          </a:extLst>
        </xdr:cNvPr>
        <xdr:cNvSpPr/>
      </xdr:nvSpPr>
      <xdr:spPr>
        <a:xfrm>
          <a:off x="6235700" y="65625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D3221B1-C947-464A-80FA-39E59D94443D}"/>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CD930A1-BD3C-42C5-BAD0-F9E1525A96D2}"/>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D1D82D5-AD8F-4E31-ACA4-4E69948C5C1F}"/>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269F91-2A93-4DC4-B667-F2B15F980D41}"/>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66C6409-1235-497E-9E8E-7F94D496F76F}"/>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155702</xdr:rowOff>
    </xdr:from>
    <xdr:to>
      <xdr:col>55</xdr:col>
      <xdr:colOff>50800</xdr:colOff>
      <xdr:row>36</xdr:row>
      <xdr:rowOff>85852</xdr:rowOff>
    </xdr:to>
    <xdr:sp macro="" textlink="">
      <xdr:nvSpPr>
        <xdr:cNvPr id="129" name="楕円 128">
          <a:extLst>
            <a:ext uri="{FF2B5EF4-FFF2-40B4-BE49-F238E27FC236}">
              <a16:creationId xmlns:a16="http://schemas.microsoft.com/office/drawing/2014/main" id="{293BEC44-E9E3-4899-8DBD-18A5CE3E5D64}"/>
            </a:ext>
          </a:extLst>
        </xdr:cNvPr>
        <xdr:cNvSpPr/>
      </xdr:nvSpPr>
      <xdr:spPr>
        <a:xfrm>
          <a:off x="9398000" y="5934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7129</xdr:rowOff>
    </xdr:from>
    <xdr:ext cx="469744" cy="259045"/>
    <xdr:sp macro="" textlink="">
      <xdr:nvSpPr>
        <xdr:cNvPr id="130" name="【図書館】&#10;一人当たり面積該当値テキスト">
          <a:extLst>
            <a:ext uri="{FF2B5EF4-FFF2-40B4-BE49-F238E27FC236}">
              <a16:creationId xmlns:a16="http://schemas.microsoft.com/office/drawing/2014/main" id="{093B8D2C-7416-429B-94E7-185395990C42}"/>
            </a:ext>
          </a:extLst>
        </xdr:cNvPr>
        <xdr:cNvSpPr txBox="1"/>
      </xdr:nvSpPr>
      <xdr:spPr>
        <a:xfrm>
          <a:off x="9467850"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11684</xdr:rowOff>
    </xdr:from>
    <xdr:to>
      <xdr:col>50</xdr:col>
      <xdr:colOff>165100</xdr:colOff>
      <xdr:row>36</xdr:row>
      <xdr:rowOff>113284</xdr:rowOff>
    </xdr:to>
    <xdr:sp macro="" textlink="">
      <xdr:nvSpPr>
        <xdr:cNvPr id="131" name="楕円 130">
          <a:extLst>
            <a:ext uri="{FF2B5EF4-FFF2-40B4-BE49-F238E27FC236}">
              <a16:creationId xmlns:a16="http://schemas.microsoft.com/office/drawing/2014/main" id="{B4A3AD45-3CF6-4297-9A8E-9DF3FDBDE0A6}"/>
            </a:ext>
          </a:extLst>
        </xdr:cNvPr>
        <xdr:cNvSpPr/>
      </xdr:nvSpPr>
      <xdr:spPr>
        <a:xfrm>
          <a:off x="8636000" y="59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35052</xdr:rowOff>
    </xdr:from>
    <xdr:to>
      <xdr:col>55</xdr:col>
      <xdr:colOff>0</xdr:colOff>
      <xdr:row>36</xdr:row>
      <xdr:rowOff>62484</xdr:rowOff>
    </xdr:to>
    <xdr:cxnSp macro="">
      <xdr:nvCxnSpPr>
        <xdr:cNvPr id="132" name="直線コネクタ 131">
          <a:extLst>
            <a:ext uri="{FF2B5EF4-FFF2-40B4-BE49-F238E27FC236}">
              <a16:creationId xmlns:a16="http://schemas.microsoft.com/office/drawing/2014/main" id="{159113AF-49A2-4246-9EC4-850DB08B15E3}"/>
            </a:ext>
          </a:extLst>
        </xdr:cNvPr>
        <xdr:cNvCxnSpPr/>
      </xdr:nvCxnSpPr>
      <xdr:spPr>
        <a:xfrm flipV="1">
          <a:off x="8686800" y="5978652"/>
          <a:ext cx="7429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34544</xdr:rowOff>
    </xdr:from>
    <xdr:to>
      <xdr:col>46</xdr:col>
      <xdr:colOff>38100</xdr:colOff>
      <xdr:row>36</xdr:row>
      <xdr:rowOff>136144</xdr:rowOff>
    </xdr:to>
    <xdr:sp macro="" textlink="">
      <xdr:nvSpPr>
        <xdr:cNvPr id="133" name="楕円 132">
          <a:extLst>
            <a:ext uri="{FF2B5EF4-FFF2-40B4-BE49-F238E27FC236}">
              <a16:creationId xmlns:a16="http://schemas.microsoft.com/office/drawing/2014/main" id="{1B10B7B8-DE8C-4C73-BA17-27E3033F76BA}"/>
            </a:ext>
          </a:extLst>
        </xdr:cNvPr>
        <xdr:cNvSpPr/>
      </xdr:nvSpPr>
      <xdr:spPr>
        <a:xfrm>
          <a:off x="7842250" y="59781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62484</xdr:rowOff>
    </xdr:from>
    <xdr:to>
      <xdr:col>50</xdr:col>
      <xdr:colOff>114300</xdr:colOff>
      <xdr:row>36</xdr:row>
      <xdr:rowOff>85344</xdr:rowOff>
    </xdr:to>
    <xdr:cxnSp macro="">
      <xdr:nvCxnSpPr>
        <xdr:cNvPr id="134" name="直線コネクタ 133">
          <a:extLst>
            <a:ext uri="{FF2B5EF4-FFF2-40B4-BE49-F238E27FC236}">
              <a16:creationId xmlns:a16="http://schemas.microsoft.com/office/drawing/2014/main" id="{19DC8CFE-227D-4A19-9471-5F0FDA30FC0B}"/>
            </a:ext>
          </a:extLst>
        </xdr:cNvPr>
        <xdr:cNvCxnSpPr/>
      </xdr:nvCxnSpPr>
      <xdr:spPr>
        <a:xfrm flipV="1">
          <a:off x="7886700" y="6006084"/>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61976</xdr:rowOff>
    </xdr:from>
    <xdr:to>
      <xdr:col>41</xdr:col>
      <xdr:colOff>101600</xdr:colOff>
      <xdr:row>36</xdr:row>
      <xdr:rowOff>163576</xdr:rowOff>
    </xdr:to>
    <xdr:sp macro="" textlink="">
      <xdr:nvSpPr>
        <xdr:cNvPr id="135" name="楕円 134">
          <a:extLst>
            <a:ext uri="{FF2B5EF4-FFF2-40B4-BE49-F238E27FC236}">
              <a16:creationId xmlns:a16="http://schemas.microsoft.com/office/drawing/2014/main" id="{FCD8AB0B-803E-4C95-8F77-BB3CAB63EE5B}"/>
            </a:ext>
          </a:extLst>
        </xdr:cNvPr>
        <xdr:cNvSpPr/>
      </xdr:nvSpPr>
      <xdr:spPr>
        <a:xfrm>
          <a:off x="7029450" y="60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85344</xdr:rowOff>
    </xdr:from>
    <xdr:to>
      <xdr:col>45</xdr:col>
      <xdr:colOff>177800</xdr:colOff>
      <xdr:row>36</xdr:row>
      <xdr:rowOff>112776</xdr:rowOff>
    </xdr:to>
    <xdr:cxnSp macro="">
      <xdr:nvCxnSpPr>
        <xdr:cNvPr id="136" name="直線コネクタ 135">
          <a:extLst>
            <a:ext uri="{FF2B5EF4-FFF2-40B4-BE49-F238E27FC236}">
              <a16:creationId xmlns:a16="http://schemas.microsoft.com/office/drawing/2014/main" id="{E66FF5C9-8C30-4AA4-866D-8770DEECF4E6}"/>
            </a:ext>
          </a:extLst>
        </xdr:cNvPr>
        <xdr:cNvCxnSpPr/>
      </xdr:nvCxnSpPr>
      <xdr:spPr>
        <a:xfrm flipV="1">
          <a:off x="7080250" y="6028944"/>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84836</xdr:rowOff>
    </xdr:from>
    <xdr:to>
      <xdr:col>36</xdr:col>
      <xdr:colOff>165100</xdr:colOff>
      <xdr:row>37</xdr:row>
      <xdr:rowOff>14986</xdr:rowOff>
    </xdr:to>
    <xdr:sp macro="" textlink="">
      <xdr:nvSpPr>
        <xdr:cNvPr id="137" name="楕円 136">
          <a:extLst>
            <a:ext uri="{FF2B5EF4-FFF2-40B4-BE49-F238E27FC236}">
              <a16:creationId xmlns:a16="http://schemas.microsoft.com/office/drawing/2014/main" id="{320AA07E-4884-4190-944C-A3FAED58FFAF}"/>
            </a:ext>
          </a:extLst>
        </xdr:cNvPr>
        <xdr:cNvSpPr/>
      </xdr:nvSpPr>
      <xdr:spPr>
        <a:xfrm>
          <a:off x="6235700" y="60284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112776</xdr:rowOff>
    </xdr:from>
    <xdr:to>
      <xdr:col>41</xdr:col>
      <xdr:colOff>50800</xdr:colOff>
      <xdr:row>36</xdr:row>
      <xdr:rowOff>135636</xdr:rowOff>
    </xdr:to>
    <xdr:cxnSp macro="">
      <xdr:nvCxnSpPr>
        <xdr:cNvPr id="138" name="直線コネクタ 137">
          <a:extLst>
            <a:ext uri="{FF2B5EF4-FFF2-40B4-BE49-F238E27FC236}">
              <a16:creationId xmlns:a16="http://schemas.microsoft.com/office/drawing/2014/main" id="{4ADCEAAB-C7E6-4E64-8AF1-1F7EA7C5600E}"/>
            </a:ext>
          </a:extLst>
        </xdr:cNvPr>
        <xdr:cNvCxnSpPr/>
      </xdr:nvCxnSpPr>
      <xdr:spPr>
        <a:xfrm flipV="1">
          <a:off x="6286500" y="6056376"/>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3FCCACCF-7477-4A31-8006-38533499A54A}"/>
            </a:ext>
          </a:extLst>
        </xdr:cNvPr>
        <xdr:cNvSpPr txBox="1"/>
      </xdr:nvSpPr>
      <xdr:spPr>
        <a:xfrm>
          <a:off x="8458277" y="663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6B9E4756-F8E3-468A-AB60-4A09DFA68C37}"/>
            </a:ext>
          </a:extLst>
        </xdr:cNvPr>
        <xdr:cNvSpPr txBox="1"/>
      </xdr:nvSpPr>
      <xdr:spPr>
        <a:xfrm>
          <a:off x="7677227" y="663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57FE29A3-5081-415D-9822-190C91155B7E}"/>
            </a:ext>
          </a:extLst>
        </xdr:cNvPr>
        <xdr:cNvSpPr txBox="1"/>
      </xdr:nvSpPr>
      <xdr:spPr>
        <a:xfrm>
          <a:off x="6864427" y="6644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BAD38965-48C7-4D93-B294-5372B1BA2028}"/>
            </a:ext>
          </a:extLst>
        </xdr:cNvPr>
        <xdr:cNvSpPr txBox="1"/>
      </xdr:nvSpPr>
      <xdr:spPr>
        <a:xfrm>
          <a:off x="6070677" y="664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129811</xdr:rowOff>
    </xdr:from>
    <xdr:ext cx="469744" cy="259045"/>
    <xdr:sp macro="" textlink="">
      <xdr:nvSpPr>
        <xdr:cNvPr id="143" name="n_1mainValue【図書館】&#10;一人当たり面積">
          <a:extLst>
            <a:ext uri="{FF2B5EF4-FFF2-40B4-BE49-F238E27FC236}">
              <a16:creationId xmlns:a16="http://schemas.microsoft.com/office/drawing/2014/main" id="{6C672C30-77E6-41E9-89E9-D9990DF0FC32}"/>
            </a:ext>
          </a:extLst>
        </xdr:cNvPr>
        <xdr:cNvSpPr txBox="1"/>
      </xdr:nvSpPr>
      <xdr:spPr>
        <a:xfrm>
          <a:off x="8458277" y="574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152671</xdr:rowOff>
    </xdr:from>
    <xdr:ext cx="469744" cy="259045"/>
    <xdr:sp macro="" textlink="">
      <xdr:nvSpPr>
        <xdr:cNvPr id="144" name="n_2mainValue【図書館】&#10;一人当たり面積">
          <a:extLst>
            <a:ext uri="{FF2B5EF4-FFF2-40B4-BE49-F238E27FC236}">
              <a16:creationId xmlns:a16="http://schemas.microsoft.com/office/drawing/2014/main" id="{D9897D3C-D1C6-43CB-BD5A-2154B45BFCE0}"/>
            </a:ext>
          </a:extLst>
        </xdr:cNvPr>
        <xdr:cNvSpPr txBox="1"/>
      </xdr:nvSpPr>
      <xdr:spPr>
        <a:xfrm>
          <a:off x="7677227" y="576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8653</xdr:rowOff>
    </xdr:from>
    <xdr:ext cx="469744" cy="259045"/>
    <xdr:sp macro="" textlink="">
      <xdr:nvSpPr>
        <xdr:cNvPr id="145" name="n_3mainValue【図書館】&#10;一人当たり面積">
          <a:extLst>
            <a:ext uri="{FF2B5EF4-FFF2-40B4-BE49-F238E27FC236}">
              <a16:creationId xmlns:a16="http://schemas.microsoft.com/office/drawing/2014/main" id="{33D11113-2791-4D77-BAB3-7AC892A06240}"/>
            </a:ext>
          </a:extLst>
        </xdr:cNvPr>
        <xdr:cNvSpPr txBox="1"/>
      </xdr:nvSpPr>
      <xdr:spPr>
        <a:xfrm>
          <a:off x="6864427" y="578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31513</xdr:rowOff>
    </xdr:from>
    <xdr:ext cx="469744" cy="259045"/>
    <xdr:sp macro="" textlink="">
      <xdr:nvSpPr>
        <xdr:cNvPr id="146" name="n_4mainValue【図書館】&#10;一人当たり面積">
          <a:extLst>
            <a:ext uri="{FF2B5EF4-FFF2-40B4-BE49-F238E27FC236}">
              <a16:creationId xmlns:a16="http://schemas.microsoft.com/office/drawing/2014/main" id="{A98BC1AB-DF32-412A-8471-C92BCAE157E9}"/>
            </a:ext>
          </a:extLst>
        </xdr:cNvPr>
        <xdr:cNvSpPr txBox="1"/>
      </xdr:nvSpPr>
      <xdr:spPr>
        <a:xfrm>
          <a:off x="6070677" y="58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71FB42B-E4EE-4D0E-99A8-05C74AD59F93}"/>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A0C36E7-4072-4F2D-A63E-741FB9847986}"/>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43D4B8A-2EC3-4CD7-8546-F35B062C46DD}"/>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5ADDCB7-7D36-40CE-A563-19B3E899E9B2}"/>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38A93C7-4057-4ECF-AC14-21D7D955D381}"/>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9A11E1D-3F50-484D-BC58-897E3DC89A0C}"/>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364E269-DCB7-40B3-8E65-2EE631118645}"/>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29158F5-6BD0-4182-A0BB-E686E539B69E}"/>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44B7B67-91AE-4716-934C-3CC54C482364}"/>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F7B3FAE-A201-45B6-82A7-51EEDB134041}"/>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D13FDE7-B3A9-4D81-90D5-ADDF6E8780C5}"/>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67FF32A-1FE6-455F-87AB-DB766937C65C}"/>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24BDAAC-8B84-4CBA-A749-A15F1B85FC4A}"/>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1186E2E-4F27-4D28-B827-6C37803489EE}"/>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34C9700-78C4-49DC-95B0-23CD914CD344}"/>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B35D6CA-3957-4173-B8CD-402467650104}"/>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17362F3-9C56-4F37-8326-FC4C4C1CF881}"/>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726E21D-88C6-4029-986F-881305863846}"/>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6CCEF67-293B-4EA1-8A65-576E556305D4}"/>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570886A-3A5B-4070-A516-C6E0B8B7E99D}"/>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AFD90CD-D1CA-4986-83D5-B209680C3A4A}"/>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7DBB971-F8A6-4452-9751-97D6AE11D6ED}"/>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86C35AA-58AA-4A77-A539-3C3E2066A54C}"/>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4D724783-ACA5-4FC9-A319-5CE4B7748EFA}"/>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CC60D86E-8EF0-4FC4-9645-A00766B00175}"/>
            </a:ext>
          </a:extLst>
        </xdr:cNvPr>
        <xdr:cNvCxnSpPr/>
      </xdr:nvCxnSpPr>
      <xdr:spPr>
        <a:xfrm flipV="1">
          <a:off x="4177665" y="91833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E44AA82-F370-4A5F-A335-53B5F58B3BEF}"/>
            </a:ext>
          </a:extLst>
        </xdr:cNvPr>
        <xdr:cNvSpPr txBox="1"/>
      </xdr:nvSpPr>
      <xdr:spPr>
        <a:xfrm>
          <a:off x="4216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DEEB9347-6BF5-4776-905D-D855FD700B71}"/>
            </a:ext>
          </a:extLst>
        </xdr:cNvPr>
        <xdr:cNvCxnSpPr/>
      </xdr:nvCxnSpPr>
      <xdr:spPr>
        <a:xfrm>
          <a:off x="41084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4790282E-3974-4390-A7AC-79B1303F5FE5}"/>
            </a:ext>
          </a:extLst>
        </xdr:cNvPr>
        <xdr:cNvSpPr txBox="1"/>
      </xdr:nvSpPr>
      <xdr:spPr>
        <a:xfrm>
          <a:off x="4216400" y="896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AE1AB496-EFFC-4258-A542-06E47DDF5923}"/>
            </a:ext>
          </a:extLst>
        </xdr:cNvPr>
        <xdr:cNvCxnSpPr/>
      </xdr:nvCxnSpPr>
      <xdr:spPr>
        <a:xfrm>
          <a:off x="4108450" y="9183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C7FC2183-71AF-4B2F-893D-C17104DD6040}"/>
            </a:ext>
          </a:extLst>
        </xdr:cNvPr>
        <xdr:cNvSpPr txBox="1"/>
      </xdr:nvSpPr>
      <xdr:spPr>
        <a:xfrm>
          <a:off x="4216400" y="9965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D46531FA-075F-4AAA-88A4-851BAD19F950}"/>
            </a:ext>
          </a:extLst>
        </xdr:cNvPr>
        <xdr:cNvSpPr/>
      </xdr:nvSpPr>
      <xdr:spPr>
        <a:xfrm>
          <a:off x="4127500" y="9986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3E3F911F-671E-40DD-A23B-4AE1FC705071}"/>
            </a:ext>
          </a:extLst>
        </xdr:cNvPr>
        <xdr:cNvSpPr/>
      </xdr:nvSpPr>
      <xdr:spPr>
        <a:xfrm>
          <a:off x="3384550" y="99752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6A0094D7-A395-4C27-A687-D6094A0BC92C}"/>
            </a:ext>
          </a:extLst>
        </xdr:cNvPr>
        <xdr:cNvSpPr/>
      </xdr:nvSpPr>
      <xdr:spPr>
        <a:xfrm>
          <a:off x="257175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C336E859-DC0F-41B2-A679-D10F199B04D1}"/>
            </a:ext>
          </a:extLst>
        </xdr:cNvPr>
        <xdr:cNvSpPr/>
      </xdr:nvSpPr>
      <xdr:spPr>
        <a:xfrm>
          <a:off x="1778000" y="99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26436868-44EB-439A-8122-984B7D687D69}"/>
            </a:ext>
          </a:extLst>
        </xdr:cNvPr>
        <xdr:cNvSpPr/>
      </xdr:nvSpPr>
      <xdr:spPr>
        <a:xfrm>
          <a:off x="984250" y="9899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82BCAE-A62B-4A63-A6FD-84A52FEEBA4E}"/>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C4231F2-4306-45AC-BF78-AA392A85E040}"/>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E4C3CBC-8E33-4ADF-AEAD-038108BAA9EA}"/>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A296427-7EB5-4388-A2D3-58481F8234CB}"/>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CAE6C39-208D-4774-9640-508825A865A8}"/>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87" name="楕円 186">
          <a:extLst>
            <a:ext uri="{FF2B5EF4-FFF2-40B4-BE49-F238E27FC236}">
              <a16:creationId xmlns:a16="http://schemas.microsoft.com/office/drawing/2014/main" id="{59139EB2-1949-4820-AA9E-CD154132DAEF}"/>
            </a:ext>
          </a:extLst>
        </xdr:cNvPr>
        <xdr:cNvSpPr/>
      </xdr:nvSpPr>
      <xdr:spPr>
        <a:xfrm>
          <a:off x="4127500" y="9907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17797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BB433603-2FF5-416D-908A-16EE673C19D0}"/>
            </a:ext>
          </a:extLst>
        </xdr:cNvPr>
        <xdr:cNvSpPr txBox="1"/>
      </xdr:nvSpPr>
      <xdr:spPr>
        <a:xfrm>
          <a:off x="4216400" y="975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133985</xdr:rowOff>
    </xdr:from>
    <xdr:to>
      <xdr:col>20</xdr:col>
      <xdr:colOff>38100</xdr:colOff>
      <xdr:row>60</xdr:row>
      <xdr:rowOff>64135</xdr:rowOff>
    </xdr:to>
    <xdr:sp macro="" textlink="">
      <xdr:nvSpPr>
        <xdr:cNvPr id="189" name="楕円 188">
          <a:extLst>
            <a:ext uri="{FF2B5EF4-FFF2-40B4-BE49-F238E27FC236}">
              <a16:creationId xmlns:a16="http://schemas.microsoft.com/office/drawing/2014/main" id="{70670F18-8AEE-4ABC-B9FA-54A53D32781F}"/>
            </a:ext>
          </a:extLst>
        </xdr:cNvPr>
        <xdr:cNvSpPr/>
      </xdr:nvSpPr>
      <xdr:spPr>
        <a:xfrm>
          <a:off x="3384550" y="98748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xdr:rowOff>
    </xdr:from>
    <xdr:to>
      <xdr:col>24</xdr:col>
      <xdr:colOff>63500</xdr:colOff>
      <xdr:row>60</xdr:row>
      <xdr:rowOff>45720</xdr:rowOff>
    </xdr:to>
    <xdr:cxnSp macro="">
      <xdr:nvCxnSpPr>
        <xdr:cNvPr id="190" name="直線コネクタ 189">
          <a:extLst>
            <a:ext uri="{FF2B5EF4-FFF2-40B4-BE49-F238E27FC236}">
              <a16:creationId xmlns:a16="http://schemas.microsoft.com/office/drawing/2014/main" id="{CFF1A3D4-BA6D-4741-AF15-CA12F9F28AA3}"/>
            </a:ext>
          </a:extLst>
        </xdr:cNvPr>
        <xdr:cNvCxnSpPr/>
      </xdr:nvCxnSpPr>
      <xdr:spPr>
        <a:xfrm>
          <a:off x="3429000" y="9919335"/>
          <a:ext cx="7493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99695</xdr:rowOff>
    </xdr:from>
    <xdr:to>
      <xdr:col>15</xdr:col>
      <xdr:colOff>101600</xdr:colOff>
      <xdr:row>60</xdr:row>
      <xdr:rowOff>29845</xdr:rowOff>
    </xdr:to>
    <xdr:sp macro="" textlink="">
      <xdr:nvSpPr>
        <xdr:cNvPr id="191" name="楕円 190">
          <a:extLst>
            <a:ext uri="{FF2B5EF4-FFF2-40B4-BE49-F238E27FC236}">
              <a16:creationId xmlns:a16="http://schemas.microsoft.com/office/drawing/2014/main" id="{0DDDF121-57D6-4CD7-9463-37B0C8533EFB}"/>
            </a:ext>
          </a:extLst>
        </xdr:cNvPr>
        <xdr:cNvSpPr/>
      </xdr:nvSpPr>
      <xdr:spPr>
        <a:xfrm>
          <a:off x="2571750" y="9840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150495</xdr:rowOff>
    </xdr:from>
    <xdr:to>
      <xdr:col>19</xdr:col>
      <xdr:colOff>177800</xdr:colOff>
      <xdr:row>60</xdr:row>
      <xdr:rowOff>13335</xdr:rowOff>
    </xdr:to>
    <xdr:cxnSp macro="">
      <xdr:nvCxnSpPr>
        <xdr:cNvPr id="192" name="直線コネクタ 191">
          <a:extLst>
            <a:ext uri="{FF2B5EF4-FFF2-40B4-BE49-F238E27FC236}">
              <a16:creationId xmlns:a16="http://schemas.microsoft.com/office/drawing/2014/main" id="{B9A0308D-3963-431B-8B51-5B92D078C8A6}"/>
            </a:ext>
          </a:extLst>
        </xdr:cNvPr>
        <xdr:cNvCxnSpPr/>
      </xdr:nvCxnSpPr>
      <xdr:spPr>
        <a:xfrm>
          <a:off x="2622550" y="9891395"/>
          <a:ext cx="8064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93" name="楕円 192">
          <a:extLst>
            <a:ext uri="{FF2B5EF4-FFF2-40B4-BE49-F238E27FC236}">
              <a16:creationId xmlns:a16="http://schemas.microsoft.com/office/drawing/2014/main" id="{2EA44188-D5BD-4943-B5CC-D191C2A9A63A}"/>
            </a:ext>
          </a:extLst>
        </xdr:cNvPr>
        <xdr:cNvSpPr/>
      </xdr:nvSpPr>
      <xdr:spPr>
        <a:xfrm>
          <a:off x="1778000" y="9808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118110</xdr:rowOff>
    </xdr:from>
    <xdr:to>
      <xdr:col>15</xdr:col>
      <xdr:colOff>50800</xdr:colOff>
      <xdr:row>59</xdr:row>
      <xdr:rowOff>150495</xdr:rowOff>
    </xdr:to>
    <xdr:cxnSp macro="">
      <xdr:nvCxnSpPr>
        <xdr:cNvPr id="194" name="直線コネクタ 193">
          <a:extLst>
            <a:ext uri="{FF2B5EF4-FFF2-40B4-BE49-F238E27FC236}">
              <a16:creationId xmlns:a16="http://schemas.microsoft.com/office/drawing/2014/main" id="{4B18B8F6-D0DB-468E-B1D9-C558939AC53E}"/>
            </a:ext>
          </a:extLst>
        </xdr:cNvPr>
        <xdr:cNvCxnSpPr/>
      </xdr:nvCxnSpPr>
      <xdr:spPr>
        <a:xfrm>
          <a:off x="1828800" y="9859010"/>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33020</xdr:rowOff>
    </xdr:from>
    <xdr:to>
      <xdr:col>6</xdr:col>
      <xdr:colOff>38100</xdr:colOff>
      <xdr:row>59</xdr:row>
      <xdr:rowOff>134620</xdr:rowOff>
    </xdr:to>
    <xdr:sp macro="" textlink="">
      <xdr:nvSpPr>
        <xdr:cNvPr id="195" name="楕円 194">
          <a:extLst>
            <a:ext uri="{FF2B5EF4-FFF2-40B4-BE49-F238E27FC236}">
              <a16:creationId xmlns:a16="http://schemas.microsoft.com/office/drawing/2014/main" id="{5DC349A8-9A72-4F7F-BEAF-DA94CD82B2DF}"/>
            </a:ext>
          </a:extLst>
        </xdr:cNvPr>
        <xdr:cNvSpPr/>
      </xdr:nvSpPr>
      <xdr:spPr>
        <a:xfrm>
          <a:off x="984250" y="9773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83820</xdr:rowOff>
    </xdr:from>
    <xdr:to>
      <xdr:col>10</xdr:col>
      <xdr:colOff>114300</xdr:colOff>
      <xdr:row>59</xdr:row>
      <xdr:rowOff>118110</xdr:rowOff>
    </xdr:to>
    <xdr:cxnSp macro="">
      <xdr:nvCxnSpPr>
        <xdr:cNvPr id="196" name="直線コネクタ 195">
          <a:extLst>
            <a:ext uri="{FF2B5EF4-FFF2-40B4-BE49-F238E27FC236}">
              <a16:creationId xmlns:a16="http://schemas.microsoft.com/office/drawing/2014/main" id="{90DBAF23-5746-4806-8C08-5EB2DCEF0803}"/>
            </a:ext>
          </a:extLst>
        </xdr:cNvPr>
        <xdr:cNvCxnSpPr/>
      </xdr:nvCxnSpPr>
      <xdr:spPr>
        <a:xfrm>
          <a:off x="1028700" y="982472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CCFC4D1E-AC7B-4188-95FA-CE223CD68F51}"/>
            </a:ext>
          </a:extLst>
        </xdr:cNvPr>
        <xdr:cNvSpPr txBox="1"/>
      </xdr:nvSpPr>
      <xdr:spPr>
        <a:xfrm>
          <a:off x="3239144" y="1006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0AD5BBC9-FBC9-4495-A6CE-87361C0873F0}"/>
            </a:ext>
          </a:extLst>
        </xdr:cNvPr>
        <xdr:cNvSpPr txBox="1"/>
      </xdr:nvSpPr>
      <xdr:spPr>
        <a:xfrm>
          <a:off x="2439044" y="1001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87C9264B-4A35-4498-8DFD-73737449F028}"/>
            </a:ext>
          </a:extLst>
        </xdr:cNvPr>
        <xdr:cNvSpPr txBox="1"/>
      </xdr:nvSpPr>
      <xdr:spPr>
        <a:xfrm>
          <a:off x="1645294" y="1000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B48A9969-9BFF-4FFF-AC83-1C768B508276}"/>
            </a:ext>
          </a:extLst>
        </xdr:cNvPr>
        <xdr:cNvSpPr txBox="1"/>
      </xdr:nvSpPr>
      <xdr:spPr>
        <a:xfrm>
          <a:off x="8515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80662</xdr:rowOff>
    </xdr:from>
    <xdr:ext cx="405111" cy="259045"/>
    <xdr:sp macro="" textlink="">
      <xdr:nvSpPr>
        <xdr:cNvPr id="201" name="n_1mainValue【体育館・プール】&#10;有形固定資産減価償却率">
          <a:extLst>
            <a:ext uri="{FF2B5EF4-FFF2-40B4-BE49-F238E27FC236}">
              <a16:creationId xmlns:a16="http://schemas.microsoft.com/office/drawing/2014/main" id="{4B1363A2-DAED-4629-9A4E-55F029A5094D}"/>
            </a:ext>
          </a:extLst>
        </xdr:cNvPr>
        <xdr:cNvSpPr txBox="1"/>
      </xdr:nvSpPr>
      <xdr:spPr>
        <a:xfrm>
          <a:off x="3239144" y="965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46372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7D400D-F8C9-433D-8B08-A12275B59440}"/>
            </a:ext>
          </a:extLst>
        </xdr:cNvPr>
        <xdr:cNvSpPr txBox="1"/>
      </xdr:nvSpPr>
      <xdr:spPr>
        <a:xfrm>
          <a:off x="2439044" y="962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3" name="n_3mainValue【体育館・プール】&#10;有形固定資産減価償却率">
          <a:extLst>
            <a:ext uri="{FF2B5EF4-FFF2-40B4-BE49-F238E27FC236}">
              <a16:creationId xmlns:a16="http://schemas.microsoft.com/office/drawing/2014/main" id="{C5C2B007-D4F8-4C52-A3EB-5F37D613C071}"/>
            </a:ext>
          </a:extLst>
        </xdr:cNvPr>
        <xdr:cNvSpPr txBox="1"/>
      </xdr:nvSpPr>
      <xdr:spPr>
        <a:xfrm>
          <a:off x="1645294" y="958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151147</xdr:rowOff>
    </xdr:from>
    <xdr:ext cx="405111" cy="259045"/>
    <xdr:sp macro="" textlink="">
      <xdr:nvSpPr>
        <xdr:cNvPr id="204" name="n_4mainValue【体育館・プール】&#10;有形固定資産減価償却率">
          <a:extLst>
            <a:ext uri="{FF2B5EF4-FFF2-40B4-BE49-F238E27FC236}">
              <a16:creationId xmlns:a16="http://schemas.microsoft.com/office/drawing/2014/main" id="{E19E26D0-E3B7-4B9A-B5CF-073DC782FDD7}"/>
            </a:ext>
          </a:extLst>
        </xdr:cNvPr>
        <xdr:cNvSpPr txBox="1"/>
      </xdr:nvSpPr>
      <xdr:spPr>
        <a:xfrm>
          <a:off x="8515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41B1F6D-1E93-4687-99FB-70D5704737BD}"/>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92A5DBF-259D-42D8-8D32-08C2A53261C1}"/>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BCCC1AC-E214-4D9A-9B37-836A98DF52BD}"/>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9D9EAB6-3A2E-41EF-9D36-71169702B952}"/>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F668CE7-ECA7-4146-901B-80948489B45D}"/>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E56BF35-27B7-4929-A5B6-F2CB92C66D83}"/>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C24768B-5BE8-4E18-B669-F98C15D863D3}"/>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8DD7387-6862-4545-AED8-B23A69979D7B}"/>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A91D2C7-D5F3-4599-8ACA-87930DAC33BC}"/>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11215CF-3398-4446-9893-A5F75729EBDB}"/>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448BB3F-4762-4C46-947E-EEE0EFA13231}"/>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EC95D46-B7BE-4246-93A8-647F1E49B2CA}"/>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912B10A-37DE-4BE5-932E-42FDE5FE6560}"/>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884B894-D367-4298-8FED-A889F1991890}"/>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9625C95E-B183-4073-9708-B741C47D81CF}"/>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D5D5E07-C8F9-4480-8E4A-B02FD27DF5DB}"/>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395EA5A-81F6-4A43-A5F2-317CFB4C5AB8}"/>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64A65C58-17E5-4D13-8F33-B2BA92141DAC}"/>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EF5AFC4-24DA-401C-95EF-83D5A24FEF75}"/>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73D9876A-DF99-4284-8FE8-6D5964935B4F}"/>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750BBA7-559C-4A60-A020-2BE2591C74EA}"/>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FF22364-9CA0-466E-8549-2C039A8BD362}"/>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DB7CC6E-D309-46BB-AE48-37E136F754EE}"/>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E8B22786-300B-4FAD-AF9B-C163F8C03A71}"/>
            </a:ext>
          </a:extLst>
        </xdr:cNvPr>
        <xdr:cNvCxnSpPr/>
      </xdr:nvCxnSpPr>
      <xdr:spPr>
        <a:xfrm flipV="1">
          <a:off x="9429115" y="9380855"/>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89DA4BC4-E82C-4273-834D-2AD1854A90CB}"/>
            </a:ext>
          </a:extLst>
        </xdr:cNvPr>
        <xdr:cNvSpPr txBox="1"/>
      </xdr:nvSpPr>
      <xdr:spPr>
        <a:xfrm>
          <a:off x="9467850" y="1064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8B883527-1C0B-4F89-9691-392C8BE8E46C}"/>
            </a:ext>
          </a:extLst>
        </xdr:cNvPr>
        <xdr:cNvCxnSpPr/>
      </xdr:nvCxnSpPr>
      <xdr:spPr>
        <a:xfrm>
          <a:off x="9359900" y="106422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379A615D-C69B-49AD-B541-B9BCF32F68BC}"/>
            </a:ext>
          </a:extLst>
        </xdr:cNvPr>
        <xdr:cNvSpPr txBox="1"/>
      </xdr:nvSpPr>
      <xdr:spPr>
        <a:xfrm>
          <a:off x="9467850" y="916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4CABE193-067D-45DB-8F2B-ADB85160890D}"/>
            </a:ext>
          </a:extLst>
        </xdr:cNvPr>
        <xdr:cNvCxnSpPr/>
      </xdr:nvCxnSpPr>
      <xdr:spPr>
        <a:xfrm>
          <a:off x="9359900" y="93808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D8EAD317-49D7-4900-ABAC-ED2EFBC7BCA8}"/>
            </a:ext>
          </a:extLst>
        </xdr:cNvPr>
        <xdr:cNvSpPr txBox="1"/>
      </xdr:nvSpPr>
      <xdr:spPr>
        <a:xfrm>
          <a:off x="9467850" y="1029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4479112E-9DA5-4AD1-9A71-F54316E1F8F8}"/>
            </a:ext>
          </a:extLst>
        </xdr:cNvPr>
        <xdr:cNvSpPr/>
      </xdr:nvSpPr>
      <xdr:spPr>
        <a:xfrm>
          <a:off x="9398000" y="104358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03796485-88FE-4B7B-A6C2-ACDA9A48247E}"/>
            </a:ext>
          </a:extLst>
        </xdr:cNvPr>
        <xdr:cNvSpPr/>
      </xdr:nvSpPr>
      <xdr:spPr>
        <a:xfrm>
          <a:off x="8636000" y="1044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E44BEF6A-A907-4973-9C5C-9E0F7387FADF}"/>
            </a:ext>
          </a:extLst>
        </xdr:cNvPr>
        <xdr:cNvSpPr/>
      </xdr:nvSpPr>
      <xdr:spPr>
        <a:xfrm>
          <a:off x="7842250" y="104453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3636217E-C459-49B9-9EAE-68A01C83BC6E}"/>
            </a:ext>
          </a:extLst>
        </xdr:cNvPr>
        <xdr:cNvSpPr/>
      </xdr:nvSpPr>
      <xdr:spPr>
        <a:xfrm>
          <a:off x="7029450" y="1045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B7E082FD-E6EC-4FE5-9D87-3DF83F6F66E3}"/>
            </a:ext>
          </a:extLst>
        </xdr:cNvPr>
        <xdr:cNvSpPr/>
      </xdr:nvSpPr>
      <xdr:spPr>
        <a:xfrm>
          <a:off x="62357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F3C7D89-03FA-4C97-AB24-60551C9FD697}"/>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CABB445-2F81-4328-BE33-A1E1978B8E3A}"/>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B202C3D-AFE6-4C76-80E0-CA7A2BC3BFAE}"/>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38DBDB3-AC0A-489E-9CB6-3E2762A9264C}"/>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D3ECD5D-B7E7-4463-AD34-C25DF70B5060}"/>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101600</xdr:rowOff>
    </xdr:from>
    <xdr:to>
      <xdr:col>55</xdr:col>
      <xdr:colOff>50800</xdr:colOff>
      <xdr:row>64</xdr:row>
      <xdr:rowOff>31750</xdr:rowOff>
    </xdr:to>
    <xdr:sp macro="" textlink="">
      <xdr:nvSpPr>
        <xdr:cNvPr id="244" name="楕円 243">
          <a:extLst>
            <a:ext uri="{FF2B5EF4-FFF2-40B4-BE49-F238E27FC236}">
              <a16:creationId xmlns:a16="http://schemas.microsoft.com/office/drawing/2014/main" id="{42444AA3-E866-40A2-88F7-6B5A850BF21E}"/>
            </a:ext>
          </a:extLst>
        </xdr:cNvPr>
        <xdr:cNvSpPr/>
      </xdr:nvSpPr>
      <xdr:spPr>
        <a:xfrm>
          <a:off x="9398000" y="10502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16527</xdr:rowOff>
    </xdr:from>
    <xdr:ext cx="469744" cy="259045"/>
    <xdr:sp macro="" textlink="">
      <xdr:nvSpPr>
        <xdr:cNvPr id="245" name="【体育館・プール】&#10;一人当たり面積該当値テキスト">
          <a:extLst>
            <a:ext uri="{FF2B5EF4-FFF2-40B4-BE49-F238E27FC236}">
              <a16:creationId xmlns:a16="http://schemas.microsoft.com/office/drawing/2014/main" id="{98181082-E008-486A-BF2F-B770ABA3F498}"/>
            </a:ext>
          </a:extLst>
        </xdr:cNvPr>
        <xdr:cNvSpPr txBox="1"/>
      </xdr:nvSpPr>
      <xdr:spPr>
        <a:xfrm>
          <a:off x="9467850" y="104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104648</xdr:rowOff>
    </xdr:from>
    <xdr:to>
      <xdr:col>50</xdr:col>
      <xdr:colOff>165100</xdr:colOff>
      <xdr:row>64</xdr:row>
      <xdr:rowOff>34798</xdr:rowOff>
    </xdr:to>
    <xdr:sp macro="" textlink="">
      <xdr:nvSpPr>
        <xdr:cNvPr id="246" name="楕円 245">
          <a:extLst>
            <a:ext uri="{FF2B5EF4-FFF2-40B4-BE49-F238E27FC236}">
              <a16:creationId xmlns:a16="http://schemas.microsoft.com/office/drawing/2014/main" id="{5BE1C221-FE07-4B66-BD98-95E176A3473F}"/>
            </a:ext>
          </a:extLst>
        </xdr:cNvPr>
        <xdr:cNvSpPr/>
      </xdr:nvSpPr>
      <xdr:spPr>
        <a:xfrm>
          <a:off x="8636000" y="105059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152400</xdr:rowOff>
    </xdr:from>
    <xdr:to>
      <xdr:col>55</xdr:col>
      <xdr:colOff>0</xdr:colOff>
      <xdr:row>63</xdr:row>
      <xdr:rowOff>155448</xdr:rowOff>
    </xdr:to>
    <xdr:cxnSp macro="">
      <xdr:nvCxnSpPr>
        <xdr:cNvPr id="247" name="直線コネクタ 246">
          <a:extLst>
            <a:ext uri="{FF2B5EF4-FFF2-40B4-BE49-F238E27FC236}">
              <a16:creationId xmlns:a16="http://schemas.microsoft.com/office/drawing/2014/main" id="{2973247B-484A-4FD0-BC7D-0BF01CFDDC35}"/>
            </a:ext>
          </a:extLst>
        </xdr:cNvPr>
        <xdr:cNvCxnSpPr/>
      </xdr:nvCxnSpPr>
      <xdr:spPr>
        <a:xfrm flipV="1">
          <a:off x="8686800" y="10553700"/>
          <a:ext cx="7429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107315</xdr:rowOff>
    </xdr:from>
    <xdr:to>
      <xdr:col>46</xdr:col>
      <xdr:colOff>38100</xdr:colOff>
      <xdr:row>64</xdr:row>
      <xdr:rowOff>37465</xdr:rowOff>
    </xdr:to>
    <xdr:sp macro="" textlink="">
      <xdr:nvSpPr>
        <xdr:cNvPr id="248" name="楕円 247">
          <a:extLst>
            <a:ext uri="{FF2B5EF4-FFF2-40B4-BE49-F238E27FC236}">
              <a16:creationId xmlns:a16="http://schemas.microsoft.com/office/drawing/2014/main" id="{2A617FF2-08BC-40F1-9E60-F68AA62398EB}"/>
            </a:ext>
          </a:extLst>
        </xdr:cNvPr>
        <xdr:cNvSpPr/>
      </xdr:nvSpPr>
      <xdr:spPr>
        <a:xfrm>
          <a:off x="7842250" y="105086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155448</xdr:rowOff>
    </xdr:from>
    <xdr:to>
      <xdr:col>50</xdr:col>
      <xdr:colOff>114300</xdr:colOff>
      <xdr:row>63</xdr:row>
      <xdr:rowOff>158115</xdr:rowOff>
    </xdr:to>
    <xdr:cxnSp macro="">
      <xdr:nvCxnSpPr>
        <xdr:cNvPr id="249" name="直線コネクタ 248">
          <a:extLst>
            <a:ext uri="{FF2B5EF4-FFF2-40B4-BE49-F238E27FC236}">
              <a16:creationId xmlns:a16="http://schemas.microsoft.com/office/drawing/2014/main" id="{95972C7A-4811-4066-B43A-0C669A7B5ADC}"/>
            </a:ext>
          </a:extLst>
        </xdr:cNvPr>
        <xdr:cNvCxnSpPr/>
      </xdr:nvCxnSpPr>
      <xdr:spPr>
        <a:xfrm flipV="1">
          <a:off x="7886700" y="10556748"/>
          <a:ext cx="8001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109601</xdr:rowOff>
    </xdr:from>
    <xdr:to>
      <xdr:col>41</xdr:col>
      <xdr:colOff>101600</xdr:colOff>
      <xdr:row>64</xdr:row>
      <xdr:rowOff>39751</xdr:rowOff>
    </xdr:to>
    <xdr:sp macro="" textlink="">
      <xdr:nvSpPr>
        <xdr:cNvPr id="250" name="楕円 249">
          <a:extLst>
            <a:ext uri="{FF2B5EF4-FFF2-40B4-BE49-F238E27FC236}">
              <a16:creationId xmlns:a16="http://schemas.microsoft.com/office/drawing/2014/main" id="{6BF36E5F-C058-4BEB-B19C-4E0A7150B58E}"/>
            </a:ext>
          </a:extLst>
        </xdr:cNvPr>
        <xdr:cNvSpPr/>
      </xdr:nvSpPr>
      <xdr:spPr>
        <a:xfrm>
          <a:off x="7029450" y="105109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158115</xdr:rowOff>
    </xdr:from>
    <xdr:to>
      <xdr:col>45</xdr:col>
      <xdr:colOff>177800</xdr:colOff>
      <xdr:row>63</xdr:row>
      <xdr:rowOff>160401</xdr:rowOff>
    </xdr:to>
    <xdr:cxnSp macro="">
      <xdr:nvCxnSpPr>
        <xdr:cNvPr id="251" name="直線コネクタ 250">
          <a:extLst>
            <a:ext uri="{FF2B5EF4-FFF2-40B4-BE49-F238E27FC236}">
              <a16:creationId xmlns:a16="http://schemas.microsoft.com/office/drawing/2014/main" id="{2B875C45-7E44-4404-9DC2-E1B4BDD770F1}"/>
            </a:ext>
          </a:extLst>
        </xdr:cNvPr>
        <xdr:cNvCxnSpPr/>
      </xdr:nvCxnSpPr>
      <xdr:spPr>
        <a:xfrm flipV="1">
          <a:off x="7080250" y="10559415"/>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111887</xdr:rowOff>
    </xdr:from>
    <xdr:to>
      <xdr:col>36</xdr:col>
      <xdr:colOff>165100</xdr:colOff>
      <xdr:row>64</xdr:row>
      <xdr:rowOff>42037</xdr:rowOff>
    </xdr:to>
    <xdr:sp macro="" textlink="">
      <xdr:nvSpPr>
        <xdr:cNvPr id="252" name="楕円 251">
          <a:extLst>
            <a:ext uri="{FF2B5EF4-FFF2-40B4-BE49-F238E27FC236}">
              <a16:creationId xmlns:a16="http://schemas.microsoft.com/office/drawing/2014/main" id="{D130A6F7-2841-4A6B-9F0A-159774450380}"/>
            </a:ext>
          </a:extLst>
        </xdr:cNvPr>
        <xdr:cNvSpPr/>
      </xdr:nvSpPr>
      <xdr:spPr>
        <a:xfrm>
          <a:off x="6235700" y="105131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160401</xdr:rowOff>
    </xdr:from>
    <xdr:to>
      <xdr:col>41</xdr:col>
      <xdr:colOff>50800</xdr:colOff>
      <xdr:row>63</xdr:row>
      <xdr:rowOff>162687</xdr:rowOff>
    </xdr:to>
    <xdr:cxnSp macro="">
      <xdr:nvCxnSpPr>
        <xdr:cNvPr id="253" name="直線コネクタ 252">
          <a:extLst>
            <a:ext uri="{FF2B5EF4-FFF2-40B4-BE49-F238E27FC236}">
              <a16:creationId xmlns:a16="http://schemas.microsoft.com/office/drawing/2014/main" id="{0ABE3431-AD8B-4752-A43F-617F2660559B}"/>
            </a:ext>
          </a:extLst>
        </xdr:cNvPr>
        <xdr:cNvCxnSpPr/>
      </xdr:nvCxnSpPr>
      <xdr:spPr>
        <a:xfrm flipV="1">
          <a:off x="6286500" y="10561701"/>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66E8DFCD-A886-4CE2-A6AA-9A75766652AC}"/>
            </a:ext>
          </a:extLst>
        </xdr:cNvPr>
        <xdr:cNvSpPr txBox="1"/>
      </xdr:nvSpPr>
      <xdr:spPr>
        <a:xfrm>
          <a:off x="8458277" y="1022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6032732C-9911-48AE-91C8-21B4A9A88C9C}"/>
            </a:ext>
          </a:extLst>
        </xdr:cNvPr>
        <xdr:cNvSpPr txBox="1"/>
      </xdr:nvSpPr>
      <xdr:spPr>
        <a:xfrm>
          <a:off x="7677227" y="1023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271</xdr:rowOff>
    </xdr:from>
    <xdr:ext cx="469744" cy="259045"/>
    <xdr:sp macro="" textlink="">
      <xdr:nvSpPr>
        <xdr:cNvPr id="256" name="n_3aveValue【体育館・プール】&#10;一人当たり面積">
          <a:extLst>
            <a:ext uri="{FF2B5EF4-FFF2-40B4-BE49-F238E27FC236}">
              <a16:creationId xmlns:a16="http://schemas.microsoft.com/office/drawing/2014/main" id="{7969E5C2-258C-4784-9F50-85C2393A2195}"/>
            </a:ext>
          </a:extLst>
        </xdr:cNvPr>
        <xdr:cNvSpPr txBox="1"/>
      </xdr:nvSpPr>
      <xdr:spPr>
        <a:xfrm>
          <a:off x="6864427" y="102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12463</xdr:rowOff>
    </xdr:from>
    <xdr:ext cx="469744" cy="259045"/>
    <xdr:sp macro="" textlink="">
      <xdr:nvSpPr>
        <xdr:cNvPr id="257" name="n_4aveValue【体育館・プール】&#10;一人当たり面積">
          <a:extLst>
            <a:ext uri="{FF2B5EF4-FFF2-40B4-BE49-F238E27FC236}">
              <a16:creationId xmlns:a16="http://schemas.microsoft.com/office/drawing/2014/main" id="{B63F395F-7905-4FFF-88DC-F4CF2243C740}"/>
            </a:ext>
          </a:extLst>
        </xdr:cNvPr>
        <xdr:cNvSpPr txBox="1"/>
      </xdr:nvSpPr>
      <xdr:spPr>
        <a:xfrm>
          <a:off x="6070677" y="1024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25925</xdr:rowOff>
    </xdr:from>
    <xdr:ext cx="469744" cy="259045"/>
    <xdr:sp macro="" textlink="">
      <xdr:nvSpPr>
        <xdr:cNvPr id="258" name="n_1mainValue【体育館・プール】&#10;一人当たり面積">
          <a:extLst>
            <a:ext uri="{FF2B5EF4-FFF2-40B4-BE49-F238E27FC236}">
              <a16:creationId xmlns:a16="http://schemas.microsoft.com/office/drawing/2014/main" id="{B93416CE-4A02-4F6D-B9E5-B76ECBD82345}"/>
            </a:ext>
          </a:extLst>
        </xdr:cNvPr>
        <xdr:cNvSpPr txBox="1"/>
      </xdr:nvSpPr>
      <xdr:spPr>
        <a:xfrm>
          <a:off x="8458277" y="1059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28592</xdr:rowOff>
    </xdr:from>
    <xdr:ext cx="469744" cy="259045"/>
    <xdr:sp macro="" textlink="">
      <xdr:nvSpPr>
        <xdr:cNvPr id="259" name="n_2mainValue【体育館・プール】&#10;一人当たり面積">
          <a:extLst>
            <a:ext uri="{FF2B5EF4-FFF2-40B4-BE49-F238E27FC236}">
              <a16:creationId xmlns:a16="http://schemas.microsoft.com/office/drawing/2014/main" id="{C9DB4C23-0C4B-4546-999C-2192341012FB}"/>
            </a:ext>
          </a:extLst>
        </xdr:cNvPr>
        <xdr:cNvSpPr txBox="1"/>
      </xdr:nvSpPr>
      <xdr:spPr>
        <a:xfrm>
          <a:off x="7677227" y="1059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30878</xdr:rowOff>
    </xdr:from>
    <xdr:ext cx="469744" cy="259045"/>
    <xdr:sp macro="" textlink="">
      <xdr:nvSpPr>
        <xdr:cNvPr id="260" name="n_3mainValue【体育館・プール】&#10;一人当たり面積">
          <a:extLst>
            <a:ext uri="{FF2B5EF4-FFF2-40B4-BE49-F238E27FC236}">
              <a16:creationId xmlns:a16="http://schemas.microsoft.com/office/drawing/2014/main" id="{3048380E-853E-4AD3-921A-EC2D9AE838FA}"/>
            </a:ext>
          </a:extLst>
        </xdr:cNvPr>
        <xdr:cNvSpPr txBox="1"/>
      </xdr:nvSpPr>
      <xdr:spPr>
        <a:xfrm>
          <a:off x="6864427" y="105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33164</xdr:rowOff>
    </xdr:from>
    <xdr:ext cx="469744" cy="259045"/>
    <xdr:sp macro="" textlink="">
      <xdr:nvSpPr>
        <xdr:cNvPr id="261" name="n_4mainValue【体育館・プール】&#10;一人当たり面積">
          <a:extLst>
            <a:ext uri="{FF2B5EF4-FFF2-40B4-BE49-F238E27FC236}">
              <a16:creationId xmlns:a16="http://schemas.microsoft.com/office/drawing/2014/main" id="{F57472CB-0298-4DF5-A20A-B5B8CA269354}"/>
            </a:ext>
          </a:extLst>
        </xdr:cNvPr>
        <xdr:cNvSpPr txBox="1"/>
      </xdr:nvSpPr>
      <xdr:spPr>
        <a:xfrm>
          <a:off x="6070677" y="1059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D9EBB08B-2644-464D-92DD-C6851EA5776A}"/>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3DFFC1C-7D1A-426F-8119-66513ACFC32C}"/>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9530CAC-773E-4FB6-A86C-4D955C68D9C5}"/>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A489F401-E2A6-406A-B1A6-89E0DDC2FBAC}"/>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6E11E9B-2F55-435B-8D75-BA355E89DC2A}"/>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A9A278E-D37A-4DF8-B536-CA227CB75F09}"/>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A58FCA1-E825-42FB-9595-9348646FC8EC}"/>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4D7A374-A03A-455B-AD84-E0B50B42B8C2}"/>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1A77209-0725-4126-B068-5E17F7417B21}"/>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0766E3A-D51C-42E0-91C4-106A31378C82}"/>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4A8C8A4-BD05-4BC2-B039-212FC08F40DB}"/>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185DB73-1033-4A85-BC6B-57DB0DD546C5}"/>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2BAFB3A-307E-4B92-803A-9F98EB07D93A}"/>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8883EDA-ED28-4F0B-8E6A-8B37583C31D0}"/>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3C1DC33A-799F-4F3A-8713-4AEE25DC6280}"/>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08022BB-8351-4210-9359-02692439A011}"/>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9660262-D222-4511-BB0C-CD949FFFDD1C}"/>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FE463A94-F720-44F2-B4CC-22CD2EF2A283}"/>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5D4DE2A-D7C5-4A08-842F-913B0FFF5C26}"/>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3080DC4-B403-4EFD-B5FF-FB21B6098BB2}"/>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F5793E4-B796-407F-A1D7-86A348573E12}"/>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4D8DD2D4-AF0D-493C-AB8A-925AFF631F7F}"/>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4915FF45-930C-4EEE-99FC-BDB91DCA634E}"/>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5AE47DE-8E3C-4EAB-9A39-5028AAACB364}"/>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AB7629D-101F-41C1-AA3D-7FE62FAC0833}"/>
            </a:ext>
          </a:extLst>
        </xdr:cNvPr>
        <xdr:cNvCxnSpPr/>
      </xdr:nvCxnSpPr>
      <xdr:spPr>
        <a:xfrm flipV="1">
          <a:off x="4177665" y="127717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F6CC828B-609B-433B-A50D-69CC73D85053}"/>
            </a:ext>
          </a:extLst>
        </xdr:cNvPr>
        <xdr:cNvSpPr txBox="1"/>
      </xdr:nvSpPr>
      <xdr:spPr>
        <a:xfrm>
          <a:off x="421640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DC387012-BBBE-404B-8D39-B7B5344CBEEB}"/>
            </a:ext>
          </a:extLst>
        </xdr:cNvPr>
        <xdr:cNvCxnSpPr/>
      </xdr:nvCxnSpPr>
      <xdr:spPr>
        <a:xfrm>
          <a:off x="41084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FA46C713-25B4-473B-801F-6339203C9C71}"/>
            </a:ext>
          </a:extLst>
        </xdr:cNvPr>
        <xdr:cNvSpPr txBox="1"/>
      </xdr:nvSpPr>
      <xdr:spPr>
        <a:xfrm>
          <a:off x="4216400" y="1255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BE0C832B-39A9-4FE1-BB7A-FB41B73A7FE3}"/>
            </a:ext>
          </a:extLst>
        </xdr:cNvPr>
        <xdr:cNvCxnSpPr/>
      </xdr:nvCxnSpPr>
      <xdr:spPr>
        <a:xfrm>
          <a:off x="4108450" y="12771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253043EA-5B75-4E01-882E-FE0E236F410A}"/>
            </a:ext>
          </a:extLst>
        </xdr:cNvPr>
        <xdr:cNvSpPr txBox="1"/>
      </xdr:nvSpPr>
      <xdr:spPr>
        <a:xfrm>
          <a:off x="4216400" y="13506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31FE0365-FB5B-492E-B3AA-C49F094AA30B}"/>
            </a:ext>
          </a:extLst>
        </xdr:cNvPr>
        <xdr:cNvSpPr/>
      </xdr:nvSpPr>
      <xdr:spPr>
        <a:xfrm>
          <a:off x="4127500" y="135280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4AD7E7B8-E760-4CD0-A61B-C3814FE9E34A}"/>
            </a:ext>
          </a:extLst>
        </xdr:cNvPr>
        <xdr:cNvSpPr/>
      </xdr:nvSpPr>
      <xdr:spPr>
        <a:xfrm>
          <a:off x="3384550" y="135032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A219F669-3C6E-43A8-9272-F95953D8276E}"/>
            </a:ext>
          </a:extLst>
        </xdr:cNvPr>
        <xdr:cNvSpPr/>
      </xdr:nvSpPr>
      <xdr:spPr>
        <a:xfrm>
          <a:off x="2571750" y="134785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F5DAABFC-C4C6-425F-B0C9-BC5BCD291CF6}"/>
            </a:ext>
          </a:extLst>
        </xdr:cNvPr>
        <xdr:cNvSpPr/>
      </xdr:nvSpPr>
      <xdr:spPr>
        <a:xfrm>
          <a:off x="1778000" y="134404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1212CCAA-ED56-4C3C-9B62-EA666B3B8D7C}"/>
            </a:ext>
          </a:extLst>
        </xdr:cNvPr>
        <xdr:cNvSpPr/>
      </xdr:nvSpPr>
      <xdr:spPr>
        <a:xfrm>
          <a:off x="984250" y="134689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B054498-3FD3-4CF3-A5AF-A406D6DE6F35}"/>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ABF078C-8C84-4F8D-80E7-70A2D54B2FA4}"/>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97CD081-D0F2-4A6A-9C04-575F5FCE7675}"/>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05074A7-79FF-4290-96C6-81A27B013110}"/>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2101AFC-7B59-4E24-9895-AF7DFB9CA128}"/>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302" name="楕円 301">
          <a:extLst>
            <a:ext uri="{FF2B5EF4-FFF2-40B4-BE49-F238E27FC236}">
              <a16:creationId xmlns:a16="http://schemas.microsoft.com/office/drawing/2014/main" id="{F88E4FBA-A603-41E5-8F0A-73AA8BC1E02E}"/>
            </a:ext>
          </a:extLst>
        </xdr:cNvPr>
        <xdr:cNvSpPr/>
      </xdr:nvSpPr>
      <xdr:spPr>
        <a:xfrm>
          <a:off x="4127500" y="13457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107332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4DB17FBD-2036-4EFA-9FCF-7C8E5DD17B80}"/>
            </a:ext>
          </a:extLst>
        </xdr:cNvPr>
        <xdr:cNvSpPr txBox="1"/>
      </xdr:nvSpPr>
      <xdr:spPr>
        <a:xfrm>
          <a:off x="4216400" y="1331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34925</xdr:rowOff>
    </xdr:from>
    <xdr:to>
      <xdr:col>20</xdr:col>
      <xdr:colOff>38100</xdr:colOff>
      <xdr:row>81</xdr:row>
      <xdr:rowOff>136525</xdr:rowOff>
    </xdr:to>
    <xdr:sp macro="" textlink="">
      <xdr:nvSpPr>
        <xdr:cNvPr id="304" name="楕円 303">
          <a:extLst>
            <a:ext uri="{FF2B5EF4-FFF2-40B4-BE49-F238E27FC236}">
              <a16:creationId xmlns:a16="http://schemas.microsoft.com/office/drawing/2014/main" id="{6814F850-DBBD-4E73-8851-9014C51753A9}"/>
            </a:ext>
          </a:extLst>
        </xdr:cNvPr>
        <xdr:cNvSpPr/>
      </xdr:nvSpPr>
      <xdr:spPr>
        <a:xfrm>
          <a:off x="3384550" y="134080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85725</xdr:rowOff>
    </xdr:from>
    <xdr:to>
      <xdr:col>24</xdr:col>
      <xdr:colOff>63500</xdr:colOff>
      <xdr:row>81</xdr:row>
      <xdr:rowOff>135255</xdr:rowOff>
    </xdr:to>
    <xdr:cxnSp macro="">
      <xdr:nvCxnSpPr>
        <xdr:cNvPr id="305" name="直線コネクタ 304">
          <a:extLst>
            <a:ext uri="{FF2B5EF4-FFF2-40B4-BE49-F238E27FC236}">
              <a16:creationId xmlns:a16="http://schemas.microsoft.com/office/drawing/2014/main" id="{AB6F2233-27A1-4896-B419-55958AD26C7D}"/>
            </a:ext>
          </a:extLst>
        </xdr:cNvPr>
        <xdr:cNvCxnSpPr/>
      </xdr:nvCxnSpPr>
      <xdr:spPr>
        <a:xfrm>
          <a:off x="3429000" y="13458825"/>
          <a:ext cx="7493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31114</xdr:rowOff>
    </xdr:from>
    <xdr:to>
      <xdr:col>15</xdr:col>
      <xdr:colOff>101600</xdr:colOff>
      <xdr:row>81</xdr:row>
      <xdr:rowOff>132714</xdr:rowOff>
    </xdr:to>
    <xdr:sp macro="" textlink="">
      <xdr:nvSpPr>
        <xdr:cNvPr id="306" name="楕円 305">
          <a:extLst>
            <a:ext uri="{FF2B5EF4-FFF2-40B4-BE49-F238E27FC236}">
              <a16:creationId xmlns:a16="http://schemas.microsoft.com/office/drawing/2014/main" id="{DBEC3669-E1BC-4F1E-8525-3FC2DBCB15DA}"/>
            </a:ext>
          </a:extLst>
        </xdr:cNvPr>
        <xdr:cNvSpPr/>
      </xdr:nvSpPr>
      <xdr:spPr>
        <a:xfrm>
          <a:off x="2571750" y="1340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81914</xdr:rowOff>
    </xdr:from>
    <xdr:to>
      <xdr:col>19</xdr:col>
      <xdr:colOff>177800</xdr:colOff>
      <xdr:row>81</xdr:row>
      <xdr:rowOff>85725</xdr:rowOff>
    </xdr:to>
    <xdr:cxnSp macro="">
      <xdr:nvCxnSpPr>
        <xdr:cNvPr id="307" name="直線コネクタ 306">
          <a:extLst>
            <a:ext uri="{FF2B5EF4-FFF2-40B4-BE49-F238E27FC236}">
              <a16:creationId xmlns:a16="http://schemas.microsoft.com/office/drawing/2014/main" id="{C5280532-D8F0-416B-B4E8-153FD354B973}"/>
            </a:ext>
          </a:extLst>
        </xdr:cNvPr>
        <xdr:cNvCxnSpPr/>
      </xdr:nvCxnSpPr>
      <xdr:spPr>
        <a:xfrm>
          <a:off x="2622550" y="13455014"/>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154939</xdr:rowOff>
    </xdr:from>
    <xdr:to>
      <xdr:col>10</xdr:col>
      <xdr:colOff>165100</xdr:colOff>
      <xdr:row>81</xdr:row>
      <xdr:rowOff>85089</xdr:rowOff>
    </xdr:to>
    <xdr:sp macro="" textlink="">
      <xdr:nvSpPr>
        <xdr:cNvPr id="308" name="楕円 307">
          <a:extLst>
            <a:ext uri="{FF2B5EF4-FFF2-40B4-BE49-F238E27FC236}">
              <a16:creationId xmlns:a16="http://schemas.microsoft.com/office/drawing/2014/main" id="{F5A96B87-100C-4C80-898D-5F317FC9D0DD}"/>
            </a:ext>
          </a:extLst>
        </xdr:cNvPr>
        <xdr:cNvSpPr/>
      </xdr:nvSpPr>
      <xdr:spPr>
        <a:xfrm>
          <a:off x="1778000" y="133629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34289</xdr:rowOff>
    </xdr:from>
    <xdr:to>
      <xdr:col>15</xdr:col>
      <xdr:colOff>50800</xdr:colOff>
      <xdr:row>81</xdr:row>
      <xdr:rowOff>81914</xdr:rowOff>
    </xdr:to>
    <xdr:cxnSp macro="">
      <xdr:nvCxnSpPr>
        <xdr:cNvPr id="309" name="直線コネクタ 308">
          <a:extLst>
            <a:ext uri="{FF2B5EF4-FFF2-40B4-BE49-F238E27FC236}">
              <a16:creationId xmlns:a16="http://schemas.microsoft.com/office/drawing/2014/main" id="{D64119BB-056F-48D5-9931-FFB941B89A0F}"/>
            </a:ext>
          </a:extLst>
        </xdr:cNvPr>
        <xdr:cNvCxnSpPr/>
      </xdr:nvCxnSpPr>
      <xdr:spPr>
        <a:xfrm>
          <a:off x="1828800" y="13407389"/>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107314</xdr:rowOff>
    </xdr:from>
    <xdr:to>
      <xdr:col>6</xdr:col>
      <xdr:colOff>38100</xdr:colOff>
      <xdr:row>81</xdr:row>
      <xdr:rowOff>37464</xdr:rowOff>
    </xdr:to>
    <xdr:sp macro="" textlink="">
      <xdr:nvSpPr>
        <xdr:cNvPr id="310" name="楕円 309">
          <a:extLst>
            <a:ext uri="{FF2B5EF4-FFF2-40B4-BE49-F238E27FC236}">
              <a16:creationId xmlns:a16="http://schemas.microsoft.com/office/drawing/2014/main" id="{B9103747-01A4-4A90-98C4-D3EC318C5966}"/>
            </a:ext>
          </a:extLst>
        </xdr:cNvPr>
        <xdr:cNvSpPr/>
      </xdr:nvSpPr>
      <xdr:spPr>
        <a:xfrm>
          <a:off x="984250" y="133153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158114</xdr:rowOff>
    </xdr:from>
    <xdr:to>
      <xdr:col>10</xdr:col>
      <xdr:colOff>114300</xdr:colOff>
      <xdr:row>81</xdr:row>
      <xdr:rowOff>34289</xdr:rowOff>
    </xdr:to>
    <xdr:cxnSp macro="">
      <xdr:nvCxnSpPr>
        <xdr:cNvPr id="311" name="直線コネクタ 310">
          <a:extLst>
            <a:ext uri="{FF2B5EF4-FFF2-40B4-BE49-F238E27FC236}">
              <a16:creationId xmlns:a16="http://schemas.microsoft.com/office/drawing/2014/main" id="{27DF34C3-1756-4764-B225-002C697CD2BA}"/>
            </a:ext>
          </a:extLst>
        </xdr:cNvPr>
        <xdr:cNvCxnSpPr/>
      </xdr:nvCxnSpPr>
      <xdr:spPr>
        <a:xfrm>
          <a:off x="1028700" y="13366114"/>
          <a:ext cx="8001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91D57A84-13A4-4796-8A5F-8F4BEBDA778B}"/>
            </a:ext>
          </a:extLst>
        </xdr:cNvPr>
        <xdr:cNvSpPr txBox="1"/>
      </xdr:nvSpPr>
      <xdr:spPr>
        <a:xfrm>
          <a:off x="3239144" y="135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0DCDF73E-496E-4B60-BF2E-DF6F54778446}"/>
            </a:ext>
          </a:extLst>
        </xdr:cNvPr>
        <xdr:cNvSpPr txBox="1"/>
      </xdr:nvSpPr>
      <xdr:spPr>
        <a:xfrm>
          <a:off x="2439044" y="13564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087785FB-D869-43AF-A6E2-3550EC083A9D}"/>
            </a:ext>
          </a:extLst>
        </xdr:cNvPr>
        <xdr:cNvSpPr txBox="1"/>
      </xdr:nvSpPr>
      <xdr:spPr>
        <a:xfrm>
          <a:off x="164529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78CD2622-6CC8-429E-A59F-FDE518D27983}"/>
            </a:ext>
          </a:extLst>
        </xdr:cNvPr>
        <xdr:cNvSpPr txBox="1"/>
      </xdr:nvSpPr>
      <xdr:spPr>
        <a:xfrm>
          <a:off x="851544" y="13555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153052</xdr:rowOff>
    </xdr:from>
    <xdr:ext cx="405111" cy="259045"/>
    <xdr:sp macro="" textlink="">
      <xdr:nvSpPr>
        <xdr:cNvPr id="316" name="n_1mainValue【福祉施設】&#10;有形固定資産減価償却率">
          <a:extLst>
            <a:ext uri="{FF2B5EF4-FFF2-40B4-BE49-F238E27FC236}">
              <a16:creationId xmlns:a16="http://schemas.microsoft.com/office/drawing/2014/main" id="{88E320DF-4DF1-4223-BF9D-978650607C3C}"/>
            </a:ext>
          </a:extLst>
        </xdr:cNvPr>
        <xdr:cNvSpPr txBox="1"/>
      </xdr:nvSpPr>
      <xdr:spPr>
        <a:xfrm>
          <a:off x="3239144"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149241</xdr:rowOff>
    </xdr:from>
    <xdr:ext cx="405111" cy="259045"/>
    <xdr:sp macro="" textlink="">
      <xdr:nvSpPr>
        <xdr:cNvPr id="317" name="n_2mainValue【福祉施設】&#10;有形固定資産減価償却率">
          <a:extLst>
            <a:ext uri="{FF2B5EF4-FFF2-40B4-BE49-F238E27FC236}">
              <a16:creationId xmlns:a16="http://schemas.microsoft.com/office/drawing/2014/main" id="{2CBBB18E-CE34-4684-8C44-41B3D5D2C597}"/>
            </a:ext>
          </a:extLst>
        </xdr:cNvPr>
        <xdr:cNvSpPr txBox="1"/>
      </xdr:nvSpPr>
      <xdr:spPr>
        <a:xfrm>
          <a:off x="2439044"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101616</xdr:rowOff>
    </xdr:from>
    <xdr:ext cx="405111" cy="259045"/>
    <xdr:sp macro="" textlink="">
      <xdr:nvSpPr>
        <xdr:cNvPr id="318" name="n_3mainValue【福祉施設】&#10;有形固定資産減価償却率">
          <a:extLst>
            <a:ext uri="{FF2B5EF4-FFF2-40B4-BE49-F238E27FC236}">
              <a16:creationId xmlns:a16="http://schemas.microsoft.com/office/drawing/2014/main" id="{2B867599-5565-421B-B500-FDA093191245}"/>
            </a:ext>
          </a:extLst>
        </xdr:cNvPr>
        <xdr:cNvSpPr txBox="1"/>
      </xdr:nvSpPr>
      <xdr:spPr>
        <a:xfrm>
          <a:off x="1645294"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319" name="n_4mainValue【福祉施設】&#10;有形固定資産減価償却率">
          <a:extLst>
            <a:ext uri="{FF2B5EF4-FFF2-40B4-BE49-F238E27FC236}">
              <a16:creationId xmlns:a16="http://schemas.microsoft.com/office/drawing/2014/main" id="{1580445E-94B2-47C3-A08F-9F4D5AC208C9}"/>
            </a:ext>
          </a:extLst>
        </xdr:cNvPr>
        <xdr:cNvSpPr txBox="1"/>
      </xdr:nvSpPr>
      <xdr:spPr>
        <a:xfrm>
          <a:off x="851544"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72079F0-DFF4-4598-8CA2-4690FA33EDEC}"/>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65D95D4-324B-444E-80DA-FBE6BA39DE25}"/>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C469D69-B1B8-4906-8D76-4F94744553FE}"/>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24E80B7-BF02-478B-8A10-0DD5B5B89ECE}"/>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A73263AD-2C9F-4D60-9B2D-0C13C511CFEE}"/>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AD979C8-A707-4021-B5AD-33CDC6502973}"/>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49F58FB-4556-4B21-9B1D-C516B34F8A9A}"/>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106E274-A8C6-4DC7-A971-518027A2C7CE}"/>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79770BB-B244-4FA2-BF06-D3EF5BB60F85}"/>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2803E7D-6407-48B9-B13F-6FE98064C96B}"/>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C2D4BCD5-358A-428E-8AAF-751B5F4B2414}"/>
            </a:ext>
          </a:extLst>
        </xdr:cNvPr>
        <xdr:cNvCxnSpPr/>
      </xdr:nvCxnSpPr>
      <xdr:spPr>
        <a:xfrm>
          <a:off x="5956300" y="14236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B5D3E70F-F711-431D-8766-54F2687A912A}"/>
            </a:ext>
          </a:extLst>
        </xdr:cNvPr>
        <xdr:cNvSpPr txBox="1"/>
      </xdr:nvSpPr>
      <xdr:spPr>
        <a:xfrm>
          <a:off x="552722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831DFDF3-64B5-425E-8EEA-D9E8EDBC1E4D}"/>
            </a:ext>
          </a:extLst>
        </xdr:cNvPr>
        <xdr:cNvCxnSpPr/>
      </xdr:nvCxnSpPr>
      <xdr:spPr>
        <a:xfrm>
          <a:off x="5956300" y="1379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488E901-4344-4E2E-9B79-704129D2DCBD}"/>
            </a:ext>
          </a:extLst>
        </xdr:cNvPr>
        <xdr:cNvSpPr txBox="1"/>
      </xdr:nvSpPr>
      <xdr:spPr>
        <a:xfrm>
          <a:off x="5527221" y="13662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76C85E41-B5DE-4945-BB84-4F1B48A94097}"/>
            </a:ext>
          </a:extLst>
        </xdr:cNvPr>
        <xdr:cNvCxnSpPr/>
      </xdr:nvCxnSpPr>
      <xdr:spPr>
        <a:xfrm>
          <a:off x="5956300" y="1336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F1687F92-CF9B-48BC-92CA-B2C04CBD1AD5}"/>
            </a:ext>
          </a:extLst>
        </xdr:cNvPr>
        <xdr:cNvSpPr txBox="1"/>
      </xdr:nvSpPr>
      <xdr:spPr>
        <a:xfrm>
          <a:off x="5527221" y="1321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4731A067-9885-4011-92FA-B1FD80092480}"/>
            </a:ext>
          </a:extLst>
        </xdr:cNvPr>
        <xdr:cNvCxnSpPr/>
      </xdr:nvCxnSpPr>
      <xdr:spPr>
        <a:xfrm>
          <a:off x="5956300" y="12915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28A01F72-0D80-489E-9F29-CB4848F141E3}"/>
            </a:ext>
          </a:extLst>
        </xdr:cNvPr>
        <xdr:cNvSpPr txBox="1"/>
      </xdr:nvSpPr>
      <xdr:spPr>
        <a:xfrm>
          <a:off x="5527221" y="1278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BA6FAC8-FA2E-4F9E-8FC6-CE2CFA8C8EB7}"/>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19A8B2F9-85F4-4739-97F5-3B3808B149B8}"/>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F3EAF0AC-3E08-4AF5-940D-5563678D9CDF}"/>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59B67995-EBC9-4A48-BBEF-F88E0D46A53E}"/>
            </a:ext>
          </a:extLst>
        </xdr:cNvPr>
        <xdr:cNvCxnSpPr/>
      </xdr:nvCxnSpPr>
      <xdr:spPr>
        <a:xfrm flipV="1">
          <a:off x="9429115" y="12823952"/>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B66067D5-8385-422F-B876-D176AAEE0458}"/>
            </a:ext>
          </a:extLst>
        </xdr:cNvPr>
        <xdr:cNvSpPr txBox="1"/>
      </xdr:nvSpPr>
      <xdr:spPr>
        <a:xfrm>
          <a:off x="9467850" y="1422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CE8536D5-0AF8-4F5B-A3E2-F6538BE22773}"/>
            </a:ext>
          </a:extLst>
        </xdr:cNvPr>
        <xdr:cNvCxnSpPr/>
      </xdr:nvCxnSpPr>
      <xdr:spPr>
        <a:xfrm>
          <a:off x="9359900" y="14225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1A0B457A-4E37-42D2-90BD-F2C39FEC0B13}"/>
            </a:ext>
          </a:extLst>
        </xdr:cNvPr>
        <xdr:cNvSpPr txBox="1"/>
      </xdr:nvSpPr>
      <xdr:spPr>
        <a:xfrm>
          <a:off x="9467850" y="1260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5E677C43-0A16-44E2-AC92-1E3A8803D17F}"/>
            </a:ext>
          </a:extLst>
        </xdr:cNvPr>
        <xdr:cNvCxnSpPr/>
      </xdr:nvCxnSpPr>
      <xdr:spPr>
        <a:xfrm>
          <a:off x="9359900" y="128239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0E27FF5F-7929-40CA-B18C-666DE7410F62}"/>
            </a:ext>
          </a:extLst>
        </xdr:cNvPr>
        <xdr:cNvSpPr txBox="1"/>
      </xdr:nvSpPr>
      <xdr:spPr>
        <a:xfrm>
          <a:off x="9467850" y="13696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C3904ADB-F9FD-4DAA-809E-F33E5AD3E873}"/>
            </a:ext>
          </a:extLst>
        </xdr:cNvPr>
        <xdr:cNvSpPr/>
      </xdr:nvSpPr>
      <xdr:spPr>
        <a:xfrm>
          <a:off x="9398000" y="138391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9B5C64EA-5AEF-475C-AACB-00A5E028A1D5}"/>
            </a:ext>
          </a:extLst>
        </xdr:cNvPr>
        <xdr:cNvSpPr/>
      </xdr:nvSpPr>
      <xdr:spPr>
        <a:xfrm>
          <a:off x="8636000" y="138551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DDBB252E-EB6F-4CF5-98ED-3E3B7709C54C}"/>
            </a:ext>
          </a:extLst>
        </xdr:cNvPr>
        <xdr:cNvSpPr/>
      </xdr:nvSpPr>
      <xdr:spPr>
        <a:xfrm>
          <a:off x="7842250" y="13867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D2057C85-25A8-4E46-ABA4-EBAE5A81F473}"/>
            </a:ext>
          </a:extLst>
        </xdr:cNvPr>
        <xdr:cNvSpPr/>
      </xdr:nvSpPr>
      <xdr:spPr>
        <a:xfrm>
          <a:off x="7029450" y="138551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6AE7E987-2776-4B19-83FE-A54E050629C8}"/>
            </a:ext>
          </a:extLst>
        </xdr:cNvPr>
        <xdr:cNvSpPr/>
      </xdr:nvSpPr>
      <xdr:spPr>
        <a:xfrm>
          <a:off x="6235700" y="138643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DB89F79-D4B9-4B76-A63C-91D5EA9DD0FD}"/>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7A9747E-89E1-45A3-8FD0-DCE931FB99B8}"/>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3B2A55A-D541-4DC4-B828-D8F5A0DED57E}"/>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362F672-EECB-4400-B5E7-7E5907EF32B3}"/>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36BA2DF-8BE2-42CF-867B-71A2F084999E}"/>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85598</xdr:rowOff>
    </xdr:from>
    <xdr:to>
      <xdr:col>55</xdr:col>
      <xdr:colOff>50800</xdr:colOff>
      <xdr:row>85</xdr:row>
      <xdr:rowOff>15748</xdr:rowOff>
    </xdr:to>
    <xdr:sp macro="" textlink="">
      <xdr:nvSpPr>
        <xdr:cNvPr id="357" name="楕円 356">
          <a:extLst>
            <a:ext uri="{FF2B5EF4-FFF2-40B4-BE49-F238E27FC236}">
              <a16:creationId xmlns:a16="http://schemas.microsoft.com/office/drawing/2014/main" id="{48A4293E-6822-48FB-BB2E-E0AC53F81EBE}"/>
            </a:ext>
          </a:extLst>
        </xdr:cNvPr>
        <xdr:cNvSpPr/>
      </xdr:nvSpPr>
      <xdr:spPr>
        <a:xfrm>
          <a:off x="9398000" y="139539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64025</xdr:rowOff>
    </xdr:from>
    <xdr:ext cx="469744" cy="259045"/>
    <xdr:sp macro="" textlink="">
      <xdr:nvSpPr>
        <xdr:cNvPr id="358" name="【福祉施設】&#10;一人当たり面積該当値テキスト">
          <a:extLst>
            <a:ext uri="{FF2B5EF4-FFF2-40B4-BE49-F238E27FC236}">
              <a16:creationId xmlns:a16="http://schemas.microsoft.com/office/drawing/2014/main" id="{EE10D096-DFD9-44C2-A4C7-EA96D5B45F77}"/>
            </a:ext>
          </a:extLst>
        </xdr:cNvPr>
        <xdr:cNvSpPr txBox="1"/>
      </xdr:nvSpPr>
      <xdr:spPr>
        <a:xfrm>
          <a:off x="9467850" y="1393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92456</xdr:rowOff>
    </xdr:from>
    <xdr:to>
      <xdr:col>50</xdr:col>
      <xdr:colOff>165100</xdr:colOff>
      <xdr:row>85</xdr:row>
      <xdr:rowOff>22606</xdr:rowOff>
    </xdr:to>
    <xdr:sp macro="" textlink="">
      <xdr:nvSpPr>
        <xdr:cNvPr id="359" name="楕円 358">
          <a:extLst>
            <a:ext uri="{FF2B5EF4-FFF2-40B4-BE49-F238E27FC236}">
              <a16:creationId xmlns:a16="http://schemas.microsoft.com/office/drawing/2014/main" id="{3CD8E6BF-05D8-4773-9EC4-3C4131FE87E0}"/>
            </a:ext>
          </a:extLst>
        </xdr:cNvPr>
        <xdr:cNvSpPr/>
      </xdr:nvSpPr>
      <xdr:spPr>
        <a:xfrm>
          <a:off x="8636000" y="139608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136398</xdr:rowOff>
    </xdr:from>
    <xdr:to>
      <xdr:col>55</xdr:col>
      <xdr:colOff>0</xdr:colOff>
      <xdr:row>84</xdr:row>
      <xdr:rowOff>143256</xdr:rowOff>
    </xdr:to>
    <xdr:cxnSp macro="">
      <xdr:nvCxnSpPr>
        <xdr:cNvPr id="360" name="直線コネクタ 359">
          <a:extLst>
            <a:ext uri="{FF2B5EF4-FFF2-40B4-BE49-F238E27FC236}">
              <a16:creationId xmlns:a16="http://schemas.microsoft.com/office/drawing/2014/main" id="{6C58475A-2C6E-41F7-9CB5-F2BB9F7AC28B}"/>
            </a:ext>
          </a:extLst>
        </xdr:cNvPr>
        <xdr:cNvCxnSpPr/>
      </xdr:nvCxnSpPr>
      <xdr:spPr>
        <a:xfrm flipV="1">
          <a:off x="8686800" y="14004798"/>
          <a:ext cx="7429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99313</xdr:rowOff>
    </xdr:from>
    <xdr:to>
      <xdr:col>46</xdr:col>
      <xdr:colOff>38100</xdr:colOff>
      <xdr:row>85</xdr:row>
      <xdr:rowOff>29463</xdr:rowOff>
    </xdr:to>
    <xdr:sp macro="" textlink="">
      <xdr:nvSpPr>
        <xdr:cNvPr id="361" name="楕円 360">
          <a:extLst>
            <a:ext uri="{FF2B5EF4-FFF2-40B4-BE49-F238E27FC236}">
              <a16:creationId xmlns:a16="http://schemas.microsoft.com/office/drawing/2014/main" id="{79A89D37-1782-435E-AD86-53DDB1289A4E}"/>
            </a:ext>
          </a:extLst>
        </xdr:cNvPr>
        <xdr:cNvSpPr/>
      </xdr:nvSpPr>
      <xdr:spPr>
        <a:xfrm>
          <a:off x="7842250" y="139677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143256</xdr:rowOff>
    </xdr:from>
    <xdr:to>
      <xdr:col>50</xdr:col>
      <xdr:colOff>114300</xdr:colOff>
      <xdr:row>84</xdr:row>
      <xdr:rowOff>150113</xdr:rowOff>
    </xdr:to>
    <xdr:cxnSp macro="">
      <xdr:nvCxnSpPr>
        <xdr:cNvPr id="362" name="直線コネクタ 361">
          <a:extLst>
            <a:ext uri="{FF2B5EF4-FFF2-40B4-BE49-F238E27FC236}">
              <a16:creationId xmlns:a16="http://schemas.microsoft.com/office/drawing/2014/main" id="{3621C979-5F47-468E-B79B-7BB95667E4C6}"/>
            </a:ext>
          </a:extLst>
        </xdr:cNvPr>
        <xdr:cNvCxnSpPr/>
      </xdr:nvCxnSpPr>
      <xdr:spPr>
        <a:xfrm flipV="1">
          <a:off x="7886700" y="14011656"/>
          <a:ext cx="8001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106172</xdr:rowOff>
    </xdr:from>
    <xdr:to>
      <xdr:col>41</xdr:col>
      <xdr:colOff>101600</xdr:colOff>
      <xdr:row>85</xdr:row>
      <xdr:rowOff>36322</xdr:rowOff>
    </xdr:to>
    <xdr:sp macro="" textlink="">
      <xdr:nvSpPr>
        <xdr:cNvPr id="363" name="楕円 362">
          <a:extLst>
            <a:ext uri="{FF2B5EF4-FFF2-40B4-BE49-F238E27FC236}">
              <a16:creationId xmlns:a16="http://schemas.microsoft.com/office/drawing/2014/main" id="{0A749307-A81E-4AA3-AC4A-36D70E17EEDE}"/>
            </a:ext>
          </a:extLst>
        </xdr:cNvPr>
        <xdr:cNvSpPr/>
      </xdr:nvSpPr>
      <xdr:spPr>
        <a:xfrm>
          <a:off x="7029450" y="139745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150113</xdr:rowOff>
    </xdr:from>
    <xdr:to>
      <xdr:col>45</xdr:col>
      <xdr:colOff>177800</xdr:colOff>
      <xdr:row>84</xdr:row>
      <xdr:rowOff>156972</xdr:rowOff>
    </xdr:to>
    <xdr:cxnSp macro="">
      <xdr:nvCxnSpPr>
        <xdr:cNvPr id="364" name="直線コネクタ 363">
          <a:extLst>
            <a:ext uri="{FF2B5EF4-FFF2-40B4-BE49-F238E27FC236}">
              <a16:creationId xmlns:a16="http://schemas.microsoft.com/office/drawing/2014/main" id="{C98C6786-6FEC-439F-BEEA-A44869EA9000}"/>
            </a:ext>
          </a:extLst>
        </xdr:cNvPr>
        <xdr:cNvCxnSpPr/>
      </xdr:nvCxnSpPr>
      <xdr:spPr>
        <a:xfrm flipV="1">
          <a:off x="7080250" y="14018513"/>
          <a:ext cx="80645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110744</xdr:rowOff>
    </xdr:from>
    <xdr:to>
      <xdr:col>36</xdr:col>
      <xdr:colOff>165100</xdr:colOff>
      <xdr:row>85</xdr:row>
      <xdr:rowOff>40894</xdr:rowOff>
    </xdr:to>
    <xdr:sp macro="" textlink="">
      <xdr:nvSpPr>
        <xdr:cNvPr id="365" name="楕円 364">
          <a:extLst>
            <a:ext uri="{FF2B5EF4-FFF2-40B4-BE49-F238E27FC236}">
              <a16:creationId xmlns:a16="http://schemas.microsoft.com/office/drawing/2014/main" id="{61F45E6D-11FD-43F5-9986-482A48E9AD6A}"/>
            </a:ext>
          </a:extLst>
        </xdr:cNvPr>
        <xdr:cNvSpPr/>
      </xdr:nvSpPr>
      <xdr:spPr>
        <a:xfrm>
          <a:off x="6235700" y="139791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156972</xdr:rowOff>
    </xdr:from>
    <xdr:to>
      <xdr:col>41</xdr:col>
      <xdr:colOff>50800</xdr:colOff>
      <xdr:row>84</xdr:row>
      <xdr:rowOff>161544</xdr:rowOff>
    </xdr:to>
    <xdr:cxnSp macro="">
      <xdr:nvCxnSpPr>
        <xdr:cNvPr id="366" name="直線コネクタ 365">
          <a:extLst>
            <a:ext uri="{FF2B5EF4-FFF2-40B4-BE49-F238E27FC236}">
              <a16:creationId xmlns:a16="http://schemas.microsoft.com/office/drawing/2014/main" id="{48E4A76F-C957-447D-A2A7-94A704878738}"/>
            </a:ext>
          </a:extLst>
        </xdr:cNvPr>
        <xdr:cNvCxnSpPr/>
      </xdr:nvCxnSpPr>
      <xdr:spPr>
        <a:xfrm flipV="1">
          <a:off x="6286500" y="1402537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62F29EED-1BC2-4DBF-A19B-2CFA16947609}"/>
            </a:ext>
          </a:extLst>
        </xdr:cNvPr>
        <xdr:cNvSpPr txBox="1"/>
      </xdr:nvSpPr>
      <xdr:spPr>
        <a:xfrm>
          <a:off x="8458277" y="1363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A9228D09-F11D-4F4C-9DFB-43F1B47555A6}"/>
            </a:ext>
          </a:extLst>
        </xdr:cNvPr>
        <xdr:cNvSpPr txBox="1"/>
      </xdr:nvSpPr>
      <xdr:spPr>
        <a:xfrm>
          <a:off x="7677227" y="1365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59D886C3-A962-45D8-9E57-516E81D3DDF6}"/>
            </a:ext>
          </a:extLst>
        </xdr:cNvPr>
        <xdr:cNvSpPr txBox="1"/>
      </xdr:nvSpPr>
      <xdr:spPr>
        <a:xfrm>
          <a:off x="6864427" y="1363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D3A260A7-8BE3-4478-AB36-1546D74613BD}"/>
            </a:ext>
          </a:extLst>
        </xdr:cNvPr>
        <xdr:cNvSpPr txBox="1"/>
      </xdr:nvSpPr>
      <xdr:spPr>
        <a:xfrm>
          <a:off x="6070677" y="1364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13733</xdr:rowOff>
    </xdr:from>
    <xdr:ext cx="469744" cy="259045"/>
    <xdr:sp macro="" textlink="">
      <xdr:nvSpPr>
        <xdr:cNvPr id="371" name="n_1mainValue【福祉施設】&#10;一人当たり面積">
          <a:extLst>
            <a:ext uri="{FF2B5EF4-FFF2-40B4-BE49-F238E27FC236}">
              <a16:creationId xmlns:a16="http://schemas.microsoft.com/office/drawing/2014/main" id="{B3797CB3-9B37-4E44-96DE-F1C658DA12FA}"/>
            </a:ext>
          </a:extLst>
        </xdr:cNvPr>
        <xdr:cNvSpPr txBox="1"/>
      </xdr:nvSpPr>
      <xdr:spPr>
        <a:xfrm>
          <a:off x="8458277" y="1404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20590</xdr:rowOff>
    </xdr:from>
    <xdr:ext cx="469744" cy="259045"/>
    <xdr:sp macro="" textlink="">
      <xdr:nvSpPr>
        <xdr:cNvPr id="372" name="n_2mainValue【福祉施設】&#10;一人当たり面積">
          <a:extLst>
            <a:ext uri="{FF2B5EF4-FFF2-40B4-BE49-F238E27FC236}">
              <a16:creationId xmlns:a16="http://schemas.microsoft.com/office/drawing/2014/main" id="{BEFCBDB7-A215-4BA1-B210-11315239EC71}"/>
            </a:ext>
          </a:extLst>
        </xdr:cNvPr>
        <xdr:cNvSpPr txBox="1"/>
      </xdr:nvSpPr>
      <xdr:spPr>
        <a:xfrm>
          <a:off x="7677227" y="1405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27449</xdr:rowOff>
    </xdr:from>
    <xdr:ext cx="469744" cy="259045"/>
    <xdr:sp macro="" textlink="">
      <xdr:nvSpPr>
        <xdr:cNvPr id="373" name="n_3mainValue【福祉施設】&#10;一人当たり面積">
          <a:extLst>
            <a:ext uri="{FF2B5EF4-FFF2-40B4-BE49-F238E27FC236}">
              <a16:creationId xmlns:a16="http://schemas.microsoft.com/office/drawing/2014/main" id="{411A8176-ED67-44E1-82C4-98C5514F8DBE}"/>
            </a:ext>
          </a:extLst>
        </xdr:cNvPr>
        <xdr:cNvSpPr txBox="1"/>
      </xdr:nvSpPr>
      <xdr:spPr>
        <a:xfrm>
          <a:off x="6864427" y="14060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32021</xdr:rowOff>
    </xdr:from>
    <xdr:ext cx="469744" cy="259045"/>
    <xdr:sp macro="" textlink="">
      <xdr:nvSpPr>
        <xdr:cNvPr id="374" name="n_4mainValue【福祉施設】&#10;一人当たり面積">
          <a:extLst>
            <a:ext uri="{FF2B5EF4-FFF2-40B4-BE49-F238E27FC236}">
              <a16:creationId xmlns:a16="http://schemas.microsoft.com/office/drawing/2014/main" id="{B4DF43E1-C293-4FE2-A29C-264BC38E6908}"/>
            </a:ext>
          </a:extLst>
        </xdr:cNvPr>
        <xdr:cNvSpPr txBox="1"/>
      </xdr:nvSpPr>
      <xdr:spPr>
        <a:xfrm>
          <a:off x="6070677" y="1406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133255D-763F-4900-8CA7-15965D12DC09}"/>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EDFBA59-3929-477B-9DDF-0B1DF3331CA4}"/>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1C25DE23-458C-48A3-B0F1-08935653FB2B}"/>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51E7CE9-45D3-41DB-81DB-448CF7854F30}"/>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FD20D9C-70E4-4C55-A8FA-0F868AF77DF9}"/>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0CF3067-9D5E-4A76-9091-1B282F1E1810}"/>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A121EFF4-703C-4D3B-843A-8A996A21EAE3}"/>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7B7EED4-44E7-4AE1-B998-DB7FC6B33FE0}"/>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56B50AF-CDD3-49B8-8961-D30273C70E21}"/>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4B09D6E4-D568-4CF2-B86B-E6AE78201C46}"/>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0174423-32D8-4E7E-9807-CA823C9071ED}"/>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2DA15204-0F40-4775-BB0F-035FEB8215B1}"/>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438C51FC-C5AE-45C3-804F-2519096CB0FD}"/>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7EA7C290-AC19-4529-93B0-05223300B3F5}"/>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5D586183-E124-48D9-A58C-841E824A2093}"/>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A6F27C5E-EF65-4770-879F-B16261433A8D}"/>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3C6A313A-C312-4DB1-BD60-8FBDF086E998}"/>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CC0EDAE1-99B0-4E84-8CDA-C4BC649B1D57}"/>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AF48B929-4808-4CC2-8220-AF770C06A756}"/>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95B04156-8795-4588-AA4A-E5D037556222}"/>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C6295948-B3EA-4EA2-AFDD-B5D2F13BAB42}"/>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DBC65389-8280-45C2-9FE4-9765C1917DE6}"/>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2E75FADA-AACC-4260-8DA4-300723AFA0C3}"/>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F06C6D5C-E16F-409F-9637-51FB50673223}"/>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7A38D11E-08B1-4C9E-86CF-514E503F4E26}"/>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53BE9B09-7AF8-45B2-8558-7D71F9835D90}"/>
            </a:ext>
          </a:extLst>
        </xdr:cNvPr>
        <xdr:cNvCxnSpPr/>
      </xdr:nvCxnSpPr>
      <xdr:spPr>
        <a:xfrm flipV="1">
          <a:off x="4177665" y="1658620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391E974-CCDB-44CF-977B-06528C9CF9EB}"/>
            </a:ext>
          </a:extLst>
        </xdr:cNvPr>
        <xdr:cNvSpPr txBox="1"/>
      </xdr:nvSpPr>
      <xdr:spPr>
        <a:xfrm>
          <a:off x="421640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0CC8AEE5-C92E-436B-BC0F-4AE313B92821}"/>
            </a:ext>
          </a:extLst>
        </xdr:cNvPr>
        <xdr:cNvCxnSpPr/>
      </xdr:nvCxnSpPr>
      <xdr:spPr>
        <a:xfrm>
          <a:off x="41084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C0C13EA3-8B5C-434E-B37B-09400C6EBBD5}"/>
            </a:ext>
          </a:extLst>
        </xdr:cNvPr>
        <xdr:cNvSpPr txBox="1"/>
      </xdr:nvSpPr>
      <xdr:spPr>
        <a:xfrm>
          <a:off x="4216400" y="16367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AC96ED30-9B96-42E1-B250-AE7F3FFFB521}"/>
            </a:ext>
          </a:extLst>
        </xdr:cNvPr>
        <xdr:cNvCxnSpPr/>
      </xdr:nvCxnSpPr>
      <xdr:spPr>
        <a:xfrm>
          <a:off x="4108450" y="1658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C45FE7FF-AB8A-447A-8111-EE65B492397C}"/>
            </a:ext>
          </a:extLst>
        </xdr:cNvPr>
        <xdr:cNvSpPr txBox="1"/>
      </xdr:nvSpPr>
      <xdr:spPr>
        <a:xfrm>
          <a:off x="4216400" y="1723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5BFA6318-3021-4D4F-942C-A4C568C21805}"/>
            </a:ext>
          </a:extLst>
        </xdr:cNvPr>
        <xdr:cNvSpPr/>
      </xdr:nvSpPr>
      <xdr:spPr>
        <a:xfrm>
          <a:off x="4127500" y="17261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A40D15AE-4DC4-4595-A16C-D0C962B199C7}"/>
            </a:ext>
          </a:extLst>
        </xdr:cNvPr>
        <xdr:cNvSpPr/>
      </xdr:nvSpPr>
      <xdr:spPr>
        <a:xfrm>
          <a:off x="3384550" y="172480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464D839A-10D0-4D45-BC26-46196FC6AF5A}"/>
            </a:ext>
          </a:extLst>
        </xdr:cNvPr>
        <xdr:cNvSpPr/>
      </xdr:nvSpPr>
      <xdr:spPr>
        <a:xfrm>
          <a:off x="2571750" y="1721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EC159D83-E5CA-4C16-9B91-78064E39D638}"/>
            </a:ext>
          </a:extLst>
        </xdr:cNvPr>
        <xdr:cNvSpPr/>
      </xdr:nvSpPr>
      <xdr:spPr>
        <a:xfrm>
          <a:off x="1778000" y="1721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CFCCE0DF-D061-4E18-A420-B3D3977630FD}"/>
            </a:ext>
          </a:extLst>
        </xdr:cNvPr>
        <xdr:cNvSpPr/>
      </xdr:nvSpPr>
      <xdr:spPr>
        <a:xfrm>
          <a:off x="984250" y="172023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09E0343-4DB5-4922-9464-9D0F10B475E5}"/>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2C6BCE2-4148-4EDE-88DE-05314F3EF831}"/>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016E750-191C-44E2-84B1-BCAADF9D9F25}"/>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8685760-7E58-4F01-BAF0-28E04C8E20A2}"/>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001DD70-2CE5-42F0-8ECA-0809A84FC9EA}"/>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141332</xdr:rowOff>
    </xdr:from>
    <xdr:to>
      <xdr:col>24</xdr:col>
      <xdr:colOff>114300</xdr:colOff>
      <xdr:row>103</xdr:row>
      <xdr:rowOff>71482</xdr:rowOff>
    </xdr:to>
    <xdr:sp macro="" textlink="">
      <xdr:nvSpPr>
        <xdr:cNvPr id="416" name="楕円 415">
          <a:extLst>
            <a:ext uri="{FF2B5EF4-FFF2-40B4-BE49-F238E27FC236}">
              <a16:creationId xmlns:a16="http://schemas.microsoft.com/office/drawing/2014/main" id="{C2A57B93-5113-4935-A064-B05EBE41140A}"/>
            </a:ext>
          </a:extLst>
        </xdr:cNvPr>
        <xdr:cNvSpPr/>
      </xdr:nvSpPr>
      <xdr:spPr>
        <a:xfrm>
          <a:off x="4127500" y="169815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164209</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C0ED875B-B6D9-46FB-9A65-F8407C9EFB6B}"/>
            </a:ext>
          </a:extLst>
        </xdr:cNvPr>
        <xdr:cNvSpPr txBox="1"/>
      </xdr:nvSpPr>
      <xdr:spPr>
        <a:xfrm>
          <a:off x="4216400" y="1683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105411</xdr:rowOff>
    </xdr:from>
    <xdr:to>
      <xdr:col>20</xdr:col>
      <xdr:colOff>38100</xdr:colOff>
      <xdr:row>103</xdr:row>
      <xdr:rowOff>35561</xdr:rowOff>
    </xdr:to>
    <xdr:sp macro="" textlink="">
      <xdr:nvSpPr>
        <xdr:cNvPr id="418" name="楕円 417">
          <a:extLst>
            <a:ext uri="{FF2B5EF4-FFF2-40B4-BE49-F238E27FC236}">
              <a16:creationId xmlns:a16="http://schemas.microsoft.com/office/drawing/2014/main" id="{0B82F345-CBAC-4FFF-9C63-B1A009AD0B89}"/>
            </a:ext>
          </a:extLst>
        </xdr:cNvPr>
        <xdr:cNvSpPr/>
      </xdr:nvSpPr>
      <xdr:spPr>
        <a:xfrm>
          <a:off x="3384550" y="169456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156211</xdr:rowOff>
    </xdr:from>
    <xdr:to>
      <xdr:col>24</xdr:col>
      <xdr:colOff>63500</xdr:colOff>
      <xdr:row>103</xdr:row>
      <xdr:rowOff>20682</xdr:rowOff>
    </xdr:to>
    <xdr:cxnSp macro="">
      <xdr:nvCxnSpPr>
        <xdr:cNvPr id="419" name="直線コネクタ 418">
          <a:extLst>
            <a:ext uri="{FF2B5EF4-FFF2-40B4-BE49-F238E27FC236}">
              <a16:creationId xmlns:a16="http://schemas.microsoft.com/office/drawing/2014/main" id="{A3F82E57-66F1-41A7-B0C5-DC7C3023259A}"/>
            </a:ext>
          </a:extLst>
        </xdr:cNvPr>
        <xdr:cNvCxnSpPr/>
      </xdr:nvCxnSpPr>
      <xdr:spPr>
        <a:xfrm>
          <a:off x="3429000" y="16996411"/>
          <a:ext cx="749300" cy="2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69487</xdr:rowOff>
    </xdr:from>
    <xdr:to>
      <xdr:col>15</xdr:col>
      <xdr:colOff>101600</xdr:colOff>
      <xdr:row>102</xdr:row>
      <xdr:rowOff>171087</xdr:rowOff>
    </xdr:to>
    <xdr:sp macro="" textlink="">
      <xdr:nvSpPr>
        <xdr:cNvPr id="420" name="楕円 419">
          <a:extLst>
            <a:ext uri="{FF2B5EF4-FFF2-40B4-BE49-F238E27FC236}">
              <a16:creationId xmlns:a16="http://schemas.microsoft.com/office/drawing/2014/main" id="{08024A85-F342-4362-8FC3-C49F9085495B}"/>
            </a:ext>
          </a:extLst>
        </xdr:cNvPr>
        <xdr:cNvSpPr/>
      </xdr:nvSpPr>
      <xdr:spPr>
        <a:xfrm>
          <a:off x="2571750" y="169096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120287</xdr:rowOff>
    </xdr:from>
    <xdr:to>
      <xdr:col>19</xdr:col>
      <xdr:colOff>177800</xdr:colOff>
      <xdr:row>102</xdr:row>
      <xdr:rowOff>156211</xdr:rowOff>
    </xdr:to>
    <xdr:cxnSp macro="">
      <xdr:nvCxnSpPr>
        <xdr:cNvPr id="421" name="直線コネクタ 420">
          <a:extLst>
            <a:ext uri="{FF2B5EF4-FFF2-40B4-BE49-F238E27FC236}">
              <a16:creationId xmlns:a16="http://schemas.microsoft.com/office/drawing/2014/main" id="{334D474D-BC14-4092-9D2E-ED3AB6846C84}"/>
            </a:ext>
          </a:extLst>
        </xdr:cNvPr>
        <xdr:cNvCxnSpPr/>
      </xdr:nvCxnSpPr>
      <xdr:spPr>
        <a:xfrm>
          <a:off x="2622550" y="16960487"/>
          <a:ext cx="8064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36830</xdr:rowOff>
    </xdr:from>
    <xdr:to>
      <xdr:col>10</xdr:col>
      <xdr:colOff>165100</xdr:colOff>
      <xdr:row>102</xdr:row>
      <xdr:rowOff>138430</xdr:rowOff>
    </xdr:to>
    <xdr:sp macro="" textlink="">
      <xdr:nvSpPr>
        <xdr:cNvPr id="422" name="楕円 421">
          <a:extLst>
            <a:ext uri="{FF2B5EF4-FFF2-40B4-BE49-F238E27FC236}">
              <a16:creationId xmlns:a16="http://schemas.microsoft.com/office/drawing/2014/main" id="{0F0EE699-4CAB-4A3B-88B2-89771FAD8015}"/>
            </a:ext>
          </a:extLst>
        </xdr:cNvPr>
        <xdr:cNvSpPr/>
      </xdr:nvSpPr>
      <xdr:spPr>
        <a:xfrm>
          <a:off x="1778000" y="1687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87630</xdr:rowOff>
    </xdr:from>
    <xdr:to>
      <xdr:col>15</xdr:col>
      <xdr:colOff>50800</xdr:colOff>
      <xdr:row>102</xdr:row>
      <xdr:rowOff>120287</xdr:rowOff>
    </xdr:to>
    <xdr:cxnSp macro="">
      <xdr:nvCxnSpPr>
        <xdr:cNvPr id="423" name="直線コネクタ 422">
          <a:extLst>
            <a:ext uri="{FF2B5EF4-FFF2-40B4-BE49-F238E27FC236}">
              <a16:creationId xmlns:a16="http://schemas.microsoft.com/office/drawing/2014/main" id="{6D412290-B0D3-405C-9036-A1A93F9336E5}"/>
            </a:ext>
          </a:extLst>
        </xdr:cNvPr>
        <xdr:cNvCxnSpPr/>
      </xdr:nvCxnSpPr>
      <xdr:spPr>
        <a:xfrm>
          <a:off x="1828800" y="16927830"/>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5806</xdr:rowOff>
    </xdr:from>
    <xdr:to>
      <xdr:col>6</xdr:col>
      <xdr:colOff>38100</xdr:colOff>
      <xdr:row>102</xdr:row>
      <xdr:rowOff>107406</xdr:rowOff>
    </xdr:to>
    <xdr:sp macro="" textlink="">
      <xdr:nvSpPr>
        <xdr:cNvPr id="424" name="楕円 423">
          <a:extLst>
            <a:ext uri="{FF2B5EF4-FFF2-40B4-BE49-F238E27FC236}">
              <a16:creationId xmlns:a16="http://schemas.microsoft.com/office/drawing/2014/main" id="{D510520D-DFAF-4FFB-B5B5-2089AD5FFDBA}"/>
            </a:ext>
          </a:extLst>
        </xdr:cNvPr>
        <xdr:cNvSpPr/>
      </xdr:nvSpPr>
      <xdr:spPr>
        <a:xfrm>
          <a:off x="984250" y="168460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56606</xdr:rowOff>
    </xdr:from>
    <xdr:to>
      <xdr:col>10</xdr:col>
      <xdr:colOff>114300</xdr:colOff>
      <xdr:row>102</xdr:row>
      <xdr:rowOff>87630</xdr:rowOff>
    </xdr:to>
    <xdr:cxnSp macro="">
      <xdr:nvCxnSpPr>
        <xdr:cNvPr id="425" name="直線コネクタ 424">
          <a:extLst>
            <a:ext uri="{FF2B5EF4-FFF2-40B4-BE49-F238E27FC236}">
              <a16:creationId xmlns:a16="http://schemas.microsoft.com/office/drawing/2014/main" id="{8963B597-4DCB-4155-9F9B-0136859073FB}"/>
            </a:ext>
          </a:extLst>
        </xdr:cNvPr>
        <xdr:cNvCxnSpPr/>
      </xdr:nvCxnSpPr>
      <xdr:spPr>
        <a:xfrm>
          <a:off x="1028700" y="16896806"/>
          <a:ext cx="8001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ECFA7F13-28F9-4877-A950-D7F9A3E0EACD}"/>
            </a:ext>
          </a:extLst>
        </xdr:cNvPr>
        <xdr:cNvSpPr txBox="1"/>
      </xdr:nvSpPr>
      <xdr:spPr>
        <a:xfrm>
          <a:off x="3239144" y="17334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8F8347B9-8D8C-46A4-B910-E3F6CB65A833}"/>
            </a:ext>
          </a:extLst>
        </xdr:cNvPr>
        <xdr:cNvSpPr txBox="1"/>
      </xdr:nvSpPr>
      <xdr:spPr>
        <a:xfrm>
          <a:off x="24390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8415EDFA-D10B-4C96-AC0D-57A8D0C6C24D}"/>
            </a:ext>
          </a:extLst>
        </xdr:cNvPr>
        <xdr:cNvSpPr txBox="1"/>
      </xdr:nvSpPr>
      <xdr:spPr>
        <a:xfrm>
          <a:off x="164529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6993AA90-F350-4837-9F9A-12C8444AAC52}"/>
            </a:ext>
          </a:extLst>
        </xdr:cNvPr>
        <xdr:cNvSpPr txBox="1"/>
      </xdr:nvSpPr>
      <xdr:spPr>
        <a:xfrm>
          <a:off x="8515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52088</xdr:rowOff>
    </xdr:from>
    <xdr:ext cx="405111" cy="259045"/>
    <xdr:sp macro="" textlink="">
      <xdr:nvSpPr>
        <xdr:cNvPr id="430" name="n_1mainValue【市民会館】&#10;有形固定資産減価償却率">
          <a:extLst>
            <a:ext uri="{FF2B5EF4-FFF2-40B4-BE49-F238E27FC236}">
              <a16:creationId xmlns:a16="http://schemas.microsoft.com/office/drawing/2014/main" id="{3ED79DFB-17DD-449E-B2B0-97B11922E6CF}"/>
            </a:ext>
          </a:extLst>
        </xdr:cNvPr>
        <xdr:cNvSpPr txBox="1"/>
      </xdr:nvSpPr>
      <xdr:spPr>
        <a:xfrm>
          <a:off x="3239144" y="1672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16164</xdr:rowOff>
    </xdr:from>
    <xdr:ext cx="405111" cy="259045"/>
    <xdr:sp macro="" textlink="">
      <xdr:nvSpPr>
        <xdr:cNvPr id="431" name="n_2mainValue【市民会館】&#10;有形固定資産減価償却率">
          <a:extLst>
            <a:ext uri="{FF2B5EF4-FFF2-40B4-BE49-F238E27FC236}">
              <a16:creationId xmlns:a16="http://schemas.microsoft.com/office/drawing/2014/main" id="{11E821EE-9D29-455D-A4B2-2C801C8FCC2A}"/>
            </a:ext>
          </a:extLst>
        </xdr:cNvPr>
        <xdr:cNvSpPr txBox="1"/>
      </xdr:nvSpPr>
      <xdr:spPr>
        <a:xfrm>
          <a:off x="2439044" y="1669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154957</xdr:rowOff>
    </xdr:from>
    <xdr:ext cx="405111" cy="259045"/>
    <xdr:sp macro="" textlink="">
      <xdr:nvSpPr>
        <xdr:cNvPr id="432" name="n_3mainValue【市民会館】&#10;有形固定資産減価償却率">
          <a:extLst>
            <a:ext uri="{FF2B5EF4-FFF2-40B4-BE49-F238E27FC236}">
              <a16:creationId xmlns:a16="http://schemas.microsoft.com/office/drawing/2014/main" id="{FD7F0E29-D162-4C4C-A465-3E41E31E24EA}"/>
            </a:ext>
          </a:extLst>
        </xdr:cNvPr>
        <xdr:cNvSpPr txBox="1"/>
      </xdr:nvSpPr>
      <xdr:spPr>
        <a:xfrm>
          <a:off x="1645294"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123933</xdr:rowOff>
    </xdr:from>
    <xdr:ext cx="405111" cy="259045"/>
    <xdr:sp macro="" textlink="">
      <xdr:nvSpPr>
        <xdr:cNvPr id="433" name="n_4mainValue【市民会館】&#10;有形固定資産減価償却率">
          <a:extLst>
            <a:ext uri="{FF2B5EF4-FFF2-40B4-BE49-F238E27FC236}">
              <a16:creationId xmlns:a16="http://schemas.microsoft.com/office/drawing/2014/main" id="{D661BDC0-A477-4A9D-BA41-79C03051C46B}"/>
            </a:ext>
          </a:extLst>
        </xdr:cNvPr>
        <xdr:cNvSpPr txBox="1"/>
      </xdr:nvSpPr>
      <xdr:spPr>
        <a:xfrm>
          <a:off x="851544" y="16633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C18B9596-9E53-4B1E-A753-22836EF9D733}"/>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18929F7F-E15E-42B2-9519-65A20ED8BCB2}"/>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C6C968D-49F8-413D-948F-4917B105D157}"/>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74413974-8487-42A4-8790-801B3F206310}"/>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8419EB19-8933-48B0-8838-8EE68D60C444}"/>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B5FC0E37-8C19-4B79-AE91-7E9F676E4329}"/>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6EE7F172-0D79-4936-8BB0-E22F1544CC33}"/>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FFFAA0BD-1BC9-465D-8695-D2F14FC35D9B}"/>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2F2DBC81-D522-437B-84D6-92FD89A4145D}"/>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97FD39F5-9D41-4A19-A844-8D9B33EBEA13}"/>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E7B38A77-2F1F-442C-B9AA-B6059DBED37B}"/>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F2E2D92A-8C5A-486F-9225-D4BA24BC5753}"/>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CC68F37B-DA5E-4E5F-818F-F43398ADF52F}"/>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E7DC2D2F-5907-4803-8B93-8E0458B8215B}"/>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6A948909-56A6-4650-8E39-C60736DF497D}"/>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F9A74D15-3E88-439F-807C-100D0B895406}"/>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4C4EAA15-72B1-4920-A7A7-81455B627EF4}"/>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1C312043-4213-44E5-B9AA-A6A49D2B2E4F}"/>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59B03B0E-18BD-48C7-8E3F-E184750A09D8}"/>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F7E0A61B-1D80-46D6-BB08-76A3DED31ECC}"/>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26F0F832-EE56-4CC7-A875-6A3D7D8CF84B}"/>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E1C41276-23D7-4556-88ED-FB0BFACF3262}"/>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4EAA97B0-8F19-45E3-B843-5A5B146E18B4}"/>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3E00DAD8-0106-4422-B7A8-9BC9AF903734}"/>
            </a:ext>
          </a:extLst>
        </xdr:cNvPr>
        <xdr:cNvCxnSpPr/>
      </xdr:nvCxnSpPr>
      <xdr:spPr>
        <a:xfrm flipV="1">
          <a:off x="9429115" y="1647825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59C46CF6-4A98-48B6-91F8-01F47885655F}"/>
            </a:ext>
          </a:extLst>
        </xdr:cNvPr>
        <xdr:cNvSpPr txBox="1"/>
      </xdr:nvSpPr>
      <xdr:spPr>
        <a:xfrm>
          <a:off x="9467850" y="1796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3C6227D2-3612-4F47-BC2E-5CE13280972D}"/>
            </a:ext>
          </a:extLst>
        </xdr:cNvPr>
        <xdr:cNvCxnSpPr/>
      </xdr:nvCxnSpPr>
      <xdr:spPr>
        <a:xfrm>
          <a:off x="9359900" y="17960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B94E61E7-381B-4D0D-95E1-E0AC46E7B280}"/>
            </a:ext>
          </a:extLst>
        </xdr:cNvPr>
        <xdr:cNvSpPr txBox="1"/>
      </xdr:nvSpPr>
      <xdr:spPr>
        <a:xfrm>
          <a:off x="9467850" y="1625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F56C505C-939C-4E7B-90C1-841A008EC043}"/>
            </a:ext>
          </a:extLst>
        </xdr:cNvPr>
        <xdr:cNvCxnSpPr/>
      </xdr:nvCxnSpPr>
      <xdr:spPr>
        <a:xfrm>
          <a:off x="9359900" y="16478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17BB5C94-AEF7-4A73-9CA2-E6F6D75DF6AB}"/>
            </a:ext>
          </a:extLst>
        </xdr:cNvPr>
        <xdr:cNvSpPr txBox="1"/>
      </xdr:nvSpPr>
      <xdr:spPr>
        <a:xfrm>
          <a:off x="9467850" y="17538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0C4A5513-ECA3-4CFF-B5BD-D1880921CBD7}"/>
            </a:ext>
          </a:extLst>
        </xdr:cNvPr>
        <xdr:cNvSpPr/>
      </xdr:nvSpPr>
      <xdr:spPr>
        <a:xfrm>
          <a:off x="9398000" y="175602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6D40A6DC-F4DB-41BA-871E-23CB9604A81B}"/>
            </a:ext>
          </a:extLst>
        </xdr:cNvPr>
        <xdr:cNvSpPr/>
      </xdr:nvSpPr>
      <xdr:spPr>
        <a:xfrm>
          <a:off x="8636000" y="175698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70453499-01FC-446C-B938-8D8606D41A02}"/>
            </a:ext>
          </a:extLst>
        </xdr:cNvPr>
        <xdr:cNvSpPr/>
      </xdr:nvSpPr>
      <xdr:spPr>
        <a:xfrm>
          <a:off x="7842250" y="175736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FE3E3AC7-9056-45B1-9B69-ABD1761F0333}"/>
            </a:ext>
          </a:extLst>
        </xdr:cNvPr>
        <xdr:cNvSpPr/>
      </xdr:nvSpPr>
      <xdr:spPr>
        <a:xfrm>
          <a:off x="7029450" y="17590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AD47F8A0-3EAF-4403-B0D0-5C2711FB3BCE}"/>
            </a:ext>
          </a:extLst>
        </xdr:cNvPr>
        <xdr:cNvSpPr/>
      </xdr:nvSpPr>
      <xdr:spPr>
        <a:xfrm>
          <a:off x="6235700" y="17604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A887EEE-2325-4FF3-BCFE-79BE8BB7E3A2}"/>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015BC3B-6D09-4E12-954E-06F0E855A927}"/>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7D3C038-5088-46BE-8B0D-6581186BFF4D}"/>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401A589-4734-4A3C-8786-4B940E90CF31}"/>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E2772D8-739B-4913-B97B-8E04E4BC0780}"/>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84455</xdr:rowOff>
    </xdr:from>
    <xdr:to>
      <xdr:col>55</xdr:col>
      <xdr:colOff>50800</xdr:colOff>
      <xdr:row>106</xdr:row>
      <xdr:rowOff>14605</xdr:rowOff>
    </xdr:to>
    <xdr:sp macro="" textlink="">
      <xdr:nvSpPr>
        <xdr:cNvPr id="473" name="楕円 472">
          <a:extLst>
            <a:ext uri="{FF2B5EF4-FFF2-40B4-BE49-F238E27FC236}">
              <a16:creationId xmlns:a16="http://schemas.microsoft.com/office/drawing/2014/main" id="{5C356329-B218-41CD-B8E4-44ADC0255858}"/>
            </a:ext>
          </a:extLst>
        </xdr:cNvPr>
        <xdr:cNvSpPr/>
      </xdr:nvSpPr>
      <xdr:spPr>
        <a:xfrm>
          <a:off x="9398000" y="174199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107332</xdr:rowOff>
    </xdr:from>
    <xdr:ext cx="469744" cy="259045"/>
    <xdr:sp macro="" textlink="">
      <xdr:nvSpPr>
        <xdr:cNvPr id="474" name="【市民会館】&#10;一人当たり面積該当値テキスト">
          <a:extLst>
            <a:ext uri="{FF2B5EF4-FFF2-40B4-BE49-F238E27FC236}">
              <a16:creationId xmlns:a16="http://schemas.microsoft.com/office/drawing/2014/main" id="{B930ECF4-864B-476A-9CD3-727E8A671B14}"/>
            </a:ext>
          </a:extLst>
        </xdr:cNvPr>
        <xdr:cNvSpPr txBox="1"/>
      </xdr:nvSpPr>
      <xdr:spPr>
        <a:xfrm>
          <a:off x="9467850" y="1727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99695</xdr:rowOff>
    </xdr:from>
    <xdr:to>
      <xdr:col>50</xdr:col>
      <xdr:colOff>165100</xdr:colOff>
      <xdr:row>106</xdr:row>
      <xdr:rowOff>29845</xdr:rowOff>
    </xdr:to>
    <xdr:sp macro="" textlink="">
      <xdr:nvSpPr>
        <xdr:cNvPr id="475" name="楕円 474">
          <a:extLst>
            <a:ext uri="{FF2B5EF4-FFF2-40B4-BE49-F238E27FC236}">
              <a16:creationId xmlns:a16="http://schemas.microsoft.com/office/drawing/2014/main" id="{763EA237-18CC-4668-AED9-68214E965F20}"/>
            </a:ext>
          </a:extLst>
        </xdr:cNvPr>
        <xdr:cNvSpPr/>
      </xdr:nvSpPr>
      <xdr:spPr>
        <a:xfrm>
          <a:off x="8636000" y="17435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135255</xdr:rowOff>
    </xdr:from>
    <xdr:to>
      <xdr:col>55</xdr:col>
      <xdr:colOff>0</xdr:colOff>
      <xdr:row>105</xdr:row>
      <xdr:rowOff>150495</xdr:rowOff>
    </xdr:to>
    <xdr:cxnSp macro="">
      <xdr:nvCxnSpPr>
        <xdr:cNvPr id="476" name="直線コネクタ 475">
          <a:extLst>
            <a:ext uri="{FF2B5EF4-FFF2-40B4-BE49-F238E27FC236}">
              <a16:creationId xmlns:a16="http://schemas.microsoft.com/office/drawing/2014/main" id="{ADF83814-6D13-499D-81F0-3740563F33F8}"/>
            </a:ext>
          </a:extLst>
        </xdr:cNvPr>
        <xdr:cNvCxnSpPr/>
      </xdr:nvCxnSpPr>
      <xdr:spPr>
        <a:xfrm flipV="1">
          <a:off x="8686800" y="17470755"/>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114936</xdr:rowOff>
    </xdr:from>
    <xdr:to>
      <xdr:col>46</xdr:col>
      <xdr:colOff>38100</xdr:colOff>
      <xdr:row>106</xdr:row>
      <xdr:rowOff>45086</xdr:rowOff>
    </xdr:to>
    <xdr:sp macro="" textlink="">
      <xdr:nvSpPr>
        <xdr:cNvPr id="477" name="楕円 476">
          <a:extLst>
            <a:ext uri="{FF2B5EF4-FFF2-40B4-BE49-F238E27FC236}">
              <a16:creationId xmlns:a16="http://schemas.microsoft.com/office/drawing/2014/main" id="{835AFDE5-2B58-4B86-B2DF-52B156090989}"/>
            </a:ext>
          </a:extLst>
        </xdr:cNvPr>
        <xdr:cNvSpPr/>
      </xdr:nvSpPr>
      <xdr:spPr>
        <a:xfrm>
          <a:off x="7842250" y="174504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150495</xdr:rowOff>
    </xdr:from>
    <xdr:to>
      <xdr:col>50</xdr:col>
      <xdr:colOff>114300</xdr:colOff>
      <xdr:row>105</xdr:row>
      <xdr:rowOff>165736</xdr:rowOff>
    </xdr:to>
    <xdr:cxnSp macro="">
      <xdr:nvCxnSpPr>
        <xdr:cNvPr id="478" name="直線コネクタ 477">
          <a:extLst>
            <a:ext uri="{FF2B5EF4-FFF2-40B4-BE49-F238E27FC236}">
              <a16:creationId xmlns:a16="http://schemas.microsoft.com/office/drawing/2014/main" id="{C8DB33DC-4EC8-4FAB-89A1-E92E675B0E48}"/>
            </a:ext>
          </a:extLst>
        </xdr:cNvPr>
        <xdr:cNvCxnSpPr/>
      </xdr:nvCxnSpPr>
      <xdr:spPr>
        <a:xfrm flipV="1">
          <a:off x="7886700" y="17485995"/>
          <a:ext cx="8001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128270</xdr:rowOff>
    </xdr:from>
    <xdr:to>
      <xdr:col>41</xdr:col>
      <xdr:colOff>101600</xdr:colOff>
      <xdr:row>106</xdr:row>
      <xdr:rowOff>58420</xdr:rowOff>
    </xdr:to>
    <xdr:sp macro="" textlink="">
      <xdr:nvSpPr>
        <xdr:cNvPr id="479" name="楕円 478">
          <a:extLst>
            <a:ext uri="{FF2B5EF4-FFF2-40B4-BE49-F238E27FC236}">
              <a16:creationId xmlns:a16="http://schemas.microsoft.com/office/drawing/2014/main" id="{D6C9579F-5E57-4CD4-A165-C729AAE19A9F}"/>
            </a:ext>
          </a:extLst>
        </xdr:cNvPr>
        <xdr:cNvSpPr/>
      </xdr:nvSpPr>
      <xdr:spPr>
        <a:xfrm>
          <a:off x="7029450" y="17463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165736</xdr:rowOff>
    </xdr:from>
    <xdr:to>
      <xdr:col>45</xdr:col>
      <xdr:colOff>177800</xdr:colOff>
      <xdr:row>106</xdr:row>
      <xdr:rowOff>7620</xdr:rowOff>
    </xdr:to>
    <xdr:cxnSp macro="">
      <xdr:nvCxnSpPr>
        <xdr:cNvPr id="480" name="直線コネクタ 479">
          <a:extLst>
            <a:ext uri="{FF2B5EF4-FFF2-40B4-BE49-F238E27FC236}">
              <a16:creationId xmlns:a16="http://schemas.microsoft.com/office/drawing/2014/main" id="{D1D0BFB9-1A98-4978-964E-6142C15282C6}"/>
            </a:ext>
          </a:extLst>
        </xdr:cNvPr>
        <xdr:cNvCxnSpPr/>
      </xdr:nvCxnSpPr>
      <xdr:spPr>
        <a:xfrm flipV="1">
          <a:off x="7080250" y="17501236"/>
          <a:ext cx="80645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139700</xdr:rowOff>
    </xdr:from>
    <xdr:to>
      <xdr:col>36</xdr:col>
      <xdr:colOff>165100</xdr:colOff>
      <xdr:row>106</xdr:row>
      <xdr:rowOff>69850</xdr:rowOff>
    </xdr:to>
    <xdr:sp macro="" textlink="">
      <xdr:nvSpPr>
        <xdr:cNvPr id="481" name="楕円 480">
          <a:extLst>
            <a:ext uri="{FF2B5EF4-FFF2-40B4-BE49-F238E27FC236}">
              <a16:creationId xmlns:a16="http://schemas.microsoft.com/office/drawing/2014/main" id="{8DD9BE51-9B11-4FA7-8605-A74315E534B2}"/>
            </a:ext>
          </a:extLst>
        </xdr:cNvPr>
        <xdr:cNvSpPr/>
      </xdr:nvSpPr>
      <xdr:spPr>
        <a:xfrm>
          <a:off x="6235700" y="17475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7620</xdr:rowOff>
    </xdr:from>
    <xdr:to>
      <xdr:col>41</xdr:col>
      <xdr:colOff>50800</xdr:colOff>
      <xdr:row>106</xdr:row>
      <xdr:rowOff>19050</xdr:rowOff>
    </xdr:to>
    <xdr:cxnSp macro="">
      <xdr:nvCxnSpPr>
        <xdr:cNvPr id="482" name="直線コネクタ 481">
          <a:extLst>
            <a:ext uri="{FF2B5EF4-FFF2-40B4-BE49-F238E27FC236}">
              <a16:creationId xmlns:a16="http://schemas.microsoft.com/office/drawing/2014/main" id="{DCA3F60E-5A91-4DB6-AA57-A68D250ECA20}"/>
            </a:ext>
          </a:extLst>
        </xdr:cNvPr>
        <xdr:cNvCxnSpPr/>
      </xdr:nvCxnSpPr>
      <xdr:spPr>
        <a:xfrm flipV="1">
          <a:off x="6286500" y="1750822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162784E3-47E8-4DDC-916A-1B65CB6E8EC0}"/>
            </a:ext>
          </a:extLst>
        </xdr:cNvPr>
        <xdr:cNvSpPr txBox="1"/>
      </xdr:nvSpPr>
      <xdr:spPr>
        <a:xfrm>
          <a:off x="8458277" y="1766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0D9909BB-7902-45BD-89C8-6718B32F274F}"/>
            </a:ext>
          </a:extLst>
        </xdr:cNvPr>
        <xdr:cNvSpPr txBox="1"/>
      </xdr:nvSpPr>
      <xdr:spPr>
        <a:xfrm>
          <a:off x="7677227" y="176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a:extLst>
            <a:ext uri="{FF2B5EF4-FFF2-40B4-BE49-F238E27FC236}">
              <a16:creationId xmlns:a16="http://schemas.microsoft.com/office/drawing/2014/main" id="{69792FF3-265B-4CC8-BEFB-EDDE5954C26B}"/>
            </a:ext>
          </a:extLst>
        </xdr:cNvPr>
        <xdr:cNvSpPr txBox="1"/>
      </xdr:nvSpPr>
      <xdr:spPr>
        <a:xfrm>
          <a:off x="6864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a:extLst>
            <a:ext uri="{FF2B5EF4-FFF2-40B4-BE49-F238E27FC236}">
              <a16:creationId xmlns:a16="http://schemas.microsoft.com/office/drawing/2014/main" id="{443DC1FC-74A9-4501-B9A6-8C16EEA0DABF}"/>
            </a:ext>
          </a:extLst>
        </xdr:cNvPr>
        <xdr:cNvSpPr txBox="1"/>
      </xdr:nvSpPr>
      <xdr:spPr>
        <a:xfrm>
          <a:off x="6070677"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46372</xdr:rowOff>
    </xdr:from>
    <xdr:ext cx="469744" cy="259045"/>
    <xdr:sp macro="" textlink="">
      <xdr:nvSpPr>
        <xdr:cNvPr id="487" name="n_1mainValue【市民会館】&#10;一人当たり面積">
          <a:extLst>
            <a:ext uri="{FF2B5EF4-FFF2-40B4-BE49-F238E27FC236}">
              <a16:creationId xmlns:a16="http://schemas.microsoft.com/office/drawing/2014/main" id="{A6324957-C4F2-4EB4-800C-D7D7487D8371}"/>
            </a:ext>
          </a:extLst>
        </xdr:cNvPr>
        <xdr:cNvSpPr txBox="1"/>
      </xdr:nvSpPr>
      <xdr:spPr>
        <a:xfrm>
          <a:off x="8458277" y="1721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61613</xdr:rowOff>
    </xdr:from>
    <xdr:ext cx="469744" cy="259045"/>
    <xdr:sp macro="" textlink="">
      <xdr:nvSpPr>
        <xdr:cNvPr id="488" name="n_2mainValue【市民会館】&#10;一人当たり面積">
          <a:extLst>
            <a:ext uri="{FF2B5EF4-FFF2-40B4-BE49-F238E27FC236}">
              <a16:creationId xmlns:a16="http://schemas.microsoft.com/office/drawing/2014/main" id="{986E8383-589A-4C3D-A2B0-45C5DFA9889D}"/>
            </a:ext>
          </a:extLst>
        </xdr:cNvPr>
        <xdr:cNvSpPr txBox="1"/>
      </xdr:nvSpPr>
      <xdr:spPr>
        <a:xfrm>
          <a:off x="7677227"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74947</xdr:rowOff>
    </xdr:from>
    <xdr:ext cx="469744" cy="259045"/>
    <xdr:sp macro="" textlink="">
      <xdr:nvSpPr>
        <xdr:cNvPr id="489" name="n_3mainValue【市民会館】&#10;一人当たり面積">
          <a:extLst>
            <a:ext uri="{FF2B5EF4-FFF2-40B4-BE49-F238E27FC236}">
              <a16:creationId xmlns:a16="http://schemas.microsoft.com/office/drawing/2014/main" id="{52B03640-F42D-4741-BA75-C96CD950FC7E}"/>
            </a:ext>
          </a:extLst>
        </xdr:cNvPr>
        <xdr:cNvSpPr txBox="1"/>
      </xdr:nvSpPr>
      <xdr:spPr>
        <a:xfrm>
          <a:off x="6864427" y="1724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86377</xdr:rowOff>
    </xdr:from>
    <xdr:ext cx="469744" cy="259045"/>
    <xdr:sp macro="" textlink="">
      <xdr:nvSpPr>
        <xdr:cNvPr id="490" name="n_4mainValue【市民会館】&#10;一人当たり面積">
          <a:extLst>
            <a:ext uri="{FF2B5EF4-FFF2-40B4-BE49-F238E27FC236}">
              <a16:creationId xmlns:a16="http://schemas.microsoft.com/office/drawing/2014/main" id="{F9ACD725-706A-47B1-A22D-A943BA2858F6}"/>
            </a:ext>
          </a:extLst>
        </xdr:cNvPr>
        <xdr:cNvSpPr txBox="1"/>
      </xdr:nvSpPr>
      <xdr:spPr>
        <a:xfrm>
          <a:off x="6070677" y="1725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682248A4-19A1-4813-BD39-E03D2FA4B836}"/>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93536082-DF29-4B18-89E1-C6C4A2E7363E}"/>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6B1F3F22-A275-4811-B009-39BD9244FDC9}"/>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BB42099-82A2-4CDF-9827-1EB59550C3F5}"/>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A13B8F0-2F97-40BE-8770-F99F1421C3D8}"/>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6791BD09-B0A1-4302-9E59-270117881965}"/>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E294CB5-CA6F-40E2-A725-BF46D15CC576}"/>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4E87ACF5-10E2-48F0-B142-7B49FA7B44F1}"/>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9C12A80C-BF6E-4ED8-B749-1209864B1E18}"/>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19E44812-457E-4BB2-99AD-0F0AED59BF18}"/>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2D226BF3-14BB-4C15-BAE9-2F9CCF8B4613}"/>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EF647AA0-FB78-4CAC-86EE-CEFFEC53A0C7}"/>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232CEC3C-0115-4F1C-B2E6-F949939C3638}"/>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13475E0B-0CAE-4901-B3C3-88E0CC9A38B9}"/>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9246D019-4986-466D-9F2C-6E3C93ECABB6}"/>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2946F570-46E6-4DFE-818F-81B105C98240}"/>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37C7DDD6-0727-4D2E-86F4-7EEDDC821CD6}"/>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64208595-8182-411F-AA50-6C8F365A27E2}"/>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7D9446DA-D417-4724-B049-7CC9D188A89B}"/>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4E0BA9AC-587C-45EA-B271-A1356110F7F9}"/>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458F8F17-0B63-4585-95C3-41BFF8753EF1}"/>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1605E531-1C4A-4E42-9A35-8DF605CCF29E}"/>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170890E2-1B18-4A7B-BFC8-F56F6A682DF0}"/>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1E4796A5-9A30-4F9C-9B23-21833F357466}"/>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69BA1F3C-8BC2-4BF0-9D35-4AA5683C7BCC}"/>
            </a:ext>
          </a:extLst>
        </xdr:cNvPr>
        <xdr:cNvCxnSpPr/>
      </xdr:nvCxnSpPr>
      <xdr:spPr>
        <a:xfrm flipV="1">
          <a:off x="14699614" y="5443220"/>
          <a:ext cx="0" cy="152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13543D82-AD7A-4BC9-A4BD-E1D390849165}"/>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03B5F46E-E912-47DC-B513-9CFB9D40FAC8}"/>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342EABE-F246-4EC8-882C-A3C8A4FC84DB}"/>
            </a:ext>
          </a:extLst>
        </xdr:cNvPr>
        <xdr:cNvSpPr txBox="1"/>
      </xdr:nvSpPr>
      <xdr:spPr>
        <a:xfrm>
          <a:off x="1473835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F3BC83CA-CE91-4C31-B07D-098E5C5E59D0}"/>
            </a:ext>
          </a:extLst>
        </xdr:cNvPr>
        <xdr:cNvCxnSpPr/>
      </xdr:nvCxnSpPr>
      <xdr:spPr>
        <a:xfrm>
          <a:off x="14611350" y="54432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902212F1-01E6-4592-8854-981662E0F395}"/>
            </a:ext>
          </a:extLst>
        </xdr:cNvPr>
        <xdr:cNvSpPr txBox="1"/>
      </xdr:nvSpPr>
      <xdr:spPr>
        <a:xfrm>
          <a:off x="14738350" y="6179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CA72D451-1710-4F64-AB50-49689225376A}"/>
            </a:ext>
          </a:extLst>
        </xdr:cNvPr>
        <xdr:cNvSpPr/>
      </xdr:nvSpPr>
      <xdr:spPr>
        <a:xfrm>
          <a:off x="14649450" y="62007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82B9871B-32B2-42B5-B994-B1B81AEEC475}"/>
            </a:ext>
          </a:extLst>
        </xdr:cNvPr>
        <xdr:cNvSpPr/>
      </xdr:nvSpPr>
      <xdr:spPr>
        <a:xfrm>
          <a:off x="13887450" y="6176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39A2E7F8-3827-4E3B-8BDC-31987293B67C}"/>
            </a:ext>
          </a:extLst>
        </xdr:cNvPr>
        <xdr:cNvSpPr/>
      </xdr:nvSpPr>
      <xdr:spPr>
        <a:xfrm>
          <a:off x="13093700" y="615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38BD6A52-090A-42C5-B86B-BB667436C21E}"/>
            </a:ext>
          </a:extLst>
        </xdr:cNvPr>
        <xdr:cNvSpPr/>
      </xdr:nvSpPr>
      <xdr:spPr>
        <a:xfrm>
          <a:off x="12299950" y="6160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1FCBE1D9-7660-4519-BF58-A3A4F14D0BDD}"/>
            </a:ext>
          </a:extLst>
        </xdr:cNvPr>
        <xdr:cNvSpPr/>
      </xdr:nvSpPr>
      <xdr:spPr>
        <a:xfrm>
          <a:off x="1148715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9D693EA-2F4F-4687-BD77-9C9653201C2A}"/>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AA00EA1-35B4-448E-8B6C-5CD70028B4A8}"/>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138EAD0-F018-4FD9-ABA8-874B1A8495FB}"/>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C92862C-D175-4813-9F59-F2307DDE9C1F}"/>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5980CB0-1F05-421D-B57F-5A428C9AA761}"/>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90170</xdr:rowOff>
    </xdr:from>
    <xdr:to>
      <xdr:col>85</xdr:col>
      <xdr:colOff>177800</xdr:colOff>
      <xdr:row>36</xdr:row>
      <xdr:rowOff>20320</xdr:rowOff>
    </xdr:to>
    <xdr:sp macro="" textlink="">
      <xdr:nvSpPr>
        <xdr:cNvPr id="531" name="楕円 530">
          <a:extLst>
            <a:ext uri="{FF2B5EF4-FFF2-40B4-BE49-F238E27FC236}">
              <a16:creationId xmlns:a16="http://schemas.microsoft.com/office/drawing/2014/main" id="{DFF5B7E8-45DB-47FE-9BE7-D6E438823AE5}"/>
            </a:ext>
          </a:extLst>
        </xdr:cNvPr>
        <xdr:cNvSpPr/>
      </xdr:nvSpPr>
      <xdr:spPr>
        <a:xfrm>
          <a:off x="14649450" y="58686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113047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98AFDBC1-5786-4364-8B31-CAB94900CEC6}"/>
            </a:ext>
          </a:extLst>
        </xdr:cNvPr>
        <xdr:cNvSpPr txBox="1"/>
      </xdr:nvSpPr>
      <xdr:spPr>
        <a:xfrm>
          <a:off x="1473835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71120</xdr:rowOff>
    </xdr:from>
    <xdr:to>
      <xdr:col>81</xdr:col>
      <xdr:colOff>101600</xdr:colOff>
      <xdr:row>36</xdr:row>
      <xdr:rowOff>1270</xdr:rowOff>
    </xdr:to>
    <xdr:sp macro="" textlink="">
      <xdr:nvSpPr>
        <xdr:cNvPr id="533" name="楕円 532">
          <a:extLst>
            <a:ext uri="{FF2B5EF4-FFF2-40B4-BE49-F238E27FC236}">
              <a16:creationId xmlns:a16="http://schemas.microsoft.com/office/drawing/2014/main" id="{990A82E1-2A87-4259-AF1E-C0075A97AFD9}"/>
            </a:ext>
          </a:extLst>
        </xdr:cNvPr>
        <xdr:cNvSpPr/>
      </xdr:nvSpPr>
      <xdr:spPr>
        <a:xfrm>
          <a:off x="13887450" y="5849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35</xdr:row>
      <xdr:rowOff>140970</xdr:rowOff>
    </xdr:to>
    <xdr:cxnSp macro="">
      <xdr:nvCxnSpPr>
        <xdr:cNvPr id="534" name="直線コネクタ 533">
          <a:extLst>
            <a:ext uri="{FF2B5EF4-FFF2-40B4-BE49-F238E27FC236}">
              <a16:creationId xmlns:a16="http://schemas.microsoft.com/office/drawing/2014/main" id="{180C70CD-181A-4583-A831-58BE2D597F4C}"/>
            </a:ext>
          </a:extLst>
        </xdr:cNvPr>
        <xdr:cNvCxnSpPr/>
      </xdr:nvCxnSpPr>
      <xdr:spPr>
        <a:xfrm>
          <a:off x="13938250" y="5900420"/>
          <a:ext cx="762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109220</xdr:rowOff>
    </xdr:from>
    <xdr:to>
      <xdr:col>76</xdr:col>
      <xdr:colOff>165100</xdr:colOff>
      <xdr:row>37</xdr:row>
      <xdr:rowOff>39370</xdr:rowOff>
    </xdr:to>
    <xdr:sp macro="" textlink="">
      <xdr:nvSpPr>
        <xdr:cNvPr id="535" name="楕円 534">
          <a:extLst>
            <a:ext uri="{FF2B5EF4-FFF2-40B4-BE49-F238E27FC236}">
              <a16:creationId xmlns:a16="http://schemas.microsoft.com/office/drawing/2014/main" id="{E884EFE9-E72C-4D9E-BCE4-2050DE60D16C}"/>
            </a:ext>
          </a:extLst>
        </xdr:cNvPr>
        <xdr:cNvSpPr/>
      </xdr:nvSpPr>
      <xdr:spPr>
        <a:xfrm>
          <a:off x="13093700" y="6052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36</xdr:row>
      <xdr:rowOff>160020</xdr:rowOff>
    </xdr:to>
    <xdr:cxnSp macro="">
      <xdr:nvCxnSpPr>
        <xdr:cNvPr id="536" name="直線コネクタ 535">
          <a:extLst>
            <a:ext uri="{FF2B5EF4-FFF2-40B4-BE49-F238E27FC236}">
              <a16:creationId xmlns:a16="http://schemas.microsoft.com/office/drawing/2014/main" id="{606DA8A7-FE02-4838-9ADE-E5D71ED8F41E}"/>
            </a:ext>
          </a:extLst>
        </xdr:cNvPr>
        <xdr:cNvCxnSpPr/>
      </xdr:nvCxnSpPr>
      <xdr:spPr>
        <a:xfrm flipV="1">
          <a:off x="13144500" y="5900420"/>
          <a:ext cx="79375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15875</xdr:rowOff>
    </xdr:from>
    <xdr:to>
      <xdr:col>72</xdr:col>
      <xdr:colOff>38100</xdr:colOff>
      <xdr:row>39</xdr:row>
      <xdr:rowOff>117475</xdr:rowOff>
    </xdr:to>
    <xdr:sp macro="" textlink="">
      <xdr:nvSpPr>
        <xdr:cNvPr id="537" name="楕円 536">
          <a:extLst>
            <a:ext uri="{FF2B5EF4-FFF2-40B4-BE49-F238E27FC236}">
              <a16:creationId xmlns:a16="http://schemas.microsoft.com/office/drawing/2014/main" id="{D3C7E712-F3FE-4EC6-B18D-E936B5FFCACF}"/>
            </a:ext>
          </a:extLst>
        </xdr:cNvPr>
        <xdr:cNvSpPr/>
      </xdr:nvSpPr>
      <xdr:spPr>
        <a:xfrm>
          <a:off x="12299950" y="64547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160020</xdr:rowOff>
    </xdr:from>
    <xdr:to>
      <xdr:col>76</xdr:col>
      <xdr:colOff>114300</xdr:colOff>
      <xdr:row>39</xdr:row>
      <xdr:rowOff>66675</xdr:rowOff>
    </xdr:to>
    <xdr:cxnSp macro="">
      <xdr:nvCxnSpPr>
        <xdr:cNvPr id="538" name="直線コネクタ 537">
          <a:extLst>
            <a:ext uri="{FF2B5EF4-FFF2-40B4-BE49-F238E27FC236}">
              <a16:creationId xmlns:a16="http://schemas.microsoft.com/office/drawing/2014/main" id="{1DB79921-1ECF-4CCF-A119-0FA18E853806}"/>
            </a:ext>
          </a:extLst>
        </xdr:cNvPr>
        <xdr:cNvCxnSpPr/>
      </xdr:nvCxnSpPr>
      <xdr:spPr>
        <a:xfrm flipV="1">
          <a:off x="12344400" y="6103620"/>
          <a:ext cx="800100" cy="4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143510</xdr:rowOff>
    </xdr:from>
    <xdr:to>
      <xdr:col>67</xdr:col>
      <xdr:colOff>101600</xdr:colOff>
      <xdr:row>39</xdr:row>
      <xdr:rowOff>73660</xdr:rowOff>
    </xdr:to>
    <xdr:sp macro="" textlink="">
      <xdr:nvSpPr>
        <xdr:cNvPr id="539" name="楕円 538">
          <a:extLst>
            <a:ext uri="{FF2B5EF4-FFF2-40B4-BE49-F238E27FC236}">
              <a16:creationId xmlns:a16="http://schemas.microsoft.com/office/drawing/2014/main" id="{040DC216-F2B5-4D13-B84B-86CBB79771BF}"/>
            </a:ext>
          </a:extLst>
        </xdr:cNvPr>
        <xdr:cNvSpPr/>
      </xdr:nvSpPr>
      <xdr:spPr>
        <a:xfrm>
          <a:off x="11487150" y="6417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22860</xdr:rowOff>
    </xdr:from>
    <xdr:to>
      <xdr:col>71</xdr:col>
      <xdr:colOff>177800</xdr:colOff>
      <xdr:row>39</xdr:row>
      <xdr:rowOff>66675</xdr:rowOff>
    </xdr:to>
    <xdr:cxnSp macro="">
      <xdr:nvCxnSpPr>
        <xdr:cNvPr id="540" name="直線コネクタ 539">
          <a:extLst>
            <a:ext uri="{FF2B5EF4-FFF2-40B4-BE49-F238E27FC236}">
              <a16:creationId xmlns:a16="http://schemas.microsoft.com/office/drawing/2014/main" id="{ED5DA609-42DB-4706-8BAA-BCEEA08C765E}"/>
            </a:ext>
          </a:extLst>
        </xdr:cNvPr>
        <xdr:cNvCxnSpPr/>
      </xdr:nvCxnSpPr>
      <xdr:spPr>
        <a:xfrm>
          <a:off x="11537950" y="6461760"/>
          <a:ext cx="8064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6494B45A-9E4F-4391-8CA7-A1768C55D53F}"/>
            </a:ext>
          </a:extLst>
        </xdr:cNvPr>
        <xdr:cNvSpPr txBox="1"/>
      </xdr:nvSpPr>
      <xdr:spPr>
        <a:xfrm>
          <a:off x="13742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50C8AE9C-A9C8-4B88-8AC1-61D3872F468A}"/>
            </a:ext>
          </a:extLst>
        </xdr:cNvPr>
        <xdr:cNvSpPr txBox="1"/>
      </xdr:nvSpPr>
      <xdr:spPr>
        <a:xfrm>
          <a:off x="12960994" y="625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F4896689-FFCF-4049-ADA7-1F733F22AB55}"/>
            </a:ext>
          </a:extLst>
        </xdr:cNvPr>
        <xdr:cNvSpPr txBox="1"/>
      </xdr:nvSpPr>
      <xdr:spPr>
        <a:xfrm>
          <a:off x="121672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32D63D27-8E31-4D04-9E26-9A7A647E6729}"/>
            </a:ext>
          </a:extLst>
        </xdr:cNvPr>
        <xdr:cNvSpPr txBox="1"/>
      </xdr:nvSpPr>
      <xdr:spPr>
        <a:xfrm>
          <a:off x="113544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17797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4885EF74-BE9B-48E7-851A-001EC1F007E5}"/>
            </a:ext>
          </a:extLst>
        </xdr:cNvPr>
        <xdr:cNvSpPr txBox="1"/>
      </xdr:nvSpPr>
      <xdr:spPr>
        <a:xfrm>
          <a:off x="13742044"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55897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75BD9C08-19A5-4EBC-B243-747CC5D6E07B}"/>
            </a:ext>
          </a:extLst>
        </xdr:cNvPr>
        <xdr:cNvSpPr txBox="1"/>
      </xdr:nvSpPr>
      <xdr:spPr>
        <a:xfrm>
          <a:off x="12960994" y="583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108602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146F8E20-CCC9-44DD-9530-5445B78319F0}"/>
            </a:ext>
          </a:extLst>
        </xdr:cNvPr>
        <xdr:cNvSpPr txBox="1"/>
      </xdr:nvSpPr>
      <xdr:spPr>
        <a:xfrm>
          <a:off x="121672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64787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46515D5C-74D0-43F0-967F-1233FC4D5614}"/>
            </a:ext>
          </a:extLst>
        </xdr:cNvPr>
        <xdr:cNvSpPr txBox="1"/>
      </xdr:nvSpPr>
      <xdr:spPr>
        <a:xfrm>
          <a:off x="113544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169EA66E-5EE9-4DDF-9438-4798DC1EA9A5}"/>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E3E7B1C-67A6-4495-8EAA-7CBE2923388B}"/>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262695DE-18ED-4040-BA5F-8A7524B2BDE5}"/>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F06DE2DE-D225-4A47-997F-3408AF0450CB}"/>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EEAFFB50-F08C-4945-9533-100D0AE22771}"/>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DAB6C253-0A94-4F34-AC83-1AF7F48C638E}"/>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26372115-5D6B-41EB-A87F-609AC9E2BF37}"/>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58CE26FF-EE83-4504-9127-2FBE65185365}"/>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28375D9E-BB9A-4933-9A98-18CAA7E1A299}"/>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DAB44CC-5893-4AD5-B22C-1A186C8BC5CD}"/>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914A2F89-4AD5-4451-9B8A-040074A325AE}"/>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D66BCE66-5E46-4DF7-B84D-AE6A4AF1AAC8}"/>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FCB872A1-A7E0-4E7F-AAFC-9A4BC38B1DA0}"/>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FED7662F-0E30-4786-88B2-7506FEDED576}"/>
            </a:ext>
          </a:extLst>
        </xdr:cNvPr>
        <xdr:cNvSpPr txBox="1"/>
      </xdr:nvSpPr>
      <xdr:spPr>
        <a:xfrm>
          <a:off x="15939981" y="646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27F93DDD-4B16-485F-8D12-620410353CB5}"/>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835039A4-E39C-4A4B-9115-9E7113182CD9}"/>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8E0EC7DA-763D-4B8C-B788-07A7878C2F17}"/>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DAF8D84-1FDB-425A-A6C4-78B1453986C9}"/>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D85676A7-BBDD-436A-93CC-0C515EF80A96}"/>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E65440A8-6CA3-44A9-A204-C633CB06C04A}"/>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8B6A46AD-3944-42C0-9F6A-6F72028D5A44}"/>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280163CF-B6CA-46C8-A5B3-CD54AF8EFFF5}"/>
            </a:ext>
          </a:extLst>
        </xdr:cNvPr>
        <xdr:cNvSpPr txBox="1"/>
      </xdr:nvSpPr>
      <xdr:spPr>
        <a:xfrm>
          <a:off x="1593998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15911201-B8A9-46D8-894D-A21E8254A7E7}"/>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A3F1C64C-96D9-47A1-9D9F-6E10B905F6FB}"/>
            </a:ext>
          </a:extLst>
        </xdr:cNvPr>
        <xdr:cNvCxnSpPr/>
      </xdr:nvCxnSpPr>
      <xdr:spPr>
        <a:xfrm flipV="1">
          <a:off x="19951064" y="5701617"/>
          <a:ext cx="0" cy="1270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7B593746-8509-4BC4-8C1B-CEE09511BCB9}"/>
            </a:ext>
          </a:extLst>
        </xdr:cNvPr>
        <xdr:cNvSpPr txBox="1"/>
      </xdr:nvSpPr>
      <xdr:spPr>
        <a:xfrm>
          <a:off x="19989800" y="6975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677F02F8-F841-4BA1-BAB3-6D503867BBD0}"/>
            </a:ext>
          </a:extLst>
        </xdr:cNvPr>
        <xdr:cNvCxnSpPr/>
      </xdr:nvCxnSpPr>
      <xdr:spPr>
        <a:xfrm>
          <a:off x="19881850" y="6972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3FF36AC1-1AE4-4444-A677-3B287597CC51}"/>
            </a:ext>
          </a:extLst>
        </xdr:cNvPr>
        <xdr:cNvSpPr txBox="1"/>
      </xdr:nvSpPr>
      <xdr:spPr>
        <a:xfrm>
          <a:off x="19989800" y="548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E97142CA-C1BD-49F9-B97D-91479C1BECB9}"/>
            </a:ext>
          </a:extLst>
        </xdr:cNvPr>
        <xdr:cNvCxnSpPr/>
      </xdr:nvCxnSpPr>
      <xdr:spPr>
        <a:xfrm>
          <a:off x="19881850" y="5701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9190A478-16A8-47A7-A241-0CD266EAAEEF}"/>
            </a:ext>
          </a:extLst>
        </xdr:cNvPr>
        <xdr:cNvSpPr txBox="1"/>
      </xdr:nvSpPr>
      <xdr:spPr>
        <a:xfrm>
          <a:off x="19989800" y="6328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9CDD871A-FBD2-469A-8C14-C9930844B86F}"/>
            </a:ext>
          </a:extLst>
        </xdr:cNvPr>
        <xdr:cNvSpPr/>
      </xdr:nvSpPr>
      <xdr:spPr>
        <a:xfrm>
          <a:off x="19900900" y="64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CC7DD9BC-B64B-4EA4-B5FF-0FBA4DB9577F}"/>
            </a:ext>
          </a:extLst>
        </xdr:cNvPr>
        <xdr:cNvSpPr/>
      </xdr:nvSpPr>
      <xdr:spPr>
        <a:xfrm>
          <a:off x="19157950" y="64792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E2B261B7-1012-4E69-BEB1-387BCB1AC042}"/>
            </a:ext>
          </a:extLst>
        </xdr:cNvPr>
        <xdr:cNvSpPr/>
      </xdr:nvSpPr>
      <xdr:spPr>
        <a:xfrm>
          <a:off x="18345150" y="649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23A10C2B-4F9A-41BB-9CEB-C5F46E031CD8}"/>
            </a:ext>
          </a:extLst>
        </xdr:cNvPr>
        <xdr:cNvSpPr/>
      </xdr:nvSpPr>
      <xdr:spPr>
        <a:xfrm>
          <a:off x="17551400" y="650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688001D0-B077-4D8B-9E9E-70D8E2D78AEA}"/>
            </a:ext>
          </a:extLst>
        </xdr:cNvPr>
        <xdr:cNvSpPr/>
      </xdr:nvSpPr>
      <xdr:spPr>
        <a:xfrm>
          <a:off x="16757650" y="65145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EB729E4-91F7-43D3-9E9D-BA97B4F97A76}"/>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5D721AF-F2C7-430C-8D5C-856FF39DA38A}"/>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3018FF9-4EDD-4DA6-8AB4-1C5711E807EB}"/>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6ED6A9C-1903-4C2B-82E1-E05B1622742C}"/>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71ECC25-6B8A-406A-B90A-413BE641DB73}"/>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137692</xdr:rowOff>
    </xdr:from>
    <xdr:to>
      <xdr:col>116</xdr:col>
      <xdr:colOff>114300</xdr:colOff>
      <xdr:row>42</xdr:row>
      <xdr:rowOff>67842</xdr:rowOff>
    </xdr:to>
    <xdr:sp macro="" textlink="">
      <xdr:nvSpPr>
        <xdr:cNvPr id="588" name="楕円 587">
          <a:extLst>
            <a:ext uri="{FF2B5EF4-FFF2-40B4-BE49-F238E27FC236}">
              <a16:creationId xmlns:a16="http://schemas.microsoft.com/office/drawing/2014/main" id="{CA28BAC9-0890-4D80-BAEA-C944AD533785}"/>
            </a:ext>
          </a:extLst>
        </xdr:cNvPr>
        <xdr:cNvSpPr/>
      </xdr:nvSpPr>
      <xdr:spPr>
        <a:xfrm>
          <a:off x="19900900" y="69067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52619</xdr:rowOff>
    </xdr:from>
    <xdr:ext cx="469744" cy="259045"/>
    <xdr:sp macro="" textlink="">
      <xdr:nvSpPr>
        <xdr:cNvPr id="589" name="【一般廃棄物処理施設】&#10;一人当たり有形固定資産（償却資産）額該当値テキスト">
          <a:extLst>
            <a:ext uri="{FF2B5EF4-FFF2-40B4-BE49-F238E27FC236}">
              <a16:creationId xmlns:a16="http://schemas.microsoft.com/office/drawing/2014/main" id="{8B8AFDCC-E718-45BE-9C9D-808300B10FB8}"/>
            </a:ext>
          </a:extLst>
        </xdr:cNvPr>
        <xdr:cNvSpPr txBox="1"/>
      </xdr:nvSpPr>
      <xdr:spPr>
        <a:xfrm>
          <a:off x="19989800" y="682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139678</xdr:rowOff>
    </xdr:from>
    <xdr:to>
      <xdr:col>112</xdr:col>
      <xdr:colOff>38100</xdr:colOff>
      <xdr:row>42</xdr:row>
      <xdr:rowOff>69828</xdr:rowOff>
    </xdr:to>
    <xdr:sp macro="" textlink="">
      <xdr:nvSpPr>
        <xdr:cNvPr id="590" name="楕円 589">
          <a:extLst>
            <a:ext uri="{FF2B5EF4-FFF2-40B4-BE49-F238E27FC236}">
              <a16:creationId xmlns:a16="http://schemas.microsoft.com/office/drawing/2014/main" id="{DCDA3510-D3FB-42BE-9CEA-56863891CAB7}"/>
            </a:ext>
          </a:extLst>
        </xdr:cNvPr>
        <xdr:cNvSpPr/>
      </xdr:nvSpPr>
      <xdr:spPr>
        <a:xfrm>
          <a:off x="19157950" y="69087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17042</xdr:rowOff>
    </xdr:from>
    <xdr:to>
      <xdr:col>116</xdr:col>
      <xdr:colOff>63500</xdr:colOff>
      <xdr:row>42</xdr:row>
      <xdr:rowOff>19028</xdr:rowOff>
    </xdr:to>
    <xdr:cxnSp macro="">
      <xdr:nvCxnSpPr>
        <xdr:cNvPr id="591" name="直線コネクタ 590">
          <a:extLst>
            <a:ext uri="{FF2B5EF4-FFF2-40B4-BE49-F238E27FC236}">
              <a16:creationId xmlns:a16="http://schemas.microsoft.com/office/drawing/2014/main" id="{291E2BDA-FA2C-492D-86B6-E76AC869C145}"/>
            </a:ext>
          </a:extLst>
        </xdr:cNvPr>
        <xdr:cNvCxnSpPr/>
      </xdr:nvCxnSpPr>
      <xdr:spPr>
        <a:xfrm flipV="1">
          <a:off x="19202400" y="6951242"/>
          <a:ext cx="7493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145114</xdr:rowOff>
    </xdr:from>
    <xdr:to>
      <xdr:col>107</xdr:col>
      <xdr:colOff>101600</xdr:colOff>
      <xdr:row>42</xdr:row>
      <xdr:rowOff>75264</xdr:rowOff>
    </xdr:to>
    <xdr:sp macro="" textlink="">
      <xdr:nvSpPr>
        <xdr:cNvPr id="592" name="楕円 591">
          <a:extLst>
            <a:ext uri="{FF2B5EF4-FFF2-40B4-BE49-F238E27FC236}">
              <a16:creationId xmlns:a16="http://schemas.microsoft.com/office/drawing/2014/main" id="{9D2282AF-CA73-497B-82B9-FDC95E7BFFE7}"/>
            </a:ext>
          </a:extLst>
        </xdr:cNvPr>
        <xdr:cNvSpPr/>
      </xdr:nvSpPr>
      <xdr:spPr>
        <a:xfrm>
          <a:off x="18345150" y="69142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19028</xdr:rowOff>
    </xdr:from>
    <xdr:to>
      <xdr:col>111</xdr:col>
      <xdr:colOff>177800</xdr:colOff>
      <xdr:row>42</xdr:row>
      <xdr:rowOff>24464</xdr:rowOff>
    </xdr:to>
    <xdr:cxnSp macro="">
      <xdr:nvCxnSpPr>
        <xdr:cNvPr id="593" name="直線コネクタ 592">
          <a:extLst>
            <a:ext uri="{FF2B5EF4-FFF2-40B4-BE49-F238E27FC236}">
              <a16:creationId xmlns:a16="http://schemas.microsoft.com/office/drawing/2014/main" id="{8DC3269C-3EFF-405C-96B1-8E6378DB1681}"/>
            </a:ext>
          </a:extLst>
        </xdr:cNvPr>
        <xdr:cNvCxnSpPr/>
      </xdr:nvCxnSpPr>
      <xdr:spPr>
        <a:xfrm flipV="1">
          <a:off x="18395950" y="6953228"/>
          <a:ext cx="80645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149709</xdr:rowOff>
    </xdr:from>
    <xdr:to>
      <xdr:col>102</xdr:col>
      <xdr:colOff>165100</xdr:colOff>
      <xdr:row>42</xdr:row>
      <xdr:rowOff>79859</xdr:rowOff>
    </xdr:to>
    <xdr:sp macro="" textlink="">
      <xdr:nvSpPr>
        <xdr:cNvPr id="594" name="楕円 593">
          <a:extLst>
            <a:ext uri="{FF2B5EF4-FFF2-40B4-BE49-F238E27FC236}">
              <a16:creationId xmlns:a16="http://schemas.microsoft.com/office/drawing/2014/main" id="{7DF47855-8092-4155-8AA3-F446387F5BEA}"/>
            </a:ext>
          </a:extLst>
        </xdr:cNvPr>
        <xdr:cNvSpPr/>
      </xdr:nvSpPr>
      <xdr:spPr>
        <a:xfrm>
          <a:off x="17551400" y="69188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24464</xdr:rowOff>
    </xdr:from>
    <xdr:to>
      <xdr:col>107</xdr:col>
      <xdr:colOff>50800</xdr:colOff>
      <xdr:row>42</xdr:row>
      <xdr:rowOff>29059</xdr:rowOff>
    </xdr:to>
    <xdr:cxnSp macro="">
      <xdr:nvCxnSpPr>
        <xdr:cNvPr id="595" name="直線コネクタ 594">
          <a:extLst>
            <a:ext uri="{FF2B5EF4-FFF2-40B4-BE49-F238E27FC236}">
              <a16:creationId xmlns:a16="http://schemas.microsoft.com/office/drawing/2014/main" id="{8A25723D-7365-46F0-9D42-E4555286325D}"/>
            </a:ext>
          </a:extLst>
        </xdr:cNvPr>
        <xdr:cNvCxnSpPr/>
      </xdr:nvCxnSpPr>
      <xdr:spPr>
        <a:xfrm flipV="1">
          <a:off x="17602200" y="6958664"/>
          <a:ext cx="79375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149949</xdr:rowOff>
    </xdr:from>
    <xdr:to>
      <xdr:col>98</xdr:col>
      <xdr:colOff>38100</xdr:colOff>
      <xdr:row>42</xdr:row>
      <xdr:rowOff>80099</xdr:rowOff>
    </xdr:to>
    <xdr:sp macro="" textlink="">
      <xdr:nvSpPr>
        <xdr:cNvPr id="596" name="楕円 595">
          <a:extLst>
            <a:ext uri="{FF2B5EF4-FFF2-40B4-BE49-F238E27FC236}">
              <a16:creationId xmlns:a16="http://schemas.microsoft.com/office/drawing/2014/main" id="{CF0F4CC2-4718-4F2F-BFEA-8CB2AEB0A6D1}"/>
            </a:ext>
          </a:extLst>
        </xdr:cNvPr>
        <xdr:cNvSpPr/>
      </xdr:nvSpPr>
      <xdr:spPr>
        <a:xfrm>
          <a:off x="16757650" y="69190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29059</xdr:rowOff>
    </xdr:from>
    <xdr:to>
      <xdr:col>102</xdr:col>
      <xdr:colOff>114300</xdr:colOff>
      <xdr:row>42</xdr:row>
      <xdr:rowOff>29299</xdr:rowOff>
    </xdr:to>
    <xdr:cxnSp macro="">
      <xdr:nvCxnSpPr>
        <xdr:cNvPr id="597" name="直線コネクタ 596">
          <a:extLst>
            <a:ext uri="{FF2B5EF4-FFF2-40B4-BE49-F238E27FC236}">
              <a16:creationId xmlns:a16="http://schemas.microsoft.com/office/drawing/2014/main" id="{045B4931-188F-44BE-AC93-44D929AC5E8F}"/>
            </a:ext>
          </a:extLst>
        </xdr:cNvPr>
        <xdr:cNvCxnSpPr/>
      </xdr:nvCxnSpPr>
      <xdr:spPr>
        <a:xfrm flipV="1">
          <a:off x="16802100" y="6963259"/>
          <a:ext cx="8001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DB8CE2CE-C587-4015-9BC1-97C7DC99E720}"/>
            </a:ext>
          </a:extLst>
        </xdr:cNvPr>
        <xdr:cNvSpPr txBox="1"/>
      </xdr:nvSpPr>
      <xdr:spPr>
        <a:xfrm>
          <a:off x="18915595" y="62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80A79D92-7D5F-4590-9600-BFF2B77FC6BA}"/>
            </a:ext>
          </a:extLst>
        </xdr:cNvPr>
        <xdr:cNvSpPr txBox="1"/>
      </xdr:nvSpPr>
      <xdr:spPr>
        <a:xfrm>
          <a:off x="18134545" y="627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177EE99B-53D3-4DDB-A897-294EE15FCD2D}"/>
            </a:ext>
          </a:extLst>
        </xdr:cNvPr>
        <xdr:cNvSpPr txBox="1"/>
      </xdr:nvSpPr>
      <xdr:spPr>
        <a:xfrm>
          <a:off x="17321745" y="628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EA65BCA4-579D-4FD5-A52F-01B359EE412D}"/>
            </a:ext>
          </a:extLst>
        </xdr:cNvPr>
        <xdr:cNvSpPr txBox="1"/>
      </xdr:nvSpPr>
      <xdr:spPr>
        <a:xfrm>
          <a:off x="16527995" y="62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60955</xdr:rowOff>
    </xdr:from>
    <xdr:ext cx="469744" cy="259045"/>
    <xdr:sp macro="" textlink="">
      <xdr:nvSpPr>
        <xdr:cNvPr id="602" name="n_1mainValue【一般廃棄物処理施設】&#10;一人当たり有形固定資産（償却資産）額">
          <a:extLst>
            <a:ext uri="{FF2B5EF4-FFF2-40B4-BE49-F238E27FC236}">
              <a16:creationId xmlns:a16="http://schemas.microsoft.com/office/drawing/2014/main" id="{BD3961B8-FBFD-47A2-8E3C-8FBE668B835C}"/>
            </a:ext>
          </a:extLst>
        </xdr:cNvPr>
        <xdr:cNvSpPr txBox="1"/>
      </xdr:nvSpPr>
      <xdr:spPr>
        <a:xfrm>
          <a:off x="18980228" y="699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66391</xdr:rowOff>
    </xdr:from>
    <xdr:ext cx="469744" cy="259045"/>
    <xdr:sp macro="" textlink="">
      <xdr:nvSpPr>
        <xdr:cNvPr id="603" name="n_2mainValue【一般廃棄物処理施設】&#10;一人当たり有形固定資産（償却資産）額">
          <a:extLst>
            <a:ext uri="{FF2B5EF4-FFF2-40B4-BE49-F238E27FC236}">
              <a16:creationId xmlns:a16="http://schemas.microsoft.com/office/drawing/2014/main" id="{24D97E37-ABFF-494A-8DF5-7F3CDE3A7D61}"/>
            </a:ext>
          </a:extLst>
        </xdr:cNvPr>
        <xdr:cNvSpPr txBox="1"/>
      </xdr:nvSpPr>
      <xdr:spPr>
        <a:xfrm>
          <a:off x="18180128" y="700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70986</xdr:rowOff>
    </xdr:from>
    <xdr:ext cx="469744" cy="259045"/>
    <xdr:sp macro="" textlink="">
      <xdr:nvSpPr>
        <xdr:cNvPr id="604" name="n_3mainValue【一般廃棄物処理施設】&#10;一人当たり有形固定資産（償却資産）額">
          <a:extLst>
            <a:ext uri="{FF2B5EF4-FFF2-40B4-BE49-F238E27FC236}">
              <a16:creationId xmlns:a16="http://schemas.microsoft.com/office/drawing/2014/main" id="{568B2E96-3212-4B31-9662-D2C240183935}"/>
            </a:ext>
          </a:extLst>
        </xdr:cNvPr>
        <xdr:cNvSpPr txBox="1"/>
      </xdr:nvSpPr>
      <xdr:spPr>
        <a:xfrm>
          <a:off x="17386378" y="700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71226</xdr:rowOff>
    </xdr:from>
    <xdr:ext cx="469744" cy="259045"/>
    <xdr:sp macro="" textlink="">
      <xdr:nvSpPr>
        <xdr:cNvPr id="605" name="n_4mainValue【一般廃棄物処理施設】&#10;一人当たり有形固定資産（償却資産）額">
          <a:extLst>
            <a:ext uri="{FF2B5EF4-FFF2-40B4-BE49-F238E27FC236}">
              <a16:creationId xmlns:a16="http://schemas.microsoft.com/office/drawing/2014/main" id="{727F86E6-183D-4D83-AE99-8341D5DD3FAE}"/>
            </a:ext>
          </a:extLst>
        </xdr:cNvPr>
        <xdr:cNvSpPr txBox="1"/>
      </xdr:nvSpPr>
      <xdr:spPr>
        <a:xfrm>
          <a:off x="16592628" y="700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B0A9696-DDA9-4D02-B479-2EC3DB5D43DA}"/>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D1492BBD-F04F-4CA0-A765-227316F658A9}"/>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82603588-3819-4D64-8ADC-EABE6522F64A}"/>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B4C4C10-5632-4C14-ACFB-4740358E879A}"/>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A5E6181-6DAC-4C55-AC10-8C6F677B0766}"/>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61053DDF-9431-4C61-B818-39298761049D}"/>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989445E-F3EA-4EC5-8DE4-E797CB55B730}"/>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3C36C688-17C8-479C-910A-AC58CB2542FF}"/>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9B32357C-4D38-4FB9-872C-89C47077AB04}"/>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6AD062EE-14DA-4AD6-8101-0180509CF791}"/>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1A6EDDF5-6DE0-4829-B278-9A5059A2BB8F}"/>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B03E13DB-5448-4FDF-8CF3-2207CFA7967A}"/>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48F1A8B9-EDD3-4337-8FD0-64DEE5B79500}"/>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7D7A2ABC-5973-48C9-8635-5FA5B08FBD1B}"/>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D6DD3C8F-F1FA-4560-BC33-49FA671E4674}"/>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65541F9C-D942-4DD6-BC64-0BD5B7CC07C6}"/>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A95AFD6-ADED-404F-BC6C-46BB3D0F1EC4}"/>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1EE9BB7-A7AB-4237-969A-1CA15A97D76C}"/>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1EE0CF61-AB48-466D-964E-23A2FB1BAB15}"/>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D1DEA0C5-D61E-43F7-A93A-F3A95F20A7FB}"/>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BC4FF397-F814-4910-A55F-8758DE0A4C71}"/>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9E1AEC9A-1447-48D0-9EF1-3DE8BB2D8B1D}"/>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A22CC816-115B-4A62-8CFE-11260F4BA6DC}"/>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4D6C3FDF-3E25-4EA1-BD91-3FA0AF2E962F}"/>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5A925B03-8A22-4A3A-96D0-A796A02BBAF1}"/>
            </a:ext>
          </a:extLst>
        </xdr:cNvPr>
        <xdr:cNvCxnSpPr/>
      </xdr:nvCxnSpPr>
      <xdr:spPr>
        <a:xfrm flipV="1">
          <a:off x="14699614" y="9198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37031B1C-1E50-4BBE-A09B-32EAFCE52280}"/>
            </a:ext>
          </a:extLst>
        </xdr:cNvPr>
        <xdr:cNvSpPr txBox="1"/>
      </xdr:nvSpPr>
      <xdr:spPr>
        <a:xfrm>
          <a:off x="1473835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D01F9AE8-DBB1-4C2B-AC2B-BE62223BC37D}"/>
            </a:ext>
          </a:extLst>
        </xdr:cNvPr>
        <xdr:cNvCxnSpPr/>
      </xdr:nvCxnSpPr>
      <xdr:spPr>
        <a:xfrm>
          <a:off x="146113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3A94650F-2877-492C-9048-7EA20694E64D}"/>
            </a:ext>
          </a:extLst>
        </xdr:cNvPr>
        <xdr:cNvSpPr txBox="1"/>
      </xdr:nvSpPr>
      <xdr:spPr>
        <a:xfrm>
          <a:off x="14738350" y="898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DFD327D1-1695-43D4-B04B-F23EDAD04108}"/>
            </a:ext>
          </a:extLst>
        </xdr:cNvPr>
        <xdr:cNvCxnSpPr/>
      </xdr:nvCxnSpPr>
      <xdr:spPr>
        <a:xfrm>
          <a:off x="14611350" y="9198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6AC68D45-6491-4780-B31B-B5C619052E24}"/>
            </a:ext>
          </a:extLst>
        </xdr:cNvPr>
        <xdr:cNvSpPr txBox="1"/>
      </xdr:nvSpPr>
      <xdr:spPr>
        <a:xfrm>
          <a:off x="1473835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9B080650-6DDB-4E9A-BC42-707872715B31}"/>
            </a:ext>
          </a:extLst>
        </xdr:cNvPr>
        <xdr:cNvSpPr/>
      </xdr:nvSpPr>
      <xdr:spPr>
        <a:xfrm>
          <a:off x="14649450" y="97777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1AAEB015-DAF7-44D2-AB73-3121FA17859F}"/>
            </a:ext>
          </a:extLst>
        </xdr:cNvPr>
        <xdr:cNvSpPr/>
      </xdr:nvSpPr>
      <xdr:spPr>
        <a:xfrm>
          <a:off x="1388745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68D00CEB-8169-4FC5-98A5-553F5D8BE47E}"/>
            </a:ext>
          </a:extLst>
        </xdr:cNvPr>
        <xdr:cNvSpPr/>
      </xdr:nvSpPr>
      <xdr:spPr>
        <a:xfrm>
          <a:off x="13093700" y="9711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A3591416-6EA6-4E64-9D07-18CE35E5CCF4}"/>
            </a:ext>
          </a:extLst>
        </xdr:cNvPr>
        <xdr:cNvSpPr/>
      </xdr:nvSpPr>
      <xdr:spPr>
        <a:xfrm>
          <a:off x="12299950" y="96907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D80C2899-4B48-4E5B-9415-C4A69BC1D1AA}"/>
            </a:ext>
          </a:extLst>
        </xdr:cNvPr>
        <xdr:cNvSpPr/>
      </xdr:nvSpPr>
      <xdr:spPr>
        <a:xfrm>
          <a:off x="1148715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2344E44B-CBB8-4265-8BC9-C9394DADFE72}"/>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88A2052-7EA2-4815-A617-E31DA398DAD3}"/>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9B61CA4-3EAA-4036-BB4C-472A4D496B62}"/>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D858EDF-C131-414F-A494-10713C1ABCC2}"/>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08631EE-A269-414F-9090-CC1977192CA6}"/>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xdr:rowOff>
    </xdr:from>
    <xdr:to>
      <xdr:col>85</xdr:col>
      <xdr:colOff>177800</xdr:colOff>
      <xdr:row>58</xdr:row>
      <xdr:rowOff>111760</xdr:rowOff>
    </xdr:to>
    <xdr:sp macro="" textlink="">
      <xdr:nvSpPr>
        <xdr:cNvPr id="646" name="楕円 645">
          <a:extLst>
            <a:ext uri="{FF2B5EF4-FFF2-40B4-BE49-F238E27FC236}">
              <a16:creationId xmlns:a16="http://schemas.microsoft.com/office/drawing/2014/main" id="{F1A62AA7-9073-41F6-89B9-3BB6C49BA3A5}"/>
            </a:ext>
          </a:extLst>
        </xdr:cNvPr>
        <xdr:cNvSpPr/>
      </xdr:nvSpPr>
      <xdr:spPr>
        <a:xfrm>
          <a:off x="14649450" y="95859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33037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3D363CDF-2D56-4DBB-87DA-B6D58E7A331E}"/>
            </a:ext>
          </a:extLst>
        </xdr:cNvPr>
        <xdr:cNvSpPr txBox="1"/>
      </xdr:nvSpPr>
      <xdr:spPr>
        <a:xfrm>
          <a:off x="14738350"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139700</xdr:rowOff>
    </xdr:from>
    <xdr:to>
      <xdr:col>81</xdr:col>
      <xdr:colOff>101600</xdr:colOff>
      <xdr:row>58</xdr:row>
      <xdr:rowOff>69850</xdr:rowOff>
    </xdr:to>
    <xdr:sp macro="" textlink="">
      <xdr:nvSpPr>
        <xdr:cNvPr id="648" name="楕円 647">
          <a:extLst>
            <a:ext uri="{FF2B5EF4-FFF2-40B4-BE49-F238E27FC236}">
              <a16:creationId xmlns:a16="http://schemas.microsoft.com/office/drawing/2014/main" id="{4BDFEE73-F1CE-4BBC-8145-086EE811E669}"/>
            </a:ext>
          </a:extLst>
        </xdr:cNvPr>
        <xdr:cNvSpPr/>
      </xdr:nvSpPr>
      <xdr:spPr>
        <a:xfrm>
          <a:off x="13887450" y="9550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19050</xdr:rowOff>
    </xdr:from>
    <xdr:to>
      <xdr:col>85</xdr:col>
      <xdr:colOff>127000</xdr:colOff>
      <xdr:row>58</xdr:row>
      <xdr:rowOff>60960</xdr:rowOff>
    </xdr:to>
    <xdr:cxnSp macro="">
      <xdr:nvCxnSpPr>
        <xdr:cNvPr id="649" name="直線コネクタ 648">
          <a:extLst>
            <a:ext uri="{FF2B5EF4-FFF2-40B4-BE49-F238E27FC236}">
              <a16:creationId xmlns:a16="http://schemas.microsoft.com/office/drawing/2014/main" id="{7953777A-339D-435F-A0B2-E905E7608DE4}"/>
            </a:ext>
          </a:extLst>
        </xdr:cNvPr>
        <xdr:cNvCxnSpPr/>
      </xdr:nvCxnSpPr>
      <xdr:spPr>
        <a:xfrm>
          <a:off x="13938250" y="959485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97790</xdr:rowOff>
    </xdr:from>
    <xdr:to>
      <xdr:col>76</xdr:col>
      <xdr:colOff>165100</xdr:colOff>
      <xdr:row>58</xdr:row>
      <xdr:rowOff>27940</xdr:rowOff>
    </xdr:to>
    <xdr:sp macro="" textlink="">
      <xdr:nvSpPr>
        <xdr:cNvPr id="650" name="楕円 649">
          <a:extLst>
            <a:ext uri="{FF2B5EF4-FFF2-40B4-BE49-F238E27FC236}">
              <a16:creationId xmlns:a16="http://schemas.microsoft.com/office/drawing/2014/main" id="{DFDF6EE5-8C8C-49AE-8E39-FB013C47965B}"/>
            </a:ext>
          </a:extLst>
        </xdr:cNvPr>
        <xdr:cNvSpPr/>
      </xdr:nvSpPr>
      <xdr:spPr>
        <a:xfrm>
          <a:off x="13093700" y="9508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148590</xdr:rowOff>
    </xdr:from>
    <xdr:to>
      <xdr:col>81</xdr:col>
      <xdr:colOff>50800</xdr:colOff>
      <xdr:row>58</xdr:row>
      <xdr:rowOff>19050</xdr:rowOff>
    </xdr:to>
    <xdr:cxnSp macro="">
      <xdr:nvCxnSpPr>
        <xdr:cNvPr id="651" name="直線コネクタ 650">
          <a:extLst>
            <a:ext uri="{FF2B5EF4-FFF2-40B4-BE49-F238E27FC236}">
              <a16:creationId xmlns:a16="http://schemas.microsoft.com/office/drawing/2014/main" id="{F00F2A62-899B-4C26-93E4-1EB829B5DB98}"/>
            </a:ext>
          </a:extLst>
        </xdr:cNvPr>
        <xdr:cNvCxnSpPr/>
      </xdr:nvCxnSpPr>
      <xdr:spPr>
        <a:xfrm>
          <a:off x="13144500" y="9559290"/>
          <a:ext cx="7937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55880</xdr:rowOff>
    </xdr:from>
    <xdr:to>
      <xdr:col>72</xdr:col>
      <xdr:colOff>38100</xdr:colOff>
      <xdr:row>57</xdr:row>
      <xdr:rowOff>157480</xdr:rowOff>
    </xdr:to>
    <xdr:sp macro="" textlink="">
      <xdr:nvSpPr>
        <xdr:cNvPr id="652" name="楕円 651">
          <a:extLst>
            <a:ext uri="{FF2B5EF4-FFF2-40B4-BE49-F238E27FC236}">
              <a16:creationId xmlns:a16="http://schemas.microsoft.com/office/drawing/2014/main" id="{A3964825-37C2-403C-BA79-C7B81BF609D4}"/>
            </a:ext>
          </a:extLst>
        </xdr:cNvPr>
        <xdr:cNvSpPr/>
      </xdr:nvSpPr>
      <xdr:spPr>
        <a:xfrm>
          <a:off x="12299950" y="9466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106680</xdr:rowOff>
    </xdr:from>
    <xdr:to>
      <xdr:col>76</xdr:col>
      <xdr:colOff>114300</xdr:colOff>
      <xdr:row>57</xdr:row>
      <xdr:rowOff>148590</xdr:rowOff>
    </xdr:to>
    <xdr:cxnSp macro="">
      <xdr:nvCxnSpPr>
        <xdr:cNvPr id="653" name="直線コネクタ 652">
          <a:extLst>
            <a:ext uri="{FF2B5EF4-FFF2-40B4-BE49-F238E27FC236}">
              <a16:creationId xmlns:a16="http://schemas.microsoft.com/office/drawing/2014/main" id="{9268A1A6-D815-4EC6-B04D-BED95168C25E}"/>
            </a:ext>
          </a:extLst>
        </xdr:cNvPr>
        <xdr:cNvCxnSpPr/>
      </xdr:nvCxnSpPr>
      <xdr:spPr>
        <a:xfrm>
          <a:off x="12344400" y="951738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13970</xdr:rowOff>
    </xdr:from>
    <xdr:to>
      <xdr:col>67</xdr:col>
      <xdr:colOff>101600</xdr:colOff>
      <xdr:row>57</xdr:row>
      <xdr:rowOff>115570</xdr:rowOff>
    </xdr:to>
    <xdr:sp macro="" textlink="">
      <xdr:nvSpPr>
        <xdr:cNvPr id="654" name="楕円 653">
          <a:extLst>
            <a:ext uri="{FF2B5EF4-FFF2-40B4-BE49-F238E27FC236}">
              <a16:creationId xmlns:a16="http://schemas.microsoft.com/office/drawing/2014/main" id="{1E32E193-6CBF-4DC0-A8C7-241D321ACEEC}"/>
            </a:ext>
          </a:extLst>
        </xdr:cNvPr>
        <xdr:cNvSpPr/>
      </xdr:nvSpPr>
      <xdr:spPr>
        <a:xfrm>
          <a:off x="11487150" y="94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64770</xdr:rowOff>
    </xdr:from>
    <xdr:to>
      <xdr:col>71</xdr:col>
      <xdr:colOff>177800</xdr:colOff>
      <xdr:row>57</xdr:row>
      <xdr:rowOff>106680</xdr:rowOff>
    </xdr:to>
    <xdr:cxnSp macro="">
      <xdr:nvCxnSpPr>
        <xdr:cNvPr id="655" name="直線コネクタ 654">
          <a:extLst>
            <a:ext uri="{FF2B5EF4-FFF2-40B4-BE49-F238E27FC236}">
              <a16:creationId xmlns:a16="http://schemas.microsoft.com/office/drawing/2014/main" id="{85AC14BE-58CC-4931-96CE-FAC9659E8C2A}"/>
            </a:ext>
          </a:extLst>
        </xdr:cNvPr>
        <xdr:cNvCxnSpPr/>
      </xdr:nvCxnSpPr>
      <xdr:spPr>
        <a:xfrm>
          <a:off x="11537950" y="947547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4D8819A5-CF3D-4DB0-AABF-3F287AC87001}"/>
            </a:ext>
          </a:extLst>
        </xdr:cNvPr>
        <xdr:cNvSpPr txBox="1"/>
      </xdr:nvSpPr>
      <xdr:spPr>
        <a:xfrm>
          <a:off x="1374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7FE993DB-347C-4598-8C0B-D0E5534B29F1}"/>
            </a:ext>
          </a:extLst>
        </xdr:cNvPr>
        <xdr:cNvSpPr txBox="1"/>
      </xdr:nvSpPr>
      <xdr:spPr>
        <a:xfrm>
          <a:off x="1296099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7D8CF9A2-9564-4BAA-B357-3A07DD7B7B8C}"/>
            </a:ext>
          </a:extLst>
        </xdr:cNvPr>
        <xdr:cNvSpPr txBox="1"/>
      </xdr:nvSpPr>
      <xdr:spPr>
        <a:xfrm>
          <a:off x="121672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5C8EDF04-5822-4537-A0B5-FFECAB95C7F1}"/>
            </a:ext>
          </a:extLst>
        </xdr:cNvPr>
        <xdr:cNvSpPr txBox="1"/>
      </xdr:nvSpPr>
      <xdr:spPr>
        <a:xfrm>
          <a:off x="11354444" y="972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86377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044ED9B-BEA6-46BD-A78A-279A9F0874CD}"/>
            </a:ext>
          </a:extLst>
        </xdr:cNvPr>
        <xdr:cNvSpPr txBox="1"/>
      </xdr:nvSpPr>
      <xdr:spPr>
        <a:xfrm>
          <a:off x="13742044" y="933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44467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35D00210-F781-40A2-B73F-0B65D4C39614}"/>
            </a:ext>
          </a:extLst>
        </xdr:cNvPr>
        <xdr:cNvSpPr txBox="1"/>
      </xdr:nvSpPr>
      <xdr:spPr>
        <a:xfrm>
          <a:off x="12960994" y="929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2557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34C08A6-62AF-4A40-94D9-83A71BE1939F}"/>
            </a:ext>
          </a:extLst>
        </xdr:cNvPr>
        <xdr:cNvSpPr txBox="1"/>
      </xdr:nvSpPr>
      <xdr:spPr>
        <a:xfrm>
          <a:off x="12167244" y="924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132097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6391A4E7-2915-4F84-9B3F-F7F0E82FF15E}"/>
            </a:ext>
          </a:extLst>
        </xdr:cNvPr>
        <xdr:cNvSpPr txBox="1"/>
      </xdr:nvSpPr>
      <xdr:spPr>
        <a:xfrm>
          <a:off x="11354444"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F53B2625-880E-47A9-BC18-553550875B66}"/>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2FCDD157-1C37-4816-98F9-C376FC4D7EB3}"/>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FE5D2762-1019-4E4C-88D7-278CE8906D4F}"/>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BC74B2E2-E7F0-439D-9509-AF059C8548D4}"/>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62888141-6EBC-4341-B283-949698DAD9AA}"/>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7A383846-10EA-4852-A892-0EF0CA1263EB}"/>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1AAC3BBB-A715-4204-8E92-4CF2CDF23FAA}"/>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EBE1F5E8-6DDD-47C8-9CB6-DF55160F9AB9}"/>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AFE208EB-E321-401B-AE9F-AE7C0C6F2497}"/>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B7EFE3B4-F97A-483E-8751-3CCBC5471061}"/>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4C974C6C-420C-444D-86F6-913F21D25C87}"/>
            </a:ext>
          </a:extLst>
        </xdr:cNvPr>
        <xdr:cNvCxnSpPr/>
      </xdr:nvCxnSpPr>
      <xdr:spPr>
        <a:xfrm>
          <a:off x="164592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3361880E-B2AE-4EA9-A670-58FCD3FA7E2F}"/>
            </a:ext>
          </a:extLst>
        </xdr:cNvPr>
        <xdr:cNvSpPr txBox="1"/>
      </xdr:nvSpPr>
      <xdr:spPr>
        <a:xfrm>
          <a:off x="160491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C679A5CB-2C69-4F89-95FA-9346300A71D9}"/>
            </a:ext>
          </a:extLst>
        </xdr:cNvPr>
        <xdr:cNvCxnSpPr/>
      </xdr:nvCxnSpPr>
      <xdr:spPr>
        <a:xfrm>
          <a:off x="164592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EFEFFCAB-42C8-4D9C-B2AA-C6CAECC9C79E}"/>
            </a:ext>
          </a:extLst>
        </xdr:cNvPr>
        <xdr:cNvSpPr txBox="1"/>
      </xdr:nvSpPr>
      <xdr:spPr>
        <a:xfrm>
          <a:off x="1604917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6B46CFC4-C33F-4D29-9A2B-D668552994B6}"/>
            </a:ext>
          </a:extLst>
        </xdr:cNvPr>
        <xdr:cNvCxnSpPr/>
      </xdr:nvCxnSpPr>
      <xdr:spPr>
        <a:xfrm>
          <a:off x="164592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654349EC-63C3-4463-B814-B2D5545CD8AA}"/>
            </a:ext>
          </a:extLst>
        </xdr:cNvPr>
        <xdr:cNvSpPr txBox="1"/>
      </xdr:nvSpPr>
      <xdr:spPr>
        <a:xfrm>
          <a:off x="1604917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8355271F-B16A-4763-A121-1C981E503FF3}"/>
            </a:ext>
          </a:extLst>
        </xdr:cNvPr>
        <xdr:cNvCxnSpPr/>
      </xdr:nvCxnSpPr>
      <xdr:spPr>
        <a:xfrm>
          <a:off x="164592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4F2F0C4F-54EF-40D8-8EC7-23E68E1B2745}"/>
            </a:ext>
          </a:extLst>
        </xdr:cNvPr>
        <xdr:cNvSpPr txBox="1"/>
      </xdr:nvSpPr>
      <xdr:spPr>
        <a:xfrm>
          <a:off x="1604917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AAAAC742-7EA1-4849-839A-283AAF1B1E3A}"/>
            </a:ext>
          </a:extLst>
        </xdr:cNvPr>
        <xdr:cNvCxnSpPr/>
      </xdr:nvCxnSpPr>
      <xdr:spPr>
        <a:xfrm>
          <a:off x="164592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F2263AD5-2DB0-4E2E-A258-1C4EBA1924AA}"/>
            </a:ext>
          </a:extLst>
        </xdr:cNvPr>
        <xdr:cNvSpPr txBox="1"/>
      </xdr:nvSpPr>
      <xdr:spPr>
        <a:xfrm>
          <a:off x="1604917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4A655D4B-A216-4D3E-8FA5-D5C143E90BA1}"/>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FC4D8F13-E825-4771-B96D-AB5FE2BDB936}"/>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442F5487-630D-47B0-9A9A-389301657557}"/>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73EB35CB-9D69-4DE7-AA20-95E509DD6B04}"/>
            </a:ext>
          </a:extLst>
        </xdr:cNvPr>
        <xdr:cNvCxnSpPr/>
      </xdr:nvCxnSpPr>
      <xdr:spPr>
        <a:xfrm flipV="1">
          <a:off x="19951064" y="90995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99A81DA1-A87D-4002-9BA6-E28D13BB87F9}"/>
            </a:ext>
          </a:extLst>
        </xdr:cNvPr>
        <xdr:cNvSpPr txBox="1"/>
      </xdr:nvSpPr>
      <xdr:spPr>
        <a:xfrm>
          <a:off x="19989800"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879DA84D-45D0-40F5-8CB5-1965282217D6}"/>
            </a:ext>
          </a:extLst>
        </xdr:cNvPr>
        <xdr:cNvCxnSpPr/>
      </xdr:nvCxnSpPr>
      <xdr:spPr>
        <a:xfrm>
          <a:off x="19881850" y="10631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F4FEEB9E-F609-4780-8F2A-A88A159CFFDE}"/>
            </a:ext>
          </a:extLst>
        </xdr:cNvPr>
        <xdr:cNvSpPr txBox="1"/>
      </xdr:nvSpPr>
      <xdr:spPr>
        <a:xfrm>
          <a:off x="19989800" y="888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B0FF528D-C800-4E6C-90FF-0B48B07EB02D}"/>
            </a:ext>
          </a:extLst>
        </xdr:cNvPr>
        <xdr:cNvCxnSpPr/>
      </xdr:nvCxnSpPr>
      <xdr:spPr>
        <a:xfrm>
          <a:off x="19881850" y="9099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A4A3CA3A-25E1-44A8-B3C6-C601BF9C5BD3}"/>
            </a:ext>
          </a:extLst>
        </xdr:cNvPr>
        <xdr:cNvSpPr txBox="1"/>
      </xdr:nvSpPr>
      <xdr:spPr>
        <a:xfrm>
          <a:off x="19989800" y="102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635F23D8-D7B4-4EDA-8B41-3288734497DD}"/>
            </a:ext>
          </a:extLst>
        </xdr:cNvPr>
        <xdr:cNvSpPr/>
      </xdr:nvSpPr>
      <xdr:spPr>
        <a:xfrm>
          <a:off x="19900900" y="10307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BF947517-9ACE-47FC-B6C2-B086A3D4E0A1}"/>
            </a:ext>
          </a:extLst>
        </xdr:cNvPr>
        <xdr:cNvSpPr/>
      </xdr:nvSpPr>
      <xdr:spPr>
        <a:xfrm>
          <a:off x="19157950" y="10307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F40DFD2D-4A15-4868-8601-872D749F4994}"/>
            </a:ext>
          </a:extLst>
        </xdr:cNvPr>
        <xdr:cNvSpPr/>
      </xdr:nvSpPr>
      <xdr:spPr>
        <a:xfrm>
          <a:off x="18345150" y="10307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20399271-F2E7-4798-9A7B-B149F96A7179}"/>
            </a:ext>
          </a:extLst>
        </xdr:cNvPr>
        <xdr:cNvSpPr/>
      </xdr:nvSpPr>
      <xdr:spPr>
        <a:xfrm>
          <a:off x="17551400" y="103111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16148FAA-AE65-4B71-AFA6-70700D8B986E}"/>
            </a:ext>
          </a:extLst>
        </xdr:cNvPr>
        <xdr:cNvSpPr/>
      </xdr:nvSpPr>
      <xdr:spPr>
        <a:xfrm>
          <a:off x="16757650" y="10284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D164A27-AEBA-4E4C-AD50-0EA22BD207BB}"/>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0C6D242-7BF6-45EA-A566-BDFF0F09CC31}"/>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7412D42-F255-4616-8B5F-B025E870C21F}"/>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4DC2031-DD3F-4E6C-9137-B8805330CE1C}"/>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3359C7DB-3FC3-48C6-A7E9-4536E17376EF}"/>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82550</xdr:rowOff>
    </xdr:from>
    <xdr:to>
      <xdr:col>116</xdr:col>
      <xdr:colOff>114300</xdr:colOff>
      <xdr:row>60</xdr:row>
      <xdr:rowOff>12700</xdr:rowOff>
    </xdr:to>
    <xdr:sp macro="" textlink="">
      <xdr:nvSpPr>
        <xdr:cNvPr id="703" name="楕円 702">
          <a:extLst>
            <a:ext uri="{FF2B5EF4-FFF2-40B4-BE49-F238E27FC236}">
              <a16:creationId xmlns:a16="http://schemas.microsoft.com/office/drawing/2014/main" id="{C8CED504-F68D-4C0B-80F7-7A10F6E7DF32}"/>
            </a:ext>
          </a:extLst>
        </xdr:cNvPr>
        <xdr:cNvSpPr/>
      </xdr:nvSpPr>
      <xdr:spPr>
        <a:xfrm>
          <a:off x="19900900" y="98234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105427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1AB7C84-FB47-40E5-86F2-B0C10481CD95}"/>
            </a:ext>
          </a:extLst>
        </xdr:cNvPr>
        <xdr:cNvSpPr txBox="1"/>
      </xdr:nvSpPr>
      <xdr:spPr>
        <a:xfrm>
          <a:off x="19989800" y="968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105410</xdr:rowOff>
    </xdr:from>
    <xdr:to>
      <xdr:col>112</xdr:col>
      <xdr:colOff>38100</xdr:colOff>
      <xdr:row>60</xdr:row>
      <xdr:rowOff>35560</xdr:rowOff>
    </xdr:to>
    <xdr:sp macro="" textlink="">
      <xdr:nvSpPr>
        <xdr:cNvPr id="705" name="楕円 704">
          <a:extLst>
            <a:ext uri="{FF2B5EF4-FFF2-40B4-BE49-F238E27FC236}">
              <a16:creationId xmlns:a16="http://schemas.microsoft.com/office/drawing/2014/main" id="{1881B050-DAF6-424E-BC0C-4429FFC24088}"/>
            </a:ext>
          </a:extLst>
        </xdr:cNvPr>
        <xdr:cNvSpPr/>
      </xdr:nvSpPr>
      <xdr:spPr>
        <a:xfrm>
          <a:off x="19157950" y="98463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133350</xdr:rowOff>
    </xdr:from>
    <xdr:to>
      <xdr:col>116</xdr:col>
      <xdr:colOff>63500</xdr:colOff>
      <xdr:row>59</xdr:row>
      <xdr:rowOff>156210</xdr:rowOff>
    </xdr:to>
    <xdr:cxnSp macro="">
      <xdr:nvCxnSpPr>
        <xdr:cNvPr id="706" name="直線コネクタ 705">
          <a:extLst>
            <a:ext uri="{FF2B5EF4-FFF2-40B4-BE49-F238E27FC236}">
              <a16:creationId xmlns:a16="http://schemas.microsoft.com/office/drawing/2014/main" id="{62D19B98-7698-4E9A-B26D-A7408B1CB55D}"/>
            </a:ext>
          </a:extLst>
        </xdr:cNvPr>
        <xdr:cNvCxnSpPr/>
      </xdr:nvCxnSpPr>
      <xdr:spPr>
        <a:xfrm flipV="1">
          <a:off x="19202400" y="9874250"/>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128270</xdr:rowOff>
    </xdr:from>
    <xdr:to>
      <xdr:col>107</xdr:col>
      <xdr:colOff>101600</xdr:colOff>
      <xdr:row>60</xdr:row>
      <xdr:rowOff>58420</xdr:rowOff>
    </xdr:to>
    <xdr:sp macro="" textlink="">
      <xdr:nvSpPr>
        <xdr:cNvPr id="707" name="楕円 706">
          <a:extLst>
            <a:ext uri="{FF2B5EF4-FFF2-40B4-BE49-F238E27FC236}">
              <a16:creationId xmlns:a16="http://schemas.microsoft.com/office/drawing/2014/main" id="{AA799DFA-95E3-45A2-9096-3CA669B570F9}"/>
            </a:ext>
          </a:extLst>
        </xdr:cNvPr>
        <xdr:cNvSpPr/>
      </xdr:nvSpPr>
      <xdr:spPr>
        <a:xfrm>
          <a:off x="18345150" y="9869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156210</xdr:rowOff>
    </xdr:from>
    <xdr:to>
      <xdr:col>111</xdr:col>
      <xdr:colOff>177800</xdr:colOff>
      <xdr:row>60</xdr:row>
      <xdr:rowOff>7620</xdr:rowOff>
    </xdr:to>
    <xdr:cxnSp macro="">
      <xdr:nvCxnSpPr>
        <xdr:cNvPr id="708" name="直線コネクタ 707">
          <a:extLst>
            <a:ext uri="{FF2B5EF4-FFF2-40B4-BE49-F238E27FC236}">
              <a16:creationId xmlns:a16="http://schemas.microsoft.com/office/drawing/2014/main" id="{43451323-081F-4AAF-88AC-814457327861}"/>
            </a:ext>
          </a:extLst>
        </xdr:cNvPr>
        <xdr:cNvCxnSpPr/>
      </xdr:nvCxnSpPr>
      <xdr:spPr>
        <a:xfrm flipV="1">
          <a:off x="18395950" y="9897110"/>
          <a:ext cx="8064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151130</xdr:rowOff>
    </xdr:from>
    <xdr:to>
      <xdr:col>102</xdr:col>
      <xdr:colOff>165100</xdr:colOff>
      <xdr:row>60</xdr:row>
      <xdr:rowOff>81280</xdr:rowOff>
    </xdr:to>
    <xdr:sp macro="" textlink="">
      <xdr:nvSpPr>
        <xdr:cNvPr id="709" name="楕円 708">
          <a:extLst>
            <a:ext uri="{FF2B5EF4-FFF2-40B4-BE49-F238E27FC236}">
              <a16:creationId xmlns:a16="http://schemas.microsoft.com/office/drawing/2014/main" id="{8261815F-50D4-4086-AF0C-D1641DFE0910}"/>
            </a:ext>
          </a:extLst>
        </xdr:cNvPr>
        <xdr:cNvSpPr/>
      </xdr:nvSpPr>
      <xdr:spPr>
        <a:xfrm>
          <a:off x="17551400" y="9892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7620</xdr:rowOff>
    </xdr:from>
    <xdr:to>
      <xdr:col>107</xdr:col>
      <xdr:colOff>50800</xdr:colOff>
      <xdr:row>60</xdr:row>
      <xdr:rowOff>30480</xdr:rowOff>
    </xdr:to>
    <xdr:cxnSp macro="">
      <xdr:nvCxnSpPr>
        <xdr:cNvPr id="710" name="直線コネクタ 709">
          <a:extLst>
            <a:ext uri="{FF2B5EF4-FFF2-40B4-BE49-F238E27FC236}">
              <a16:creationId xmlns:a16="http://schemas.microsoft.com/office/drawing/2014/main" id="{81277A17-2281-4475-8C49-80573B0E5885}"/>
            </a:ext>
          </a:extLst>
        </xdr:cNvPr>
        <xdr:cNvCxnSpPr/>
      </xdr:nvCxnSpPr>
      <xdr:spPr>
        <a:xfrm flipV="1">
          <a:off x="17602200" y="9913620"/>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170180</xdr:rowOff>
    </xdr:from>
    <xdr:to>
      <xdr:col>98</xdr:col>
      <xdr:colOff>38100</xdr:colOff>
      <xdr:row>60</xdr:row>
      <xdr:rowOff>100330</xdr:rowOff>
    </xdr:to>
    <xdr:sp macro="" textlink="">
      <xdr:nvSpPr>
        <xdr:cNvPr id="711" name="楕円 710">
          <a:extLst>
            <a:ext uri="{FF2B5EF4-FFF2-40B4-BE49-F238E27FC236}">
              <a16:creationId xmlns:a16="http://schemas.microsoft.com/office/drawing/2014/main" id="{20DA7CEB-F736-48CC-864E-7EAB667FC968}"/>
            </a:ext>
          </a:extLst>
        </xdr:cNvPr>
        <xdr:cNvSpPr/>
      </xdr:nvSpPr>
      <xdr:spPr>
        <a:xfrm>
          <a:off x="16757650" y="9904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30480</xdr:rowOff>
    </xdr:from>
    <xdr:to>
      <xdr:col>102</xdr:col>
      <xdr:colOff>114300</xdr:colOff>
      <xdr:row>60</xdr:row>
      <xdr:rowOff>49530</xdr:rowOff>
    </xdr:to>
    <xdr:cxnSp macro="">
      <xdr:nvCxnSpPr>
        <xdr:cNvPr id="712" name="直線コネクタ 711">
          <a:extLst>
            <a:ext uri="{FF2B5EF4-FFF2-40B4-BE49-F238E27FC236}">
              <a16:creationId xmlns:a16="http://schemas.microsoft.com/office/drawing/2014/main" id="{BDFCB2CE-2739-4098-A5F8-104DC6B23C0B}"/>
            </a:ext>
          </a:extLst>
        </xdr:cNvPr>
        <xdr:cNvCxnSpPr/>
      </xdr:nvCxnSpPr>
      <xdr:spPr>
        <a:xfrm flipV="1">
          <a:off x="16802100" y="993648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74F1F228-AA56-4BD1-A989-7BAE3124CADD}"/>
            </a:ext>
          </a:extLst>
        </xdr:cNvPr>
        <xdr:cNvSpPr txBox="1"/>
      </xdr:nvSpPr>
      <xdr:spPr>
        <a:xfrm>
          <a:off x="189802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07C078F8-8D40-4FE2-B3E1-F96019EA18B5}"/>
            </a:ext>
          </a:extLst>
        </xdr:cNvPr>
        <xdr:cNvSpPr txBox="1"/>
      </xdr:nvSpPr>
      <xdr:spPr>
        <a:xfrm>
          <a:off x="181801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EC8139DC-F0A2-4967-997B-B282DF029CC4}"/>
            </a:ext>
          </a:extLst>
        </xdr:cNvPr>
        <xdr:cNvSpPr txBox="1"/>
      </xdr:nvSpPr>
      <xdr:spPr>
        <a:xfrm>
          <a:off x="1738637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78CB7A97-54EA-450F-BA4C-60FEA106C469}"/>
            </a:ext>
          </a:extLst>
        </xdr:cNvPr>
        <xdr:cNvSpPr txBox="1"/>
      </xdr:nvSpPr>
      <xdr:spPr>
        <a:xfrm>
          <a:off x="165926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52087</xdr:rowOff>
    </xdr:from>
    <xdr:ext cx="469744" cy="259045"/>
    <xdr:sp macro="" textlink="">
      <xdr:nvSpPr>
        <xdr:cNvPr id="717" name="n_1mainValue【保健センター・保健所】&#10;一人当たり面積">
          <a:extLst>
            <a:ext uri="{FF2B5EF4-FFF2-40B4-BE49-F238E27FC236}">
              <a16:creationId xmlns:a16="http://schemas.microsoft.com/office/drawing/2014/main" id="{28EA9C2F-1A33-4512-882A-F32F78517791}"/>
            </a:ext>
          </a:extLst>
        </xdr:cNvPr>
        <xdr:cNvSpPr txBox="1"/>
      </xdr:nvSpPr>
      <xdr:spPr>
        <a:xfrm>
          <a:off x="18980227" y="962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74947</xdr:rowOff>
    </xdr:from>
    <xdr:ext cx="469744" cy="259045"/>
    <xdr:sp macro="" textlink="">
      <xdr:nvSpPr>
        <xdr:cNvPr id="718" name="n_2mainValue【保健センター・保健所】&#10;一人当たり面積">
          <a:extLst>
            <a:ext uri="{FF2B5EF4-FFF2-40B4-BE49-F238E27FC236}">
              <a16:creationId xmlns:a16="http://schemas.microsoft.com/office/drawing/2014/main" id="{14A5939C-ECB4-4740-856E-7E2D0E59DFB8}"/>
            </a:ext>
          </a:extLst>
        </xdr:cNvPr>
        <xdr:cNvSpPr txBox="1"/>
      </xdr:nvSpPr>
      <xdr:spPr>
        <a:xfrm>
          <a:off x="18180127" y="965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97807</xdr:rowOff>
    </xdr:from>
    <xdr:ext cx="469744" cy="259045"/>
    <xdr:sp macro="" textlink="">
      <xdr:nvSpPr>
        <xdr:cNvPr id="719" name="n_3mainValue【保健センター・保健所】&#10;一人当たり面積">
          <a:extLst>
            <a:ext uri="{FF2B5EF4-FFF2-40B4-BE49-F238E27FC236}">
              <a16:creationId xmlns:a16="http://schemas.microsoft.com/office/drawing/2014/main" id="{9B7474A7-6997-426B-86B8-D8860D3AB615}"/>
            </a:ext>
          </a:extLst>
        </xdr:cNvPr>
        <xdr:cNvSpPr txBox="1"/>
      </xdr:nvSpPr>
      <xdr:spPr>
        <a:xfrm>
          <a:off x="17386377"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116857</xdr:rowOff>
    </xdr:from>
    <xdr:ext cx="469744" cy="259045"/>
    <xdr:sp macro="" textlink="">
      <xdr:nvSpPr>
        <xdr:cNvPr id="720" name="n_4mainValue【保健センター・保健所】&#10;一人当たり面積">
          <a:extLst>
            <a:ext uri="{FF2B5EF4-FFF2-40B4-BE49-F238E27FC236}">
              <a16:creationId xmlns:a16="http://schemas.microsoft.com/office/drawing/2014/main" id="{31E2D9C9-7682-4ABC-B6EC-E7211FB680CE}"/>
            </a:ext>
          </a:extLst>
        </xdr:cNvPr>
        <xdr:cNvSpPr txBox="1"/>
      </xdr:nvSpPr>
      <xdr:spPr>
        <a:xfrm>
          <a:off x="16592627" y="969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2FE82381-9AB4-4DEE-8C03-085ABAB9FB82}"/>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53C33CEC-7C96-4C5D-8FAB-C9D9360B7310}"/>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C170FA4B-438C-445B-A662-9E20FDEF090E}"/>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779B5B2F-532E-42BC-BE58-460438DAFBA3}"/>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06406331-45D3-479C-AE17-CD4E2DAA3E21}"/>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47AD72AB-ADED-4980-BF4A-7533F18B59A6}"/>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EB2FD41F-5A4D-42FB-8A53-D77DF1C91425}"/>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8C3D25CA-5B08-4C33-A20A-022444D8DD26}"/>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CB5C8CD6-9A42-48E9-B8E6-E0764D5FF165}"/>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E4D14265-3867-4B31-9989-D5B9B0227642}"/>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7A66A9D4-5EEE-4766-8A6C-A8577E243250}"/>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1C7D24C1-9890-4AA0-B943-06E56DFF2125}"/>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401DD068-AA8D-4696-AEFC-52733CB409B8}"/>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BB22A3CC-DD00-4FB3-9FDD-A319B7CCF6E8}"/>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C18DEC50-B2E9-494C-A1B6-6698F2C5A214}"/>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EC202747-CB7C-441A-BA47-0D54BAC414E3}"/>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A6E7EA1C-3558-4707-8EDC-8D49D5D7F02B}"/>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912C8C75-7894-45FE-845E-0A549F888B76}"/>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C6F0BA54-AB05-4DFD-8F77-D01A427AB891}"/>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ED460C77-559E-4995-8830-3A90D2A82C2C}"/>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644CF0E0-8BDE-4A18-9D59-1E63905C02E1}"/>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CDF55E60-0378-4A60-83E0-C2FD9C9D28E2}"/>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EF67FA61-62D6-40D9-BF41-330B58721095}"/>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92ED86A2-EACF-416A-9FD3-8D0F5E92AAB3}"/>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014EE423-B348-4FBD-98C1-AA3AADE7DBFC}"/>
            </a:ext>
          </a:extLst>
        </xdr:cNvPr>
        <xdr:cNvCxnSpPr/>
      </xdr:nvCxnSpPr>
      <xdr:spPr>
        <a:xfrm flipV="1">
          <a:off x="14699614" y="127584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18D9B53D-98E3-487B-9D4A-37F5C5FD4FD0}"/>
            </a:ext>
          </a:extLst>
        </xdr:cNvPr>
        <xdr:cNvSpPr txBox="1"/>
      </xdr:nvSpPr>
      <xdr:spPr>
        <a:xfrm>
          <a:off x="147383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80B8CB47-E466-4222-BAA1-9B29AB5A08DB}"/>
            </a:ext>
          </a:extLst>
        </xdr:cNvPr>
        <xdr:cNvCxnSpPr/>
      </xdr:nvCxnSpPr>
      <xdr:spPr>
        <a:xfrm>
          <a:off x="146113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7D48FDB6-863C-4C59-AA16-1C90FA619B77}"/>
            </a:ext>
          </a:extLst>
        </xdr:cNvPr>
        <xdr:cNvSpPr txBox="1"/>
      </xdr:nvSpPr>
      <xdr:spPr>
        <a:xfrm>
          <a:off x="14738350" y="1254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95D38AFD-02DF-45FE-A0D3-552AC4BA35C0}"/>
            </a:ext>
          </a:extLst>
        </xdr:cNvPr>
        <xdr:cNvCxnSpPr/>
      </xdr:nvCxnSpPr>
      <xdr:spPr>
        <a:xfrm>
          <a:off x="14611350" y="12758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CB5BE700-4C1B-49D7-B0BD-9FF99E73A1CC}"/>
            </a:ext>
          </a:extLst>
        </xdr:cNvPr>
        <xdr:cNvSpPr txBox="1"/>
      </xdr:nvSpPr>
      <xdr:spPr>
        <a:xfrm>
          <a:off x="14738350" y="13555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21243F3C-C62A-4DC7-9F4D-49C9477B2321}"/>
            </a:ext>
          </a:extLst>
        </xdr:cNvPr>
        <xdr:cNvSpPr/>
      </xdr:nvSpPr>
      <xdr:spPr>
        <a:xfrm>
          <a:off x="14649450" y="1357693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96E8D974-A2B8-4A2A-9560-E863620E8BB0}"/>
            </a:ext>
          </a:extLst>
        </xdr:cNvPr>
        <xdr:cNvSpPr/>
      </xdr:nvSpPr>
      <xdr:spPr>
        <a:xfrm>
          <a:off x="13887450" y="1355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27E8900A-154E-45B5-801F-FFA5749778EC}"/>
            </a:ext>
          </a:extLst>
        </xdr:cNvPr>
        <xdr:cNvSpPr/>
      </xdr:nvSpPr>
      <xdr:spPr>
        <a:xfrm>
          <a:off x="13093700" y="1353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61C902B5-E119-4578-ADA3-FF2E34618CA5}"/>
            </a:ext>
          </a:extLst>
        </xdr:cNvPr>
        <xdr:cNvSpPr/>
      </xdr:nvSpPr>
      <xdr:spPr>
        <a:xfrm>
          <a:off x="12299950" y="135388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7B0943B4-B859-4CFE-AAE0-29148432E400}"/>
            </a:ext>
          </a:extLst>
        </xdr:cNvPr>
        <xdr:cNvSpPr/>
      </xdr:nvSpPr>
      <xdr:spPr>
        <a:xfrm>
          <a:off x="1148715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13AC013-AEEE-4B6A-9A26-D3B0192D625B}"/>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736886E-720E-40F2-9C9F-AA2335C3F8EC}"/>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99CC00B8-EFB3-4D79-9AD1-BA9C89FDDE59}"/>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77813F9-0D32-45B7-9366-56FAD08D91E8}"/>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FA37EA0-506C-4D7F-844C-A036C3F84B41}"/>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59689</xdr:rowOff>
    </xdr:from>
    <xdr:to>
      <xdr:col>85</xdr:col>
      <xdr:colOff>177800</xdr:colOff>
      <xdr:row>79</xdr:row>
      <xdr:rowOff>161289</xdr:rowOff>
    </xdr:to>
    <xdr:sp macro="" textlink="">
      <xdr:nvSpPr>
        <xdr:cNvPr id="761" name="楕円 760">
          <a:extLst>
            <a:ext uri="{FF2B5EF4-FFF2-40B4-BE49-F238E27FC236}">
              <a16:creationId xmlns:a16="http://schemas.microsoft.com/office/drawing/2014/main" id="{E516F1D6-81A6-44C1-A748-770BE9B4C028}"/>
            </a:ext>
          </a:extLst>
        </xdr:cNvPr>
        <xdr:cNvSpPr/>
      </xdr:nvSpPr>
      <xdr:spPr>
        <a:xfrm>
          <a:off x="14649450" y="1310258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82566</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6DF113AF-77F4-4180-92D0-583B73B2F124}"/>
            </a:ext>
          </a:extLst>
        </xdr:cNvPr>
        <xdr:cNvSpPr txBox="1"/>
      </xdr:nvSpPr>
      <xdr:spPr>
        <a:xfrm>
          <a:off x="14738350" y="1296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15875</xdr:rowOff>
    </xdr:from>
    <xdr:to>
      <xdr:col>81</xdr:col>
      <xdr:colOff>101600</xdr:colOff>
      <xdr:row>79</xdr:row>
      <xdr:rowOff>117475</xdr:rowOff>
    </xdr:to>
    <xdr:sp macro="" textlink="">
      <xdr:nvSpPr>
        <xdr:cNvPr id="763" name="楕円 762">
          <a:extLst>
            <a:ext uri="{FF2B5EF4-FFF2-40B4-BE49-F238E27FC236}">
              <a16:creationId xmlns:a16="http://schemas.microsoft.com/office/drawing/2014/main" id="{47B4171A-1596-4865-B080-119293B381FE}"/>
            </a:ext>
          </a:extLst>
        </xdr:cNvPr>
        <xdr:cNvSpPr/>
      </xdr:nvSpPr>
      <xdr:spPr>
        <a:xfrm>
          <a:off x="13887450" y="1305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66675</xdr:rowOff>
    </xdr:from>
    <xdr:to>
      <xdr:col>85</xdr:col>
      <xdr:colOff>127000</xdr:colOff>
      <xdr:row>79</xdr:row>
      <xdr:rowOff>110489</xdr:rowOff>
    </xdr:to>
    <xdr:cxnSp macro="">
      <xdr:nvCxnSpPr>
        <xdr:cNvPr id="764" name="直線コネクタ 763">
          <a:extLst>
            <a:ext uri="{FF2B5EF4-FFF2-40B4-BE49-F238E27FC236}">
              <a16:creationId xmlns:a16="http://schemas.microsoft.com/office/drawing/2014/main" id="{F4032698-D807-4EFC-ACBE-8C3A46B2C641}"/>
            </a:ext>
          </a:extLst>
        </xdr:cNvPr>
        <xdr:cNvCxnSpPr/>
      </xdr:nvCxnSpPr>
      <xdr:spPr>
        <a:xfrm>
          <a:off x="13938250" y="13109575"/>
          <a:ext cx="762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137795</xdr:rowOff>
    </xdr:from>
    <xdr:to>
      <xdr:col>76</xdr:col>
      <xdr:colOff>165100</xdr:colOff>
      <xdr:row>79</xdr:row>
      <xdr:rowOff>67945</xdr:rowOff>
    </xdr:to>
    <xdr:sp macro="" textlink="">
      <xdr:nvSpPr>
        <xdr:cNvPr id="765" name="楕円 764">
          <a:extLst>
            <a:ext uri="{FF2B5EF4-FFF2-40B4-BE49-F238E27FC236}">
              <a16:creationId xmlns:a16="http://schemas.microsoft.com/office/drawing/2014/main" id="{4A2C4C68-D8A7-4995-B62B-6770E27D2596}"/>
            </a:ext>
          </a:extLst>
        </xdr:cNvPr>
        <xdr:cNvSpPr/>
      </xdr:nvSpPr>
      <xdr:spPr>
        <a:xfrm>
          <a:off x="13093700" y="13015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17145</xdr:rowOff>
    </xdr:from>
    <xdr:to>
      <xdr:col>81</xdr:col>
      <xdr:colOff>50800</xdr:colOff>
      <xdr:row>79</xdr:row>
      <xdr:rowOff>66675</xdr:rowOff>
    </xdr:to>
    <xdr:cxnSp macro="">
      <xdr:nvCxnSpPr>
        <xdr:cNvPr id="766" name="直線コネクタ 765">
          <a:extLst>
            <a:ext uri="{FF2B5EF4-FFF2-40B4-BE49-F238E27FC236}">
              <a16:creationId xmlns:a16="http://schemas.microsoft.com/office/drawing/2014/main" id="{53D6B9E3-A745-4756-B7C1-1DB8893EE758}"/>
            </a:ext>
          </a:extLst>
        </xdr:cNvPr>
        <xdr:cNvCxnSpPr/>
      </xdr:nvCxnSpPr>
      <xdr:spPr>
        <a:xfrm>
          <a:off x="13144500" y="13060045"/>
          <a:ext cx="7937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88264</xdr:rowOff>
    </xdr:from>
    <xdr:to>
      <xdr:col>72</xdr:col>
      <xdr:colOff>38100</xdr:colOff>
      <xdr:row>79</xdr:row>
      <xdr:rowOff>18414</xdr:rowOff>
    </xdr:to>
    <xdr:sp macro="" textlink="">
      <xdr:nvSpPr>
        <xdr:cNvPr id="767" name="楕円 766">
          <a:extLst>
            <a:ext uri="{FF2B5EF4-FFF2-40B4-BE49-F238E27FC236}">
              <a16:creationId xmlns:a16="http://schemas.microsoft.com/office/drawing/2014/main" id="{186F55CB-DD51-48D5-9E49-41EE053B240D}"/>
            </a:ext>
          </a:extLst>
        </xdr:cNvPr>
        <xdr:cNvSpPr/>
      </xdr:nvSpPr>
      <xdr:spPr>
        <a:xfrm>
          <a:off x="12299950" y="129660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139064</xdr:rowOff>
    </xdr:from>
    <xdr:to>
      <xdr:col>76</xdr:col>
      <xdr:colOff>114300</xdr:colOff>
      <xdr:row>79</xdr:row>
      <xdr:rowOff>17145</xdr:rowOff>
    </xdr:to>
    <xdr:cxnSp macro="">
      <xdr:nvCxnSpPr>
        <xdr:cNvPr id="768" name="直線コネクタ 767">
          <a:extLst>
            <a:ext uri="{FF2B5EF4-FFF2-40B4-BE49-F238E27FC236}">
              <a16:creationId xmlns:a16="http://schemas.microsoft.com/office/drawing/2014/main" id="{7944F4F1-B867-4E9F-8CEF-73809606F003}"/>
            </a:ext>
          </a:extLst>
        </xdr:cNvPr>
        <xdr:cNvCxnSpPr/>
      </xdr:nvCxnSpPr>
      <xdr:spPr>
        <a:xfrm>
          <a:off x="12344400" y="13016864"/>
          <a:ext cx="8001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40639</xdr:rowOff>
    </xdr:from>
    <xdr:to>
      <xdr:col>67</xdr:col>
      <xdr:colOff>101600</xdr:colOff>
      <xdr:row>78</xdr:row>
      <xdr:rowOff>142239</xdr:rowOff>
    </xdr:to>
    <xdr:sp macro="" textlink="">
      <xdr:nvSpPr>
        <xdr:cNvPr id="769" name="楕円 768">
          <a:extLst>
            <a:ext uri="{FF2B5EF4-FFF2-40B4-BE49-F238E27FC236}">
              <a16:creationId xmlns:a16="http://schemas.microsoft.com/office/drawing/2014/main" id="{1A34F47D-85AD-45DF-B259-853C8089847D}"/>
            </a:ext>
          </a:extLst>
        </xdr:cNvPr>
        <xdr:cNvSpPr/>
      </xdr:nvSpPr>
      <xdr:spPr>
        <a:xfrm>
          <a:off x="11487150" y="1291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91439</xdr:rowOff>
    </xdr:from>
    <xdr:to>
      <xdr:col>71</xdr:col>
      <xdr:colOff>177800</xdr:colOff>
      <xdr:row>78</xdr:row>
      <xdr:rowOff>139064</xdr:rowOff>
    </xdr:to>
    <xdr:cxnSp macro="">
      <xdr:nvCxnSpPr>
        <xdr:cNvPr id="770" name="直線コネクタ 769">
          <a:extLst>
            <a:ext uri="{FF2B5EF4-FFF2-40B4-BE49-F238E27FC236}">
              <a16:creationId xmlns:a16="http://schemas.microsoft.com/office/drawing/2014/main" id="{C3046D65-D8D5-4E43-9437-3B63AF75F7BA}"/>
            </a:ext>
          </a:extLst>
        </xdr:cNvPr>
        <xdr:cNvCxnSpPr/>
      </xdr:nvCxnSpPr>
      <xdr:spPr>
        <a:xfrm>
          <a:off x="11537950" y="12969239"/>
          <a:ext cx="8064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B985E32A-ECCB-4737-AC23-093CFC9EEA24}"/>
            </a:ext>
          </a:extLst>
        </xdr:cNvPr>
        <xdr:cNvSpPr txBox="1"/>
      </xdr:nvSpPr>
      <xdr:spPr>
        <a:xfrm>
          <a:off x="13742044" y="1364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649E7D20-6C0A-4B09-B358-6E46E4B8E889}"/>
            </a:ext>
          </a:extLst>
        </xdr:cNvPr>
        <xdr:cNvSpPr txBox="1"/>
      </xdr:nvSpPr>
      <xdr:spPr>
        <a:xfrm>
          <a:off x="12960994" y="1362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54911E77-A54C-4E8B-BDBD-A160632CC7BF}"/>
            </a:ext>
          </a:extLst>
        </xdr:cNvPr>
        <xdr:cNvSpPr txBox="1"/>
      </xdr:nvSpPr>
      <xdr:spPr>
        <a:xfrm>
          <a:off x="12167244" y="1363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C828C120-156D-4547-83CB-68E5708ACAA5}"/>
            </a:ext>
          </a:extLst>
        </xdr:cNvPr>
        <xdr:cNvSpPr txBox="1"/>
      </xdr:nvSpPr>
      <xdr:spPr>
        <a:xfrm>
          <a:off x="11354444" y="1364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134002</xdr:rowOff>
    </xdr:from>
    <xdr:ext cx="405111" cy="259045"/>
    <xdr:sp macro="" textlink="">
      <xdr:nvSpPr>
        <xdr:cNvPr id="775" name="n_1mainValue【消防施設】&#10;有形固定資産減価償却率">
          <a:extLst>
            <a:ext uri="{FF2B5EF4-FFF2-40B4-BE49-F238E27FC236}">
              <a16:creationId xmlns:a16="http://schemas.microsoft.com/office/drawing/2014/main" id="{414D6B30-2278-4CC4-B68C-74D918F7CA71}"/>
            </a:ext>
          </a:extLst>
        </xdr:cNvPr>
        <xdr:cNvSpPr txBox="1"/>
      </xdr:nvSpPr>
      <xdr:spPr>
        <a:xfrm>
          <a:off x="13742044" y="1284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84472</xdr:rowOff>
    </xdr:from>
    <xdr:ext cx="405111" cy="259045"/>
    <xdr:sp macro="" textlink="">
      <xdr:nvSpPr>
        <xdr:cNvPr id="776" name="n_2mainValue【消防施設】&#10;有形固定資産減価償却率">
          <a:extLst>
            <a:ext uri="{FF2B5EF4-FFF2-40B4-BE49-F238E27FC236}">
              <a16:creationId xmlns:a16="http://schemas.microsoft.com/office/drawing/2014/main" id="{0582EB54-1A11-491C-9A4B-6FD89790DDFF}"/>
            </a:ext>
          </a:extLst>
        </xdr:cNvPr>
        <xdr:cNvSpPr txBox="1"/>
      </xdr:nvSpPr>
      <xdr:spPr>
        <a:xfrm>
          <a:off x="12960994" y="1279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34941</xdr:rowOff>
    </xdr:from>
    <xdr:ext cx="405111" cy="259045"/>
    <xdr:sp macro="" textlink="">
      <xdr:nvSpPr>
        <xdr:cNvPr id="777" name="n_3mainValue【消防施設】&#10;有形固定資産減価償却率">
          <a:extLst>
            <a:ext uri="{FF2B5EF4-FFF2-40B4-BE49-F238E27FC236}">
              <a16:creationId xmlns:a16="http://schemas.microsoft.com/office/drawing/2014/main" id="{F710A0E4-C8FB-40FC-AC1F-949831D59A30}"/>
            </a:ext>
          </a:extLst>
        </xdr:cNvPr>
        <xdr:cNvSpPr txBox="1"/>
      </xdr:nvSpPr>
      <xdr:spPr>
        <a:xfrm>
          <a:off x="12167244" y="1274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158766</xdr:rowOff>
    </xdr:from>
    <xdr:ext cx="405111" cy="259045"/>
    <xdr:sp macro="" textlink="">
      <xdr:nvSpPr>
        <xdr:cNvPr id="778" name="n_4mainValue【消防施設】&#10;有形固定資産減価償却率">
          <a:extLst>
            <a:ext uri="{FF2B5EF4-FFF2-40B4-BE49-F238E27FC236}">
              <a16:creationId xmlns:a16="http://schemas.microsoft.com/office/drawing/2014/main" id="{6110B8AE-9DD7-4514-88CC-ED7C8FE9FECB}"/>
            </a:ext>
          </a:extLst>
        </xdr:cNvPr>
        <xdr:cNvSpPr txBox="1"/>
      </xdr:nvSpPr>
      <xdr:spPr>
        <a:xfrm>
          <a:off x="11354444" y="12706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9CA81ED5-7112-482F-B706-F449BD0AE9A0}"/>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36D67CFF-A5C9-4547-BFCA-53BF0CDBACFC}"/>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C243DD5C-56DE-466B-AE87-967859DD7C68}"/>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EC140E54-34DF-4051-8CA7-E35118BE9224}"/>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0B368EA9-4A4C-45E7-B981-77B86C6932C9}"/>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FC0186B8-38D9-409E-8132-776BA6771719}"/>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BB37AAFF-AB73-485A-9D9C-D03D64AE9F21}"/>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825A6BFD-6C33-494E-9567-F0601910FAF3}"/>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1D4F4FAF-5FCD-46D4-BA40-E6084465EA26}"/>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2A6AB739-F83B-42D8-928A-AC5A2476784F}"/>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94C0ED09-8C47-4F3C-A052-4DFB818FBC03}"/>
            </a:ext>
          </a:extLst>
        </xdr:cNvPr>
        <xdr:cNvCxnSpPr/>
      </xdr:nvCxnSpPr>
      <xdr:spPr>
        <a:xfrm>
          <a:off x="16459200" y="143609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D411F94B-037B-4DD7-93B6-49A9F6CCF9B1}"/>
            </a:ext>
          </a:extLst>
        </xdr:cNvPr>
        <xdr:cNvSpPr txBox="1"/>
      </xdr:nvSpPr>
      <xdr:spPr>
        <a:xfrm>
          <a:off x="1604917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A2919EAB-06A0-436C-A666-1C77966ADCA2}"/>
            </a:ext>
          </a:extLst>
        </xdr:cNvPr>
        <xdr:cNvCxnSpPr/>
      </xdr:nvCxnSpPr>
      <xdr:spPr>
        <a:xfrm>
          <a:off x="16459200" y="140471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6B41D7C1-1C12-42D2-8852-F461C5DBEDE1}"/>
            </a:ext>
          </a:extLst>
        </xdr:cNvPr>
        <xdr:cNvSpPr txBox="1"/>
      </xdr:nvSpPr>
      <xdr:spPr>
        <a:xfrm>
          <a:off x="1604917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DB19FDCA-A454-4978-88DD-40A2CF10211E}"/>
            </a:ext>
          </a:extLst>
        </xdr:cNvPr>
        <xdr:cNvCxnSpPr/>
      </xdr:nvCxnSpPr>
      <xdr:spPr>
        <a:xfrm>
          <a:off x="16459200" y="137332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8E34EF98-68CA-4366-BD6E-60CAFE163127}"/>
            </a:ext>
          </a:extLst>
        </xdr:cNvPr>
        <xdr:cNvSpPr txBox="1"/>
      </xdr:nvSpPr>
      <xdr:spPr>
        <a:xfrm>
          <a:off x="1604917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B9611270-4ACC-4A12-A8A3-06666C84C9A2}"/>
            </a:ext>
          </a:extLst>
        </xdr:cNvPr>
        <xdr:cNvCxnSpPr/>
      </xdr:nvCxnSpPr>
      <xdr:spPr>
        <a:xfrm>
          <a:off x="16459200" y="13419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536A1847-7CED-46BE-9AD2-45C0A844A379}"/>
            </a:ext>
          </a:extLst>
        </xdr:cNvPr>
        <xdr:cNvSpPr txBox="1"/>
      </xdr:nvSpPr>
      <xdr:spPr>
        <a:xfrm>
          <a:off x="1604917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BBD87AC2-31E2-46F6-8AC5-BB3F2B3CF348}"/>
            </a:ext>
          </a:extLst>
        </xdr:cNvPr>
        <xdr:cNvCxnSpPr/>
      </xdr:nvCxnSpPr>
      <xdr:spPr>
        <a:xfrm>
          <a:off x="16459200" y="131054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BC03D36B-4FB4-420C-88BD-074048B9F9F6}"/>
            </a:ext>
          </a:extLst>
        </xdr:cNvPr>
        <xdr:cNvSpPr txBox="1"/>
      </xdr:nvSpPr>
      <xdr:spPr>
        <a:xfrm>
          <a:off x="1604917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52ACA535-8373-48BA-A7F9-C0D0C6F59C24}"/>
            </a:ext>
          </a:extLst>
        </xdr:cNvPr>
        <xdr:cNvCxnSpPr/>
      </xdr:nvCxnSpPr>
      <xdr:spPr>
        <a:xfrm>
          <a:off x="16459200" y="127916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8394B1A7-1C1C-4E61-B0DA-3E3CF0B28745}"/>
            </a:ext>
          </a:extLst>
        </xdr:cNvPr>
        <xdr:cNvSpPr txBox="1"/>
      </xdr:nvSpPr>
      <xdr:spPr>
        <a:xfrm>
          <a:off x="1604917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2FC9EC2F-1B08-4FC7-87DB-33F0EB77DAF1}"/>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5EB37AA3-5B53-4AA3-8F87-F752193C40CA}"/>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064706D-D45A-43EB-BD2A-AFC8036970F5}"/>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C7737E12-1DA6-46A6-8E35-77220FC25D13}"/>
            </a:ext>
          </a:extLst>
        </xdr:cNvPr>
        <xdr:cNvCxnSpPr/>
      </xdr:nvCxnSpPr>
      <xdr:spPr>
        <a:xfrm flipV="1">
          <a:off x="19951064" y="1280305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C519A333-68CC-4363-9C09-CC9AD8DA693A}"/>
            </a:ext>
          </a:extLst>
        </xdr:cNvPr>
        <xdr:cNvSpPr txBox="1"/>
      </xdr:nvSpPr>
      <xdr:spPr>
        <a:xfrm>
          <a:off x="19989800" y="1432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73EFAED0-118E-4842-8E6F-AD3EF63AFAD2}"/>
            </a:ext>
          </a:extLst>
        </xdr:cNvPr>
        <xdr:cNvCxnSpPr/>
      </xdr:nvCxnSpPr>
      <xdr:spPr>
        <a:xfrm>
          <a:off x="19881850" y="143248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16C57495-4A87-4FCD-8218-D86AE41C923B}"/>
            </a:ext>
          </a:extLst>
        </xdr:cNvPr>
        <xdr:cNvSpPr txBox="1"/>
      </xdr:nvSpPr>
      <xdr:spPr>
        <a:xfrm>
          <a:off x="19989800" y="1258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AE426567-5C9F-437E-8B34-8AB9FE81AE92}"/>
            </a:ext>
          </a:extLst>
        </xdr:cNvPr>
        <xdr:cNvCxnSpPr/>
      </xdr:nvCxnSpPr>
      <xdr:spPr>
        <a:xfrm>
          <a:off x="19881850" y="128030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C3059503-87A4-4F23-B1BE-A76C871CC065}"/>
            </a:ext>
          </a:extLst>
        </xdr:cNvPr>
        <xdr:cNvSpPr txBox="1"/>
      </xdr:nvSpPr>
      <xdr:spPr>
        <a:xfrm>
          <a:off x="19989800" y="14033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687FEF41-0DE4-45EA-B014-5B3C3EFF7092}"/>
            </a:ext>
          </a:extLst>
        </xdr:cNvPr>
        <xdr:cNvSpPr/>
      </xdr:nvSpPr>
      <xdr:spPr>
        <a:xfrm>
          <a:off x="199009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A69F8548-141E-4C9F-BEA6-0891AEE45FD1}"/>
            </a:ext>
          </a:extLst>
        </xdr:cNvPr>
        <xdr:cNvSpPr/>
      </xdr:nvSpPr>
      <xdr:spPr>
        <a:xfrm>
          <a:off x="19157950" y="14063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29352C59-1B6F-4195-A82E-200652977F9D}"/>
            </a:ext>
          </a:extLst>
        </xdr:cNvPr>
        <xdr:cNvSpPr/>
      </xdr:nvSpPr>
      <xdr:spPr>
        <a:xfrm>
          <a:off x="18345150" y="1406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B81884D8-CD92-4BEB-A72C-470E8D1A045D}"/>
            </a:ext>
          </a:extLst>
        </xdr:cNvPr>
        <xdr:cNvSpPr/>
      </xdr:nvSpPr>
      <xdr:spPr>
        <a:xfrm>
          <a:off x="17551400" y="1408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F5806DB6-886C-470D-9B88-E7FC4A8F7E02}"/>
            </a:ext>
          </a:extLst>
        </xdr:cNvPr>
        <xdr:cNvSpPr/>
      </xdr:nvSpPr>
      <xdr:spPr>
        <a:xfrm>
          <a:off x="16757650" y="141008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7A07A38F-7C5D-475F-B69C-6B199BB97FA8}"/>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91B7B3E0-DCD9-446F-B297-BB8EAD1AFD2F}"/>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4E8F894-FF4F-4C09-9A4C-93CB11E60CD2}"/>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668B8B5-7586-482C-B67F-75F2E0D8E815}"/>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1DAA254-0722-4831-BA0D-18E372CDE614}"/>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64044</xdr:rowOff>
    </xdr:from>
    <xdr:to>
      <xdr:col>116</xdr:col>
      <xdr:colOff>114300</xdr:colOff>
      <xdr:row>83</xdr:row>
      <xdr:rowOff>165644</xdr:rowOff>
    </xdr:to>
    <xdr:sp macro="" textlink="">
      <xdr:nvSpPr>
        <xdr:cNvPr id="820" name="楕円 819">
          <a:extLst>
            <a:ext uri="{FF2B5EF4-FFF2-40B4-BE49-F238E27FC236}">
              <a16:creationId xmlns:a16="http://schemas.microsoft.com/office/drawing/2014/main" id="{826E90B3-FE67-409D-ABC9-6A48A93B51A4}"/>
            </a:ext>
          </a:extLst>
        </xdr:cNvPr>
        <xdr:cNvSpPr/>
      </xdr:nvSpPr>
      <xdr:spPr>
        <a:xfrm>
          <a:off x="19900900" y="1376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86921</xdr:rowOff>
    </xdr:from>
    <xdr:ext cx="469744" cy="259045"/>
    <xdr:sp macro="" textlink="">
      <xdr:nvSpPr>
        <xdr:cNvPr id="821" name="【消防施設】&#10;一人当たり面積該当値テキスト">
          <a:extLst>
            <a:ext uri="{FF2B5EF4-FFF2-40B4-BE49-F238E27FC236}">
              <a16:creationId xmlns:a16="http://schemas.microsoft.com/office/drawing/2014/main" id="{FA980BB8-C673-4859-8003-69564D2F90B1}"/>
            </a:ext>
          </a:extLst>
        </xdr:cNvPr>
        <xdr:cNvSpPr txBox="1"/>
      </xdr:nvSpPr>
      <xdr:spPr>
        <a:xfrm>
          <a:off x="19989800" y="1362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80373</xdr:rowOff>
    </xdr:from>
    <xdr:to>
      <xdr:col>112</xdr:col>
      <xdr:colOff>38100</xdr:colOff>
      <xdr:row>84</xdr:row>
      <xdr:rowOff>10523</xdr:rowOff>
    </xdr:to>
    <xdr:sp macro="" textlink="">
      <xdr:nvSpPr>
        <xdr:cNvPr id="822" name="楕円 821">
          <a:extLst>
            <a:ext uri="{FF2B5EF4-FFF2-40B4-BE49-F238E27FC236}">
              <a16:creationId xmlns:a16="http://schemas.microsoft.com/office/drawing/2014/main" id="{75B8B28B-B88B-4B30-AAA6-5095DEA47C78}"/>
            </a:ext>
          </a:extLst>
        </xdr:cNvPr>
        <xdr:cNvSpPr/>
      </xdr:nvSpPr>
      <xdr:spPr>
        <a:xfrm>
          <a:off x="19157950" y="1378367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114844</xdr:rowOff>
    </xdr:from>
    <xdr:to>
      <xdr:col>116</xdr:col>
      <xdr:colOff>63500</xdr:colOff>
      <xdr:row>83</xdr:row>
      <xdr:rowOff>131173</xdr:rowOff>
    </xdr:to>
    <xdr:cxnSp macro="">
      <xdr:nvCxnSpPr>
        <xdr:cNvPr id="823" name="直線コネクタ 822">
          <a:extLst>
            <a:ext uri="{FF2B5EF4-FFF2-40B4-BE49-F238E27FC236}">
              <a16:creationId xmlns:a16="http://schemas.microsoft.com/office/drawing/2014/main" id="{7B0AF658-6983-44C5-8BBF-E131B524562E}"/>
            </a:ext>
          </a:extLst>
        </xdr:cNvPr>
        <xdr:cNvCxnSpPr/>
      </xdr:nvCxnSpPr>
      <xdr:spPr>
        <a:xfrm flipV="1">
          <a:off x="19202400" y="13818144"/>
          <a:ext cx="7493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96701</xdr:rowOff>
    </xdr:from>
    <xdr:to>
      <xdr:col>107</xdr:col>
      <xdr:colOff>101600</xdr:colOff>
      <xdr:row>84</xdr:row>
      <xdr:rowOff>26851</xdr:rowOff>
    </xdr:to>
    <xdr:sp macro="" textlink="">
      <xdr:nvSpPr>
        <xdr:cNvPr id="824" name="楕円 823">
          <a:extLst>
            <a:ext uri="{FF2B5EF4-FFF2-40B4-BE49-F238E27FC236}">
              <a16:creationId xmlns:a16="http://schemas.microsoft.com/office/drawing/2014/main" id="{E33B6F6F-E722-4796-B863-4752A16D9F85}"/>
            </a:ext>
          </a:extLst>
        </xdr:cNvPr>
        <xdr:cNvSpPr/>
      </xdr:nvSpPr>
      <xdr:spPr>
        <a:xfrm>
          <a:off x="18345150" y="138000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131173</xdr:rowOff>
    </xdr:from>
    <xdr:to>
      <xdr:col>111</xdr:col>
      <xdr:colOff>177800</xdr:colOff>
      <xdr:row>83</xdr:row>
      <xdr:rowOff>147501</xdr:rowOff>
    </xdr:to>
    <xdr:cxnSp macro="">
      <xdr:nvCxnSpPr>
        <xdr:cNvPr id="825" name="直線コネクタ 824">
          <a:extLst>
            <a:ext uri="{FF2B5EF4-FFF2-40B4-BE49-F238E27FC236}">
              <a16:creationId xmlns:a16="http://schemas.microsoft.com/office/drawing/2014/main" id="{B12CBCC6-2A4C-49D9-AD97-C5519D5D7C07}"/>
            </a:ext>
          </a:extLst>
        </xdr:cNvPr>
        <xdr:cNvCxnSpPr/>
      </xdr:nvCxnSpPr>
      <xdr:spPr>
        <a:xfrm flipV="1">
          <a:off x="18395950" y="13834473"/>
          <a:ext cx="8064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109764</xdr:rowOff>
    </xdr:from>
    <xdr:to>
      <xdr:col>102</xdr:col>
      <xdr:colOff>165100</xdr:colOff>
      <xdr:row>84</xdr:row>
      <xdr:rowOff>39914</xdr:rowOff>
    </xdr:to>
    <xdr:sp macro="" textlink="">
      <xdr:nvSpPr>
        <xdr:cNvPr id="826" name="楕円 825">
          <a:extLst>
            <a:ext uri="{FF2B5EF4-FFF2-40B4-BE49-F238E27FC236}">
              <a16:creationId xmlns:a16="http://schemas.microsoft.com/office/drawing/2014/main" id="{4A6AF5EC-A3E8-4E58-AE3D-BBF0ABB645D4}"/>
            </a:ext>
          </a:extLst>
        </xdr:cNvPr>
        <xdr:cNvSpPr/>
      </xdr:nvSpPr>
      <xdr:spPr>
        <a:xfrm>
          <a:off x="17551400" y="138130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147501</xdr:rowOff>
    </xdr:from>
    <xdr:to>
      <xdr:col>107</xdr:col>
      <xdr:colOff>50800</xdr:colOff>
      <xdr:row>83</xdr:row>
      <xdr:rowOff>160564</xdr:rowOff>
    </xdr:to>
    <xdr:cxnSp macro="">
      <xdr:nvCxnSpPr>
        <xdr:cNvPr id="827" name="直線コネクタ 826">
          <a:extLst>
            <a:ext uri="{FF2B5EF4-FFF2-40B4-BE49-F238E27FC236}">
              <a16:creationId xmlns:a16="http://schemas.microsoft.com/office/drawing/2014/main" id="{E89C9AD7-D9B1-4175-9968-C3CCEACA3B7D}"/>
            </a:ext>
          </a:extLst>
        </xdr:cNvPr>
        <xdr:cNvCxnSpPr/>
      </xdr:nvCxnSpPr>
      <xdr:spPr>
        <a:xfrm flipV="1">
          <a:off x="17602200" y="13850801"/>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50981</xdr:rowOff>
    </xdr:from>
    <xdr:to>
      <xdr:col>98</xdr:col>
      <xdr:colOff>38100</xdr:colOff>
      <xdr:row>84</xdr:row>
      <xdr:rowOff>152581</xdr:rowOff>
    </xdr:to>
    <xdr:sp macro="" textlink="">
      <xdr:nvSpPr>
        <xdr:cNvPr id="828" name="楕円 827">
          <a:extLst>
            <a:ext uri="{FF2B5EF4-FFF2-40B4-BE49-F238E27FC236}">
              <a16:creationId xmlns:a16="http://schemas.microsoft.com/office/drawing/2014/main" id="{969D08E4-AA96-4398-ABA8-126BC2F98AA9}"/>
            </a:ext>
          </a:extLst>
        </xdr:cNvPr>
        <xdr:cNvSpPr/>
      </xdr:nvSpPr>
      <xdr:spPr>
        <a:xfrm>
          <a:off x="16757650" y="139193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160564</xdr:rowOff>
    </xdr:from>
    <xdr:to>
      <xdr:col>102</xdr:col>
      <xdr:colOff>114300</xdr:colOff>
      <xdr:row>84</xdr:row>
      <xdr:rowOff>101781</xdr:rowOff>
    </xdr:to>
    <xdr:cxnSp macro="">
      <xdr:nvCxnSpPr>
        <xdr:cNvPr id="829" name="直線コネクタ 828">
          <a:extLst>
            <a:ext uri="{FF2B5EF4-FFF2-40B4-BE49-F238E27FC236}">
              <a16:creationId xmlns:a16="http://schemas.microsoft.com/office/drawing/2014/main" id="{BD0FE873-6BF7-4D4D-A9BC-7FDC934C8166}"/>
            </a:ext>
          </a:extLst>
        </xdr:cNvPr>
        <xdr:cNvCxnSpPr/>
      </xdr:nvCxnSpPr>
      <xdr:spPr>
        <a:xfrm flipV="1">
          <a:off x="16802100" y="13863864"/>
          <a:ext cx="800100" cy="10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73B68ED8-87FE-4F5E-94EF-02EC96DD98E2}"/>
            </a:ext>
          </a:extLst>
        </xdr:cNvPr>
        <xdr:cNvSpPr txBox="1"/>
      </xdr:nvSpPr>
      <xdr:spPr>
        <a:xfrm>
          <a:off x="18980227" y="1415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E7414C5A-5FAC-4D49-96B5-EAF4CAFD9B47}"/>
            </a:ext>
          </a:extLst>
        </xdr:cNvPr>
        <xdr:cNvSpPr txBox="1"/>
      </xdr:nvSpPr>
      <xdr:spPr>
        <a:xfrm>
          <a:off x="18180127" y="1415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FA044A02-E140-4047-B7D5-11077C2C0F99}"/>
            </a:ext>
          </a:extLst>
        </xdr:cNvPr>
        <xdr:cNvSpPr txBox="1"/>
      </xdr:nvSpPr>
      <xdr:spPr>
        <a:xfrm>
          <a:off x="17386377" y="1418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2B5124C9-AFC0-4887-B888-3C014CAA186E}"/>
            </a:ext>
          </a:extLst>
        </xdr:cNvPr>
        <xdr:cNvSpPr txBox="1"/>
      </xdr:nvSpPr>
      <xdr:spPr>
        <a:xfrm>
          <a:off x="16592627" y="1419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27050</xdr:rowOff>
    </xdr:from>
    <xdr:ext cx="469744" cy="259045"/>
    <xdr:sp macro="" textlink="">
      <xdr:nvSpPr>
        <xdr:cNvPr id="834" name="n_1mainValue【消防施設】&#10;一人当たり面積">
          <a:extLst>
            <a:ext uri="{FF2B5EF4-FFF2-40B4-BE49-F238E27FC236}">
              <a16:creationId xmlns:a16="http://schemas.microsoft.com/office/drawing/2014/main" id="{719C2C7E-FA49-4331-9572-380E3A4F8FCA}"/>
            </a:ext>
          </a:extLst>
        </xdr:cNvPr>
        <xdr:cNvSpPr txBox="1"/>
      </xdr:nvSpPr>
      <xdr:spPr>
        <a:xfrm>
          <a:off x="18980227" y="1356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43378</xdr:rowOff>
    </xdr:from>
    <xdr:ext cx="469744" cy="259045"/>
    <xdr:sp macro="" textlink="">
      <xdr:nvSpPr>
        <xdr:cNvPr id="835" name="n_2mainValue【消防施設】&#10;一人当たり面積">
          <a:extLst>
            <a:ext uri="{FF2B5EF4-FFF2-40B4-BE49-F238E27FC236}">
              <a16:creationId xmlns:a16="http://schemas.microsoft.com/office/drawing/2014/main" id="{4BD03E3D-386F-46D5-9254-88C8EFF14FDB}"/>
            </a:ext>
          </a:extLst>
        </xdr:cNvPr>
        <xdr:cNvSpPr txBox="1"/>
      </xdr:nvSpPr>
      <xdr:spPr>
        <a:xfrm>
          <a:off x="18180127" y="135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56441</xdr:rowOff>
    </xdr:from>
    <xdr:ext cx="469744" cy="259045"/>
    <xdr:sp macro="" textlink="">
      <xdr:nvSpPr>
        <xdr:cNvPr id="836" name="n_3mainValue【消防施設】&#10;一人当たり面積">
          <a:extLst>
            <a:ext uri="{FF2B5EF4-FFF2-40B4-BE49-F238E27FC236}">
              <a16:creationId xmlns:a16="http://schemas.microsoft.com/office/drawing/2014/main" id="{07B34B73-D425-4B84-A64F-7639EBA6EBEC}"/>
            </a:ext>
          </a:extLst>
        </xdr:cNvPr>
        <xdr:cNvSpPr txBox="1"/>
      </xdr:nvSpPr>
      <xdr:spPr>
        <a:xfrm>
          <a:off x="17386377" y="1359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169108</xdr:rowOff>
    </xdr:from>
    <xdr:ext cx="469744" cy="259045"/>
    <xdr:sp macro="" textlink="">
      <xdr:nvSpPr>
        <xdr:cNvPr id="837" name="n_4mainValue【消防施設】&#10;一人当たり面積">
          <a:extLst>
            <a:ext uri="{FF2B5EF4-FFF2-40B4-BE49-F238E27FC236}">
              <a16:creationId xmlns:a16="http://schemas.microsoft.com/office/drawing/2014/main" id="{A38EE372-E5D9-4DA3-8B66-CC270999EA34}"/>
            </a:ext>
          </a:extLst>
        </xdr:cNvPr>
        <xdr:cNvSpPr txBox="1"/>
      </xdr:nvSpPr>
      <xdr:spPr>
        <a:xfrm>
          <a:off x="16592627" y="1370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7F39E808-0E1F-42EC-8D24-8F09DD52E704}"/>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CC9959A8-BF9E-4B11-B861-0F8AD55174F6}"/>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461971DA-CAA7-4DDF-BC18-F559A00AF565}"/>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7DB19926-AC86-469F-AEB3-BDDE21E4B99B}"/>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C2C40834-498B-4F73-B5C3-862EB26775C4}"/>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C1CA7D80-6F9A-4324-B29D-B6687CFED33B}"/>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487B6A57-2172-4648-8A55-ED21040B9FA5}"/>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78236D2F-10A6-4B78-A816-A1B8E535BC11}"/>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6CDAA93D-5817-4349-AF4F-5A955789DC16}"/>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3B788972-8779-463F-B636-651828E06D31}"/>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3FBDCD80-BB1F-4B8F-BF83-ADF75E038411}"/>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34A19A94-F2E7-4E2A-B342-3D6D72F8477A}"/>
            </a:ext>
          </a:extLst>
        </xdr:cNvPr>
        <xdr:cNvCxnSpPr/>
      </xdr:nvCxnSpPr>
      <xdr:spPr>
        <a:xfrm>
          <a:off x="11207750" y="17983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0F7F249C-4E10-4E47-8EC6-0C4037E35741}"/>
            </a:ext>
          </a:extLst>
        </xdr:cNvPr>
        <xdr:cNvSpPr txBox="1"/>
      </xdr:nvSpPr>
      <xdr:spPr>
        <a:xfrm>
          <a:off x="107977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8F5D8879-8F31-421A-8E63-9A7DFEAA0477}"/>
            </a:ext>
          </a:extLst>
        </xdr:cNvPr>
        <xdr:cNvCxnSpPr/>
      </xdr:nvCxnSpPr>
      <xdr:spPr>
        <a:xfrm>
          <a:off x="11207750" y="17614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A33CA138-C3AF-4666-9905-5F0E2A0E7B69}"/>
            </a:ext>
          </a:extLst>
        </xdr:cNvPr>
        <xdr:cNvSpPr txBox="1"/>
      </xdr:nvSpPr>
      <xdr:spPr>
        <a:xfrm>
          <a:off x="1084279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7DE4B197-8140-4EFF-83A2-860081C6FC6E}"/>
            </a:ext>
          </a:extLst>
        </xdr:cNvPr>
        <xdr:cNvCxnSpPr/>
      </xdr:nvCxnSpPr>
      <xdr:spPr>
        <a:xfrm>
          <a:off x="11207750" y="17246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A5D41812-3A9C-4EAF-B257-2F7A276997D3}"/>
            </a:ext>
          </a:extLst>
        </xdr:cNvPr>
        <xdr:cNvSpPr txBox="1"/>
      </xdr:nvSpPr>
      <xdr:spPr>
        <a:xfrm>
          <a:off x="10842791" y="17110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4F2C22D8-BC44-4847-80AC-884F37E5A359}"/>
            </a:ext>
          </a:extLst>
        </xdr:cNvPr>
        <xdr:cNvCxnSpPr/>
      </xdr:nvCxnSpPr>
      <xdr:spPr>
        <a:xfrm>
          <a:off x="11207750" y="16878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B82554C6-9658-490A-A8D0-F01267E25E1F}"/>
            </a:ext>
          </a:extLst>
        </xdr:cNvPr>
        <xdr:cNvSpPr txBox="1"/>
      </xdr:nvSpPr>
      <xdr:spPr>
        <a:xfrm>
          <a:off x="10842791" y="16742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0593B2F3-8DF0-4E81-A561-CF12F1A5F783}"/>
            </a:ext>
          </a:extLst>
        </xdr:cNvPr>
        <xdr:cNvCxnSpPr/>
      </xdr:nvCxnSpPr>
      <xdr:spPr>
        <a:xfrm>
          <a:off x="11207750" y="1651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B65AB960-6943-4DF6-8B15-067E45BCE3ED}"/>
            </a:ext>
          </a:extLst>
        </xdr:cNvPr>
        <xdr:cNvSpPr txBox="1"/>
      </xdr:nvSpPr>
      <xdr:spPr>
        <a:xfrm>
          <a:off x="10906911" y="16374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B33363B0-4C63-44F2-AA2B-98E150AC86FE}"/>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54E114A8-DDAC-42C7-8AAD-7CFA776B7504}"/>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BD251CFC-0803-4F12-987B-BDDB5EA4D528}"/>
            </a:ext>
          </a:extLst>
        </xdr:cNvPr>
        <xdr:cNvCxnSpPr/>
      </xdr:nvCxnSpPr>
      <xdr:spPr>
        <a:xfrm flipV="1">
          <a:off x="14699614" y="165100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BC7E3E21-9A98-426D-A0E3-A57FE8B3F946}"/>
            </a:ext>
          </a:extLst>
        </xdr:cNvPr>
        <xdr:cNvSpPr txBox="1"/>
      </xdr:nvSpPr>
      <xdr:spPr>
        <a:xfrm>
          <a:off x="14738350" y="1773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54EC01C7-3115-4254-B7DA-48B581106510}"/>
            </a:ext>
          </a:extLst>
        </xdr:cNvPr>
        <xdr:cNvCxnSpPr/>
      </xdr:nvCxnSpPr>
      <xdr:spPr>
        <a:xfrm>
          <a:off x="14611350" y="17735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D689059F-AE4E-49BD-9265-E0F56045354B}"/>
            </a:ext>
          </a:extLst>
        </xdr:cNvPr>
        <xdr:cNvSpPr txBox="1"/>
      </xdr:nvSpPr>
      <xdr:spPr>
        <a:xfrm>
          <a:off x="14738350" y="16297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A65679FD-2272-468D-A5BA-C57C33F86E34}"/>
            </a:ext>
          </a:extLst>
        </xdr:cNvPr>
        <xdr:cNvCxnSpPr/>
      </xdr:nvCxnSpPr>
      <xdr:spPr>
        <a:xfrm>
          <a:off x="14611350" y="16510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9E37BF20-51A6-4ACE-9C9F-508797378EC0}"/>
            </a:ext>
          </a:extLst>
        </xdr:cNvPr>
        <xdr:cNvSpPr txBox="1"/>
      </xdr:nvSpPr>
      <xdr:spPr>
        <a:xfrm>
          <a:off x="14738350" y="1691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5A7BFD91-CF4D-42E1-8EDA-65115FD8A9A1}"/>
            </a:ext>
          </a:extLst>
        </xdr:cNvPr>
        <xdr:cNvSpPr/>
      </xdr:nvSpPr>
      <xdr:spPr>
        <a:xfrm>
          <a:off x="14649450" y="170611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DDDAF77D-AE53-445C-8570-16B6BFCAB8C7}"/>
            </a:ext>
          </a:extLst>
        </xdr:cNvPr>
        <xdr:cNvSpPr/>
      </xdr:nvSpPr>
      <xdr:spPr>
        <a:xfrm>
          <a:off x="13887450" y="17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56B691BA-A373-42C6-A646-E67A7A4AEC9B}"/>
            </a:ext>
          </a:extLst>
        </xdr:cNvPr>
        <xdr:cNvSpPr/>
      </xdr:nvSpPr>
      <xdr:spPr>
        <a:xfrm>
          <a:off x="13093700" y="170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1F79FC61-0CF8-4F3C-B1A4-A1D9F312DD3A}"/>
            </a:ext>
          </a:extLst>
        </xdr:cNvPr>
        <xdr:cNvSpPr/>
      </xdr:nvSpPr>
      <xdr:spPr>
        <a:xfrm>
          <a:off x="12299950" y="170865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C8A3B5C3-6A73-4103-A804-924AF8C1BD5C}"/>
            </a:ext>
          </a:extLst>
        </xdr:cNvPr>
        <xdr:cNvSpPr/>
      </xdr:nvSpPr>
      <xdr:spPr>
        <a:xfrm>
          <a:off x="11487150" y="17092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7CDC73BB-6900-44D3-AAD7-0DF652F110F0}"/>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F678DFC5-D113-4C9D-ABFE-444F1742D2A3}"/>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D94D2DC-51AB-4990-A3B7-56B5DAF0971A}"/>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1390E76-28EB-403D-82B2-8C1C13866878}"/>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18E50AE-3345-4D4F-BEEE-88F50CE936DC}"/>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142239</xdr:rowOff>
    </xdr:from>
    <xdr:to>
      <xdr:col>85</xdr:col>
      <xdr:colOff>177800</xdr:colOff>
      <xdr:row>107</xdr:row>
      <xdr:rowOff>72389</xdr:rowOff>
    </xdr:to>
    <xdr:sp macro="" textlink="">
      <xdr:nvSpPr>
        <xdr:cNvPr id="877" name="楕円 876">
          <a:extLst>
            <a:ext uri="{FF2B5EF4-FFF2-40B4-BE49-F238E27FC236}">
              <a16:creationId xmlns:a16="http://schemas.microsoft.com/office/drawing/2014/main" id="{58E7A3D1-9016-444F-88E2-5C07B0F72D78}"/>
            </a:ext>
          </a:extLst>
        </xdr:cNvPr>
        <xdr:cNvSpPr/>
      </xdr:nvSpPr>
      <xdr:spPr>
        <a:xfrm>
          <a:off x="14649450" y="176428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57166</xdr:rowOff>
    </xdr:from>
    <xdr:ext cx="405111" cy="259045"/>
    <xdr:sp macro="" textlink="">
      <xdr:nvSpPr>
        <xdr:cNvPr id="878" name="【庁舎】&#10;有形固定資産減価償却率該当値テキスト">
          <a:extLst>
            <a:ext uri="{FF2B5EF4-FFF2-40B4-BE49-F238E27FC236}">
              <a16:creationId xmlns:a16="http://schemas.microsoft.com/office/drawing/2014/main" id="{13D1D1BC-9455-40EB-B2F8-11F633F6FAE6}"/>
            </a:ext>
          </a:extLst>
        </xdr:cNvPr>
        <xdr:cNvSpPr txBox="1"/>
      </xdr:nvSpPr>
      <xdr:spPr>
        <a:xfrm>
          <a:off x="14738350" y="1755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121920</xdr:rowOff>
    </xdr:from>
    <xdr:to>
      <xdr:col>81</xdr:col>
      <xdr:colOff>101600</xdr:colOff>
      <xdr:row>107</xdr:row>
      <xdr:rowOff>52070</xdr:rowOff>
    </xdr:to>
    <xdr:sp macro="" textlink="">
      <xdr:nvSpPr>
        <xdr:cNvPr id="879" name="楕円 878">
          <a:extLst>
            <a:ext uri="{FF2B5EF4-FFF2-40B4-BE49-F238E27FC236}">
              <a16:creationId xmlns:a16="http://schemas.microsoft.com/office/drawing/2014/main" id="{47A348A4-9D7A-41DA-9A98-343A5B7E2B00}"/>
            </a:ext>
          </a:extLst>
        </xdr:cNvPr>
        <xdr:cNvSpPr/>
      </xdr:nvSpPr>
      <xdr:spPr>
        <a:xfrm>
          <a:off x="13887450" y="17622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1270</xdr:rowOff>
    </xdr:from>
    <xdr:to>
      <xdr:col>85</xdr:col>
      <xdr:colOff>127000</xdr:colOff>
      <xdr:row>107</xdr:row>
      <xdr:rowOff>21589</xdr:rowOff>
    </xdr:to>
    <xdr:cxnSp macro="">
      <xdr:nvCxnSpPr>
        <xdr:cNvPr id="880" name="直線コネクタ 879">
          <a:extLst>
            <a:ext uri="{FF2B5EF4-FFF2-40B4-BE49-F238E27FC236}">
              <a16:creationId xmlns:a16="http://schemas.microsoft.com/office/drawing/2014/main" id="{907F8ED0-2908-40E4-B509-5F0D2A8DEEF7}"/>
            </a:ext>
          </a:extLst>
        </xdr:cNvPr>
        <xdr:cNvCxnSpPr/>
      </xdr:nvCxnSpPr>
      <xdr:spPr>
        <a:xfrm>
          <a:off x="13938250" y="17666970"/>
          <a:ext cx="762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96520</xdr:rowOff>
    </xdr:from>
    <xdr:to>
      <xdr:col>76</xdr:col>
      <xdr:colOff>165100</xdr:colOff>
      <xdr:row>107</xdr:row>
      <xdr:rowOff>26670</xdr:rowOff>
    </xdr:to>
    <xdr:sp macro="" textlink="">
      <xdr:nvSpPr>
        <xdr:cNvPr id="881" name="楕円 880">
          <a:extLst>
            <a:ext uri="{FF2B5EF4-FFF2-40B4-BE49-F238E27FC236}">
              <a16:creationId xmlns:a16="http://schemas.microsoft.com/office/drawing/2014/main" id="{A4F0D0A5-7283-45EB-9D39-CB5C93EEB507}"/>
            </a:ext>
          </a:extLst>
        </xdr:cNvPr>
        <xdr:cNvSpPr/>
      </xdr:nvSpPr>
      <xdr:spPr>
        <a:xfrm>
          <a:off x="13093700" y="17597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147320</xdr:rowOff>
    </xdr:from>
    <xdr:to>
      <xdr:col>81</xdr:col>
      <xdr:colOff>50800</xdr:colOff>
      <xdr:row>107</xdr:row>
      <xdr:rowOff>1270</xdr:rowOff>
    </xdr:to>
    <xdr:cxnSp macro="">
      <xdr:nvCxnSpPr>
        <xdr:cNvPr id="882" name="直線コネクタ 881">
          <a:extLst>
            <a:ext uri="{FF2B5EF4-FFF2-40B4-BE49-F238E27FC236}">
              <a16:creationId xmlns:a16="http://schemas.microsoft.com/office/drawing/2014/main" id="{D7E3900D-3D65-4256-B8B1-9A5792A79199}"/>
            </a:ext>
          </a:extLst>
        </xdr:cNvPr>
        <xdr:cNvCxnSpPr/>
      </xdr:nvCxnSpPr>
      <xdr:spPr>
        <a:xfrm>
          <a:off x="13144500" y="1764792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67311</xdr:rowOff>
    </xdr:from>
    <xdr:to>
      <xdr:col>72</xdr:col>
      <xdr:colOff>38100</xdr:colOff>
      <xdr:row>106</xdr:row>
      <xdr:rowOff>168911</xdr:rowOff>
    </xdr:to>
    <xdr:sp macro="" textlink="">
      <xdr:nvSpPr>
        <xdr:cNvPr id="883" name="楕円 882">
          <a:extLst>
            <a:ext uri="{FF2B5EF4-FFF2-40B4-BE49-F238E27FC236}">
              <a16:creationId xmlns:a16="http://schemas.microsoft.com/office/drawing/2014/main" id="{40228B1B-79E3-44CA-BAD5-03BB87DD8C94}"/>
            </a:ext>
          </a:extLst>
        </xdr:cNvPr>
        <xdr:cNvSpPr/>
      </xdr:nvSpPr>
      <xdr:spPr>
        <a:xfrm>
          <a:off x="12299950" y="175679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118111</xdr:rowOff>
    </xdr:from>
    <xdr:to>
      <xdr:col>76</xdr:col>
      <xdr:colOff>114300</xdr:colOff>
      <xdr:row>106</xdr:row>
      <xdr:rowOff>147320</xdr:rowOff>
    </xdr:to>
    <xdr:cxnSp macro="">
      <xdr:nvCxnSpPr>
        <xdr:cNvPr id="884" name="直線コネクタ 883">
          <a:extLst>
            <a:ext uri="{FF2B5EF4-FFF2-40B4-BE49-F238E27FC236}">
              <a16:creationId xmlns:a16="http://schemas.microsoft.com/office/drawing/2014/main" id="{314CA587-78B9-4E60-8CA3-381C2B9F4DFC}"/>
            </a:ext>
          </a:extLst>
        </xdr:cNvPr>
        <xdr:cNvCxnSpPr/>
      </xdr:nvCxnSpPr>
      <xdr:spPr>
        <a:xfrm>
          <a:off x="12344400" y="17618711"/>
          <a:ext cx="8001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43180</xdr:rowOff>
    </xdr:from>
    <xdr:to>
      <xdr:col>67</xdr:col>
      <xdr:colOff>101600</xdr:colOff>
      <xdr:row>106</xdr:row>
      <xdr:rowOff>144780</xdr:rowOff>
    </xdr:to>
    <xdr:sp macro="" textlink="">
      <xdr:nvSpPr>
        <xdr:cNvPr id="885" name="楕円 884">
          <a:extLst>
            <a:ext uri="{FF2B5EF4-FFF2-40B4-BE49-F238E27FC236}">
              <a16:creationId xmlns:a16="http://schemas.microsoft.com/office/drawing/2014/main" id="{A491A368-4EE2-4471-922B-DA590CAA15D6}"/>
            </a:ext>
          </a:extLst>
        </xdr:cNvPr>
        <xdr:cNvSpPr/>
      </xdr:nvSpPr>
      <xdr:spPr>
        <a:xfrm>
          <a:off x="1148715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93980</xdr:rowOff>
    </xdr:from>
    <xdr:to>
      <xdr:col>71</xdr:col>
      <xdr:colOff>177800</xdr:colOff>
      <xdr:row>106</xdr:row>
      <xdr:rowOff>118111</xdr:rowOff>
    </xdr:to>
    <xdr:cxnSp macro="">
      <xdr:nvCxnSpPr>
        <xdr:cNvPr id="886" name="直線コネクタ 885">
          <a:extLst>
            <a:ext uri="{FF2B5EF4-FFF2-40B4-BE49-F238E27FC236}">
              <a16:creationId xmlns:a16="http://schemas.microsoft.com/office/drawing/2014/main" id="{CC8BE702-BED9-4EF9-A00B-FAE36AA120E0}"/>
            </a:ext>
          </a:extLst>
        </xdr:cNvPr>
        <xdr:cNvCxnSpPr/>
      </xdr:nvCxnSpPr>
      <xdr:spPr>
        <a:xfrm>
          <a:off x="11537950" y="17594580"/>
          <a:ext cx="80645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C022327D-1B2C-44C0-9908-AF2A70C2AEAC}"/>
            </a:ext>
          </a:extLst>
        </xdr:cNvPr>
        <xdr:cNvSpPr txBox="1"/>
      </xdr:nvSpPr>
      <xdr:spPr>
        <a:xfrm>
          <a:off x="13742044"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9A5BB521-2B6B-4F90-82B5-86B14EBB6B0C}"/>
            </a:ext>
          </a:extLst>
        </xdr:cNvPr>
        <xdr:cNvSpPr txBox="1"/>
      </xdr:nvSpPr>
      <xdr:spPr>
        <a:xfrm>
          <a:off x="12960994" y="1684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06B88408-E955-4919-9C28-876E050E9BB7}"/>
            </a:ext>
          </a:extLst>
        </xdr:cNvPr>
        <xdr:cNvSpPr txBox="1"/>
      </xdr:nvSpPr>
      <xdr:spPr>
        <a:xfrm>
          <a:off x="12167244" y="1686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571B8E1C-82F4-4FE4-B095-61C8B7FC26BB}"/>
            </a:ext>
          </a:extLst>
        </xdr:cNvPr>
        <xdr:cNvSpPr txBox="1"/>
      </xdr:nvSpPr>
      <xdr:spPr>
        <a:xfrm>
          <a:off x="11354444" y="1687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43197</xdr:rowOff>
    </xdr:from>
    <xdr:ext cx="405111" cy="259045"/>
    <xdr:sp macro="" textlink="">
      <xdr:nvSpPr>
        <xdr:cNvPr id="891" name="n_1mainValue【庁舎】&#10;有形固定資産減価償却率">
          <a:extLst>
            <a:ext uri="{FF2B5EF4-FFF2-40B4-BE49-F238E27FC236}">
              <a16:creationId xmlns:a16="http://schemas.microsoft.com/office/drawing/2014/main" id="{DAB5D577-DDB8-42A8-872A-7DE1BCD634EE}"/>
            </a:ext>
          </a:extLst>
        </xdr:cNvPr>
        <xdr:cNvSpPr txBox="1"/>
      </xdr:nvSpPr>
      <xdr:spPr>
        <a:xfrm>
          <a:off x="137420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17797</xdr:rowOff>
    </xdr:from>
    <xdr:ext cx="405111" cy="259045"/>
    <xdr:sp macro="" textlink="">
      <xdr:nvSpPr>
        <xdr:cNvPr id="892" name="n_2mainValue【庁舎】&#10;有形固定資産減価償却率">
          <a:extLst>
            <a:ext uri="{FF2B5EF4-FFF2-40B4-BE49-F238E27FC236}">
              <a16:creationId xmlns:a16="http://schemas.microsoft.com/office/drawing/2014/main" id="{F160284C-EEF7-4613-8603-B95636892314}"/>
            </a:ext>
          </a:extLst>
        </xdr:cNvPr>
        <xdr:cNvSpPr txBox="1"/>
      </xdr:nvSpPr>
      <xdr:spPr>
        <a:xfrm>
          <a:off x="12960994" y="1768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160038</xdr:rowOff>
    </xdr:from>
    <xdr:ext cx="405111" cy="259045"/>
    <xdr:sp macro="" textlink="">
      <xdr:nvSpPr>
        <xdr:cNvPr id="893" name="n_3mainValue【庁舎】&#10;有形固定資産減価償却率">
          <a:extLst>
            <a:ext uri="{FF2B5EF4-FFF2-40B4-BE49-F238E27FC236}">
              <a16:creationId xmlns:a16="http://schemas.microsoft.com/office/drawing/2014/main" id="{44DB5458-49A0-4199-AFA6-C21FEB38B0E4}"/>
            </a:ext>
          </a:extLst>
        </xdr:cNvPr>
        <xdr:cNvSpPr txBox="1"/>
      </xdr:nvSpPr>
      <xdr:spPr>
        <a:xfrm>
          <a:off x="12167244" y="1766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135907</xdr:rowOff>
    </xdr:from>
    <xdr:ext cx="405111" cy="259045"/>
    <xdr:sp macro="" textlink="">
      <xdr:nvSpPr>
        <xdr:cNvPr id="894" name="n_4mainValue【庁舎】&#10;有形固定資産減価償却率">
          <a:extLst>
            <a:ext uri="{FF2B5EF4-FFF2-40B4-BE49-F238E27FC236}">
              <a16:creationId xmlns:a16="http://schemas.microsoft.com/office/drawing/2014/main" id="{4C78D4D7-9E78-4AA4-977C-D58D07A4E9B7}"/>
            </a:ext>
          </a:extLst>
        </xdr:cNvPr>
        <xdr:cNvSpPr txBox="1"/>
      </xdr:nvSpPr>
      <xdr:spPr>
        <a:xfrm>
          <a:off x="1135444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EA507965-8409-4FFF-B95A-70FA1B0526E0}"/>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FD031024-25A6-4815-A486-225E29D23045}"/>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7816CCC8-0806-47E8-8A69-86BDA0CEEC91}"/>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702609AF-027F-4C21-9034-6EA357ACBB61}"/>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2BFB3AA8-4267-44F7-B8ED-0C271BC5A648}"/>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698D06AA-106B-4DCA-BF67-CE7DDC1314CA}"/>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A039E23C-EB34-4B44-9D08-4915DA121071}"/>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DF64ECC2-3083-4604-837D-F5263A70E49C}"/>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C395E90B-8CC0-4C16-917A-DB70E4080705}"/>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570321C6-0C30-46CA-A378-4D6E680463B1}"/>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B22AFB54-A2D0-474F-9487-A6BACC7D504C}"/>
            </a:ext>
          </a:extLst>
        </xdr:cNvPr>
        <xdr:cNvCxnSpPr/>
      </xdr:nvCxnSpPr>
      <xdr:spPr>
        <a:xfrm>
          <a:off x="16459200" y="1798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D1D3A00D-008A-4F8A-9A49-329D9412C548}"/>
            </a:ext>
          </a:extLst>
        </xdr:cNvPr>
        <xdr:cNvSpPr txBox="1"/>
      </xdr:nvSpPr>
      <xdr:spPr>
        <a:xfrm>
          <a:off x="1604917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AE994DD4-0A85-4168-844C-F9BDB424420A}"/>
            </a:ext>
          </a:extLst>
        </xdr:cNvPr>
        <xdr:cNvCxnSpPr/>
      </xdr:nvCxnSpPr>
      <xdr:spPr>
        <a:xfrm>
          <a:off x="16459200" y="1761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476C9C3B-A639-4A3D-988F-6E4DE9FDC279}"/>
            </a:ext>
          </a:extLst>
        </xdr:cNvPr>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81CDA1CE-A54D-4D51-AAC3-BA956501CF6E}"/>
            </a:ext>
          </a:extLst>
        </xdr:cNvPr>
        <xdr:cNvCxnSpPr/>
      </xdr:nvCxnSpPr>
      <xdr:spPr>
        <a:xfrm>
          <a:off x="16459200" y="17246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B135D7E0-9574-4AD1-837E-DB3CFFEB56E7}"/>
            </a:ext>
          </a:extLst>
        </xdr:cNvPr>
        <xdr:cNvSpPr txBox="1"/>
      </xdr:nvSpPr>
      <xdr:spPr>
        <a:xfrm>
          <a:off x="1604917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A995030A-1767-4CDE-83FF-F18EFDDD597C}"/>
            </a:ext>
          </a:extLst>
        </xdr:cNvPr>
        <xdr:cNvCxnSpPr/>
      </xdr:nvCxnSpPr>
      <xdr:spPr>
        <a:xfrm>
          <a:off x="16459200" y="16878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A5D1273E-E6DC-4267-B862-A1F0D06CAD78}"/>
            </a:ext>
          </a:extLst>
        </xdr:cNvPr>
        <xdr:cNvSpPr txBox="1"/>
      </xdr:nvSpPr>
      <xdr:spPr>
        <a:xfrm>
          <a:off x="1604917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6AFA5131-A03B-486A-B349-3A27AD9A61F3}"/>
            </a:ext>
          </a:extLst>
        </xdr:cNvPr>
        <xdr:cNvCxnSpPr/>
      </xdr:nvCxnSpPr>
      <xdr:spPr>
        <a:xfrm>
          <a:off x="16459200" y="1651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5165A2E8-26BD-40E9-BDCD-80D6D8BFD7A6}"/>
            </a:ext>
          </a:extLst>
        </xdr:cNvPr>
        <xdr:cNvSpPr txBox="1"/>
      </xdr:nvSpPr>
      <xdr:spPr>
        <a:xfrm>
          <a:off x="1604917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17E123AE-9F49-4EA5-B541-F11341D823F0}"/>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12DF7B4F-74FE-4828-BAC7-758DDA5561F2}"/>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D45E720C-1225-44B0-8F82-A107FAD61037}"/>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7B5A9C7C-2F94-48EE-A26E-1F3ABFE49197}"/>
            </a:ext>
          </a:extLst>
        </xdr:cNvPr>
        <xdr:cNvCxnSpPr/>
      </xdr:nvCxnSpPr>
      <xdr:spPr>
        <a:xfrm flipV="1">
          <a:off x="19951064" y="1657477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8761E63B-4421-4781-8524-4F6E8B33C7C7}"/>
            </a:ext>
          </a:extLst>
        </xdr:cNvPr>
        <xdr:cNvSpPr txBox="1"/>
      </xdr:nvSpPr>
      <xdr:spPr>
        <a:xfrm>
          <a:off x="19989800" y="1782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0C0D4A41-7079-49A5-A504-25256C18A92B}"/>
            </a:ext>
          </a:extLst>
        </xdr:cNvPr>
        <xdr:cNvCxnSpPr/>
      </xdr:nvCxnSpPr>
      <xdr:spPr>
        <a:xfrm>
          <a:off x="19881850" y="17824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D06E8CD8-67D5-4FD4-B983-29B5F1CFEF68}"/>
            </a:ext>
          </a:extLst>
        </xdr:cNvPr>
        <xdr:cNvSpPr txBox="1"/>
      </xdr:nvSpPr>
      <xdr:spPr>
        <a:xfrm>
          <a:off x="19989800" y="1635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C4CB9489-8B52-4A1A-AE73-DC5C0CF696F7}"/>
            </a:ext>
          </a:extLst>
        </xdr:cNvPr>
        <xdr:cNvCxnSpPr/>
      </xdr:nvCxnSpPr>
      <xdr:spPr>
        <a:xfrm>
          <a:off x="19881850" y="16574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51BF0842-0F38-4363-8F48-D6E7B5D5B5A8}"/>
            </a:ext>
          </a:extLst>
        </xdr:cNvPr>
        <xdr:cNvSpPr txBox="1"/>
      </xdr:nvSpPr>
      <xdr:spPr>
        <a:xfrm>
          <a:off x="19989800" y="17424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E222CEE0-5E30-4ECA-AD11-5E263D6B61CC}"/>
            </a:ext>
          </a:extLst>
        </xdr:cNvPr>
        <xdr:cNvSpPr/>
      </xdr:nvSpPr>
      <xdr:spPr>
        <a:xfrm>
          <a:off x="19900900" y="174459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99FF0D6F-D873-4C36-9D25-8E2E447D9983}"/>
            </a:ext>
          </a:extLst>
        </xdr:cNvPr>
        <xdr:cNvSpPr/>
      </xdr:nvSpPr>
      <xdr:spPr>
        <a:xfrm>
          <a:off x="19157950" y="174536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9C579D8F-8474-4298-A340-3D21BDC9838E}"/>
            </a:ext>
          </a:extLst>
        </xdr:cNvPr>
        <xdr:cNvSpPr/>
      </xdr:nvSpPr>
      <xdr:spPr>
        <a:xfrm>
          <a:off x="18345150" y="17470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2FC8B2EC-09B7-481D-8439-8D5248D395DD}"/>
            </a:ext>
          </a:extLst>
        </xdr:cNvPr>
        <xdr:cNvSpPr/>
      </xdr:nvSpPr>
      <xdr:spPr>
        <a:xfrm>
          <a:off x="17551400" y="174777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BC62A470-EEBB-4F64-88B2-6A09ADA2C7CD}"/>
            </a:ext>
          </a:extLst>
        </xdr:cNvPr>
        <xdr:cNvSpPr/>
      </xdr:nvSpPr>
      <xdr:spPr>
        <a:xfrm>
          <a:off x="16757650" y="174713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4873947-D46F-420D-9DED-1559A1077853}"/>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C8DE314E-3349-40C4-B568-89241F873FE0}"/>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6292C814-5103-443E-AD5F-68D327D22EE5}"/>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47548B0D-C954-4879-A779-40B03267A361}"/>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FEA93786-3EED-4048-9DB8-E50E63C92639}"/>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62230</xdr:rowOff>
    </xdr:from>
    <xdr:to>
      <xdr:col>116</xdr:col>
      <xdr:colOff>114300</xdr:colOff>
      <xdr:row>104</xdr:row>
      <xdr:rowOff>163830</xdr:rowOff>
    </xdr:to>
    <xdr:sp macro="" textlink="">
      <xdr:nvSpPr>
        <xdr:cNvPr id="934" name="楕円 933">
          <a:extLst>
            <a:ext uri="{FF2B5EF4-FFF2-40B4-BE49-F238E27FC236}">
              <a16:creationId xmlns:a16="http://schemas.microsoft.com/office/drawing/2014/main" id="{F237DFDE-E3B0-4F87-B1EB-FC4642A5AD1F}"/>
            </a:ext>
          </a:extLst>
        </xdr:cNvPr>
        <xdr:cNvSpPr/>
      </xdr:nvSpPr>
      <xdr:spPr>
        <a:xfrm>
          <a:off x="19900900" y="1723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85107</xdr:rowOff>
    </xdr:from>
    <xdr:ext cx="469744" cy="259045"/>
    <xdr:sp macro="" textlink="">
      <xdr:nvSpPr>
        <xdr:cNvPr id="935" name="【庁舎】&#10;一人当たり面積該当値テキスト">
          <a:extLst>
            <a:ext uri="{FF2B5EF4-FFF2-40B4-BE49-F238E27FC236}">
              <a16:creationId xmlns:a16="http://schemas.microsoft.com/office/drawing/2014/main" id="{CAC63898-B23D-4AFE-86BB-B7AF9D6BB13C}"/>
            </a:ext>
          </a:extLst>
        </xdr:cNvPr>
        <xdr:cNvSpPr txBox="1"/>
      </xdr:nvSpPr>
      <xdr:spPr>
        <a:xfrm>
          <a:off x="19989800"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82550</xdr:rowOff>
    </xdr:from>
    <xdr:to>
      <xdr:col>112</xdr:col>
      <xdr:colOff>38100</xdr:colOff>
      <xdr:row>105</xdr:row>
      <xdr:rowOff>12700</xdr:rowOff>
    </xdr:to>
    <xdr:sp macro="" textlink="">
      <xdr:nvSpPr>
        <xdr:cNvPr id="936" name="楕円 935">
          <a:extLst>
            <a:ext uri="{FF2B5EF4-FFF2-40B4-BE49-F238E27FC236}">
              <a16:creationId xmlns:a16="http://schemas.microsoft.com/office/drawing/2014/main" id="{4F4AE694-9EDB-4DFF-970E-3709E170387D}"/>
            </a:ext>
          </a:extLst>
        </xdr:cNvPr>
        <xdr:cNvSpPr/>
      </xdr:nvSpPr>
      <xdr:spPr>
        <a:xfrm>
          <a:off x="19157950" y="17252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113030</xdr:rowOff>
    </xdr:from>
    <xdr:to>
      <xdr:col>116</xdr:col>
      <xdr:colOff>63500</xdr:colOff>
      <xdr:row>104</xdr:row>
      <xdr:rowOff>133350</xdr:rowOff>
    </xdr:to>
    <xdr:cxnSp macro="">
      <xdr:nvCxnSpPr>
        <xdr:cNvPr id="937" name="直線コネクタ 936">
          <a:extLst>
            <a:ext uri="{FF2B5EF4-FFF2-40B4-BE49-F238E27FC236}">
              <a16:creationId xmlns:a16="http://schemas.microsoft.com/office/drawing/2014/main" id="{280A396B-2FE2-4BDC-8806-AFBD22949956}"/>
            </a:ext>
          </a:extLst>
        </xdr:cNvPr>
        <xdr:cNvCxnSpPr/>
      </xdr:nvCxnSpPr>
      <xdr:spPr>
        <a:xfrm flipV="1">
          <a:off x="19202400" y="17283430"/>
          <a:ext cx="7493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102870</xdr:rowOff>
    </xdr:from>
    <xdr:to>
      <xdr:col>107</xdr:col>
      <xdr:colOff>101600</xdr:colOff>
      <xdr:row>105</xdr:row>
      <xdr:rowOff>33020</xdr:rowOff>
    </xdr:to>
    <xdr:sp macro="" textlink="">
      <xdr:nvSpPr>
        <xdr:cNvPr id="938" name="楕円 937">
          <a:extLst>
            <a:ext uri="{FF2B5EF4-FFF2-40B4-BE49-F238E27FC236}">
              <a16:creationId xmlns:a16="http://schemas.microsoft.com/office/drawing/2014/main" id="{3B94151D-7863-4F80-82F9-1816F0E7499B}"/>
            </a:ext>
          </a:extLst>
        </xdr:cNvPr>
        <xdr:cNvSpPr/>
      </xdr:nvSpPr>
      <xdr:spPr>
        <a:xfrm>
          <a:off x="18345150" y="17273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133350</xdr:rowOff>
    </xdr:from>
    <xdr:to>
      <xdr:col>111</xdr:col>
      <xdr:colOff>177800</xdr:colOff>
      <xdr:row>104</xdr:row>
      <xdr:rowOff>153670</xdr:rowOff>
    </xdr:to>
    <xdr:cxnSp macro="">
      <xdr:nvCxnSpPr>
        <xdr:cNvPr id="939" name="直線コネクタ 938">
          <a:extLst>
            <a:ext uri="{FF2B5EF4-FFF2-40B4-BE49-F238E27FC236}">
              <a16:creationId xmlns:a16="http://schemas.microsoft.com/office/drawing/2014/main" id="{A4E3C41D-5AFA-4A76-BC07-BA61638BF3BF}"/>
            </a:ext>
          </a:extLst>
        </xdr:cNvPr>
        <xdr:cNvCxnSpPr/>
      </xdr:nvCxnSpPr>
      <xdr:spPr>
        <a:xfrm flipV="1">
          <a:off x="18395950" y="17303750"/>
          <a:ext cx="80645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124461</xdr:rowOff>
    </xdr:from>
    <xdr:to>
      <xdr:col>102</xdr:col>
      <xdr:colOff>165100</xdr:colOff>
      <xdr:row>105</xdr:row>
      <xdr:rowOff>54611</xdr:rowOff>
    </xdr:to>
    <xdr:sp macro="" textlink="">
      <xdr:nvSpPr>
        <xdr:cNvPr id="940" name="楕円 939">
          <a:extLst>
            <a:ext uri="{FF2B5EF4-FFF2-40B4-BE49-F238E27FC236}">
              <a16:creationId xmlns:a16="http://schemas.microsoft.com/office/drawing/2014/main" id="{5627D2CA-08BC-4066-8266-1408D7758A06}"/>
            </a:ext>
          </a:extLst>
        </xdr:cNvPr>
        <xdr:cNvSpPr/>
      </xdr:nvSpPr>
      <xdr:spPr>
        <a:xfrm>
          <a:off x="17551400" y="172948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153670</xdr:rowOff>
    </xdr:from>
    <xdr:to>
      <xdr:col>107</xdr:col>
      <xdr:colOff>50800</xdr:colOff>
      <xdr:row>105</xdr:row>
      <xdr:rowOff>3811</xdr:rowOff>
    </xdr:to>
    <xdr:cxnSp macro="">
      <xdr:nvCxnSpPr>
        <xdr:cNvPr id="941" name="直線コネクタ 940">
          <a:extLst>
            <a:ext uri="{FF2B5EF4-FFF2-40B4-BE49-F238E27FC236}">
              <a16:creationId xmlns:a16="http://schemas.microsoft.com/office/drawing/2014/main" id="{46728A22-ADD4-4C9D-B85D-B69B1969B229}"/>
            </a:ext>
          </a:extLst>
        </xdr:cNvPr>
        <xdr:cNvCxnSpPr/>
      </xdr:nvCxnSpPr>
      <xdr:spPr>
        <a:xfrm flipV="1">
          <a:off x="17602200" y="17324070"/>
          <a:ext cx="7937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142239</xdr:rowOff>
    </xdr:from>
    <xdr:to>
      <xdr:col>98</xdr:col>
      <xdr:colOff>38100</xdr:colOff>
      <xdr:row>105</xdr:row>
      <xdr:rowOff>72389</xdr:rowOff>
    </xdr:to>
    <xdr:sp macro="" textlink="">
      <xdr:nvSpPr>
        <xdr:cNvPr id="942" name="楕円 941">
          <a:extLst>
            <a:ext uri="{FF2B5EF4-FFF2-40B4-BE49-F238E27FC236}">
              <a16:creationId xmlns:a16="http://schemas.microsoft.com/office/drawing/2014/main" id="{633875D5-43B6-4525-9F77-1B2792E2A32C}"/>
            </a:ext>
          </a:extLst>
        </xdr:cNvPr>
        <xdr:cNvSpPr/>
      </xdr:nvSpPr>
      <xdr:spPr>
        <a:xfrm>
          <a:off x="16757650" y="173126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3811</xdr:rowOff>
    </xdr:from>
    <xdr:to>
      <xdr:col>102</xdr:col>
      <xdr:colOff>114300</xdr:colOff>
      <xdr:row>105</xdr:row>
      <xdr:rowOff>21589</xdr:rowOff>
    </xdr:to>
    <xdr:cxnSp macro="">
      <xdr:nvCxnSpPr>
        <xdr:cNvPr id="943" name="直線コネクタ 942">
          <a:extLst>
            <a:ext uri="{FF2B5EF4-FFF2-40B4-BE49-F238E27FC236}">
              <a16:creationId xmlns:a16="http://schemas.microsoft.com/office/drawing/2014/main" id="{2D4F4245-9AD0-4A15-BDDF-731D68E7F4E1}"/>
            </a:ext>
          </a:extLst>
        </xdr:cNvPr>
        <xdr:cNvCxnSpPr/>
      </xdr:nvCxnSpPr>
      <xdr:spPr>
        <a:xfrm flipV="1">
          <a:off x="16802100" y="17339311"/>
          <a:ext cx="8001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1654B24B-CDA1-4189-8CA5-8D8620AF03FA}"/>
            </a:ext>
          </a:extLst>
        </xdr:cNvPr>
        <xdr:cNvSpPr txBox="1"/>
      </xdr:nvSpPr>
      <xdr:spPr>
        <a:xfrm>
          <a:off x="189802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833424DA-D5A6-443F-AD4A-15C7D949C748}"/>
            </a:ext>
          </a:extLst>
        </xdr:cNvPr>
        <xdr:cNvSpPr txBox="1"/>
      </xdr:nvSpPr>
      <xdr:spPr>
        <a:xfrm>
          <a:off x="18180127" y="1755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2BE5E65C-8FD9-4B94-ABC7-94584514249F}"/>
            </a:ext>
          </a:extLst>
        </xdr:cNvPr>
        <xdr:cNvSpPr txBox="1"/>
      </xdr:nvSpPr>
      <xdr:spPr>
        <a:xfrm>
          <a:off x="17386377" y="1756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0B3E8C74-8343-435E-B279-81E0D295FCC9}"/>
            </a:ext>
          </a:extLst>
        </xdr:cNvPr>
        <xdr:cNvSpPr txBox="1"/>
      </xdr:nvSpPr>
      <xdr:spPr>
        <a:xfrm>
          <a:off x="16592627" y="1755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29227</xdr:rowOff>
    </xdr:from>
    <xdr:ext cx="469744" cy="259045"/>
    <xdr:sp macro="" textlink="">
      <xdr:nvSpPr>
        <xdr:cNvPr id="948" name="n_1mainValue【庁舎】&#10;一人当たり面積">
          <a:extLst>
            <a:ext uri="{FF2B5EF4-FFF2-40B4-BE49-F238E27FC236}">
              <a16:creationId xmlns:a16="http://schemas.microsoft.com/office/drawing/2014/main" id="{8A43DD53-9373-49AD-9618-7DFC7C692125}"/>
            </a:ext>
          </a:extLst>
        </xdr:cNvPr>
        <xdr:cNvSpPr txBox="1"/>
      </xdr:nvSpPr>
      <xdr:spPr>
        <a:xfrm>
          <a:off x="18980227"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49547</xdr:rowOff>
    </xdr:from>
    <xdr:ext cx="469744" cy="259045"/>
    <xdr:sp macro="" textlink="">
      <xdr:nvSpPr>
        <xdr:cNvPr id="949" name="n_2mainValue【庁舎】&#10;一人当たり面積">
          <a:extLst>
            <a:ext uri="{FF2B5EF4-FFF2-40B4-BE49-F238E27FC236}">
              <a16:creationId xmlns:a16="http://schemas.microsoft.com/office/drawing/2014/main" id="{361F1556-7066-4BD9-BCED-D4BD733A2FBD}"/>
            </a:ext>
          </a:extLst>
        </xdr:cNvPr>
        <xdr:cNvSpPr txBox="1"/>
      </xdr:nvSpPr>
      <xdr:spPr>
        <a:xfrm>
          <a:off x="18180127" y="1705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71138</xdr:rowOff>
    </xdr:from>
    <xdr:ext cx="469744" cy="259045"/>
    <xdr:sp macro="" textlink="">
      <xdr:nvSpPr>
        <xdr:cNvPr id="950" name="n_3mainValue【庁舎】&#10;一人当たり面積">
          <a:extLst>
            <a:ext uri="{FF2B5EF4-FFF2-40B4-BE49-F238E27FC236}">
              <a16:creationId xmlns:a16="http://schemas.microsoft.com/office/drawing/2014/main" id="{B0770332-7233-4B72-9F9C-FE8E22695E3B}"/>
            </a:ext>
          </a:extLst>
        </xdr:cNvPr>
        <xdr:cNvSpPr txBox="1"/>
      </xdr:nvSpPr>
      <xdr:spPr>
        <a:xfrm>
          <a:off x="17386377"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88916</xdr:rowOff>
    </xdr:from>
    <xdr:ext cx="469744" cy="259045"/>
    <xdr:sp macro="" textlink="">
      <xdr:nvSpPr>
        <xdr:cNvPr id="951" name="n_4mainValue【庁舎】&#10;一人当たり面積">
          <a:extLst>
            <a:ext uri="{FF2B5EF4-FFF2-40B4-BE49-F238E27FC236}">
              <a16:creationId xmlns:a16="http://schemas.microsoft.com/office/drawing/2014/main" id="{BFAF43F3-2CF2-40D4-B34B-0820497B7100}"/>
            </a:ext>
          </a:extLst>
        </xdr:cNvPr>
        <xdr:cNvSpPr txBox="1"/>
      </xdr:nvSpPr>
      <xdr:spPr>
        <a:xfrm>
          <a:off x="16592627" y="1709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2CAC6933-4429-4F56-8BDE-47E5AAEE0CB0}"/>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CD227500-6583-43F8-99B1-D350F761C056}"/>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85306D55-7FD4-4EE1-9BFC-671C5C603C1B}"/>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年度末に新図書館が竣工した。このため、有形固定資産減価償却率・一人当たり面積ともに大きな変動があった。</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年度から一部事務組合である奥能登クリーン組合を連結しており、令和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年度に奥能登クリーン組合において新焼却施設が完成したことから償却率が減少したものである。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の有形固定資産減価償却率は、類似団体と比較すると低い数値となっている。これは、平成２７年度中に新たな消防庁舎を整備したことが要因である。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は、類似団体と比較すると非常に高い数値となっている。開庁から４０年以上経過しており、これまでも耐震補強等の改修をしながら長寿命化を図ってきた。今後は、空き施設の改修による移転も含めて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類似団体内順位では下位で推移している。過疎地・少子高齢化の影響により、自主財源を確保することが非常に困難であり、財源を地方交付税等に依存している。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通常の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歳入に占める交付税の割合は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割</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を占めており、国の動向に左右されやすい財源構造となっている。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加えて、能登半島地震を受け、さらに人口減少が進むことで財政運営はより厳しい状況となることが予想される。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92710</xdr:rowOff>
    </xdr:from>
    <xdr:to>
      <xdr:col>15</xdr:col>
      <xdr:colOff>82550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365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92710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１６年度には１００％を超えていたものの、１７年度から実施した行財政改革により減少し、一定の効果を示した。２１年度には９７．３％まで上昇したが、２２年度に新たな行財政改革プランを策定し、適正な予算執行に努め、補助費等の削減を行った。また、公債費においては新規借入の抑制、繰上償還等を行い、地方債残高の減少を図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時間外勤務手当やふるさと納税返礼品代の増な</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どの影響による経常経費の増加により、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依然として交付税の動向に左右される状況から、今後も公債費等の義務的経費の着実な改善に努める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166733</xdr:rowOff>
    </xdr:from>
    <xdr:to>
      <xdr:col>23</xdr:col>
      <xdr:colOff>133350</xdr:colOff>
      <xdr:row>61</xdr:row>
      <xdr:rowOff>53884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53733"/>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15059</xdr:rowOff>
    </xdr:from>
    <xdr:to>
      <xdr:col>19</xdr:col>
      <xdr:colOff>133350</xdr:colOff>
      <xdr:row>60</xdr:row>
      <xdr:rowOff>166733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02059"/>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15059</xdr:rowOff>
    </xdr:from>
    <xdr:to>
      <xdr:col>15</xdr:col>
      <xdr:colOff>82550</xdr:colOff>
      <xdr:row>61</xdr:row>
      <xdr:rowOff>9072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02059"/>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9072</xdr:rowOff>
    </xdr:from>
    <xdr:to>
      <xdr:col>11</xdr:col>
      <xdr:colOff>31750</xdr:colOff>
      <xdr:row>61</xdr:row>
      <xdr:rowOff>26307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675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3084</xdr:rowOff>
    </xdr:from>
    <xdr:to>
      <xdr:col>23</xdr:col>
      <xdr:colOff>184150</xdr:colOff>
      <xdr:row>61</xdr:row>
      <xdr:rowOff>104684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146611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115933</xdr:rowOff>
    </xdr:from>
    <xdr:to>
      <xdr:col>19</xdr:col>
      <xdr:colOff>184150</xdr:colOff>
      <xdr:row>61</xdr:row>
      <xdr:rowOff>46083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30860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135709</xdr:rowOff>
    </xdr:from>
    <xdr:to>
      <xdr:col>15</xdr:col>
      <xdr:colOff>133350</xdr:colOff>
      <xdr:row>60</xdr:row>
      <xdr:rowOff>65859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50636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3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129722</xdr:rowOff>
    </xdr:from>
    <xdr:to>
      <xdr:col>11</xdr:col>
      <xdr:colOff>82550</xdr:colOff>
      <xdr:row>61</xdr:row>
      <xdr:rowOff>59872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44649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146957</xdr:rowOff>
    </xdr:from>
    <xdr:to>
      <xdr:col>7</xdr:col>
      <xdr:colOff>31750</xdr:colOff>
      <xdr:row>61</xdr:row>
      <xdr:rowOff>77107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61884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[388,682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年度における人口一人当たりの人件費は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１５２，１３７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７，１８４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円）となった。人口減少（前年度比△３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７４</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人）による影響で一人当たりの金額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増額となった。引き続き適正な職員数、職員構成の管理に努める。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また、一人当たりの物件費・維持補修費等については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２４２，３３０</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１１５，５５５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円）となったが、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能登半島地震による災害ごみ処理事業費や住宅応急修理事業費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の実施に伴う物件費の増加が大きな要因となった。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維持補修費等については、今後も増加が見込まれるため、公共施設総合管理計画に基づき、公共施設の適正な管理のもとコスト削減に努める。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152657</xdr:rowOff>
    </xdr:from>
    <xdr:to>
      <xdr:col>23</xdr:col>
      <xdr:colOff>133350</xdr:colOff>
      <xdr:row>84</xdr:row>
      <xdr:rowOff>11336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11557"/>
          <a:ext cx="838200" cy="20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105249</xdr:rowOff>
    </xdr:from>
    <xdr:to>
      <xdr:col>19</xdr:col>
      <xdr:colOff>133350</xdr:colOff>
      <xdr:row>82</xdr:row>
      <xdr:rowOff>152657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64149"/>
          <a:ext cx="889000" cy="4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93286</xdr:rowOff>
    </xdr:from>
    <xdr:to>
      <xdr:col>15</xdr:col>
      <xdr:colOff>82550</xdr:colOff>
      <xdr:row>82</xdr:row>
      <xdr:rowOff>105249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52186"/>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54651</xdr:rowOff>
    </xdr:from>
    <xdr:to>
      <xdr:col>11</xdr:col>
      <xdr:colOff>31750</xdr:colOff>
      <xdr:row>82</xdr:row>
      <xdr:rowOff>93286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13551"/>
          <a:ext cx="889000" cy="3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131986</xdr:rowOff>
    </xdr:from>
    <xdr:to>
      <xdr:col>23</xdr:col>
      <xdr:colOff>184150</xdr:colOff>
      <xdr:row>84</xdr:row>
      <xdr:rowOff>62136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104063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34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101857</xdr:rowOff>
    </xdr:from>
    <xdr:to>
      <xdr:col>19</xdr:col>
      <xdr:colOff>184150</xdr:colOff>
      <xdr:row>83</xdr:row>
      <xdr:rowOff>32007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6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16784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7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54449</xdr:rowOff>
    </xdr:from>
    <xdr:to>
      <xdr:col>15</xdr:col>
      <xdr:colOff>133350</xdr:colOff>
      <xdr:row>82</xdr:row>
      <xdr:rowOff>156049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1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140826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9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42486</xdr:rowOff>
    </xdr:from>
    <xdr:to>
      <xdr:col>11</xdr:col>
      <xdr:colOff>82550</xdr:colOff>
      <xdr:row>82</xdr:row>
      <xdr:rowOff>144086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0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128863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8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3851</xdr:rowOff>
    </xdr:from>
    <xdr:to>
      <xdr:col>7</xdr:col>
      <xdr:colOff>31750</xdr:colOff>
      <xdr:row>82</xdr:row>
      <xdr:rowOff>105451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6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90228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49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従来から給与水準は低い状態であったが、令和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年度においても類似団体平均を下回っている。今後も適正な給与水準となるよう、職員の年齢構成、定員、総人件費等に注意を払っていく。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また、引き続き事務の簡素合理化、ノー残業デーや振替休日の徹底などにより、時間外勤務手当の削減を図り、給与の適正化に努めていく。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162984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11161"/>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165805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64784"/>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165805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05000"/>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45155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0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75088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0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55332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従来から広大な面積に対応するための施設の維持管理に必要な職員配置など、本市特有の事情もあり、類似団体平均を上回る状況である。平成１７年度策定の行財政改革大綱に基づき、退職者不補充による職員数の削減を実施してきたところである。　今後、珠洲市公共施設等総合管理計画も考慮しながら、施設の統廃合を行うなど、引き続き職員数の適正化に努める。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62</xdr:row>
      <xdr:rowOff>138557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75880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138557</xdr:rowOff>
    </xdr:from>
    <xdr:to>
      <xdr:col>77</xdr:col>
      <xdr:colOff>44450</xdr:colOff>
      <xdr:row>62</xdr:row>
      <xdr:rowOff>146600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7684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115231</xdr:rowOff>
    </xdr:from>
    <xdr:to>
      <xdr:col>72</xdr:col>
      <xdr:colOff>203200</xdr:colOff>
      <xdr:row>62</xdr:row>
      <xdr:rowOff>146600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45131"/>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107188</xdr:rowOff>
    </xdr:from>
    <xdr:to>
      <xdr:col>68</xdr:col>
      <xdr:colOff>152400</xdr:colOff>
      <xdr:row>62</xdr:row>
      <xdr:rowOff>115231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370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50182</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87757</xdr:rowOff>
    </xdr:from>
    <xdr:to>
      <xdr:col>77</xdr:col>
      <xdr:colOff>95250</xdr:colOff>
      <xdr:row>63</xdr:row>
      <xdr:rowOff>17907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1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2684</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0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95800</xdr:rowOff>
    </xdr:from>
    <xdr:to>
      <xdr:col>73</xdr:col>
      <xdr:colOff>44450</xdr:colOff>
      <xdr:row>63</xdr:row>
      <xdr:rowOff>25950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10727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64431</xdr:rowOff>
    </xdr:from>
    <xdr:to>
      <xdr:col>68</xdr:col>
      <xdr:colOff>203200</xdr:colOff>
      <xdr:row>62</xdr:row>
      <xdr:rowOff>166031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150808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8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56388</xdr:rowOff>
    </xdr:from>
    <xdr:to>
      <xdr:col>64</xdr:col>
      <xdr:colOff>152400</xdr:colOff>
      <xdr:row>62</xdr:row>
      <xdr:rowOff>157988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142765</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従来から広大な面積に対応するための施設の維持管理に必要な職員配置など、本市特有の事情もあり、類似団体平均を上回る状況である。平成１７年度策定の行財政改革大綱に基づき、退職者不補充による職員数の削減を実施してきたところである。　今後、珠洲市公共施設等総合管理計画も考慮しながら、施設の統廃合を行うなど、引き続き職員数の適正化に努める。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また、能登半島地震に伴う災害対策債や災害復旧事業債の借入れ額が膨大な額となることが見込まれる。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120544</xdr:rowOff>
    </xdr:from>
    <xdr:to>
      <xdr:col>81</xdr:col>
      <xdr:colOff>44450</xdr:colOff>
      <xdr:row>37</xdr:row>
      <xdr:rowOff>140653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64194"/>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110490</xdr:rowOff>
    </xdr:from>
    <xdr:to>
      <xdr:col>77</xdr:col>
      <xdr:colOff>44450</xdr:colOff>
      <xdr:row>37</xdr:row>
      <xdr:rowOff>120544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5414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110490</xdr:rowOff>
    </xdr:from>
    <xdr:to>
      <xdr:col>72</xdr:col>
      <xdr:colOff>203200</xdr:colOff>
      <xdr:row>37</xdr:row>
      <xdr:rowOff>112501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5414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112501</xdr:rowOff>
    </xdr:from>
    <xdr:to>
      <xdr:col>68</xdr:col>
      <xdr:colOff>152400</xdr:colOff>
      <xdr:row>37</xdr:row>
      <xdr:rowOff>118533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45615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89853</xdr:rowOff>
    </xdr:from>
    <xdr:to>
      <xdr:col>81</xdr:col>
      <xdr:colOff>95250</xdr:colOff>
      <xdr:row>38</xdr:row>
      <xdr:rowOff>20003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61930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0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69744</xdr:rowOff>
    </xdr:from>
    <xdr:to>
      <xdr:col>77</xdr:col>
      <xdr:colOff>95250</xdr:colOff>
      <xdr:row>37</xdr:row>
      <xdr:rowOff>171345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413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156121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99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59690</xdr:rowOff>
    </xdr:from>
    <xdr:to>
      <xdr:col>73</xdr:col>
      <xdr:colOff>44450</xdr:colOff>
      <xdr:row>37</xdr:row>
      <xdr:rowOff>161290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146067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61701</xdr:rowOff>
    </xdr:from>
    <xdr:to>
      <xdr:col>68</xdr:col>
      <xdr:colOff>203200</xdr:colOff>
      <xdr:row>37</xdr:row>
      <xdr:rowOff>163301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148078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9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67733</xdr:rowOff>
    </xdr:from>
    <xdr:to>
      <xdr:col>64</xdr:col>
      <xdr:colOff>152400</xdr:colOff>
      <xdr:row>37</xdr:row>
      <xdr:rowOff>169334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154110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前年度の２８．８％か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ら令和５年度は「将来負担なし」となった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能登半島地震によりふるさと納税寄附金や特別交付税が交付され、今後の災害復旧・復興へ活用するため震災復興基金へ４０億円を積み立てたことから、将来負担なしとなった。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一部事務組合、下水道、病院、水道等の起債残高は依然大きいことから、一般会計も含め、引き続き普通建設事業の適正な執行、有利な財源の確保等による新発債の抑制に努める。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22521</xdr:rowOff>
    </xdr:from>
    <xdr:to>
      <xdr:col>77</xdr:col>
      <xdr:colOff>44450</xdr:colOff>
      <xdr:row>15</xdr:row>
      <xdr:rowOff>30565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942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30565</xdr:rowOff>
    </xdr:from>
    <xdr:to>
      <xdr:col>72</xdr:col>
      <xdr:colOff>203200</xdr:colOff>
      <xdr:row>16</xdr:row>
      <xdr:rowOff>9525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02315"/>
          <a:ext cx="889000" cy="15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155236</xdr:rowOff>
    </xdr:from>
    <xdr:to>
      <xdr:col>68</xdr:col>
      <xdr:colOff>152400</xdr:colOff>
      <xdr:row>16</xdr:row>
      <xdr:rowOff>9525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726986"/>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143171</xdr:rowOff>
    </xdr:from>
    <xdr:to>
      <xdr:col>77</xdr:col>
      <xdr:colOff>95250</xdr:colOff>
      <xdr:row>15</xdr:row>
      <xdr:rowOff>73321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58098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629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151215</xdr:rowOff>
    </xdr:from>
    <xdr:to>
      <xdr:col>73</xdr:col>
      <xdr:colOff>44450</xdr:colOff>
      <xdr:row>15</xdr:row>
      <xdr:rowOff>81365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66142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63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130175</xdr:rowOff>
    </xdr:from>
    <xdr:to>
      <xdr:col>68</xdr:col>
      <xdr:colOff>203200</xdr:colOff>
      <xdr:row>16</xdr:row>
      <xdr:rowOff>60325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45102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78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104436</xdr:rowOff>
    </xdr:from>
    <xdr:to>
      <xdr:col>64</xdr:col>
      <xdr:colOff>152400</xdr:colOff>
      <xdr:row>16</xdr:row>
      <xdr:rowOff>34586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67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44763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44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経常収支比率における人件費の割合は、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２０．２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％で前年度より増加した。経常経費としては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時間外勤務手当の増により０．８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平成１７年度策定の行財政改革大綱に基づき、退職者不補充による職員数の削減を実施してきたところである。　今後、珠洲市公共施設等総合管理計画も考慮しながら、施設の統廃合を行うなど、引き続き職員数の適正化に努める。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867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34</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1270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2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経常収支比率における物件費の割合は９．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ふるさと納税返礼品代の増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影響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割合が増加した。引き続き歳出の削減に努める。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50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13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13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134620</xdr:rowOff>
    </xdr:from>
    <xdr:to>
      <xdr:col>69</xdr:col>
      <xdr:colOff>92075</xdr:colOff>
      <xdr:row>14</xdr:row>
      <xdr:rowOff>157480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3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83820</xdr:rowOff>
    </xdr:from>
    <xdr:to>
      <xdr:col>69</xdr:col>
      <xdr:colOff>142875</xdr:colOff>
      <xdr:row>15</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47007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経常収支比率における扶助費の割合は３．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内の中でも低い数値となっている。最大の要因は少子高齢化による影響である。近年の出生数は年間６０人を下回り、逆に高齢化率は県内で一番高くなっている。このことから老人福祉費では類似団体平均を上回るが、児童福祉費では大きく下回る結果となっている。社会構造上、この数値が大きく変動することは考えにくく、引き続き適正な執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31750</xdr:rowOff>
    </xdr:from>
    <xdr:to>
      <xdr:col>24</xdr:col>
      <xdr:colOff>25400</xdr:colOff>
      <xdr:row>53</xdr:row>
      <xdr:rowOff>44450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118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19050</xdr:rowOff>
    </xdr:from>
    <xdr:to>
      <xdr:col>19</xdr:col>
      <xdr:colOff>187325</xdr:colOff>
      <xdr:row>53</xdr:row>
      <xdr:rowOff>44450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0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19050</xdr:rowOff>
    </xdr:from>
    <xdr:to>
      <xdr:col>15</xdr:col>
      <xdr:colOff>98425</xdr:colOff>
      <xdr:row>53</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05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95250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5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152400</xdr:rowOff>
    </xdr:from>
    <xdr:to>
      <xdr:col>24</xdr:col>
      <xdr:colOff>76200</xdr:colOff>
      <xdr:row>53</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60977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165100</xdr:rowOff>
    </xdr:from>
    <xdr:to>
      <xdr:col>20</xdr:col>
      <xdr:colOff>38100</xdr:colOff>
      <xdr:row>53</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105427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4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139700</xdr:rowOff>
    </xdr:from>
    <xdr:to>
      <xdr:col>15</xdr:col>
      <xdr:colOff>149225</xdr:colOff>
      <xdr:row>53</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80027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44450</xdr:rowOff>
    </xdr:from>
    <xdr:to>
      <xdr:col>6</xdr:col>
      <xdr:colOff>171450</xdr:colOff>
      <xdr:row>53</xdr:row>
      <xdr:rowOff>146050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156227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経常収支比率のその他の減少については、令和２年度から下水道事業が法適化により補助費へ移行したことが大きな要因である。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高齢化の進む本市において、介護保険や後期高齢者への繰出も増加している。社会構造上、やむを得ない部分であるが、財政の健全化に努める。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118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44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57</xdr:row>
      <xdr:rowOff>91622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44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60</xdr:row>
      <xdr:rowOff>78015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64272"/>
          <a:ext cx="8890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27215</xdr:rowOff>
    </xdr:from>
    <xdr:to>
      <xdr:col>65</xdr:col>
      <xdr:colOff>53975</xdr:colOff>
      <xdr:row>60</xdr:row>
      <xdr:rowOff>128815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113592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経常収支比率における補助費等の割合は類似団体平均を大きく上回っている。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奥能登クリーン組合への負担金、水道事業会計への補助金、下水道事業会計への負担金・補助金が大きな要因となっている。また、令和３年度から病院事業会計へ不採算地区中核病院分として繰出しが大きく増加したことも要因となっている。引き続き高水準で移行することが見込まれるため、各種団体への運営補助等は内容を精査し、引き続き適正な執行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28702</xdr:rowOff>
    </xdr:from>
    <xdr:to>
      <xdr:col>82</xdr:col>
      <xdr:colOff>107950</xdr:colOff>
      <xdr:row>41</xdr:row>
      <xdr:rowOff>37846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70581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10414</xdr:rowOff>
    </xdr:from>
    <xdr:to>
      <xdr:col>78</xdr:col>
      <xdr:colOff>69850</xdr:colOff>
      <xdr:row>41</xdr:row>
      <xdr:rowOff>37846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70398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10414</xdr:rowOff>
    </xdr:from>
    <xdr:to>
      <xdr:col>73</xdr:col>
      <xdr:colOff>180975</xdr:colOff>
      <xdr:row>41</xdr:row>
      <xdr:rowOff>42418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70398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41</xdr:row>
      <xdr:rowOff>42418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802120"/>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149352</xdr:rowOff>
    </xdr:from>
    <xdr:to>
      <xdr:col>82</xdr:col>
      <xdr:colOff>158750</xdr:colOff>
      <xdr:row>41</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70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57929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91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158496</xdr:rowOff>
    </xdr:from>
    <xdr:to>
      <xdr:col>78</xdr:col>
      <xdr:colOff>120650</xdr:colOff>
      <xdr:row>41</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70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73423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7102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131064</xdr:rowOff>
    </xdr:from>
    <xdr:to>
      <xdr:col>74</xdr:col>
      <xdr:colOff>31750</xdr:colOff>
      <xdr:row>41</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9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45991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707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163068</xdr:rowOff>
    </xdr:from>
    <xdr:to>
      <xdr:col>69</xdr:col>
      <xdr:colOff>142875</xdr:colOff>
      <xdr:row>41</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77995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経常収支比率における公債費の割合は２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％で、類似団体平均を超えるものの、ここ数年は確実に減少してきた。公的資金補償金免除繰上償還を行い、新発債については交付税措置の高い地方債の選択や借入れ総額の抑制を行ってきた結果である。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しかし今後は、一般廃棄物処分場及び統合保育所整備等の償還に加え、震災対応に係る起債の償還も考慮すると、割合の上昇が見込まれる。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事業計画等において、事業の緊急性や優先度を考慮しながら、交付税措置の有利な地方債の選択や新規発行の抑制に努め、公債費負担の適正化を図っていく。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35560</xdr:rowOff>
    </xdr:from>
    <xdr:to>
      <xdr:col>24</xdr:col>
      <xdr:colOff>25400</xdr:colOff>
      <xdr:row>75</xdr:row>
      <xdr:rowOff>75565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9431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20320</xdr:rowOff>
    </xdr:from>
    <xdr:to>
      <xdr:col>19</xdr:col>
      <xdr:colOff>187325</xdr:colOff>
      <xdr:row>75</xdr:row>
      <xdr:rowOff>35560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790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20320</xdr:rowOff>
    </xdr:from>
    <xdr:to>
      <xdr:col>15</xdr:col>
      <xdr:colOff>98425</xdr:colOff>
      <xdr:row>75</xdr:row>
      <xdr:rowOff>33655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790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33655</xdr:rowOff>
    </xdr:from>
    <xdr:to>
      <xdr:col>11</xdr:col>
      <xdr:colOff>9525</xdr:colOff>
      <xdr:row>75</xdr:row>
      <xdr:rowOff>35560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924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24765</xdr:rowOff>
    </xdr:from>
    <xdr:to>
      <xdr:col>24</xdr:col>
      <xdr:colOff>76200</xdr:colOff>
      <xdr:row>75</xdr:row>
      <xdr:rowOff>126365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168292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5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156210</xdr:rowOff>
    </xdr:from>
    <xdr:to>
      <xdr:col>20</xdr:col>
      <xdr:colOff>38100</xdr:colOff>
      <xdr:row>75</xdr:row>
      <xdr:rowOff>86360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71137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140970</xdr:rowOff>
    </xdr:from>
    <xdr:to>
      <xdr:col>15</xdr:col>
      <xdr:colOff>149225</xdr:colOff>
      <xdr:row>75</xdr:row>
      <xdr:rowOff>71120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154305</xdr:rowOff>
    </xdr:from>
    <xdr:to>
      <xdr:col>11</xdr:col>
      <xdr:colOff>60325</xdr:colOff>
      <xdr:row>75</xdr:row>
      <xdr:rowOff>84455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69232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156210</xdr:rowOff>
    </xdr:from>
    <xdr:to>
      <xdr:col>6</xdr:col>
      <xdr:colOff>171450</xdr:colOff>
      <xdr:row>75</xdr:row>
      <xdr:rowOff>86360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71137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公債費以外の負担割合は、人件費、扶助費は類似団体平均を下回っているものの、高水準で移行見込みの補助費等の負担割合が高くなっている。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今後は、人口減少等により一般財源の確保が困難になると見込まれるなか、できる限り経常経費の削減に努め、公営企業等へ効率のよい運営を求める。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65278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2486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72137</xdr:rowOff>
    </xdr:from>
    <xdr:to>
      <xdr:col>78</xdr:col>
      <xdr:colOff>69850</xdr:colOff>
      <xdr:row>77</xdr:row>
      <xdr:rowOff>65278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02337"/>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77</xdr:row>
      <xdr:rowOff>88137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02337"/>
          <a:ext cx="889000" cy="1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77</xdr:row>
      <xdr:rowOff>106426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897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xdr:rowOff>
    </xdr:from>
    <xdr:to>
      <xdr:col>78</xdr:col>
      <xdr:colOff>120650</xdr:colOff>
      <xdr:row>77</xdr:row>
      <xdr:rowOff>116078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107714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110051</xdr:rowOff>
    </xdr:from>
    <xdr:to>
      <xdr:col>29</xdr:col>
      <xdr:colOff>127000</xdr:colOff>
      <xdr:row>13</xdr:row>
      <xdr:rowOff>147465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15076"/>
          <a:ext cx="647700" cy="208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147465</xdr:rowOff>
    </xdr:from>
    <xdr:to>
      <xdr:col>26</xdr:col>
      <xdr:colOff>50800</xdr:colOff>
      <xdr:row>14</xdr:row>
      <xdr:rowOff>34559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23940"/>
          <a:ext cx="698500" cy="58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132040</xdr:rowOff>
    </xdr:from>
    <xdr:to>
      <xdr:col>22</xdr:col>
      <xdr:colOff>114300</xdr:colOff>
      <xdr:row>14</xdr:row>
      <xdr:rowOff>34559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408515"/>
          <a:ext cx="698500" cy="73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132040</xdr:rowOff>
    </xdr:from>
    <xdr:to>
      <xdr:col>18</xdr:col>
      <xdr:colOff>177800</xdr:colOff>
      <xdr:row>14</xdr:row>
      <xdr:rowOff>122167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08515"/>
          <a:ext cx="698500" cy="16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59251</xdr:rowOff>
    </xdr:from>
    <xdr:to>
      <xdr:col>29</xdr:col>
      <xdr:colOff>177800</xdr:colOff>
      <xdr:row>12</xdr:row>
      <xdr:rowOff>160851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6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139278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7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96665</xdr:rowOff>
    </xdr:from>
    <xdr:to>
      <xdr:col>26</xdr:col>
      <xdr:colOff>101600</xdr:colOff>
      <xdr:row>14</xdr:row>
      <xdr:rowOff>26815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73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36992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155209</xdr:rowOff>
    </xdr:from>
    <xdr:to>
      <xdr:col>22</xdr:col>
      <xdr:colOff>165100</xdr:colOff>
      <xdr:row>14</xdr:row>
      <xdr:rowOff>85359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31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95536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0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81240</xdr:rowOff>
    </xdr:from>
    <xdr:to>
      <xdr:col>19</xdr:col>
      <xdr:colOff>38100</xdr:colOff>
      <xdr:row>14</xdr:row>
      <xdr:rowOff>11390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57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21567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2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71367</xdr:rowOff>
    </xdr:from>
    <xdr:to>
      <xdr:col>15</xdr:col>
      <xdr:colOff>101600</xdr:colOff>
      <xdr:row>15</xdr:row>
      <xdr:rowOff>1517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19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11694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8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251097</xdr:rowOff>
    </xdr:from>
    <xdr:to>
      <xdr:col>29</xdr:col>
      <xdr:colOff>127000</xdr:colOff>
      <xdr:row>37</xdr:row>
      <xdr:rowOff>279068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375797"/>
          <a:ext cx="647700" cy="2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315461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0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279068</xdr:rowOff>
    </xdr:from>
    <xdr:to>
      <xdr:col>26</xdr:col>
      <xdr:colOff>50800</xdr:colOff>
      <xdr:row>37</xdr:row>
      <xdr:rowOff>300066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03768"/>
          <a:ext cx="698500" cy="20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300066</xdr:rowOff>
    </xdr:from>
    <xdr:to>
      <xdr:col>22</xdr:col>
      <xdr:colOff>114300</xdr:colOff>
      <xdr:row>37</xdr:row>
      <xdr:rowOff>311849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24766"/>
          <a:ext cx="698500" cy="1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311849</xdr:rowOff>
    </xdr:from>
    <xdr:to>
      <xdr:col>18</xdr:col>
      <xdr:colOff>177800</xdr:colOff>
      <xdr:row>37</xdr:row>
      <xdr:rowOff>326473</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36549"/>
          <a:ext cx="698500" cy="14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200297</xdr:rowOff>
    </xdr:from>
    <xdr:to>
      <xdr:col>29</xdr:col>
      <xdr:colOff>177800</xdr:colOff>
      <xdr:row>37</xdr:row>
      <xdr:rowOff>301897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324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45374</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17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228268</xdr:rowOff>
    </xdr:from>
    <xdr:to>
      <xdr:col>26</xdr:col>
      <xdr:colOff>101600</xdr:colOff>
      <xdr:row>37</xdr:row>
      <xdr:rowOff>329868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352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168595</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21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249266</xdr:rowOff>
    </xdr:from>
    <xdr:to>
      <xdr:col>22</xdr:col>
      <xdr:colOff>165100</xdr:colOff>
      <xdr:row>38</xdr:row>
      <xdr:rowOff>7966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373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18143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14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261049</xdr:rowOff>
    </xdr:from>
    <xdr:to>
      <xdr:col>19</xdr:col>
      <xdr:colOff>38100</xdr:colOff>
      <xdr:row>38</xdr:row>
      <xdr:rowOff>19749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385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29926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15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275673</xdr:rowOff>
    </xdr:from>
    <xdr:to>
      <xdr:col>15</xdr:col>
      <xdr:colOff>101600</xdr:colOff>
      <xdr:row>38</xdr:row>
      <xdr:rowOff>34373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00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44550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169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124602</xdr:rowOff>
    </xdr:from>
    <xdr:to>
      <xdr:col>24</xdr:col>
      <xdr:colOff>63500</xdr:colOff>
      <xdr:row>34</xdr:row>
      <xdr:rowOff>31355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82452"/>
          <a:ext cx="838200" cy="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7765</xdr:rowOff>
    </xdr:from>
    <xdr:to>
      <xdr:col>19</xdr:col>
      <xdr:colOff>177800</xdr:colOff>
      <xdr:row>34</xdr:row>
      <xdr:rowOff>31355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37065"/>
          <a:ext cx="8890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7765</xdr:rowOff>
    </xdr:from>
    <xdr:to>
      <xdr:col>15</xdr:col>
      <xdr:colOff>50800</xdr:colOff>
      <xdr:row>34</xdr:row>
      <xdr:rowOff>93457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37065"/>
          <a:ext cx="889000" cy="8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93457</xdr:rowOff>
    </xdr:from>
    <xdr:to>
      <xdr:col>10</xdr:col>
      <xdr:colOff>114300</xdr:colOff>
      <xdr:row>36</xdr:row>
      <xdr:rowOff>98661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2757"/>
          <a:ext cx="889000" cy="34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73802</xdr:rowOff>
    </xdr:from>
    <xdr:to>
      <xdr:col>24</xdr:col>
      <xdr:colOff>114300</xdr:colOff>
      <xdr:row>34</xdr:row>
      <xdr:rowOff>3952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3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96679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8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152005</xdr:rowOff>
    </xdr:from>
    <xdr:to>
      <xdr:col>20</xdr:col>
      <xdr:colOff>38100</xdr:colOff>
      <xdr:row>34</xdr:row>
      <xdr:rowOff>82155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98682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8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128415</xdr:rowOff>
    </xdr:from>
    <xdr:to>
      <xdr:col>15</xdr:col>
      <xdr:colOff>101600</xdr:colOff>
      <xdr:row>34</xdr:row>
      <xdr:rowOff>58565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8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75092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6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42657</xdr:rowOff>
    </xdr:from>
    <xdr:to>
      <xdr:col>10</xdr:col>
      <xdr:colOff>165100</xdr:colOff>
      <xdr:row>34</xdr:row>
      <xdr:rowOff>144257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160784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4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47861</xdr:rowOff>
    </xdr:from>
    <xdr:to>
      <xdr:col>6</xdr:col>
      <xdr:colOff>38100</xdr:colOff>
      <xdr:row>36</xdr:row>
      <xdr:rowOff>149461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2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165988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9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136482</xdr:rowOff>
    </xdr:from>
    <xdr:to>
      <xdr:col>24</xdr:col>
      <xdr:colOff>63500</xdr:colOff>
      <xdr:row>58</xdr:row>
      <xdr:rowOff>5917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37682"/>
          <a:ext cx="838200" cy="21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5917</xdr:rowOff>
    </xdr:from>
    <xdr:to>
      <xdr:col>19</xdr:col>
      <xdr:colOff>177800</xdr:colOff>
      <xdr:row>58</xdr:row>
      <xdr:rowOff>49719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50017"/>
          <a:ext cx="889000" cy="4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49719</xdr:rowOff>
    </xdr:from>
    <xdr:to>
      <xdr:col>15</xdr:col>
      <xdr:colOff>50800</xdr:colOff>
      <xdr:row>58</xdr:row>
      <xdr:rowOff>67987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93819"/>
          <a:ext cx="889000" cy="1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27309</xdr:rowOff>
    </xdr:from>
    <xdr:to>
      <xdr:col>10</xdr:col>
      <xdr:colOff>114300</xdr:colOff>
      <xdr:row>58</xdr:row>
      <xdr:rowOff>67987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71409"/>
          <a:ext cx="889000" cy="4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85682</xdr:rowOff>
    </xdr:from>
    <xdr:to>
      <xdr:col>24</xdr:col>
      <xdr:colOff>114300</xdr:colOff>
      <xdr:row>57</xdr:row>
      <xdr:rowOff>15832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108559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53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126567</xdr:rowOff>
    </xdr:from>
    <xdr:to>
      <xdr:col>20</xdr:col>
      <xdr:colOff>38100</xdr:colOff>
      <xdr:row>58</xdr:row>
      <xdr:rowOff>56717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73244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7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170369</xdr:rowOff>
    </xdr:from>
    <xdr:to>
      <xdr:col>15</xdr:col>
      <xdr:colOff>101600</xdr:colOff>
      <xdr:row>58</xdr:row>
      <xdr:rowOff>100519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4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91646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3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17187</xdr:rowOff>
    </xdr:from>
    <xdr:to>
      <xdr:col>10</xdr:col>
      <xdr:colOff>165100</xdr:colOff>
      <xdr:row>58</xdr:row>
      <xdr:rowOff>118787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109914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5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147959</xdr:rowOff>
    </xdr:from>
    <xdr:to>
      <xdr:col>6</xdr:col>
      <xdr:colOff>38100</xdr:colOff>
      <xdr:row>58</xdr:row>
      <xdr:rowOff>78109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94636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6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79217</xdr:rowOff>
    </xdr:from>
    <xdr:to>
      <xdr:col>24</xdr:col>
      <xdr:colOff>63500</xdr:colOff>
      <xdr:row>76</xdr:row>
      <xdr:rowOff>165588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109417"/>
          <a:ext cx="838200" cy="8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79217</xdr:rowOff>
    </xdr:from>
    <xdr:to>
      <xdr:col>19</xdr:col>
      <xdr:colOff>177800</xdr:colOff>
      <xdr:row>77</xdr:row>
      <xdr:rowOff>25591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109417"/>
          <a:ext cx="889000" cy="11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88170</xdr:rowOff>
    </xdr:from>
    <xdr:to>
      <xdr:col>15</xdr:col>
      <xdr:colOff>50800</xdr:colOff>
      <xdr:row>77</xdr:row>
      <xdr:rowOff>25591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118370"/>
          <a:ext cx="889000" cy="10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88170</xdr:rowOff>
    </xdr:from>
    <xdr:to>
      <xdr:col>10</xdr:col>
      <xdr:colOff>114300</xdr:colOff>
      <xdr:row>77</xdr:row>
      <xdr:rowOff>142787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118370"/>
          <a:ext cx="889000" cy="22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114788</xdr:rowOff>
    </xdr:from>
    <xdr:to>
      <xdr:col>24</xdr:col>
      <xdr:colOff>114300</xdr:colOff>
      <xdr:row>77</xdr:row>
      <xdr:rowOff>44938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137665</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28417</xdr:rowOff>
    </xdr:from>
    <xdr:to>
      <xdr:col>20</xdr:col>
      <xdr:colOff>38100</xdr:colOff>
      <xdr:row>76</xdr:row>
      <xdr:rowOff>130017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146543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83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146241</xdr:rowOff>
    </xdr:from>
    <xdr:to>
      <xdr:col>15</xdr:col>
      <xdr:colOff>101600</xdr:colOff>
      <xdr:row>77</xdr:row>
      <xdr:rowOff>76391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92918</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9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37370</xdr:rowOff>
    </xdr:from>
    <xdr:to>
      <xdr:col>10</xdr:col>
      <xdr:colOff>165100</xdr:colOff>
      <xdr:row>76</xdr:row>
      <xdr:rowOff>138970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0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155497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84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91987</xdr:rowOff>
    </xdr:from>
    <xdr:to>
      <xdr:col>6</xdr:col>
      <xdr:colOff>38100</xdr:colOff>
      <xdr:row>78</xdr:row>
      <xdr:rowOff>22137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38664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44777</xdr:rowOff>
    </xdr:from>
    <xdr:to>
      <xdr:col>24</xdr:col>
      <xdr:colOff>63500</xdr:colOff>
      <xdr:row>98</xdr:row>
      <xdr:rowOff>77040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846877"/>
          <a:ext cx="838200" cy="3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77040</xdr:rowOff>
    </xdr:from>
    <xdr:to>
      <xdr:col>19</xdr:col>
      <xdr:colOff>177800</xdr:colOff>
      <xdr:row>99</xdr:row>
      <xdr:rowOff>445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79140"/>
          <a:ext cx="889000" cy="9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167985</xdr:rowOff>
    </xdr:from>
    <xdr:to>
      <xdr:col>15</xdr:col>
      <xdr:colOff>50800</xdr:colOff>
      <xdr:row>99</xdr:row>
      <xdr:rowOff>445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970085"/>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114044</xdr:rowOff>
    </xdr:from>
    <xdr:to>
      <xdr:col>10</xdr:col>
      <xdr:colOff>114300</xdr:colOff>
      <xdr:row>98</xdr:row>
      <xdr:rowOff>167985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916144"/>
          <a:ext cx="889000" cy="5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165427</xdr:rowOff>
    </xdr:from>
    <xdr:to>
      <xdr:col>24</xdr:col>
      <xdr:colOff>114300</xdr:colOff>
      <xdr:row>98</xdr:row>
      <xdr:rowOff>95577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80354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71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26240</xdr:rowOff>
    </xdr:from>
    <xdr:to>
      <xdr:col>20</xdr:col>
      <xdr:colOff>38100</xdr:colOff>
      <xdr:row>98</xdr:row>
      <xdr:rowOff>127840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82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118967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92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121095</xdr:rowOff>
    </xdr:from>
    <xdr:to>
      <xdr:col>15</xdr:col>
      <xdr:colOff>101600</xdr:colOff>
      <xdr:row>99</xdr:row>
      <xdr:rowOff>51245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9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42372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701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117185</xdr:rowOff>
    </xdr:from>
    <xdr:to>
      <xdr:col>10</xdr:col>
      <xdr:colOff>165100</xdr:colOff>
      <xdr:row>99</xdr:row>
      <xdr:rowOff>47335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9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38462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70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63244</xdr:rowOff>
    </xdr:from>
    <xdr:to>
      <xdr:col>6</xdr:col>
      <xdr:colOff>38100</xdr:colOff>
      <xdr:row>98</xdr:row>
      <xdr:rowOff>164844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155971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5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156018</xdr:rowOff>
    </xdr:from>
    <xdr:to>
      <xdr:col>55</xdr:col>
      <xdr:colOff>0</xdr:colOff>
      <xdr:row>34</xdr:row>
      <xdr:rowOff>165543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642418"/>
          <a:ext cx="8382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35931</xdr:rowOff>
    </xdr:from>
    <xdr:to>
      <xdr:col>50</xdr:col>
      <xdr:colOff>114300</xdr:colOff>
      <xdr:row>34</xdr:row>
      <xdr:rowOff>165543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65231"/>
          <a:ext cx="889000" cy="12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95195</xdr:rowOff>
    </xdr:from>
    <xdr:to>
      <xdr:col>45</xdr:col>
      <xdr:colOff>177800</xdr:colOff>
      <xdr:row>34</xdr:row>
      <xdr:rowOff>35931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581595"/>
          <a:ext cx="889000" cy="28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95195</xdr:rowOff>
    </xdr:from>
    <xdr:to>
      <xdr:col>41</xdr:col>
      <xdr:colOff>50800</xdr:colOff>
      <xdr:row>36</xdr:row>
      <xdr:rowOff>39840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581595"/>
          <a:ext cx="889000" cy="63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105218</xdr:rowOff>
    </xdr:from>
    <xdr:to>
      <xdr:col>55</xdr:col>
      <xdr:colOff>50800</xdr:colOff>
      <xdr:row>33</xdr:row>
      <xdr:rowOff>35368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5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128095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4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114743</xdr:rowOff>
    </xdr:from>
    <xdr:to>
      <xdr:col>50</xdr:col>
      <xdr:colOff>165100</xdr:colOff>
      <xdr:row>35</xdr:row>
      <xdr:rowOff>44893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4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61420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1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156581</xdr:rowOff>
    </xdr:from>
    <xdr:to>
      <xdr:col>46</xdr:col>
      <xdr:colOff>38100</xdr:colOff>
      <xdr:row>34</xdr:row>
      <xdr:rowOff>86731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103258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8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44395</xdr:rowOff>
    </xdr:from>
    <xdr:to>
      <xdr:col>41</xdr:col>
      <xdr:colOff>101600</xdr:colOff>
      <xdr:row>32</xdr:row>
      <xdr:rowOff>145995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5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162522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30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160490</xdr:rowOff>
    </xdr:from>
    <xdr:to>
      <xdr:col>36</xdr:col>
      <xdr:colOff>165100</xdr:colOff>
      <xdr:row>36</xdr:row>
      <xdr:rowOff>90640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6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107167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3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38266</xdr:rowOff>
    </xdr:from>
    <xdr:to>
      <xdr:col>55</xdr:col>
      <xdr:colOff>0</xdr:colOff>
      <xdr:row>57</xdr:row>
      <xdr:rowOff>13874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468016"/>
          <a:ext cx="838200" cy="31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38266</xdr:rowOff>
    </xdr:from>
    <xdr:to>
      <xdr:col>50</xdr:col>
      <xdr:colOff>114300</xdr:colOff>
      <xdr:row>56</xdr:row>
      <xdr:rowOff>18892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68016"/>
          <a:ext cx="889000" cy="1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18892</xdr:rowOff>
    </xdr:from>
    <xdr:to>
      <xdr:col>45</xdr:col>
      <xdr:colOff>177800</xdr:colOff>
      <xdr:row>56</xdr:row>
      <xdr:rowOff>108912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20092"/>
          <a:ext cx="889000" cy="9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108912</xdr:rowOff>
    </xdr:from>
    <xdr:to>
      <xdr:col>41</xdr:col>
      <xdr:colOff>50800</xdr:colOff>
      <xdr:row>57</xdr:row>
      <xdr:rowOff>63329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10112"/>
          <a:ext cx="889000" cy="12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134524</xdr:rowOff>
    </xdr:from>
    <xdr:to>
      <xdr:col>55</xdr:col>
      <xdr:colOff>50800</xdr:colOff>
      <xdr:row>57</xdr:row>
      <xdr:rowOff>64674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157401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8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158916</xdr:rowOff>
    </xdr:from>
    <xdr:to>
      <xdr:col>50</xdr:col>
      <xdr:colOff>165100</xdr:colOff>
      <xdr:row>55</xdr:row>
      <xdr:rowOff>89066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1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105593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19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139542</xdr:rowOff>
    </xdr:from>
    <xdr:to>
      <xdr:col>46</xdr:col>
      <xdr:colOff>38100</xdr:colOff>
      <xdr:row>56</xdr:row>
      <xdr:rowOff>69692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6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86219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4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58112</xdr:rowOff>
    </xdr:from>
    <xdr:to>
      <xdr:col>41</xdr:col>
      <xdr:colOff>101600</xdr:colOff>
      <xdr:row>56</xdr:row>
      <xdr:rowOff>159712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4789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43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12529</xdr:rowOff>
    </xdr:from>
    <xdr:to>
      <xdr:col>36</xdr:col>
      <xdr:colOff>165100</xdr:colOff>
      <xdr:row>57</xdr:row>
      <xdr:rowOff>114129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130656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5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89535</xdr:rowOff>
    </xdr:from>
    <xdr:to>
      <xdr:col>55</xdr:col>
      <xdr:colOff>0</xdr:colOff>
      <xdr:row>75</xdr:row>
      <xdr:rowOff>103277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091035"/>
          <a:ext cx="838200" cy="87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89535</xdr:rowOff>
    </xdr:from>
    <xdr:to>
      <xdr:col>50</xdr:col>
      <xdr:colOff>114300</xdr:colOff>
      <xdr:row>75</xdr:row>
      <xdr:rowOff>36703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091035"/>
          <a:ext cx="889000" cy="80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36703</xdr:rowOff>
    </xdr:from>
    <xdr:to>
      <xdr:col>45</xdr:col>
      <xdr:colOff>177800</xdr:colOff>
      <xdr:row>77</xdr:row>
      <xdr:rowOff>162940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895453"/>
          <a:ext cx="889000" cy="46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153619</xdr:rowOff>
    </xdr:from>
    <xdr:to>
      <xdr:col>41</xdr:col>
      <xdr:colOff>50800</xdr:colOff>
      <xdr:row>77</xdr:row>
      <xdr:rowOff>162940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83819"/>
          <a:ext cx="889000" cy="18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52477</xdr:rowOff>
    </xdr:from>
    <xdr:to>
      <xdr:col>55</xdr:col>
      <xdr:colOff>50800</xdr:colOff>
      <xdr:row>75</xdr:row>
      <xdr:rowOff>154077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91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75354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76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38735</xdr:rowOff>
    </xdr:from>
    <xdr:to>
      <xdr:col>50</xdr:col>
      <xdr:colOff>165100</xdr:colOff>
      <xdr:row>70</xdr:row>
      <xdr:rowOff>140335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04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156862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181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157353</xdr:rowOff>
    </xdr:from>
    <xdr:to>
      <xdr:col>46</xdr:col>
      <xdr:colOff>38100</xdr:colOff>
      <xdr:row>75</xdr:row>
      <xdr:rowOff>87503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8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104030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6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112140</xdr:rowOff>
    </xdr:from>
    <xdr:to>
      <xdr:col>41</xdr:col>
      <xdr:colOff>101600</xdr:colOff>
      <xdr:row>78</xdr:row>
      <xdr:rowOff>42290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33417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0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102819</xdr:rowOff>
    </xdr:from>
    <xdr:to>
      <xdr:col>36</xdr:col>
      <xdr:colOff>165100</xdr:colOff>
      <xdr:row>77</xdr:row>
      <xdr:rowOff>32969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1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49496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152440</xdr:rowOff>
    </xdr:from>
    <xdr:to>
      <xdr:col>55</xdr:col>
      <xdr:colOff>0</xdr:colOff>
      <xdr:row>98</xdr:row>
      <xdr:rowOff>25023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83090"/>
          <a:ext cx="838200" cy="4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18053</xdr:rowOff>
    </xdr:from>
    <xdr:to>
      <xdr:col>50</xdr:col>
      <xdr:colOff>114300</xdr:colOff>
      <xdr:row>98</xdr:row>
      <xdr:rowOff>25023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20153"/>
          <a:ext cx="889000" cy="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46349</xdr:rowOff>
    </xdr:from>
    <xdr:to>
      <xdr:col>45</xdr:col>
      <xdr:colOff>177800</xdr:colOff>
      <xdr:row>98</xdr:row>
      <xdr:rowOff>18053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76999"/>
          <a:ext cx="889000" cy="1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46349</xdr:rowOff>
    </xdr:from>
    <xdr:to>
      <xdr:col>41</xdr:col>
      <xdr:colOff>50800</xdr:colOff>
      <xdr:row>97</xdr:row>
      <xdr:rowOff>164325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76999"/>
          <a:ext cx="889000" cy="11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101640</xdr:rowOff>
    </xdr:from>
    <xdr:to>
      <xdr:col>55</xdr:col>
      <xdr:colOff>50800</xdr:colOff>
      <xdr:row>98</xdr:row>
      <xdr:rowOff>31790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124517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145673</xdr:rowOff>
    </xdr:from>
    <xdr:to>
      <xdr:col>50</xdr:col>
      <xdr:colOff>165100</xdr:colOff>
      <xdr:row>98</xdr:row>
      <xdr:rowOff>75823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66950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6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138703</xdr:rowOff>
    </xdr:from>
    <xdr:to>
      <xdr:col>46</xdr:col>
      <xdr:colOff>38100</xdr:colOff>
      <xdr:row>98</xdr:row>
      <xdr:rowOff>68853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59980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6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166999</xdr:rowOff>
    </xdr:from>
    <xdr:to>
      <xdr:col>41</xdr:col>
      <xdr:colOff>101600</xdr:colOff>
      <xdr:row>97</xdr:row>
      <xdr:rowOff>97149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2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113676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0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113525</xdr:rowOff>
    </xdr:from>
    <xdr:to>
      <xdr:col>36</xdr:col>
      <xdr:colOff>165100</xdr:colOff>
      <xdr:row>98</xdr:row>
      <xdr:rowOff>43675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4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60202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1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161722</xdr:rowOff>
    </xdr:from>
    <xdr:to>
      <xdr:col>85</xdr:col>
      <xdr:colOff>127000</xdr:colOff>
      <xdr:row>38</xdr:row>
      <xdr:rowOff>150164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5991022"/>
          <a:ext cx="838200" cy="67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150164</xdr:rowOff>
    </xdr:from>
    <xdr:to>
      <xdr:col>81</xdr:col>
      <xdr:colOff>50800</xdr:colOff>
      <xdr:row>39</xdr:row>
      <xdr:rowOff>39167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65264"/>
          <a:ext cx="889000" cy="6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36437</xdr:rowOff>
    </xdr:from>
    <xdr:to>
      <xdr:col>76</xdr:col>
      <xdr:colOff>114300</xdr:colOff>
      <xdr:row>39</xdr:row>
      <xdr:rowOff>39167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2987"/>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165354</xdr:rowOff>
    </xdr:from>
    <xdr:to>
      <xdr:col>71</xdr:col>
      <xdr:colOff>177800</xdr:colOff>
      <xdr:row>39</xdr:row>
      <xdr:rowOff>36437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80454"/>
          <a:ext cx="889000" cy="4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110922</xdr:rowOff>
    </xdr:from>
    <xdr:to>
      <xdr:col>85</xdr:col>
      <xdr:colOff>177800</xdr:colOff>
      <xdr:row>35</xdr:row>
      <xdr:rowOff>41072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59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133799</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79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99364</xdr:rowOff>
    </xdr:from>
    <xdr:to>
      <xdr:col>81</xdr:col>
      <xdr:colOff>101600</xdr:colOff>
      <xdr:row>39</xdr:row>
      <xdr:rowOff>29514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1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20641</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159817</xdr:rowOff>
    </xdr:from>
    <xdr:to>
      <xdr:col>76</xdr:col>
      <xdr:colOff>165100</xdr:colOff>
      <xdr:row>39</xdr:row>
      <xdr:rowOff>89967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81094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7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157087</xdr:rowOff>
    </xdr:from>
    <xdr:to>
      <xdr:col>72</xdr:col>
      <xdr:colOff>38100</xdr:colOff>
      <xdr:row>39</xdr:row>
      <xdr:rowOff>87237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78364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64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114554</xdr:rowOff>
    </xdr:from>
    <xdr:to>
      <xdr:col>67</xdr:col>
      <xdr:colOff>101600</xdr:colOff>
      <xdr:row>39</xdr:row>
      <xdr:rowOff>44704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35831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25766</xdr:rowOff>
    </xdr:from>
    <xdr:to>
      <xdr:col>85</xdr:col>
      <xdr:colOff>127000</xdr:colOff>
      <xdr:row>77</xdr:row>
      <xdr:rowOff>56624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27416"/>
          <a:ext cx="838200" cy="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36623</xdr:rowOff>
    </xdr:from>
    <xdr:to>
      <xdr:col>81</xdr:col>
      <xdr:colOff>50800</xdr:colOff>
      <xdr:row>77</xdr:row>
      <xdr:rowOff>56624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238273"/>
          <a:ext cx="8890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36623</xdr:rowOff>
    </xdr:from>
    <xdr:to>
      <xdr:col>76</xdr:col>
      <xdr:colOff>114300</xdr:colOff>
      <xdr:row>77</xdr:row>
      <xdr:rowOff>75068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38273"/>
          <a:ext cx="889000" cy="3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75068</xdr:rowOff>
    </xdr:from>
    <xdr:to>
      <xdr:col>71</xdr:col>
      <xdr:colOff>177800</xdr:colOff>
      <xdr:row>77</xdr:row>
      <xdr:rowOff>86683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76718"/>
          <a:ext cx="889000" cy="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146416</xdr:rowOff>
    </xdr:from>
    <xdr:to>
      <xdr:col>85</xdr:col>
      <xdr:colOff>177800</xdr:colOff>
      <xdr:row>77</xdr:row>
      <xdr:rowOff>76566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169293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28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5824</xdr:rowOff>
    </xdr:from>
    <xdr:to>
      <xdr:col>81</xdr:col>
      <xdr:colOff>101600</xdr:colOff>
      <xdr:row>77</xdr:row>
      <xdr:rowOff>107424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0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123951</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157273</xdr:rowOff>
    </xdr:from>
    <xdr:to>
      <xdr:col>76</xdr:col>
      <xdr:colOff>165100</xdr:colOff>
      <xdr:row>77</xdr:row>
      <xdr:rowOff>87423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8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103949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6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24268</xdr:rowOff>
    </xdr:from>
    <xdr:to>
      <xdr:col>72</xdr:col>
      <xdr:colOff>38100</xdr:colOff>
      <xdr:row>77</xdr:row>
      <xdr:rowOff>125868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142395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00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35883</xdr:rowOff>
    </xdr:from>
    <xdr:to>
      <xdr:col>67</xdr:col>
      <xdr:colOff>101600</xdr:colOff>
      <xdr:row>77</xdr:row>
      <xdr:rowOff>137483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154010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1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109382</xdr:rowOff>
    </xdr:from>
    <xdr:to>
      <xdr:col>85</xdr:col>
      <xdr:colOff>127000</xdr:colOff>
      <xdr:row>98</xdr:row>
      <xdr:rowOff>115787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5882782"/>
          <a:ext cx="838200" cy="103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41073</xdr:rowOff>
    </xdr:from>
    <xdr:to>
      <xdr:col>81</xdr:col>
      <xdr:colOff>50800</xdr:colOff>
      <xdr:row>98</xdr:row>
      <xdr:rowOff>115787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43173"/>
          <a:ext cx="889000" cy="7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41073</xdr:rowOff>
    </xdr:from>
    <xdr:to>
      <xdr:col>76</xdr:col>
      <xdr:colOff>114300</xdr:colOff>
      <xdr:row>98</xdr:row>
      <xdr:rowOff>118438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43173"/>
          <a:ext cx="889000" cy="7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118438</xdr:rowOff>
    </xdr:from>
    <xdr:to>
      <xdr:col>71</xdr:col>
      <xdr:colOff>177800</xdr:colOff>
      <xdr:row>98</xdr:row>
      <xdr:rowOff>134358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20538"/>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58582</xdr:rowOff>
    </xdr:from>
    <xdr:to>
      <xdr:col>85</xdr:col>
      <xdr:colOff>177800</xdr:colOff>
      <xdr:row>92</xdr:row>
      <xdr:rowOff>160182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583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81459</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568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64987</xdr:rowOff>
    </xdr:from>
    <xdr:to>
      <xdr:col>81</xdr:col>
      <xdr:colOff>101600</xdr:colOff>
      <xdr:row>98</xdr:row>
      <xdr:rowOff>166587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157714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161723</xdr:rowOff>
    </xdr:from>
    <xdr:to>
      <xdr:col>76</xdr:col>
      <xdr:colOff>165100</xdr:colOff>
      <xdr:row>98</xdr:row>
      <xdr:rowOff>91873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9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83000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67638</xdr:rowOff>
    </xdr:from>
    <xdr:to>
      <xdr:col>72</xdr:col>
      <xdr:colOff>38100</xdr:colOff>
      <xdr:row>98</xdr:row>
      <xdr:rowOff>169238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160365</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6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83558</xdr:rowOff>
    </xdr:from>
    <xdr:to>
      <xdr:col>67</xdr:col>
      <xdr:colOff>101600</xdr:colOff>
      <xdr:row>99</xdr:row>
      <xdr:rowOff>13708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4835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131223</xdr:rowOff>
    </xdr:from>
    <xdr:to>
      <xdr:col>116</xdr:col>
      <xdr:colOff>63500</xdr:colOff>
      <xdr:row>36</xdr:row>
      <xdr:rowOff>152121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303423"/>
          <a:ext cx="8382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131223</xdr:rowOff>
    </xdr:from>
    <xdr:to>
      <xdr:col>111</xdr:col>
      <xdr:colOff>177800</xdr:colOff>
      <xdr:row>37</xdr:row>
      <xdr:rowOff>134938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303423"/>
          <a:ext cx="889000" cy="17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134938</xdr:rowOff>
    </xdr:from>
    <xdr:to>
      <xdr:col>107</xdr:col>
      <xdr:colOff>50800</xdr:colOff>
      <xdr:row>38</xdr:row>
      <xdr:rowOff>110306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478588"/>
          <a:ext cx="889000" cy="14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103734</xdr:rowOff>
    </xdr:from>
    <xdr:to>
      <xdr:col>102</xdr:col>
      <xdr:colOff>114300</xdr:colOff>
      <xdr:row>38</xdr:row>
      <xdr:rowOff>110306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18834"/>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101321</xdr:rowOff>
    </xdr:from>
    <xdr:to>
      <xdr:col>116</xdr:col>
      <xdr:colOff>114300</xdr:colOff>
      <xdr:row>37</xdr:row>
      <xdr:rowOff>31471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2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124198</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1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80423</xdr:rowOff>
    </xdr:from>
    <xdr:to>
      <xdr:col>112</xdr:col>
      <xdr:colOff>38100</xdr:colOff>
      <xdr:row>37</xdr:row>
      <xdr:rowOff>10573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25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27100</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0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84138</xdr:rowOff>
    </xdr:from>
    <xdr:to>
      <xdr:col>107</xdr:col>
      <xdr:colOff>101600</xdr:colOff>
      <xdr:row>38</xdr:row>
      <xdr:rowOff>14288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30815</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62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59506</xdr:rowOff>
    </xdr:from>
    <xdr:to>
      <xdr:col>102</xdr:col>
      <xdr:colOff>165100</xdr:colOff>
      <xdr:row>38</xdr:row>
      <xdr:rowOff>161106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6183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52934</xdr:rowOff>
    </xdr:from>
    <xdr:to>
      <xdr:col>98</xdr:col>
      <xdr:colOff>38100</xdr:colOff>
      <xdr:row>38</xdr:row>
      <xdr:rowOff>154534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6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171061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45425</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818075"/>
          <a:ext cx="889000" cy="26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45425</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818075"/>
          <a:ext cx="889000" cy="26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166075</xdr:rowOff>
    </xdr:from>
    <xdr:to>
      <xdr:col>107</xdr:col>
      <xdr:colOff>101600</xdr:colOff>
      <xdr:row>57</xdr:row>
      <xdr:rowOff>96225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6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112752</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54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70904</xdr:rowOff>
    </xdr:from>
    <xdr:to>
      <xdr:col>116</xdr:col>
      <xdr:colOff>63500</xdr:colOff>
      <xdr:row>76</xdr:row>
      <xdr:rowOff>101688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101104"/>
          <a:ext cx="8382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70904</xdr:rowOff>
    </xdr:from>
    <xdr:to>
      <xdr:col>111</xdr:col>
      <xdr:colOff>177800</xdr:colOff>
      <xdr:row>76</xdr:row>
      <xdr:rowOff>118084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01104"/>
          <a:ext cx="889000" cy="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118084</xdr:rowOff>
    </xdr:from>
    <xdr:to>
      <xdr:col>107</xdr:col>
      <xdr:colOff>50800</xdr:colOff>
      <xdr:row>76</xdr:row>
      <xdr:rowOff>122796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48284"/>
          <a:ext cx="889000" cy="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98272</xdr:rowOff>
    </xdr:from>
    <xdr:to>
      <xdr:col>102</xdr:col>
      <xdr:colOff>114300</xdr:colOff>
      <xdr:row>76</xdr:row>
      <xdr:rowOff>122796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785572"/>
          <a:ext cx="889000" cy="36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50888</xdr:rowOff>
    </xdr:from>
    <xdr:to>
      <xdr:col>116</xdr:col>
      <xdr:colOff>114300</xdr:colOff>
      <xdr:row>76</xdr:row>
      <xdr:rowOff>152488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73766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20104</xdr:rowOff>
    </xdr:from>
    <xdr:to>
      <xdr:col>112</xdr:col>
      <xdr:colOff>38100</xdr:colOff>
      <xdr:row>76</xdr:row>
      <xdr:rowOff>121704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138231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2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67284</xdr:rowOff>
    </xdr:from>
    <xdr:to>
      <xdr:col>107</xdr:col>
      <xdr:colOff>101600</xdr:colOff>
      <xdr:row>76</xdr:row>
      <xdr:rowOff>168884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9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13961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7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71996</xdr:rowOff>
    </xdr:from>
    <xdr:to>
      <xdr:col>102</xdr:col>
      <xdr:colOff>165100</xdr:colOff>
      <xdr:row>77</xdr:row>
      <xdr:rowOff>2146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18673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47472</xdr:rowOff>
    </xdr:from>
    <xdr:to>
      <xdr:col>98</xdr:col>
      <xdr:colOff>38100</xdr:colOff>
      <xdr:row>74</xdr:row>
      <xdr:rowOff>149072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165599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・補助費等は、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ライフラインである水道事業や病院事業および下水道事業への補助金等が多額となっている。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能登半島地震の影響により今後の企業会計の経営は非常に厳しい状況となっている。早急に経営の見直しに着手する必要がある。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・災害復旧費は、能登半島地震により被災した公共施設の災害復旧を実施したことにより大幅に増加したものである。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令和３年度から一般廃棄物処分場や統合保育所の整備が本格着工したことに加え、令和４年度にはスズ・シアター・ミュージアム付帯施設整備も実施したことから増加している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が、令和５年度においては、大型建設事業が完了したことや能登半島地震により普通建設事業の実施が中止となったこと等により、対前年度で減少した。</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積立金は、能登半島地震を受け、災害支援金やふるさと納税による寄附に加え、災害復旧のための特別交付税が交付されたことから、今後の震災からの復旧・復興へ充当するために震災復興基金へ４０億円、減債基金へ１０億円を積み立てたことにより、増加したもの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石川県珠洲市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12,574
12,487
247.20
23,536,791
20,324,530
1,658,406
6,915,944
15,590,867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9970</xdr:rowOff>
    </xdr:from>
    <xdr:to>
      <xdr:col>24</xdr:col>
      <xdr:colOff>63500</xdr:colOff>
      <xdr:row>30</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153470"/>
          <a:ext cx="8382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37592</xdr:rowOff>
    </xdr:from>
    <xdr:to>
      <xdr:col>19</xdr:col>
      <xdr:colOff>177800</xdr:colOff>
      <xdr:row>30</xdr:row>
      <xdr:rowOff>116840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181092"/>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116840</xdr:rowOff>
    </xdr:from>
    <xdr:to>
      <xdr:col>15</xdr:col>
      <xdr:colOff>50800</xdr:colOff>
      <xdr:row>31</xdr:row>
      <xdr:rowOff>22542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260340"/>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143891</xdr:rowOff>
    </xdr:from>
    <xdr:to>
      <xdr:col>10</xdr:col>
      <xdr:colOff>114300</xdr:colOff>
      <xdr:row>31</xdr:row>
      <xdr:rowOff>22542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287391"/>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130620</xdr:rowOff>
    </xdr:from>
    <xdr:to>
      <xdr:col>24</xdr:col>
      <xdr:colOff>114300</xdr:colOff>
      <xdr:row>30</xdr:row>
      <xdr:rowOff>60770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1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83647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05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158242</xdr:rowOff>
    </xdr:from>
    <xdr:to>
      <xdr:col>20</xdr:col>
      <xdr:colOff>38100</xdr:colOff>
      <xdr:row>30</xdr:row>
      <xdr:rowOff>88392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1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104919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490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66040</xdr:rowOff>
    </xdr:from>
    <xdr:to>
      <xdr:col>15</xdr:col>
      <xdr:colOff>101600</xdr:colOff>
      <xdr:row>30</xdr:row>
      <xdr:rowOff>167640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0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12717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498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143192</xdr:rowOff>
    </xdr:from>
    <xdr:to>
      <xdr:col>10</xdr:col>
      <xdr:colOff>165100</xdr:colOff>
      <xdr:row>31</xdr:row>
      <xdr:rowOff>73342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8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89869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6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93091</xdr:rowOff>
    </xdr:from>
    <xdr:to>
      <xdr:col>6</xdr:col>
      <xdr:colOff>38100</xdr:colOff>
      <xdr:row>31</xdr:row>
      <xdr:rowOff>23241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23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39768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1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116115</xdr:rowOff>
    </xdr:from>
    <xdr:to>
      <xdr:col>24</xdr:col>
      <xdr:colOff>63500</xdr:colOff>
      <xdr:row>58</xdr:row>
      <xdr:rowOff>63020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374415"/>
          <a:ext cx="838200" cy="63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171431</xdr:rowOff>
    </xdr:from>
    <xdr:to>
      <xdr:col>19</xdr:col>
      <xdr:colOff>177800</xdr:colOff>
      <xdr:row>58</xdr:row>
      <xdr:rowOff>63020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4081"/>
          <a:ext cx="889000" cy="6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123040</xdr:rowOff>
    </xdr:from>
    <xdr:to>
      <xdr:col>15</xdr:col>
      <xdr:colOff>50800</xdr:colOff>
      <xdr:row>57</xdr:row>
      <xdr:rowOff>171431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5690"/>
          <a:ext cx="889000" cy="4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123040</xdr:rowOff>
    </xdr:from>
    <xdr:to>
      <xdr:col>10</xdr:col>
      <xdr:colOff>114300</xdr:colOff>
      <xdr:row>58</xdr:row>
      <xdr:rowOff>111334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5690"/>
          <a:ext cx="889000" cy="15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65315</xdr:rowOff>
    </xdr:from>
    <xdr:to>
      <xdr:col>24</xdr:col>
      <xdr:colOff>114300</xdr:colOff>
      <xdr:row>54</xdr:row>
      <xdr:rowOff>166915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88192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12220</xdr:rowOff>
    </xdr:from>
    <xdr:to>
      <xdr:col>20</xdr:col>
      <xdr:colOff>38100</xdr:colOff>
      <xdr:row>58</xdr:row>
      <xdr:rowOff>113820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104947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120631</xdr:rowOff>
    </xdr:from>
    <xdr:to>
      <xdr:col>15</xdr:col>
      <xdr:colOff>101600</xdr:colOff>
      <xdr:row>58</xdr:row>
      <xdr:rowOff>50781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67308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6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72240</xdr:rowOff>
    </xdr:from>
    <xdr:to>
      <xdr:col>10</xdr:col>
      <xdr:colOff>165100</xdr:colOff>
      <xdr:row>58</xdr:row>
      <xdr:rowOff>2390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164967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60534</xdr:rowOff>
    </xdr:from>
    <xdr:to>
      <xdr:col>6</xdr:col>
      <xdr:colOff>38100</xdr:colOff>
      <xdr:row>58</xdr:row>
      <xdr:rowOff>162134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153261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148629</xdr:rowOff>
    </xdr:from>
    <xdr:to>
      <xdr:col>24</xdr:col>
      <xdr:colOff>63500</xdr:colOff>
      <xdr:row>74</xdr:row>
      <xdr:rowOff>125390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64479"/>
          <a:ext cx="838200" cy="14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125390</xdr:rowOff>
    </xdr:from>
    <xdr:to>
      <xdr:col>19</xdr:col>
      <xdr:colOff>177800</xdr:colOff>
      <xdr:row>75</xdr:row>
      <xdr:rowOff>164782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12690"/>
          <a:ext cx="889000" cy="2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164782</xdr:rowOff>
    </xdr:from>
    <xdr:to>
      <xdr:col>15</xdr:col>
      <xdr:colOff>50800</xdr:colOff>
      <xdr:row>77</xdr:row>
      <xdr:rowOff>8950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23532"/>
          <a:ext cx="889000" cy="18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8950</xdr:rowOff>
    </xdr:from>
    <xdr:to>
      <xdr:col>10</xdr:col>
      <xdr:colOff>114300</xdr:colOff>
      <xdr:row>77</xdr:row>
      <xdr:rowOff>36049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10600"/>
          <a:ext cx="889000" cy="2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97829</xdr:rowOff>
    </xdr:from>
    <xdr:to>
      <xdr:col>24</xdr:col>
      <xdr:colOff>114300</xdr:colOff>
      <xdr:row>74</xdr:row>
      <xdr:rowOff>27979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1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120706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6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74590</xdr:rowOff>
    </xdr:from>
    <xdr:to>
      <xdr:col>20</xdr:col>
      <xdr:colOff>38100</xdr:colOff>
      <xdr:row>75</xdr:row>
      <xdr:rowOff>4740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21267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3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113982</xdr:rowOff>
    </xdr:from>
    <xdr:to>
      <xdr:col>15</xdr:col>
      <xdr:colOff>101600</xdr:colOff>
      <xdr:row>76</xdr:row>
      <xdr:rowOff>44132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35259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6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129600</xdr:rowOff>
    </xdr:from>
    <xdr:to>
      <xdr:col>10</xdr:col>
      <xdr:colOff>165100</xdr:colOff>
      <xdr:row>77</xdr:row>
      <xdr:rowOff>59750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50877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156699</xdr:rowOff>
    </xdr:from>
    <xdr:to>
      <xdr:col>6</xdr:col>
      <xdr:colOff>38100</xdr:colOff>
      <xdr:row>77</xdr:row>
      <xdr:rowOff>86849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77976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7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26310</xdr:rowOff>
    </xdr:from>
    <xdr:to>
      <xdr:col>24</xdr:col>
      <xdr:colOff>63500</xdr:colOff>
      <xdr:row>92</xdr:row>
      <xdr:rowOff>158395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5799710"/>
          <a:ext cx="838200" cy="13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158395</xdr:rowOff>
    </xdr:from>
    <xdr:to>
      <xdr:col>19</xdr:col>
      <xdr:colOff>177800</xdr:colOff>
      <xdr:row>93</xdr:row>
      <xdr:rowOff>107576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5931795"/>
          <a:ext cx="889000" cy="1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107576</xdr:rowOff>
    </xdr:from>
    <xdr:to>
      <xdr:col>15</xdr:col>
      <xdr:colOff>50800</xdr:colOff>
      <xdr:row>95</xdr:row>
      <xdr:rowOff>167114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052426"/>
          <a:ext cx="889000" cy="4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167114</xdr:rowOff>
    </xdr:from>
    <xdr:to>
      <xdr:col>10</xdr:col>
      <xdr:colOff>114300</xdr:colOff>
      <xdr:row>96</xdr:row>
      <xdr:rowOff>29944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54864"/>
          <a:ext cx="889000" cy="3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146960</xdr:rowOff>
    </xdr:from>
    <xdr:to>
      <xdr:col>24</xdr:col>
      <xdr:colOff>114300</xdr:colOff>
      <xdr:row>92</xdr:row>
      <xdr:rowOff>77110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574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99987</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570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107595</xdr:rowOff>
    </xdr:from>
    <xdr:to>
      <xdr:col>20</xdr:col>
      <xdr:colOff>38100</xdr:colOff>
      <xdr:row>93</xdr:row>
      <xdr:rowOff>37745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588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54272</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565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56776</xdr:rowOff>
    </xdr:from>
    <xdr:to>
      <xdr:col>15</xdr:col>
      <xdr:colOff>101600</xdr:colOff>
      <xdr:row>93</xdr:row>
      <xdr:rowOff>158376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00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3453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577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116314</xdr:rowOff>
    </xdr:from>
    <xdr:to>
      <xdr:col>10</xdr:col>
      <xdr:colOff>165100</xdr:colOff>
      <xdr:row>96</xdr:row>
      <xdr:rowOff>46464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62991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7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150594</xdr:rowOff>
    </xdr:from>
    <xdr:to>
      <xdr:col>6</xdr:col>
      <xdr:colOff>38100</xdr:colOff>
      <xdr:row>96</xdr:row>
      <xdr:rowOff>80744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3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97271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1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165499</xdr:rowOff>
    </xdr:from>
    <xdr:to>
      <xdr:col>55</xdr:col>
      <xdr:colOff>0</xdr:colOff>
      <xdr:row>37</xdr:row>
      <xdr:rowOff>8092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166249"/>
          <a:ext cx="838200" cy="18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8092</xdr:rowOff>
    </xdr:from>
    <xdr:to>
      <xdr:col>50</xdr:col>
      <xdr:colOff>114300</xdr:colOff>
      <xdr:row>37</xdr:row>
      <xdr:rowOff>131862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351742"/>
          <a:ext cx="889000" cy="1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131862</xdr:rowOff>
    </xdr:from>
    <xdr:to>
      <xdr:col>45</xdr:col>
      <xdr:colOff>177800</xdr:colOff>
      <xdr:row>38</xdr:row>
      <xdr:rowOff>53811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75512"/>
          <a:ext cx="889000" cy="9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53811</xdr:rowOff>
    </xdr:from>
    <xdr:to>
      <xdr:col>41</xdr:col>
      <xdr:colOff>50800</xdr:colOff>
      <xdr:row>38</xdr:row>
      <xdr:rowOff>67854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68911"/>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114699</xdr:rowOff>
    </xdr:from>
    <xdr:to>
      <xdr:col>55</xdr:col>
      <xdr:colOff>50800</xdr:colOff>
      <xdr:row>36</xdr:row>
      <xdr:rowOff>44849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137576</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96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128742</xdr:rowOff>
    </xdr:from>
    <xdr:to>
      <xdr:col>50</xdr:col>
      <xdr:colOff>165100</xdr:colOff>
      <xdr:row>37</xdr:row>
      <xdr:rowOff>58892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75419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07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81062</xdr:rowOff>
    </xdr:from>
    <xdr:to>
      <xdr:col>46</xdr:col>
      <xdr:colOff>38100</xdr:colOff>
      <xdr:row>38</xdr:row>
      <xdr:rowOff>11212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27739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199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3011</xdr:rowOff>
    </xdr:from>
    <xdr:to>
      <xdr:col>41</xdr:col>
      <xdr:colOff>101600</xdr:colOff>
      <xdr:row>38</xdr:row>
      <xdr:rowOff>104611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95738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10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3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96517</xdr:rowOff>
    </xdr:from>
    <xdr:to>
      <xdr:col>55</xdr:col>
      <xdr:colOff>0</xdr:colOff>
      <xdr:row>57</xdr:row>
      <xdr:rowOff>158674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69167"/>
          <a:ext cx="838200" cy="6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96517</xdr:rowOff>
    </xdr:from>
    <xdr:to>
      <xdr:col>50</xdr:col>
      <xdr:colOff>114300</xdr:colOff>
      <xdr:row>58</xdr:row>
      <xdr:rowOff>13909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69167"/>
          <a:ext cx="889000" cy="8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104496</xdr:rowOff>
    </xdr:from>
    <xdr:to>
      <xdr:col>45</xdr:col>
      <xdr:colOff>177800</xdr:colOff>
      <xdr:row>58</xdr:row>
      <xdr:rowOff>13909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77146"/>
          <a:ext cx="889000" cy="8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104496</xdr:rowOff>
    </xdr:from>
    <xdr:to>
      <xdr:col>41</xdr:col>
      <xdr:colOff>50800</xdr:colOff>
      <xdr:row>57</xdr:row>
      <xdr:rowOff>138389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77146"/>
          <a:ext cx="889000" cy="3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107874</xdr:rowOff>
    </xdr:from>
    <xdr:to>
      <xdr:col>55</xdr:col>
      <xdr:colOff>50800</xdr:colOff>
      <xdr:row>58</xdr:row>
      <xdr:rowOff>38024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86301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5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45717</xdr:rowOff>
    </xdr:from>
    <xdr:to>
      <xdr:col>50</xdr:col>
      <xdr:colOff>165100</xdr:colOff>
      <xdr:row>57</xdr:row>
      <xdr:rowOff>147317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1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138444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1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134559</xdr:rowOff>
    </xdr:from>
    <xdr:to>
      <xdr:col>46</xdr:col>
      <xdr:colOff>38100</xdr:colOff>
      <xdr:row>58</xdr:row>
      <xdr:rowOff>64709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0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55836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9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53696</xdr:rowOff>
    </xdr:from>
    <xdr:to>
      <xdr:col>41</xdr:col>
      <xdr:colOff>101600</xdr:colOff>
      <xdr:row>57</xdr:row>
      <xdr:rowOff>155296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146423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87589</xdr:rowOff>
    </xdr:from>
    <xdr:to>
      <xdr:col>36</xdr:col>
      <xdr:colOff>165100</xdr:colOff>
      <xdr:row>58</xdr:row>
      <xdr:rowOff>17739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8866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5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20878</xdr:rowOff>
    </xdr:from>
    <xdr:to>
      <xdr:col>55</xdr:col>
      <xdr:colOff>0</xdr:colOff>
      <xdr:row>77</xdr:row>
      <xdr:rowOff>113429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22528"/>
          <a:ext cx="838200" cy="9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145470</xdr:rowOff>
    </xdr:from>
    <xdr:to>
      <xdr:col>50</xdr:col>
      <xdr:colOff>114300</xdr:colOff>
      <xdr:row>77</xdr:row>
      <xdr:rowOff>20878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175670"/>
          <a:ext cx="889000" cy="4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145470</xdr:rowOff>
    </xdr:from>
    <xdr:to>
      <xdr:col>45</xdr:col>
      <xdr:colOff>177800</xdr:colOff>
      <xdr:row>77</xdr:row>
      <xdr:rowOff>97633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175670"/>
          <a:ext cx="889000" cy="12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97633</xdr:rowOff>
    </xdr:from>
    <xdr:to>
      <xdr:col>41</xdr:col>
      <xdr:colOff>50800</xdr:colOff>
      <xdr:row>78</xdr:row>
      <xdr:rowOff>28409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99283"/>
          <a:ext cx="889000" cy="10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62629</xdr:rowOff>
    </xdr:from>
    <xdr:to>
      <xdr:col>55</xdr:col>
      <xdr:colOff>50800</xdr:colOff>
      <xdr:row>77</xdr:row>
      <xdr:rowOff>164229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6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85506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1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141528</xdr:rowOff>
    </xdr:from>
    <xdr:to>
      <xdr:col>50</xdr:col>
      <xdr:colOff>165100</xdr:colOff>
      <xdr:row>77</xdr:row>
      <xdr:rowOff>71678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88206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4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94670</xdr:rowOff>
    </xdr:from>
    <xdr:to>
      <xdr:col>46</xdr:col>
      <xdr:colOff>38100</xdr:colOff>
      <xdr:row>77</xdr:row>
      <xdr:rowOff>24820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41347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0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46833</xdr:rowOff>
    </xdr:from>
    <xdr:to>
      <xdr:col>41</xdr:col>
      <xdr:colOff>101600</xdr:colOff>
      <xdr:row>77</xdr:row>
      <xdr:rowOff>148433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4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164960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149059</xdr:rowOff>
    </xdr:from>
    <xdr:to>
      <xdr:col>36</xdr:col>
      <xdr:colOff>165100</xdr:colOff>
      <xdr:row>78</xdr:row>
      <xdr:rowOff>79209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5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95736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2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145163</xdr:rowOff>
    </xdr:from>
    <xdr:to>
      <xdr:col>55</xdr:col>
      <xdr:colOff>0</xdr:colOff>
      <xdr:row>95</xdr:row>
      <xdr:rowOff>7356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261463"/>
          <a:ext cx="8382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145163</xdr:rowOff>
    </xdr:from>
    <xdr:to>
      <xdr:col>50</xdr:col>
      <xdr:colOff>114300</xdr:colOff>
      <xdr:row>95</xdr:row>
      <xdr:rowOff>38636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61463"/>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6366</xdr:rowOff>
    </xdr:from>
    <xdr:to>
      <xdr:col>45</xdr:col>
      <xdr:colOff>177800</xdr:colOff>
      <xdr:row>95</xdr:row>
      <xdr:rowOff>38636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294116"/>
          <a:ext cx="889000" cy="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6366</xdr:rowOff>
    </xdr:from>
    <xdr:to>
      <xdr:col>41</xdr:col>
      <xdr:colOff>50800</xdr:colOff>
      <xdr:row>95</xdr:row>
      <xdr:rowOff>43726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294116"/>
          <a:ext cx="889000" cy="3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128006</xdr:rowOff>
    </xdr:from>
    <xdr:to>
      <xdr:col>55</xdr:col>
      <xdr:colOff>50800</xdr:colOff>
      <xdr:row>95</xdr:row>
      <xdr:rowOff>58156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4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150883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09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94363</xdr:rowOff>
    </xdr:from>
    <xdr:to>
      <xdr:col>50</xdr:col>
      <xdr:colOff>165100</xdr:colOff>
      <xdr:row>95</xdr:row>
      <xdr:rowOff>24513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41040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598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159286</xdr:rowOff>
    </xdr:from>
    <xdr:to>
      <xdr:col>46</xdr:col>
      <xdr:colOff>38100</xdr:colOff>
      <xdr:row>95</xdr:row>
      <xdr:rowOff>89436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27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105963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05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127016</xdr:rowOff>
    </xdr:from>
    <xdr:to>
      <xdr:col>41</xdr:col>
      <xdr:colOff>101600</xdr:colOff>
      <xdr:row>95</xdr:row>
      <xdr:rowOff>57166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4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73693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01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164376</xdr:rowOff>
    </xdr:from>
    <xdr:to>
      <xdr:col>36</xdr:col>
      <xdr:colOff>165100</xdr:colOff>
      <xdr:row>95</xdr:row>
      <xdr:rowOff>94526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2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111053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05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135879</xdr:rowOff>
    </xdr:from>
    <xdr:to>
      <xdr:col>85</xdr:col>
      <xdr:colOff>126364</xdr:colOff>
      <xdr:row>38</xdr:row>
      <xdr:rowOff>99352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793729"/>
          <a:ext cx="1269" cy="820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103179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1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99352</xdr:rowOff>
    </xdr:from>
    <xdr:to>
      <xdr:col>86</xdr:col>
      <xdr:colOff>25400</xdr:colOff>
      <xdr:row>38</xdr:row>
      <xdr:rowOff>99352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1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82556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56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135879</xdr:rowOff>
    </xdr:from>
    <xdr:to>
      <xdr:col>86</xdr:col>
      <xdr:colOff>25400</xdr:colOff>
      <xdr:row>33</xdr:row>
      <xdr:rowOff>135879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7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4271</xdr:rowOff>
    </xdr:from>
    <xdr:to>
      <xdr:col>85</xdr:col>
      <xdr:colOff>127000</xdr:colOff>
      <xdr:row>35</xdr:row>
      <xdr:rowOff>70989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005021"/>
          <a:ext cx="838200" cy="6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92881</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6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114454</xdr:rowOff>
    </xdr:from>
    <xdr:to>
      <xdr:col>85</xdr:col>
      <xdr:colOff>177800</xdr:colOff>
      <xdr:row>37</xdr:row>
      <xdr:rowOff>44604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28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69765</xdr:rowOff>
    </xdr:from>
    <xdr:to>
      <xdr:col>81</xdr:col>
      <xdr:colOff>50800</xdr:colOff>
      <xdr:row>35</xdr:row>
      <xdr:rowOff>70989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070515"/>
          <a:ext cx="889000" cy="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137706</xdr:rowOff>
    </xdr:from>
    <xdr:to>
      <xdr:col>81</xdr:col>
      <xdr:colOff>101600</xdr:colOff>
      <xdr:row>37</xdr:row>
      <xdr:rowOff>67856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0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58983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0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116334</xdr:rowOff>
    </xdr:from>
    <xdr:to>
      <xdr:col>76</xdr:col>
      <xdr:colOff>114300</xdr:colOff>
      <xdr:row>35</xdr:row>
      <xdr:rowOff>69765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5259834"/>
          <a:ext cx="889000" cy="8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123157</xdr:rowOff>
    </xdr:from>
    <xdr:to>
      <xdr:col>76</xdr:col>
      <xdr:colOff>165100</xdr:colOff>
      <xdr:row>37</xdr:row>
      <xdr:rowOff>53307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44434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116334</xdr:rowOff>
    </xdr:from>
    <xdr:to>
      <xdr:col>71</xdr:col>
      <xdr:colOff>177800</xdr:colOff>
      <xdr:row>35</xdr:row>
      <xdr:rowOff>107990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5259834"/>
          <a:ext cx="889000" cy="84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114389</xdr:rowOff>
    </xdr:from>
    <xdr:to>
      <xdr:col>72</xdr:col>
      <xdr:colOff>38100</xdr:colOff>
      <xdr:row>37</xdr:row>
      <xdr:rowOff>44539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35666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7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155618</xdr:rowOff>
    </xdr:from>
    <xdr:to>
      <xdr:col>67</xdr:col>
      <xdr:colOff>101600</xdr:colOff>
      <xdr:row>37</xdr:row>
      <xdr:rowOff>85768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76895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124921</xdr:rowOff>
    </xdr:from>
    <xdr:to>
      <xdr:col>85</xdr:col>
      <xdr:colOff>177800</xdr:colOff>
      <xdr:row>35</xdr:row>
      <xdr:rowOff>55071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9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147798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8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20189</xdr:rowOff>
    </xdr:from>
    <xdr:to>
      <xdr:col>81</xdr:col>
      <xdr:colOff>101600</xdr:colOff>
      <xdr:row>35</xdr:row>
      <xdr:rowOff>121789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02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138316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79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18965</xdr:rowOff>
    </xdr:from>
    <xdr:to>
      <xdr:col>76</xdr:col>
      <xdr:colOff>165100</xdr:colOff>
      <xdr:row>35</xdr:row>
      <xdr:rowOff>120565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01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137092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7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65534</xdr:rowOff>
    </xdr:from>
    <xdr:to>
      <xdr:col>72</xdr:col>
      <xdr:colOff>38100</xdr:colOff>
      <xdr:row>30</xdr:row>
      <xdr:rowOff>167134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20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12211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49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57190</xdr:rowOff>
    </xdr:from>
    <xdr:to>
      <xdr:col>67</xdr:col>
      <xdr:colOff>101600</xdr:colOff>
      <xdr:row>35</xdr:row>
      <xdr:rowOff>158790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05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3867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83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27878</xdr:rowOff>
    </xdr:from>
    <xdr:to>
      <xdr:col>85</xdr:col>
      <xdr:colOff>127000</xdr:colOff>
      <xdr:row>57</xdr:row>
      <xdr:rowOff>76730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800528"/>
          <a:ext cx="838200" cy="4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27878</xdr:rowOff>
    </xdr:from>
    <xdr:to>
      <xdr:col>81</xdr:col>
      <xdr:colOff>50800</xdr:colOff>
      <xdr:row>57</xdr:row>
      <xdr:rowOff>60124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00528"/>
          <a:ext cx="889000" cy="3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120214</xdr:rowOff>
    </xdr:from>
    <xdr:to>
      <xdr:col>76</xdr:col>
      <xdr:colOff>114300</xdr:colOff>
      <xdr:row>57</xdr:row>
      <xdr:rowOff>60124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721414"/>
          <a:ext cx="889000" cy="11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78824</xdr:rowOff>
    </xdr:from>
    <xdr:to>
      <xdr:col>71</xdr:col>
      <xdr:colOff>177800</xdr:colOff>
      <xdr:row>56</xdr:row>
      <xdr:rowOff>120214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680024"/>
          <a:ext cx="889000" cy="4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25930</xdr:rowOff>
    </xdr:from>
    <xdr:to>
      <xdr:col>85</xdr:col>
      <xdr:colOff>177800</xdr:colOff>
      <xdr:row>57</xdr:row>
      <xdr:rowOff>127530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9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112307</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71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148528</xdr:rowOff>
    </xdr:from>
    <xdr:to>
      <xdr:col>81</xdr:col>
      <xdr:colOff>101600</xdr:colOff>
      <xdr:row>57</xdr:row>
      <xdr:rowOff>78678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4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69805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4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9324</xdr:rowOff>
    </xdr:from>
    <xdr:to>
      <xdr:col>76</xdr:col>
      <xdr:colOff>165100</xdr:colOff>
      <xdr:row>57</xdr:row>
      <xdr:rowOff>110924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78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102051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87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69414</xdr:rowOff>
    </xdr:from>
    <xdr:to>
      <xdr:col>72</xdr:col>
      <xdr:colOff>38100</xdr:colOff>
      <xdr:row>56</xdr:row>
      <xdr:rowOff>171014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67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16091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44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28024</xdr:rowOff>
    </xdr:from>
    <xdr:to>
      <xdr:col>67</xdr:col>
      <xdr:colOff>101600</xdr:colOff>
      <xdr:row>56</xdr:row>
      <xdr:rowOff>129624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6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146151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0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161722</xdr:rowOff>
    </xdr:from>
    <xdr:to>
      <xdr:col>85</xdr:col>
      <xdr:colOff>127000</xdr:colOff>
      <xdr:row>78</xdr:row>
      <xdr:rowOff>150164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2849022"/>
          <a:ext cx="838200" cy="67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150164</xdr:rowOff>
    </xdr:from>
    <xdr:to>
      <xdr:col>81</xdr:col>
      <xdr:colOff>50800</xdr:colOff>
      <xdr:row>79</xdr:row>
      <xdr:rowOff>39167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23264"/>
          <a:ext cx="889000" cy="6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36437</xdr:rowOff>
    </xdr:from>
    <xdr:to>
      <xdr:col>76</xdr:col>
      <xdr:colOff>114300</xdr:colOff>
      <xdr:row>79</xdr:row>
      <xdr:rowOff>39167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80987"/>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165354</xdr:rowOff>
    </xdr:from>
    <xdr:to>
      <xdr:col>71</xdr:col>
      <xdr:colOff>177800</xdr:colOff>
      <xdr:row>79</xdr:row>
      <xdr:rowOff>36437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38454"/>
          <a:ext cx="889000" cy="4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110922</xdr:rowOff>
    </xdr:from>
    <xdr:to>
      <xdr:col>85</xdr:col>
      <xdr:colOff>177800</xdr:colOff>
      <xdr:row>75</xdr:row>
      <xdr:rowOff>41072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7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133799</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6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99364</xdr:rowOff>
    </xdr:from>
    <xdr:to>
      <xdr:col>81</xdr:col>
      <xdr:colOff>101600</xdr:colOff>
      <xdr:row>79</xdr:row>
      <xdr:rowOff>29514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7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20641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6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159817</xdr:rowOff>
    </xdr:from>
    <xdr:to>
      <xdr:col>76</xdr:col>
      <xdr:colOff>165100</xdr:colOff>
      <xdr:row>79</xdr:row>
      <xdr:rowOff>89967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81094</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625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157087</xdr:rowOff>
    </xdr:from>
    <xdr:to>
      <xdr:col>72</xdr:col>
      <xdr:colOff>38100</xdr:colOff>
      <xdr:row>79</xdr:row>
      <xdr:rowOff>87237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78364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22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114554</xdr:rowOff>
    </xdr:from>
    <xdr:to>
      <xdr:col>67</xdr:col>
      <xdr:colOff>101600</xdr:colOff>
      <xdr:row>79</xdr:row>
      <xdr:rowOff>44704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8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35831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80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25766</xdr:rowOff>
    </xdr:from>
    <xdr:to>
      <xdr:col>85</xdr:col>
      <xdr:colOff>127000</xdr:colOff>
      <xdr:row>97</xdr:row>
      <xdr:rowOff>56624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56416"/>
          <a:ext cx="838200" cy="3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36623</xdr:rowOff>
    </xdr:from>
    <xdr:to>
      <xdr:col>81</xdr:col>
      <xdr:colOff>50800</xdr:colOff>
      <xdr:row>97</xdr:row>
      <xdr:rowOff>56624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667273"/>
          <a:ext cx="889000" cy="2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36623</xdr:rowOff>
    </xdr:from>
    <xdr:to>
      <xdr:col>76</xdr:col>
      <xdr:colOff>114300</xdr:colOff>
      <xdr:row>97</xdr:row>
      <xdr:rowOff>75068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67273"/>
          <a:ext cx="889000" cy="3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75068</xdr:rowOff>
    </xdr:from>
    <xdr:to>
      <xdr:col>71</xdr:col>
      <xdr:colOff>177800</xdr:colOff>
      <xdr:row>97</xdr:row>
      <xdr:rowOff>86683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05718"/>
          <a:ext cx="889000" cy="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146416</xdr:rowOff>
    </xdr:from>
    <xdr:to>
      <xdr:col>85</xdr:col>
      <xdr:colOff>177800</xdr:colOff>
      <xdr:row>97</xdr:row>
      <xdr:rowOff>76566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0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169293</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5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5824</xdr:rowOff>
    </xdr:from>
    <xdr:to>
      <xdr:col>81</xdr:col>
      <xdr:colOff>101600</xdr:colOff>
      <xdr:row>97</xdr:row>
      <xdr:rowOff>107424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123951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1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157273</xdr:rowOff>
    </xdr:from>
    <xdr:to>
      <xdr:col>76</xdr:col>
      <xdr:colOff>165100</xdr:colOff>
      <xdr:row>97</xdr:row>
      <xdr:rowOff>87423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103950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9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24268</xdr:rowOff>
    </xdr:from>
    <xdr:to>
      <xdr:col>72</xdr:col>
      <xdr:colOff>38100</xdr:colOff>
      <xdr:row>97</xdr:row>
      <xdr:rowOff>125868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142395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3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35883</xdr:rowOff>
    </xdr:from>
    <xdr:to>
      <xdr:col>67</xdr:col>
      <xdr:colOff>101600</xdr:colOff>
      <xdr:row>97</xdr:row>
      <xdr:rowOff>137483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6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154010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4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石川県平均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あたり６１８，５７１円となっており、前年度と比較すると、４９８，１９３円の増加となった。これは、能登半島地震からの復旧・復興のために、震災復興基金に４０億円、減債基金に１０億円を積み立てたことにより増加した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衛生費は、住民一人あたり２４９，８０１円となっており、前年度と比較すると、２８，８９０円の増加となった。これは、能登半島地震により発生した災害ごみ処理費が増大したことによるものである。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あたり５８，２６６円となっており、前年度と比較すると、５３，０９０円の増加となった。これは、能登半島地震により被災した公共施設の災害復旧事業費が増大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平成１８年度以降、財政調整基金の取り崩しを行なわず、実質収支も黒字の財政運営を継続して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きたが、令和５年度においては、能登半島地震の影響により、財政調整基金を取り崩している。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年度は、、災害支援金やふるさと納税による寄附に加え、災害復旧のための特別交付税が交付されたことから黒字決算となっている。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人口減による市税の減少により、財政運営が非常に厳しくなるなか、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寄付や交付金を原資とした復興基金を財源として、復興計画に沿った復旧・復興を進める。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石川県珠洲市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過去５年間、全会計において実質赤字は発生していない。構成のうち上位３会計は①一般会計、②水道事業会計、③病院事業会計となっている。Ｒ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資金不足額については病院会計で△１，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０３９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百万円、水道会計で△１，６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病院会計で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は、能登半島地震の影響により、病床使用率が大幅に低下し、収益が大幅に悪化した。持続的な経営を維持していくためにも早急な診療体制の見直しが必要となっている。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水道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水道会計では、能登半島地震により甚大な被害を受けた管路・施設の災害復旧が必要である。人口減少による使用料の減少も見込まれるため、持続可能な経営を維持していくためには、使用料の改定も視野に入れた運営が必要とな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一般会計については、公共施設の見直しによる経常経費の削減に積極的に取り組み、財政の安定化に努める。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23536791</v>
      </c>
      <c r="BO4" s="485"/>
      <c r="BP4" s="485"/>
      <c r="BQ4" s="485"/>
      <c r="BR4" s="485"/>
      <c r="BS4" s="485"/>
      <c r="BT4" s="485"/>
      <c r="BU4" s="486"/>
      <c r="BV4" s="484">
        <v>13820966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24</v>
      </c>
      <c r="CU4" s="625"/>
      <c r="CV4" s="625"/>
      <c r="CW4" s="625"/>
      <c r="CX4" s="625"/>
      <c r="CY4" s="625"/>
      <c r="CZ4" s="625"/>
      <c r="DA4" s="626"/>
      <c r="DB4" s="624">
        <v>5.5</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20324530</v>
      </c>
      <c r="BO5" s="456"/>
      <c r="BP5" s="456"/>
      <c r="BQ5" s="456"/>
      <c r="BR5" s="456"/>
      <c r="BS5" s="456"/>
      <c r="BT5" s="456"/>
      <c r="BU5" s="457"/>
      <c r="BV5" s="455">
        <v>13323565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96.8</v>
      </c>
      <c r="CU5" s="453"/>
      <c r="CV5" s="453"/>
      <c r="CW5" s="453"/>
      <c r="CX5" s="453"/>
      <c r="CY5" s="453"/>
      <c r="CZ5" s="453"/>
      <c r="DA5" s="454"/>
      <c r="DB5" s="452">
        <v>95.1</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3212261</v>
      </c>
      <c r="BO6" s="456"/>
      <c r="BP6" s="456"/>
      <c r="BQ6" s="456"/>
      <c r="BR6" s="456"/>
      <c r="BS6" s="456"/>
      <c r="BT6" s="456"/>
      <c r="BU6" s="457"/>
      <c r="BV6" s="455">
        <v>497401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97.2</v>
      </c>
      <c r="CU6" s="599"/>
      <c r="CV6" s="599"/>
      <c r="CW6" s="599"/>
      <c r="CX6" s="599"/>
      <c r="CY6" s="599"/>
      <c r="CZ6" s="599"/>
      <c r="DA6" s="600"/>
      <c r="DB6" s="598">
        <v>95.9</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1553855</v>
      </c>
      <c r="BO7" s="456"/>
      <c r="BP7" s="456"/>
      <c r="BQ7" s="456"/>
      <c r="BR7" s="456"/>
      <c r="BS7" s="456"/>
      <c r="BT7" s="456"/>
      <c r="BU7" s="457"/>
      <c r="BV7" s="455">
        <v>114985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6915944</v>
      </c>
      <c r="CU7" s="456"/>
      <c r="CV7" s="456"/>
      <c r="CW7" s="456"/>
      <c r="CX7" s="456"/>
      <c r="CY7" s="456"/>
      <c r="CZ7" s="456"/>
      <c r="DA7" s="457"/>
      <c r="DB7" s="455">
        <v>6923718</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1658406</v>
      </c>
      <c r="BO8" s="456"/>
      <c r="BP8" s="456"/>
      <c r="BQ8" s="456"/>
      <c r="BR8" s="456"/>
      <c r="BS8" s="456"/>
      <c r="BT8" s="456"/>
      <c r="BU8" s="457"/>
      <c r="BV8" s="455">
        <v>382416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0.22</v>
      </c>
      <c r="CU8" s="559"/>
      <c r="CV8" s="559"/>
      <c r="CW8" s="559"/>
      <c r="CX8" s="559"/>
      <c r="CY8" s="559"/>
      <c r="CZ8" s="559"/>
      <c r="DA8" s="560"/>
      <c r="DB8" s="558">
        <v>0.22</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12929</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1275990</v>
      </c>
      <c r="BO9" s="456"/>
      <c r="BP9" s="456"/>
      <c r="BQ9" s="456"/>
      <c r="BR9" s="456"/>
      <c r="BS9" s="456"/>
      <c r="BT9" s="456"/>
      <c r="BU9" s="457"/>
      <c r="BV9" s="455">
        <v>-28417</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8.8000000000000007</v>
      </c>
      <c r="CU9" s="453"/>
      <c r="CV9" s="453"/>
      <c r="CW9" s="453"/>
      <c r="CX9" s="453"/>
      <c r="CY9" s="453"/>
      <c r="CZ9" s="453"/>
      <c r="DA9" s="454"/>
      <c r="DB9" s="452">
        <v>16.899999999999999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14625</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110</v>
      </c>
      <c r="AV10" s="514"/>
      <c r="AW10" s="514"/>
      <c r="AX10" s="514"/>
      <c r="AY10" s="469" t="s">
        <v>115</v>
      </c>
      <c r="AZ10" s="470"/>
      <c r="BA10" s="470"/>
      <c r="BB10" s="470"/>
      <c r="BC10" s="470"/>
      <c r="BD10" s="470"/>
      <c r="BE10" s="470"/>
      <c r="BF10" s="470"/>
      <c r="BG10" s="470"/>
      <c r="BH10" s="470"/>
      <c r="BI10" s="470"/>
      <c r="BJ10" s="470"/>
      <c r="BK10" s="470"/>
      <c r="BL10" s="470"/>
      <c r="BM10" s="471"/>
      <c r="BN10" s="455">
        <v>1265</v>
      </c>
      <c r="BO10" s="456"/>
      <c r="BP10" s="456"/>
      <c r="BQ10" s="456"/>
      <c r="BR10" s="456"/>
      <c r="BS10" s="456"/>
      <c r="BT10" s="456"/>
      <c r="BU10" s="457"/>
      <c r="BV10" s="455">
        <v>3248</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12574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2281843</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12487</v>
      </c>
      <c r="S13" s="543"/>
      <c r="T13" s="543"/>
      <c r="U13" s="543"/>
      <c r="V13" s="544"/>
      <c r="W13" s="545" t="s">
        <v>131</v>
      </c>
      <c r="X13" s="441"/>
      <c r="Y13" s="441"/>
      <c r="Z13" s="441"/>
      <c r="AA13" s="441"/>
      <c r="AB13" s="442"/>
      <c r="AC13" s="408">
        <v>613</v>
      </c>
      <c r="AD13" s="409"/>
      <c r="AE13" s="409"/>
      <c r="AF13" s="409"/>
      <c r="AG13" s="410"/>
      <c r="AH13" s="408">
        <v>838</v>
      </c>
      <c r="AI13" s="409"/>
      <c r="AJ13" s="409"/>
      <c r="AK13" s="409"/>
      <c r="AL13" s="468"/>
      <c r="AM13" s="512" t="s">
        <v>132</v>
      </c>
      <c r="AN13" s="412"/>
      <c r="AO13" s="412"/>
      <c r="AP13" s="412"/>
      <c r="AQ13" s="412"/>
      <c r="AR13" s="412"/>
      <c r="AS13" s="412"/>
      <c r="AT13" s="413"/>
      <c r="AU13" s="513" t="s">
        <v>90</v>
      </c>
      <c r="AV13" s="514"/>
      <c r="AW13" s="514"/>
      <c r="AX13" s="514"/>
      <c r="AY13" s="469" t="s">
        <v>133</v>
      </c>
      <c r="AZ13" s="470"/>
      <c r="BA13" s="470"/>
      <c r="BB13" s="470"/>
      <c r="BC13" s="470"/>
      <c r="BD13" s="470"/>
      <c r="BE13" s="470"/>
      <c r="BF13" s="470"/>
      <c r="BG13" s="470"/>
      <c r="BH13" s="470"/>
      <c r="BI13" s="470"/>
      <c r="BJ13" s="470"/>
      <c r="BK13" s="470"/>
      <c r="BL13" s="470"/>
      <c r="BM13" s="471"/>
      <c r="BN13" s="455">
        <v>-1004588</v>
      </c>
      <c r="BO13" s="456"/>
      <c r="BP13" s="456"/>
      <c r="BQ13" s="456"/>
      <c r="BR13" s="456"/>
      <c r="BS13" s="456"/>
      <c r="BT13" s="456"/>
      <c r="BU13" s="457"/>
      <c r="BV13" s="455">
        <v>-25169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15.1</v>
      </c>
      <c r="CU13" s="453"/>
      <c r="CV13" s="453"/>
      <c r="CW13" s="453"/>
      <c r="CX13" s="453"/>
      <c r="CY13" s="453"/>
      <c r="CZ13" s="453"/>
      <c r="DA13" s="454"/>
      <c r="DB13" s="452">
        <v>14.1</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12948</v>
      </c>
      <c r="S14" s="543"/>
      <c r="T14" s="543"/>
      <c r="U14" s="543"/>
      <c r="V14" s="544"/>
      <c r="W14" s="546"/>
      <c r="X14" s="444"/>
      <c r="Y14" s="444"/>
      <c r="Z14" s="444"/>
      <c r="AA14" s="444"/>
      <c r="AB14" s="445"/>
      <c r="AC14" s="535">
        <v>10.3</v>
      </c>
      <c r="AD14" s="536"/>
      <c r="AE14" s="536"/>
      <c r="AF14" s="536"/>
      <c r="AG14" s="537"/>
      <c r="AH14" s="535">
        <v>12.3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v>27.8</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12876</v>
      </c>
      <c r="S15" s="543"/>
      <c r="T15" s="543"/>
      <c r="U15" s="543"/>
      <c r="V15" s="544"/>
      <c r="W15" s="545" t="s">
        <v>137</v>
      </c>
      <c r="X15" s="441"/>
      <c r="Y15" s="441"/>
      <c r="Z15" s="441"/>
      <c r="AA15" s="441"/>
      <c r="AB15" s="442"/>
      <c r="AC15" s="408">
        <v>1520</v>
      </c>
      <c r="AD15" s="409"/>
      <c r="AE15" s="409"/>
      <c r="AF15" s="409"/>
      <c r="AG15" s="410"/>
      <c r="AH15" s="408">
        <v>1801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1448048</v>
      </c>
      <c r="BO15" s="485"/>
      <c r="BP15" s="485"/>
      <c r="BQ15" s="485"/>
      <c r="BR15" s="485"/>
      <c r="BS15" s="485"/>
      <c r="BT15" s="485"/>
      <c r="BU15" s="486"/>
      <c r="BV15" s="484">
        <v>1438973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25.6</v>
      </c>
      <c r="AD16" s="536"/>
      <c r="AE16" s="536"/>
      <c r="AF16" s="536"/>
      <c r="AG16" s="537"/>
      <c r="AH16" s="535">
        <v>26.4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6549067</v>
      </c>
      <c r="BO16" s="456"/>
      <c r="BP16" s="456"/>
      <c r="BQ16" s="456"/>
      <c r="BR16" s="456"/>
      <c r="BS16" s="456"/>
      <c r="BT16" s="456"/>
      <c r="BU16" s="457"/>
      <c r="BV16" s="455">
        <v>6518220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3796</v>
      </c>
      <c r="AD17" s="409"/>
      <c r="AE17" s="409"/>
      <c r="AF17" s="409"/>
      <c r="AG17" s="410"/>
      <c r="AH17" s="408">
        <v>4195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1786169</v>
      </c>
      <c r="BO17" s="456"/>
      <c r="BP17" s="456"/>
      <c r="BQ17" s="456"/>
      <c r="BR17" s="456"/>
      <c r="BS17" s="456"/>
      <c r="BT17" s="456"/>
      <c r="BU17" s="457"/>
      <c r="BV17" s="455">
        <v>1780576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247.2</v>
      </c>
      <c r="M18" s="508"/>
      <c r="N18" s="508"/>
      <c r="O18" s="508"/>
      <c r="P18" s="508"/>
      <c r="Q18" s="508"/>
      <c r="R18" s="509"/>
      <c r="S18" s="509"/>
      <c r="T18" s="509"/>
      <c r="U18" s="509"/>
      <c r="V18" s="510"/>
      <c r="W18" s="526"/>
      <c r="X18" s="527"/>
      <c r="Y18" s="527"/>
      <c r="Z18" s="527"/>
      <c r="AA18" s="527"/>
      <c r="AB18" s="551"/>
      <c r="AC18" s="425">
        <v>64</v>
      </c>
      <c r="AD18" s="426"/>
      <c r="AE18" s="426"/>
      <c r="AF18" s="426"/>
      <c r="AG18" s="511"/>
      <c r="AH18" s="425">
        <v>61.4</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6804932</v>
      </c>
      <c r="BO18" s="456"/>
      <c r="BP18" s="456"/>
      <c r="BQ18" s="456"/>
      <c r="BR18" s="456"/>
      <c r="BS18" s="456"/>
      <c r="BT18" s="456"/>
      <c r="BU18" s="457"/>
      <c r="BV18" s="455">
        <v>6754267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52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17864425</v>
      </c>
      <c r="BO19" s="456"/>
      <c r="BP19" s="456"/>
      <c r="BQ19" s="456"/>
      <c r="BR19" s="456"/>
      <c r="BS19" s="456"/>
      <c r="BT19" s="456"/>
      <c r="BU19" s="457"/>
      <c r="BV19" s="455">
        <v>8494163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5517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15590867</v>
      </c>
      <c r="BO22" s="485"/>
      <c r="BP22" s="485"/>
      <c r="BQ22" s="485"/>
      <c r="BR22" s="485"/>
      <c r="BS22" s="485"/>
      <c r="BT22" s="485"/>
      <c r="BU22" s="486"/>
      <c r="BV22" s="484">
        <v>15671393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11218998</v>
      </c>
      <c r="BO23" s="456"/>
      <c r="BP23" s="456"/>
      <c r="BQ23" s="456"/>
      <c r="BR23" s="456"/>
      <c r="BS23" s="456"/>
      <c r="BT23" s="456"/>
      <c r="BU23" s="457"/>
      <c r="BV23" s="455">
        <v>11113031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3915</v>
      </c>
      <c r="R24" s="409"/>
      <c r="S24" s="409"/>
      <c r="T24" s="409"/>
      <c r="U24" s="409"/>
      <c r="V24" s="410"/>
      <c r="W24" s="498"/>
      <c r="X24" s="435"/>
      <c r="Y24" s="436"/>
      <c r="Z24" s="411" t="s">
        <v>162</v>
      </c>
      <c r="AA24" s="412"/>
      <c r="AB24" s="412"/>
      <c r="AC24" s="412"/>
      <c r="AD24" s="412"/>
      <c r="AE24" s="412"/>
      <c r="AF24" s="412"/>
      <c r="AG24" s="413"/>
      <c r="AH24" s="408">
        <v>183</v>
      </c>
      <c r="AI24" s="409"/>
      <c r="AJ24" s="409"/>
      <c r="AK24" s="409"/>
      <c r="AL24" s="410"/>
      <c r="AM24" s="408">
        <v>555954</v>
      </c>
      <c r="AN24" s="409"/>
      <c r="AO24" s="409"/>
      <c r="AP24" s="409"/>
      <c r="AQ24" s="409"/>
      <c r="AR24" s="410"/>
      <c r="AS24" s="408">
        <v>3038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12577561</v>
      </c>
      <c r="BO24" s="456"/>
      <c r="BP24" s="456"/>
      <c r="BQ24" s="456"/>
      <c r="BR24" s="456"/>
      <c r="BS24" s="456"/>
      <c r="BT24" s="456"/>
      <c r="BU24" s="457"/>
      <c r="BV24" s="455">
        <v>12363080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6390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59271</v>
      </c>
      <c r="BO25" s="485"/>
      <c r="BP25" s="485"/>
      <c r="BQ25" s="485"/>
      <c r="BR25" s="485"/>
      <c r="BS25" s="485"/>
      <c r="BT25" s="485"/>
      <c r="BU25" s="486"/>
      <c r="BV25" s="484">
        <v>571957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5670</v>
      </c>
      <c r="R26" s="409"/>
      <c r="S26" s="409"/>
      <c r="T26" s="409"/>
      <c r="U26" s="409"/>
      <c r="V26" s="410"/>
      <c r="W26" s="498"/>
      <c r="X26" s="435"/>
      <c r="Y26" s="436"/>
      <c r="Z26" s="411" t="s">
        <v>168</v>
      </c>
      <c r="AA26" s="466"/>
      <c r="AB26" s="466"/>
      <c r="AC26" s="466"/>
      <c r="AD26" s="466"/>
      <c r="AE26" s="466"/>
      <c r="AF26" s="466"/>
      <c r="AG26" s="467"/>
      <c r="AH26" s="408">
        <v>15</v>
      </c>
      <c r="AI26" s="409"/>
      <c r="AJ26" s="409"/>
      <c r="AK26" s="409"/>
      <c r="AL26" s="410"/>
      <c r="AM26" s="408">
        <v>46230</v>
      </c>
      <c r="AN26" s="409"/>
      <c r="AO26" s="409"/>
      <c r="AP26" s="409"/>
      <c r="AQ26" s="409"/>
      <c r="AR26" s="410"/>
      <c r="AS26" s="408">
        <v>3082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4450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210894</v>
      </c>
      <c r="BO27" s="490"/>
      <c r="BP27" s="490"/>
      <c r="BQ27" s="490"/>
      <c r="BR27" s="490"/>
      <c r="BS27" s="490"/>
      <c r="BT27" s="490"/>
      <c r="BU27" s="491"/>
      <c r="BV27" s="489">
        <v>210893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3850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1073624</v>
      </c>
      <c r="BO28" s="485"/>
      <c r="BP28" s="485"/>
      <c r="BQ28" s="485"/>
      <c r="BR28" s="485"/>
      <c r="BS28" s="485"/>
      <c r="BT28" s="485"/>
      <c r="BU28" s="486"/>
      <c r="BV28" s="484">
        <v>3162202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10</v>
      </c>
      <c r="M29" s="409"/>
      <c r="N29" s="409"/>
      <c r="O29" s="409"/>
      <c r="P29" s="410"/>
      <c r="Q29" s="408">
        <v>3650</v>
      </c>
      <c r="R29" s="409"/>
      <c r="S29" s="409"/>
      <c r="T29" s="409"/>
      <c r="U29" s="409"/>
      <c r="V29" s="410"/>
      <c r="W29" s="499"/>
      <c r="X29" s="500"/>
      <c r="Y29" s="501"/>
      <c r="Z29" s="411" t="s">
        <v>177</v>
      </c>
      <c r="AA29" s="412"/>
      <c r="AB29" s="412"/>
      <c r="AC29" s="412"/>
      <c r="AD29" s="412"/>
      <c r="AE29" s="412"/>
      <c r="AF29" s="412"/>
      <c r="AG29" s="413"/>
      <c r="AH29" s="408">
        <v>183</v>
      </c>
      <c r="AI29" s="409"/>
      <c r="AJ29" s="409"/>
      <c r="AK29" s="409"/>
      <c r="AL29" s="410"/>
      <c r="AM29" s="408">
        <v>555954</v>
      </c>
      <c r="AN29" s="409"/>
      <c r="AO29" s="409"/>
      <c r="AP29" s="409"/>
      <c r="AQ29" s="409"/>
      <c r="AR29" s="410"/>
      <c r="AS29" s="408">
        <v>3038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1049020</v>
      </c>
      <c r="BO29" s="456"/>
      <c r="BP29" s="456"/>
      <c r="BQ29" s="456"/>
      <c r="BR29" s="456"/>
      <c r="BS29" s="456"/>
      <c r="BT29" s="456"/>
      <c r="BU29" s="457"/>
      <c r="BV29" s="455">
        <v>49000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95.3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6713562</v>
      </c>
      <c r="BO30" s="490"/>
      <c r="BP30" s="490"/>
      <c r="BQ30" s="490"/>
      <c r="BR30" s="490"/>
      <c r="BS30" s="490"/>
      <c r="BT30" s="490"/>
      <c r="BU30" s="491"/>
      <c r="BV30" s="489">
        <v>2566062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珠洲市国民健康保険特別会計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珠洲市病院事業会計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奥能登クリーン組合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（財）鉢ヶ崎リゾート振興協会</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珠洲市賃貸住宅事業特別会計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珠洲市介護保険特別会計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珠洲市水道事業会計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奥能登広域圏事務組合</v>
      </c>
      <c r="BZ35" s="404"/>
      <c r="CA35" s="404"/>
      <c r="CB35" s="404"/>
      <c r="CC35" s="404"/>
      <c r="CD35" s="404"/>
      <c r="CE35" s="404"/>
      <c r="CF35" s="404"/>
      <c r="CG35" s="404"/>
      <c r="CH35" s="404"/>
      <c r="CI35" s="404"/>
      <c r="CJ35" s="404"/>
      <c r="CK35" s="404"/>
      <c r="CL35" s="404"/>
      <c r="CM35" s="404"/>
      <c r="CN35" s="181"/>
      <c r="CO35" s="403">
        <f t="shared" ref="CO35:CO43" si="3">IF(CQ35="","",CO34+1)</f>
        <v>17</v>
      </c>
      <c r="CP35" s="403"/>
      <c r="CQ35" s="404" t="str">
        <f>IF('各会計、関係団体の財政状況及び健全化判断比率'!BS8="","",'各会計、関係団体の財政状況及び健全化判断比率'!BS8)</f>
        <v>珠洲鉢ヶ崎ホテル株式会社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珠洲市後期高齢者医療特別会計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珠洲市下水道事業会計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石川県後期高齢者医療広域連合（一般会計）</v>
      </c>
      <c r="BZ36" s="404"/>
      <c r="CA36" s="404"/>
      <c r="CB36" s="404"/>
      <c r="CC36" s="404"/>
      <c r="CD36" s="404"/>
      <c r="CE36" s="404"/>
      <c r="CF36" s="404"/>
      <c r="CG36" s="404"/>
      <c r="CH36" s="404"/>
      <c r="CI36" s="404"/>
      <c r="CJ36" s="404"/>
      <c r="CK36" s="404"/>
      <c r="CL36" s="404"/>
      <c r="CM36" s="404"/>
      <c r="CN36" s="181"/>
      <c r="CO36" s="403">
        <f t="shared" si="3"/>
        <v>18</v>
      </c>
      <c r="CP36" s="403"/>
      <c r="CQ36" s="404" t="str">
        <f>IF('各会計、関係団体の財政状況及び健全化判断比率'!BS9="","",'各会計、関係団体の財政状況及び健全化判断比率'!BS9)</f>
        <v>珠洲土地開発公社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石川県後期高齢者医療広域連合（後期高齢者医療特別会計）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石川県市町村消防団員等公務災害補償等組合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石川県市町村消防賞じゅつ金組合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のと鉄道運営助成基金事務組合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rSxYwsTxqJFfjiCxzKSYKhFwCcWT0NIEQRMhi8f5VQZPPk1lpdvOkTsK8UaDG8JN3s0TsYIzAVTC3fZhoMRfnQ==" saltValue="0s0YjOyHdddZa9ZRYbUY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535</v>
      </c>
      <c r="D34" s="1187"/>
      <c r="E34" s="1188"/>
      <c r="F34" s="32">
        <v>1.26</v>
      </c>
      <c r="G34" s="33">
        <v>6.44</v>
      </c>
      <c r="H34" s="33">
        <v>5.69</v>
      </c>
      <c r="I34" s="33">
        <v>5.52</v>
      </c>
      <c r="J34" s="34">
        <v>23.97</v>
      </c>
      <c r="K34" s="22"/>
      <c r="L34" s="22"/>
      <c r="M34" s="22"/>
      <c r="N34" s="22"/>
      <c r="O34" s="22"/>
      <c r="P34" s="22"/>
    </row>
    <row r="35" spans="1:16" ht="39" customHeight="1" x14ac:dyDescent="0.2">
      <c r="A35" s="22"/>
      <c r="B35" s="35"/>
      <c r="C35" s="1181" t="s">
        <v>536</v>
      </c>
      <c r="D35" s="1182"/>
      <c r="E35" s="1183"/>
      <c r="F35" s="36">
        <v>23.35</v>
      </c>
      <c r="G35" s="37">
        <v>22.26</v>
      </c>
      <c r="H35" s="37">
        <v>21.45</v>
      </c>
      <c r="I35" s="37">
        <v>23.28</v>
      </c>
      <c r="J35" s="38">
        <v>23.57</v>
      </c>
      <c r="K35" s="22"/>
      <c r="L35" s="22"/>
      <c r="M35" s="22"/>
      <c r="N35" s="22"/>
      <c r="O35" s="22"/>
      <c r="P35" s="22"/>
    </row>
    <row r="36" spans="1:16" ht="39" customHeight="1" x14ac:dyDescent="0.2">
      <c r="A36" s="22"/>
      <c r="B36" s="35"/>
      <c r="C36" s="1181" t="s">
        <v>537</v>
      </c>
      <c r="D36" s="1182"/>
      <c r="E36" s="1183"/>
      <c r="F36" s="36">
        <v>24.49</v>
      </c>
      <c r="G36" s="37">
        <v>25.92</v>
      </c>
      <c r="H36" s="37">
        <v>24.01</v>
      </c>
      <c r="I36" s="37">
        <v>25.67</v>
      </c>
      <c r="J36" s="38">
        <v>15.01</v>
      </c>
      <c r="K36" s="22"/>
      <c r="L36" s="22"/>
      <c r="M36" s="22"/>
      <c r="N36" s="22"/>
      <c r="O36" s="22"/>
      <c r="P36" s="22"/>
    </row>
    <row r="37" spans="1:16" ht="39" customHeight="1" x14ac:dyDescent="0.2">
      <c r="A37" s="22"/>
      <c r="B37" s="35"/>
      <c r="C37" s="1181" t="s">
        <v>538</v>
      </c>
      <c r="D37" s="1182"/>
      <c r="E37" s="1183"/>
      <c r="F37" s="36">
        <v>0.45</v>
      </c>
      <c r="G37" s="37">
        <v>0.56999999999999995</v>
      </c>
      <c r="H37" s="37">
        <v>0.91</v>
      </c>
      <c r="I37" s="37">
        <v>1.39</v>
      </c>
      <c r="J37" s="38">
        <v>3.53</v>
      </c>
      <c r="K37" s="22"/>
      <c r="L37" s="22"/>
      <c r="M37" s="22"/>
      <c r="N37" s="22"/>
      <c r="O37" s="22"/>
      <c r="P37" s="22"/>
    </row>
    <row r="38" spans="1:16" ht="39" customHeight="1" x14ac:dyDescent="0.2">
      <c r="A38" s="22"/>
      <c r="B38" s="35"/>
      <c r="C38" s="1181" t="s">
        <v>539</v>
      </c>
      <c r="D38" s="1182"/>
      <c r="E38" s="1183"/>
      <c r="F38" s="36" t="s">
        <v>487</v>
      </c>
      <c r="G38" s="37">
        <v>0.28000000000000003</v>
      </c>
      <c r="H38" s="37">
        <v>0.38</v>
      </c>
      <c r="I38" s="37">
        <v>0.77</v>
      </c>
      <c r="J38" s="38">
        <v>0.59</v>
      </c>
      <c r="K38" s="22"/>
      <c r="L38" s="22"/>
      <c r="M38" s="22"/>
      <c r="N38" s="22"/>
      <c r="O38" s="22"/>
      <c r="P38" s="22"/>
    </row>
    <row r="39" spans="1:16" ht="39" customHeight="1" x14ac:dyDescent="0.2">
      <c r="A39" s="22"/>
      <c r="B39" s="35"/>
      <c r="C39" s="1181" t="s">
        <v>540</v>
      </c>
      <c r="D39" s="1182"/>
      <c r="E39" s="1183"/>
      <c r="F39" s="36">
        <v>0</v>
      </c>
      <c r="G39" s="37">
        <v>0</v>
      </c>
      <c r="H39" s="37">
        <v>0</v>
      </c>
      <c r="I39" s="37">
        <v>0</v>
      </c>
      <c r="J39" s="38">
        <v>0</v>
      </c>
      <c r="K39" s="22"/>
      <c r="L39" s="22"/>
      <c r="M39" s="22"/>
      <c r="N39" s="22"/>
      <c r="O39" s="22"/>
      <c r="P39" s="22"/>
    </row>
    <row r="40" spans="1:16" ht="39" customHeight="1" x14ac:dyDescent="0.2">
      <c r="A40" s="22"/>
      <c r="B40" s="35"/>
      <c r="C40" s="1181" t="s">
        <v>541</v>
      </c>
      <c r="D40" s="1182"/>
      <c r="E40" s="1183"/>
      <c r="F40" s="36">
        <v>0</v>
      </c>
      <c r="G40" s="37">
        <v>0</v>
      </c>
      <c r="H40" s="37">
        <v>0</v>
      </c>
      <c r="I40" s="37">
        <v>0</v>
      </c>
      <c r="J40" s="38">
        <v>0</v>
      </c>
      <c r="K40" s="22"/>
      <c r="L40" s="22"/>
      <c r="M40" s="22"/>
      <c r="N40" s="22"/>
      <c r="O40" s="22"/>
      <c r="P40" s="22"/>
    </row>
    <row r="41" spans="1:16" ht="39" customHeight="1" x14ac:dyDescent="0.2">
      <c r="A41" s="22"/>
      <c r="B41" s="35"/>
      <c r="C41" s="1181" t="s">
        <v>542</v>
      </c>
      <c r="D41" s="1182"/>
      <c r="E41" s="1183"/>
      <c r="F41" s="36">
        <v>0</v>
      </c>
      <c r="G41" s="37">
        <v>0</v>
      </c>
      <c r="H41" s="37">
        <v>0</v>
      </c>
      <c r="I41" s="37">
        <v>0</v>
      </c>
      <c r="J41" s="38">
        <v>0</v>
      </c>
      <c r="K41" s="22"/>
      <c r="L41" s="22"/>
      <c r="M41" s="22"/>
      <c r="N41" s="22"/>
      <c r="O41" s="22"/>
      <c r="P41" s="22"/>
    </row>
    <row r="42" spans="1:16" ht="39" customHeight="1" x14ac:dyDescent="0.2">
      <c r="A42" s="22"/>
      <c r="B42" s="39"/>
      <c r="C42" s="1181" t="s">
        <v>543</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544</v>
      </c>
      <c r="D43" s="1185"/>
      <c r="E43" s="1186"/>
      <c r="F43" s="41">
        <v>1.83</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sq2u5s3bWeDgX/mXJv8JIOoRXPD0rZcdMKlazzkmzZtCbS7KKxlYZhIyDKq2k3/rQuVGE2gnP2ozydhA0OQTw==" saltValue="cf6BWkW9jks95IYb2fqe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1382</v>
      </c>
      <c r="L45" s="60">
        <v>1415</v>
      </c>
      <c r="M45" s="60">
        <v>1601</v>
      </c>
      <c r="N45" s="60">
        <v>1442</v>
      </c>
      <c r="O45" s="61">
        <v>1569</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2">
      <c r="A48" s="48"/>
      <c r="B48" s="1214"/>
      <c r="C48" s="1215"/>
      <c r="D48" s="62"/>
      <c r="E48" s="1191" t="s">
        <v>13</v>
      </c>
      <c r="F48" s="1191"/>
      <c r="G48" s="1191"/>
      <c r="H48" s="1191"/>
      <c r="I48" s="1191"/>
      <c r="J48" s="1192"/>
      <c r="K48" s="63">
        <v>847</v>
      </c>
      <c r="L48" s="64">
        <v>862</v>
      </c>
      <c r="M48" s="64">
        <v>903</v>
      </c>
      <c r="N48" s="64">
        <v>889</v>
      </c>
      <c r="O48" s="65">
        <v>901</v>
      </c>
      <c r="P48" s="48"/>
      <c r="Q48" s="48"/>
      <c r="R48" s="48"/>
      <c r="S48" s="48"/>
      <c r="T48" s="48"/>
      <c r="U48" s="48"/>
    </row>
    <row r="49" spans="1:21" ht="30.75" customHeight="1" x14ac:dyDescent="0.2">
      <c r="A49" s="48"/>
      <c r="B49" s="1214"/>
      <c r="C49" s="1215"/>
      <c r="D49" s="62"/>
      <c r="E49" s="1191" t="s">
        <v>14</v>
      </c>
      <c r="F49" s="1191"/>
      <c r="G49" s="1191"/>
      <c r="H49" s="1191"/>
      <c r="I49" s="1191"/>
      <c r="J49" s="1192"/>
      <c r="K49" s="63">
        <v>46</v>
      </c>
      <c r="L49" s="64">
        <v>48</v>
      </c>
      <c r="M49" s="64">
        <v>37</v>
      </c>
      <c r="N49" s="64">
        <v>47</v>
      </c>
      <c r="O49" s="65">
        <v>36</v>
      </c>
      <c r="P49" s="48"/>
      <c r="Q49" s="48"/>
      <c r="R49" s="48"/>
      <c r="S49" s="48"/>
      <c r="T49" s="48"/>
      <c r="U49" s="48"/>
    </row>
    <row r="50" spans="1:21" ht="30.75" customHeight="1" x14ac:dyDescent="0.2">
      <c r="A50" s="48"/>
      <c r="B50" s="1214"/>
      <c r="C50" s="1215"/>
      <c r="D50" s="62"/>
      <c r="E50" s="1191" t="s">
        <v>15</v>
      </c>
      <c r="F50" s="1191"/>
      <c r="G50" s="1191"/>
      <c r="H50" s="1191"/>
      <c r="I50" s="1191"/>
      <c r="J50" s="1192"/>
      <c r="K50" s="63" t="s">
        <v>487</v>
      </c>
      <c r="L50" s="64" t="s">
        <v>487</v>
      </c>
      <c r="M50" s="64" t="s">
        <v>487</v>
      </c>
      <c r="N50" s="64" t="s">
        <v>487</v>
      </c>
      <c r="O50" s="65" t="s">
        <v>487</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v>0</v>
      </c>
      <c r="M51" s="64">
        <v>0</v>
      </c>
      <c r="N51" s="64">
        <v>0</v>
      </c>
      <c r="O51" s="65">
        <v>1</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1586</v>
      </c>
      <c r="L52" s="64">
        <v>1593</v>
      </c>
      <c r="M52" s="64">
        <v>1781</v>
      </c>
      <c r="N52" s="64">
        <v>1556</v>
      </c>
      <c r="O52" s="65">
        <v>1602</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689</v>
      </c>
      <c r="L53" s="69">
        <v>732</v>
      </c>
      <c r="M53" s="69">
        <v>760</v>
      </c>
      <c r="N53" s="69">
        <v>822</v>
      </c>
      <c r="O53" s="70">
        <v>905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97" t="s">
        <v>24</v>
      </c>
      <c r="C58" s="1198"/>
      <c r="D58" s="1203" t="s">
        <v>25</v>
      </c>
      <c r="E58" s="1204"/>
      <c r="F58" s="1204"/>
      <c r="G58" s="1204"/>
      <c r="H58" s="1204"/>
      <c r="I58" s="1204"/>
      <c r="J58" s="1205"/>
      <c r="K58" s="83">
        <v>0</v>
      </c>
      <c r="L58" s="84">
        <v>0</v>
      </c>
      <c r="M58" s="84">
        <v>0</v>
      </c>
      <c r="N58" s="84">
        <v>0</v>
      </c>
      <c r="O58" s="85">
        <v>0</v>
      </c>
    </row>
    <row r="59" spans="1:21" ht="31.5" customHeight="1" x14ac:dyDescent="0.2">
      <c r="B59" s="1199"/>
      <c r="C59" s="1200"/>
      <c r="D59" s="1206" t="s">
        <v>26</v>
      </c>
      <c r="E59" s="1207"/>
      <c r="F59" s="1207"/>
      <c r="G59" s="1207"/>
      <c r="H59" s="1207"/>
      <c r="I59" s="1207"/>
      <c r="J59" s="1208"/>
      <c r="K59" s="86">
        <v>49</v>
      </c>
      <c r="L59" s="87">
        <v>49</v>
      </c>
      <c r="M59" s="87">
        <v>49</v>
      </c>
      <c r="N59" s="87">
        <v>49</v>
      </c>
      <c r="O59" s="88">
        <v>49</v>
      </c>
    </row>
    <row r="60" spans="1:21" ht="31.5" customHeight="1" thickBot="1" x14ac:dyDescent="0.25">
      <c r="B60" s="1201"/>
      <c r="C60" s="1202"/>
      <c r="D60" s="1209" t="s">
        <v>27</v>
      </c>
      <c r="E60" s="1210"/>
      <c r="F60" s="1210"/>
      <c r="G60" s="1210"/>
      <c r="H60" s="1210"/>
      <c r="I60" s="1210"/>
      <c r="J60" s="1211"/>
      <c r="K60" s="89">
        <v>0</v>
      </c>
      <c r="L60" s="90">
        <v>0</v>
      </c>
      <c r="M60" s="90">
        <v>0</v>
      </c>
      <c r="N60" s="90">
        <v>0</v>
      </c>
      <c r="O60" s="91">
        <v>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2fJsNTuQYxttF3kLGQXnoG4GXS1ND8ozKAAFWLt5OdD8j0lxn25wg4q/fJr+sVoMG/s1+/62ZCTG7nQ21gdtw==" saltValue="k8zaGm/fukl7b5Mr6sBO8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32" t="s">
        <v>30</v>
      </c>
      <c r="C41" s="1233"/>
      <c r="D41" s="105"/>
      <c r="E41" s="1234" t="s">
        <v>31</v>
      </c>
      <c r="F41" s="1234"/>
      <c r="G41" s="1234"/>
      <c r="H41" s="1235"/>
      <c r="I41" s="355">
        <v>13040</v>
      </c>
      <c r="J41" s="356">
        <v>13354</v>
      </c>
      <c r="K41" s="356">
        <v>14016</v>
      </c>
      <c r="L41" s="356">
        <v>15671</v>
      </c>
      <c r="M41" s="357">
        <v>15591</v>
      </c>
    </row>
    <row r="42" spans="2:13" ht="27.75" customHeight="1" x14ac:dyDescent="0.2">
      <c r="B42" s="1222"/>
      <c r="C42" s="1223"/>
      <c r="D42" s="106"/>
      <c r="E42" s="1226" t="s">
        <v>32</v>
      </c>
      <c r="F42" s="1226"/>
      <c r="G42" s="1226"/>
      <c r="H42" s="1227"/>
      <c r="I42" s="358" t="s">
        <v>487</v>
      </c>
      <c r="J42" s="359" t="s">
        <v>487</v>
      </c>
      <c r="K42" s="359" t="s">
        <v>487</v>
      </c>
      <c r="L42" s="359" t="s">
        <v>487</v>
      </c>
      <c r="M42" s="360" t="s">
        <v>487</v>
      </c>
    </row>
    <row r="43" spans="2:13" ht="27.75" customHeight="1" x14ac:dyDescent="0.2">
      <c r="B43" s="1222"/>
      <c r="C43" s="1223"/>
      <c r="D43" s="106"/>
      <c r="E43" s="1226" t="s">
        <v>33</v>
      </c>
      <c r="F43" s="1226"/>
      <c r="G43" s="1226"/>
      <c r="H43" s="1227"/>
      <c r="I43" s="358">
        <v>9522</v>
      </c>
      <c r="J43" s="359">
        <v>8542</v>
      </c>
      <c r="K43" s="359">
        <v>7643</v>
      </c>
      <c r="L43" s="359">
        <v>6761</v>
      </c>
      <c r="M43" s="360">
        <v>6831</v>
      </c>
    </row>
    <row r="44" spans="2:13" ht="27.75" customHeight="1" x14ac:dyDescent="0.2">
      <c r="B44" s="1222"/>
      <c r="C44" s="1223"/>
      <c r="D44" s="106"/>
      <c r="E44" s="1226" t="s">
        <v>34</v>
      </c>
      <c r="F44" s="1226"/>
      <c r="G44" s="1226"/>
      <c r="H44" s="1227"/>
      <c r="I44" s="358">
        <v>242</v>
      </c>
      <c r="J44" s="359">
        <v>195</v>
      </c>
      <c r="K44" s="359">
        <v>147</v>
      </c>
      <c r="L44" s="359">
        <v>101</v>
      </c>
      <c r="M44" s="360">
        <v>68</v>
      </c>
    </row>
    <row r="45" spans="2:13" ht="27.75" customHeight="1" x14ac:dyDescent="0.2">
      <c r="B45" s="1222"/>
      <c r="C45" s="1223"/>
      <c r="D45" s="106"/>
      <c r="E45" s="1226" t="s">
        <v>35</v>
      </c>
      <c r="F45" s="1226"/>
      <c r="G45" s="1226"/>
      <c r="H45" s="1227"/>
      <c r="I45" s="358">
        <v>1511</v>
      </c>
      <c r="J45" s="359">
        <v>1552</v>
      </c>
      <c r="K45" s="359">
        <v>1575</v>
      </c>
      <c r="L45" s="359">
        <v>1595</v>
      </c>
      <c r="M45" s="360">
        <v>1641</v>
      </c>
    </row>
    <row r="46" spans="2:13" ht="27.75" customHeight="1" x14ac:dyDescent="0.2">
      <c r="B46" s="1222"/>
      <c r="C46" s="1223"/>
      <c r="D46" s="107"/>
      <c r="E46" s="1226" t="s">
        <v>36</v>
      </c>
      <c r="F46" s="1226"/>
      <c r="G46" s="1226"/>
      <c r="H46" s="1227"/>
      <c r="I46" s="358" t="s">
        <v>487</v>
      </c>
      <c r="J46" s="359" t="s">
        <v>487</v>
      </c>
      <c r="K46" s="359" t="s">
        <v>487</v>
      </c>
      <c r="L46" s="359" t="s">
        <v>487</v>
      </c>
      <c r="M46" s="360" t="s">
        <v>487</v>
      </c>
    </row>
    <row r="47" spans="2:13" ht="27.75" customHeight="1" x14ac:dyDescent="0.2">
      <c r="B47" s="1222"/>
      <c r="C47" s="1223"/>
      <c r="D47" s="108"/>
      <c r="E47" s="1236" t="s">
        <v>37</v>
      </c>
      <c r="F47" s="1237"/>
      <c r="G47" s="1237"/>
      <c r="H47" s="1238"/>
      <c r="I47" s="358" t="s">
        <v>487</v>
      </c>
      <c r="J47" s="359" t="s">
        <v>487</v>
      </c>
      <c r="K47" s="359" t="s">
        <v>487</v>
      </c>
      <c r="L47" s="359" t="s">
        <v>487</v>
      </c>
      <c r="M47" s="360" t="s">
        <v>487</v>
      </c>
    </row>
    <row r="48" spans="2:13" ht="27.75" customHeight="1" x14ac:dyDescent="0.2">
      <c r="B48" s="1222"/>
      <c r="C48" s="1223"/>
      <c r="D48" s="106"/>
      <c r="E48" s="1226" t="s">
        <v>38</v>
      </c>
      <c r="F48" s="1226"/>
      <c r="G48" s="1226"/>
      <c r="H48" s="1227"/>
      <c r="I48" s="358" t="s">
        <v>487</v>
      </c>
      <c r="J48" s="359" t="s">
        <v>487</v>
      </c>
      <c r="K48" s="359" t="s">
        <v>487</v>
      </c>
      <c r="L48" s="359" t="s">
        <v>487</v>
      </c>
      <c r="M48" s="360" t="s">
        <v>487</v>
      </c>
    </row>
    <row r="49" spans="2:13" ht="27.75" customHeight="1" x14ac:dyDescent="0.2">
      <c r="B49" s="1224"/>
      <c r="C49" s="1225"/>
      <c r="D49" s="106"/>
      <c r="E49" s="1226" t="s">
        <v>39</v>
      </c>
      <c r="F49" s="1226"/>
      <c r="G49" s="1226"/>
      <c r="H49" s="1227"/>
      <c r="I49" s="358" t="s">
        <v>487</v>
      </c>
      <c r="J49" s="359" t="s">
        <v>487</v>
      </c>
      <c r="K49" s="359" t="s">
        <v>487</v>
      </c>
      <c r="L49" s="359" t="s">
        <v>487</v>
      </c>
      <c r="M49" s="360" t="s">
        <v>487</v>
      </c>
    </row>
    <row r="50" spans="2:13" ht="27.75" customHeight="1" x14ac:dyDescent="0.2">
      <c r="B50" s="1220" t="s">
        <v>40</v>
      </c>
      <c r="C50" s="1221"/>
      <c r="D50" s="109"/>
      <c r="E50" s="1226" t="s">
        <v>41</v>
      </c>
      <c r="F50" s="1226"/>
      <c r="G50" s="1226"/>
      <c r="H50" s="1227"/>
      <c r="I50" s="358">
        <v>5839</v>
      </c>
      <c r="J50" s="359">
        <v>5800</v>
      </c>
      <c r="K50" s="359">
        <v>6382</v>
      </c>
      <c r="L50" s="359">
        <v>6506</v>
      </c>
      <c r="M50" s="360">
        <v>9613</v>
      </c>
    </row>
    <row r="51" spans="2:13" ht="27.75" customHeight="1" x14ac:dyDescent="0.2">
      <c r="B51" s="1222"/>
      <c r="C51" s="1223"/>
      <c r="D51" s="106"/>
      <c r="E51" s="1226" t="s">
        <v>42</v>
      </c>
      <c r="F51" s="1226"/>
      <c r="G51" s="1226"/>
      <c r="H51" s="1227"/>
      <c r="I51" s="358">
        <v>957</v>
      </c>
      <c r="J51" s="359">
        <v>763</v>
      </c>
      <c r="K51" s="359">
        <v>708</v>
      </c>
      <c r="L51" s="359">
        <v>654</v>
      </c>
      <c r="M51" s="360">
        <v>596</v>
      </c>
    </row>
    <row r="52" spans="2:13" ht="27.75" customHeight="1" x14ac:dyDescent="0.2">
      <c r="B52" s="1224"/>
      <c r="C52" s="1225"/>
      <c r="D52" s="106"/>
      <c r="E52" s="1226" t="s">
        <v>43</v>
      </c>
      <c r="F52" s="1226"/>
      <c r="G52" s="1226"/>
      <c r="H52" s="1227"/>
      <c r="I52" s="358">
        <v>15272</v>
      </c>
      <c r="J52" s="359">
        <v>14553</v>
      </c>
      <c r="K52" s="359">
        <v>14662</v>
      </c>
      <c r="L52" s="359">
        <v>15462</v>
      </c>
      <c r="M52" s="360">
        <v>15028</v>
      </c>
    </row>
    <row r="53" spans="2:13" ht="27.75" customHeight="1" thickBot="1" x14ac:dyDescent="0.25">
      <c r="B53" s="1228" t="s">
        <v>19</v>
      </c>
      <c r="C53" s="1229"/>
      <c r="D53" s="110"/>
      <c r="E53" s="1230" t="s">
        <v>44</v>
      </c>
      <c r="F53" s="1230"/>
      <c r="G53" s="1230"/>
      <c r="H53" s="1231"/>
      <c r="I53" s="361">
        <v>2247</v>
      </c>
      <c r="J53" s="362">
        <v>2528</v>
      </c>
      <c r="K53" s="362">
        <v>1629</v>
      </c>
      <c r="L53" s="362">
        <v>1506</v>
      </c>
      <c r="M53" s="363">
        <v>-1106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OIpwDnHgOjgnglojwlNNICo6FKT5MAJLoDS/ep88LJgCMtCMyhVLIHxrjEb2eRJpZTO84lVOYsioNTVMai12HQ==" saltValue="0vOHt9CnP2wa09ZppsIA8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2953</v>
      </c>
      <c r="G55" s="122">
        <v>3162</v>
      </c>
      <c r="H55" s="123">
        <v>1074</v>
      </c>
    </row>
    <row r="56" spans="2:8" ht="52.5" customHeight="1" x14ac:dyDescent="0.2">
      <c r="B56" s="124"/>
      <c r="C56" s="1249" t="s">
        <v>47</v>
      </c>
      <c r="D56" s="1249"/>
      <c r="E56" s="1250"/>
      <c r="F56" s="125">
        <v>49</v>
      </c>
      <c r="G56" s="125">
        <v>49</v>
      </c>
      <c r="H56" s="126">
        <v>1049</v>
      </c>
    </row>
    <row r="57" spans="2:8" ht="53.25" customHeight="1" x14ac:dyDescent="0.2">
      <c r="B57" s="124"/>
      <c r="C57" s="1251" t="s">
        <v>48</v>
      </c>
      <c r="D57" s="1251"/>
      <c r="E57" s="1252"/>
      <c r="F57" s="127">
        <v>2658</v>
      </c>
      <c r="G57" s="127">
        <v>2566</v>
      </c>
      <c r="H57" s="128">
        <v>6714</v>
      </c>
    </row>
    <row r="58" spans="2:8" ht="45.75" customHeight="1" x14ac:dyDescent="0.2">
      <c r="B58" s="129"/>
      <c r="C58" s="1239" t="s">
        <v>562</v>
      </c>
      <c r="D58" s="1240"/>
      <c r="E58" s="1241"/>
      <c r="F58" s="130">
        <v>0</v>
      </c>
      <c r="G58" s="130">
        <v>0</v>
      </c>
      <c r="H58" s="131">
        <v>4000</v>
      </c>
    </row>
    <row r="59" spans="2:8" ht="45.75" customHeight="1" x14ac:dyDescent="0.2">
      <c r="B59" s="129"/>
      <c r="C59" s="1239" t="s">
        <v>563</v>
      </c>
      <c r="D59" s="1240"/>
      <c r="E59" s="1241"/>
      <c r="F59" s="130">
        <v>140</v>
      </c>
      <c r="G59" s="130">
        <v>240</v>
      </c>
      <c r="H59" s="131">
        <v>1004</v>
      </c>
    </row>
    <row r="60" spans="2:8" ht="45.75" customHeight="1" x14ac:dyDescent="0.2">
      <c r="B60" s="129"/>
      <c r="C60" s="1239" t="s">
        <v>564</v>
      </c>
      <c r="D60" s="1240"/>
      <c r="E60" s="1241"/>
      <c r="F60" s="130">
        <v>1686</v>
      </c>
      <c r="G60" s="130">
        <v>1556</v>
      </c>
      <c r="H60" s="131">
        <v>996</v>
      </c>
    </row>
    <row r="61" spans="2:8" ht="45.75" customHeight="1" x14ac:dyDescent="0.2">
      <c r="B61" s="129"/>
      <c r="C61" s="1239" t="s">
        <v>565</v>
      </c>
      <c r="D61" s="1240"/>
      <c r="E61" s="1241"/>
      <c r="F61" s="130">
        <v>262</v>
      </c>
      <c r="G61" s="130">
        <v>238</v>
      </c>
      <c r="H61" s="131">
        <v>218</v>
      </c>
    </row>
    <row r="62" spans="2:8" ht="45.75" customHeight="1" thickBot="1" x14ac:dyDescent="0.25">
      <c r="B62" s="132"/>
      <c r="C62" s="1242" t="s">
        <v>566</v>
      </c>
      <c r="D62" s="1243"/>
      <c r="E62" s="1244"/>
      <c r="F62" s="133">
        <v>158</v>
      </c>
      <c r="G62" s="133">
        <v>168</v>
      </c>
      <c r="H62" s="134">
        <v>175</v>
      </c>
    </row>
    <row r="63" spans="2:8" ht="52.5" customHeight="1" thickBot="1" x14ac:dyDescent="0.25">
      <c r="B63" s="135"/>
      <c r="C63" s="1245" t="s">
        <v>49</v>
      </c>
      <c r="D63" s="1245"/>
      <c r="E63" s="1246"/>
      <c r="F63" s="136">
        <v>5660</v>
      </c>
      <c r="G63" s="136">
        <v>5777</v>
      </c>
      <c r="H63" s="137">
        <v>8836</v>
      </c>
    </row>
    <row r="64" spans="2:8" ht="13" x14ac:dyDescent="0.2"/>
  </sheetData>
  <sheetProtection algorithmName="SHA-512" hashValue="AB97VTXuzMm8SaZHJ/19pcKoGpJHLGLRKZZFPAB6kC4LZG/ZuVU6aKxNexRbuHbRdxivawfuJXdFvsruaKSo0Q==" saltValue="1rlpM+tZrY9JPc5zj/fS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74062-9EA3-4727-A802-3EE2246D5D86}">
  <sheetPr>
    <pageSetUpPr fitToPage="1"/>
  </sheetPr>
  <dimension ref="A1:DE85"/>
  <sheetViews>
    <sheetView showGridLines="0" zoomScaleNormal="100" zoomScaleSheetLayoutView="55" workbookViewId="0">
      <selection activeCell="AN48" sqref="AN48"/>
    </sheetView>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577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573</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4" t="s">
        <v>576</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 x14ac:dyDescent="0.2">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 x14ac:dyDescent="0.2">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 x14ac:dyDescent="0.2">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 x14ac:dyDescent="0.2">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571</v>
      </c>
    </row>
    <row r="50" spans="1:109" ht="13" x14ac:dyDescent="0.2">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526</v>
      </c>
      <c r="BQ50" s="1267"/>
      <c r="BR50" s="1267"/>
      <c r="BS50" s="1267"/>
      <c r="BT50" s="1267"/>
      <c r="BU50" s="1267"/>
      <c r="BV50" s="1267"/>
      <c r="BW50" s="1267"/>
      <c r="BX50" s="1267" t="s">
        <v>527</v>
      </c>
      <c r="BY50" s="1267"/>
      <c r="BZ50" s="1267"/>
      <c r="CA50" s="1267"/>
      <c r="CB50" s="1267"/>
      <c r="CC50" s="1267"/>
      <c r="CD50" s="1267"/>
      <c r="CE50" s="1267"/>
      <c r="CF50" s="1267" t="s">
        <v>528</v>
      </c>
      <c r="CG50" s="1267"/>
      <c r="CH50" s="1267"/>
      <c r="CI50" s="1267"/>
      <c r="CJ50" s="1267"/>
      <c r="CK50" s="1267"/>
      <c r="CL50" s="1267"/>
      <c r="CM50" s="1267"/>
      <c r="CN50" s="1267" t="s">
        <v>529</v>
      </c>
      <c r="CO50" s="1267"/>
      <c r="CP50" s="1267"/>
      <c r="CQ50" s="1267"/>
      <c r="CR50" s="1267"/>
      <c r="CS50" s="1267"/>
      <c r="CT50" s="1267"/>
      <c r="CU50" s="1267"/>
      <c r="CV50" s="1267" t="s">
        <v>530</v>
      </c>
      <c r="CW50" s="1267"/>
      <c r="CX50" s="1267"/>
      <c r="CY50" s="1267"/>
      <c r="CZ50" s="1267"/>
      <c r="DA50" s="1267"/>
      <c r="DB50" s="1267"/>
      <c r="DC50" s="1267"/>
    </row>
    <row r="51" spans="1:109" ht="13.5" customHeight="1" x14ac:dyDescent="0.2">
      <c r="B51" s="365"/>
      <c r="G51" s="1272"/>
      <c r="H51" s="1272"/>
      <c r="I51" s="1270"/>
      <c r="J51" s="1270"/>
      <c r="K51" s="1269"/>
      <c r="L51" s="1269"/>
      <c r="M51" s="1269"/>
      <c r="N51" s="1269"/>
      <c r="AM51" s="371"/>
      <c r="AN51" s="1268" t="s">
        <v>570</v>
      </c>
      <c r="AO51" s="1268"/>
      <c r="AP51" s="1268"/>
      <c r="AQ51" s="1268"/>
      <c r="AR51" s="1268"/>
      <c r="AS51" s="1268"/>
      <c r="AT51" s="1268"/>
      <c r="AU51" s="1268"/>
      <c r="AV51" s="1268"/>
      <c r="AW51" s="1268"/>
      <c r="AX51" s="1268"/>
      <c r="AY51" s="1268"/>
      <c r="AZ51" s="1268"/>
      <c r="BA51" s="1268"/>
      <c r="BB51" s="1268" t="s">
        <v>568</v>
      </c>
      <c r="BC51" s="1268"/>
      <c r="BD51" s="1268"/>
      <c r="BE51" s="1268"/>
      <c r="BF51" s="1268"/>
      <c r="BG51" s="1268"/>
      <c r="BH51" s="1268"/>
      <c r="BI51" s="1268"/>
      <c r="BJ51" s="1268"/>
      <c r="BK51" s="1268"/>
      <c r="BL51" s="1268"/>
      <c r="BM51" s="1268"/>
      <c r="BN51" s="1268"/>
      <c r="BO51" s="1268"/>
      <c r="BP51" s="1253">
        <v>44.3</v>
      </c>
      <c r="BQ51" s="1253"/>
      <c r="BR51" s="1253"/>
      <c r="BS51" s="1253"/>
      <c r="BT51" s="1253"/>
      <c r="BU51" s="1253"/>
      <c r="BV51" s="1253"/>
      <c r="BW51" s="1253"/>
      <c r="BX51" s="1253">
        <v>47.5</v>
      </c>
      <c r="BY51" s="1253"/>
      <c r="BZ51" s="1253"/>
      <c r="CA51" s="1253"/>
      <c r="CB51" s="1253"/>
      <c r="CC51" s="1253"/>
      <c r="CD51" s="1253"/>
      <c r="CE51" s="1253"/>
      <c r="CF51" s="1253">
        <v>28.8</v>
      </c>
      <c r="CG51" s="1253"/>
      <c r="CH51" s="1253"/>
      <c r="CI51" s="1253"/>
      <c r="CJ51" s="1253"/>
      <c r="CK51" s="1253"/>
      <c r="CL51" s="1253"/>
      <c r="CM51" s="1253"/>
      <c r="CN51" s="1253">
        <v>27.8</v>
      </c>
      <c r="CO51" s="1253"/>
      <c r="CP51" s="1253"/>
      <c r="CQ51" s="1253"/>
      <c r="CR51" s="1253"/>
      <c r="CS51" s="1253"/>
      <c r="CT51" s="1253"/>
      <c r="CU51" s="1253"/>
      <c r="CV51" s="1253"/>
      <c r="CW51" s="1253"/>
      <c r="CX51" s="1253"/>
      <c r="CY51" s="1253"/>
      <c r="CZ51" s="1253"/>
      <c r="DA51" s="1253"/>
      <c r="DB51" s="1253"/>
      <c r="DC51" s="1253"/>
    </row>
    <row r="52" spans="1:109" ht="13" x14ac:dyDescent="0.2">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575</v>
      </c>
      <c r="BC53" s="1268"/>
      <c r="BD53" s="1268"/>
      <c r="BE53" s="1268"/>
      <c r="BF53" s="1268"/>
      <c r="BG53" s="1268"/>
      <c r="BH53" s="1268"/>
      <c r="BI53" s="1268"/>
      <c r="BJ53" s="1268"/>
      <c r="BK53" s="1268"/>
      <c r="BL53" s="1268"/>
      <c r="BM53" s="1268"/>
      <c r="BN53" s="1268"/>
      <c r="BO53" s="1268"/>
      <c r="BP53" s="1253">
        <v>56.9</v>
      </c>
      <c r="BQ53" s="1253"/>
      <c r="BR53" s="1253"/>
      <c r="BS53" s="1253"/>
      <c r="BT53" s="1253"/>
      <c r="BU53" s="1253"/>
      <c r="BV53" s="1253"/>
      <c r="BW53" s="1253"/>
      <c r="BX53" s="1253">
        <v>58.1</v>
      </c>
      <c r="BY53" s="1253"/>
      <c r="BZ53" s="1253"/>
      <c r="CA53" s="1253"/>
      <c r="CB53" s="1253"/>
      <c r="CC53" s="1253"/>
      <c r="CD53" s="1253"/>
      <c r="CE53" s="1253"/>
      <c r="CF53" s="1253">
        <v>59.8</v>
      </c>
      <c r="CG53" s="1253"/>
      <c r="CH53" s="1253"/>
      <c r="CI53" s="1253"/>
      <c r="CJ53" s="1253"/>
      <c r="CK53" s="1253"/>
      <c r="CL53" s="1253"/>
      <c r="CM53" s="1253"/>
      <c r="CN53" s="1253">
        <v>61.1</v>
      </c>
      <c r="CO53" s="1253"/>
      <c r="CP53" s="1253"/>
      <c r="CQ53" s="1253"/>
      <c r="CR53" s="1253"/>
      <c r="CS53" s="1253"/>
      <c r="CT53" s="1253"/>
      <c r="CU53" s="1253"/>
      <c r="CV53" s="1253">
        <v>62.8</v>
      </c>
      <c r="CW53" s="1253"/>
      <c r="CX53" s="1253"/>
      <c r="CY53" s="1253"/>
      <c r="CZ53" s="1253"/>
      <c r="DA53" s="1253"/>
      <c r="DB53" s="1253"/>
      <c r="DC53" s="1253"/>
    </row>
    <row r="54" spans="1:109" ht="13" x14ac:dyDescent="0.2">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63"/>
      <c r="H55" s="1263"/>
      <c r="I55" s="1263"/>
      <c r="J55" s="1263"/>
      <c r="K55" s="1269"/>
      <c r="L55" s="1269"/>
      <c r="M55" s="1269"/>
      <c r="N55" s="1269"/>
      <c r="AN55" s="1267" t="s">
        <v>569</v>
      </c>
      <c r="AO55" s="1267"/>
      <c r="AP55" s="1267"/>
      <c r="AQ55" s="1267"/>
      <c r="AR55" s="1267"/>
      <c r="AS55" s="1267"/>
      <c r="AT55" s="1267"/>
      <c r="AU55" s="1267"/>
      <c r="AV55" s="1267"/>
      <c r="AW55" s="1267"/>
      <c r="AX55" s="1267"/>
      <c r="AY55" s="1267"/>
      <c r="AZ55" s="1267"/>
      <c r="BA55" s="1267"/>
      <c r="BB55" s="1268" t="s">
        <v>568</v>
      </c>
      <c r="BC55" s="1268"/>
      <c r="BD55" s="1268"/>
      <c r="BE55" s="1268"/>
      <c r="BF55" s="1268"/>
      <c r="BG55" s="1268"/>
      <c r="BH55" s="1268"/>
      <c r="BI55" s="1268"/>
      <c r="BJ55" s="1268"/>
      <c r="BK55" s="1268"/>
      <c r="BL55" s="1268"/>
      <c r="BM55" s="1268"/>
      <c r="BN55" s="1268"/>
      <c r="BO55" s="1268"/>
      <c r="BP55" s="1253">
        <v>49.1</v>
      </c>
      <c r="BQ55" s="1253"/>
      <c r="BR55" s="1253"/>
      <c r="BS55" s="1253"/>
      <c r="BT55" s="1253"/>
      <c r="BU55" s="1253"/>
      <c r="BV55" s="1253"/>
      <c r="BW55" s="1253"/>
      <c r="BX55" s="1253">
        <v>41.5</v>
      </c>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ht="13" x14ac:dyDescent="0.2">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575</v>
      </c>
      <c r="BC57" s="1268"/>
      <c r="BD57" s="1268"/>
      <c r="BE57" s="1268"/>
      <c r="BF57" s="1268"/>
      <c r="BG57" s="1268"/>
      <c r="BH57" s="1268"/>
      <c r="BI57" s="1268"/>
      <c r="BJ57" s="1268"/>
      <c r="BK57" s="1268"/>
      <c r="BL57" s="1268"/>
      <c r="BM57" s="1268"/>
      <c r="BN57" s="1268"/>
      <c r="BO57" s="1268"/>
      <c r="BP57" s="1253">
        <v>61</v>
      </c>
      <c r="BQ57" s="1253"/>
      <c r="BR57" s="1253"/>
      <c r="BS57" s="1253"/>
      <c r="BT57" s="1253"/>
      <c r="BU57" s="1253"/>
      <c r="BV57" s="1253"/>
      <c r="BW57" s="1253"/>
      <c r="BX57" s="1253">
        <v>61.7</v>
      </c>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90"/>
      <c r="DE57" s="385"/>
    </row>
    <row r="58" spans="1:109" s="379" customFormat="1" ht="13" x14ac:dyDescent="0.2">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574</v>
      </c>
    </row>
    <row r="64" spans="1:109" ht="13" x14ac:dyDescent="0.2">
      <c r="B64" s="365"/>
      <c r="G64" s="380"/>
      <c r="I64" s="382"/>
      <c r="J64" s="382"/>
      <c r="K64" s="382"/>
      <c r="L64" s="382"/>
      <c r="M64" s="382"/>
      <c r="N64" s="381"/>
      <c r="AM64" s="380"/>
      <c r="AN64" s="380" t="s">
        <v>573</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4" t="s">
        <v>572</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 x14ac:dyDescent="0.2">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 x14ac:dyDescent="0.2">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 x14ac:dyDescent="0.2">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 x14ac:dyDescent="0.2">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571</v>
      </c>
    </row>
    <row r="72" spans="2:107" ht="13" x14ac:dyDescent="0.2">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526</v>
      </c>
      <c r="BQ72" s="1267"/>
      <c r="BR72" s="1267"/>
      <c r="BS72" s="1267"/>
      <c r="BT72" s="1267"/>
      <c r="BU72" s="1267"/>
      <c r="BV72" s="1267"/>
      <c r="BW72" s="1267"/>
      <c r="BX72" s="1267" t="s">
        <v>527</v>
      </c>
      <c r="BY72" s="1267"/>
      <c r="BZ72" s="1267"/>
      <c r="CA72" s="1267"/>
      <c r="CB72" s="1267"/>
      <c r="CC72" s="1267"/>
      <c r="CD72" s="1267"/>
      <c r="CE72" s="1267"/>
      <c r="CF72" s="1267" t="s">
        <v>528</v>
      </c>
      <c r="CG72" s="1267"/>
      <c r="CH72" s="1267"/>
      <c r="CI72" s="1267"/>
      <c r="CJ72" s="1267"/>
      <c r="CK72" s="1267"/>
      <c r="CL72" s="1267"/>
      <c r="CM72" s="1267"/>
      <c r="CN72" s="1267" t="s">
        <v>529</v>
      </c>
      <c r="CO72" s="1267"/>
      <c r="CP72" s="1267"/>
      <c r="CQ72" s="1267"/>
      <c r="CR72" s="1267"/>
      <c r="CS72" s="1267"/>
      <c r="CT72" s="1267"/>
      <c r="CU72" s="1267"/>
      <c r="CV72" s="1267" t="s">
        <v>530</v>
      </c>
      <c r="CW72" s="1267"/>
      <c r="CX72" s="1267"/>
      <c r="CY72" s="1267"/>
      <c r="CZ72" s="1267"/>
      <c r="DA72" s="1267"/>
      <c r="DB72" s="1267"/>
      <c r="DC72" s="1267"/>
    </row>
    <row r="73" spans="2:107" ht="13" x14ac:dyDescent="0.2">
      <c r="B73" s="365"/>
      <c r="G73" s="1272"/>
      <c r="H73" s="1272"/>
      <c r="I73" s="1272"/>
      <c r="J73" s="1272"/>
      <c r="K73" s="1273"/>
      <c r="L73" s="1273"/>
      <c r="M73" s="1273"/>
      <c r="N73" s="1273"/>
      <c r="AM73" s="371"/>
      <c r="AN73" s="1268" t="s">
        <v>570</v>
      </c>
      <c r="AO73" s="1268"/>
      <c r="AP73" s="1268"/>
      <c r="AQ73" s="1268"/>
      <c r="AR73" s="1268"/>
      <c r="AS73" s="1268"/>
      <c r="AT73" s="1268"/>
      <c r="AU73" s="1268"/>
      <c r="AV73" s="1268"/>
      <c r="AW73" s="1268"/>
      <c r="AX73" s="1268"/>
      <c r="AY73" s="1268"/>
      <c r="AZ73" s="1268"/>
      <c r="BA73" s="1268"/>
      <c r="BB73" s="1268" t="s">
        <v>568</v>
      </c>
      <c r="BC73" s="1268"/>
      <c r="BD73" s="1268"/>
      <c r="BE73" s="1268"/>
      <c r="BF73" s="1268"/>
      <c r="BG73" s="1268"/>
      <c r="BH73" s="1268"/>
      <c r="BI73" s="1268"/>
      <c r="BJ73" s="1268"/>
      <c r="BK73" s="1268"/>
      <c r="BL73" s="1268"/>
      <c r="BM73" s="1268"/>
      <c r="BN73" s="1268"/>
      <c r="BO73" s="1268"/>
      <c r="BP73" s="1253">
        <v>44.3</v>
      </c>
      <c r="BQ73" s="1253"/>
      <c r="BR73" s="1253"/>
      <c r="BS73" s="1253"/>
      <c r="BT73" s="1253"/>
      <c r="BU73" s="1253"/>
      <c r="BV73" s="1253"/>
      <c r="BW73" s="1253"/>
      <c r="BX73" s="1253">
        <v>47.5</v>
      </c>
      <c r="BY73" s="1253"/>
      <c r="BZ73" s="1253"/>
      <c r="CA73" s="1253"/>
      <c r="CB73" s="1253"/>
      <c r="CC73" s="1253"/>
      <c r="CD73" s="1253"/>
      <c r="CE73" s="1253"/>
      <c r="CF73" s="1253">
        <v>28.8</v>
      </c>
      <c r="CG73" s="1253"/>
      <c r="CH73" s="1253"/>
      <c r="CI73" s="1253"/>
      <c r="CJ73" s="1253"/>
      <c r="CK73" s="1253"/>
      <c r="CL73" s="1253"/>
      <c r="CM73" s="1253"/>
      <c r="CN73" s="1253">
        <v>27.8</v>
      </c>
      <c r="CO73" s="1253"/>
      <c r="CP73" s="1253"/>
      <c r="CQ73" s="1253"/>
      <c r="CR73" s="1253"/>
      <c r="CS73" s="1253"/>
      <c r="CT73" s="1253"/>
      <c r="CU73" s="1253"/>
      <c r="CV73" s="1253"/>
      <c r="CW73" s="1253"/>
      <c r="CX73" s="1253"/>
      <c r="CY73" s="1253"/>
      <c r="CZ73" s="1253"/>
      <c r="DA73" s="1253"/>
      <c r="DB73" s="1253"/>
      <c r="DC73" s="1253"/>
    </row>
    <row r="74" spans="2:107" ht="13" x14ac:dyDescent="0.2">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567</v>
      </c>
      <c r="BC75" s="1268"/>
      <c r="BD75" s="1268"/>
      <c r="BE75" s="1268"/>
      <c r="BF75" s="1268"/>
      <c r="BG75" s="1268"/>
      <c r="BH75" s="1268"/>
      <c r="BI75" s="1268"/>
      <c r="BJ75" s="1268"/>
      <c r="BK75" s="1268"/>
      <c r="BL75" s="1268"/>
      <c r="BM75" s="1268"/>
      <c r="BN75" s="1268"/>
      <c r="BO75" s="1268"/>
      <c r="BP75" s="1253">
        <v>14</v>
      </c>
      <c r="BQ75" s="1253"/>
      <c r="BR75" s="1253"/>
      <c r="BS75" s="1253"/>
      <c r="BT75" s="1253"/>
      <c r="BU75" s="1253"/>
      <c r="BV75" s="1253"/>
      <c r="BW75" s="1253"/>
      <c r="BX75" s="1253">
        <v>13.7</v>
      </c>
      <c r="BY75" s="1253"/>
      <c r="BZ75" s="1253"/>
      <c r="CA75" s="1253"/>
      <c r="CB75" s="1253"/>
      <c r="CC75" s="1253"/>
      <c r="CD75" s="1253"/>
      <c r="CE75" s="1253"/>
      <c r="CF75" s="1253">
        <v>13.6</v>
      </c>
      <c r="CG75" s="1253"/>
      <c r="CH75" s="1253"/>
      <c r="CI75" s="1253"/>
      <c r="CJ75" s="1253"/>
      <c r="CK75" s="1253"/>
      <c r="CL75" s="1253"/>
      <c r="CM75" s="1253"/>
      <c r="CN75" s="1253">
        <v>14.1</v>
      </c>
      <c r="CO75" s="1253"/>
      <c r="CP75" s="1253"/>
      <c r="CQ75" s="1253"/>
      <c r="CR75" s="1253"/>
      <c r="CS75" s="1253"/>
      <c r="CT75" s="1253"/>
      <c r="CU75" s="1253"/>
      <c r="CV75" s="1253">
        <v>15.1</v>
      </c>
      <c r="CW75" s="1253"/>
      <c r="CX75" s="1253"/>
      <c r="CY75" s="1253"/>
      <c r="CZ75" s="1253"/>
      <c r="DA75" s="1253"/>
      <c r="DB75" s="1253"/>
      <c r="DC75" s="1253"/>
    </row>
    <row r="76" spans="2:107" ht="13" x14ac:dyDescent="0.2">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63"/>
      <c r="H77" s="1263"/>
      <c r="I77" s="1263"/>
      <c r="J77" s="1263"/>
      <c r="K77" s="1273"/>
      <c r="L77" s="1273"/>
      <c r="M77" s="1273"/>
      <c r="N77" s="1273"/>
      <c r="AN77" s="1267" t="s">
        <v>569</v>
      </c>
      <c r="AO77" s="1267"/>
      <c r="AP77" s="1267"/>
      <c r="AQ77" s="1267"/>
      <c r="AR77" s="1267"/>
      <c r="AS77" s="1267"/>
      <c r="AT77" s="1267"/>
      <c r="AU77" s="1267"/>
      <c r="AV77" s="1267"/>
      <c r="AW77" s="1267"/>
      <c r="AX77" s="1267"/>
      <c r="AY77" s="1267"/>
      <c r="AZ77" s="1267"/>
      <c r="BA77" s="1267"/>
      <c r="BB77" s="1268" t="s">
        <v>568</v>
      </c>
      <c r="BC77" s="1268"/>
      <c r="BD77" s="1268"/>
      <c r="BE77" s="1268"/>
      <c r="BF77" s="1268"/>
      <c r="BG77" s="1268"/>
      <c r="BH77" s="1268"/>
      <c r="BI77" s="1268"/>
      <c r="BJ77" s="1268"/>
      <c r="BK77" s="1268"/>
      <c r="BL77" s="1268"/>
      <c r="BM77" s="1268"/>
      <c r="BN77" s="1268"/>
      <c r="BO77" s="1268"/>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ht="13" x14ac:dyDescent="0.2">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63"/>
      <c r="H79" s="1263"/>
      <c r="I79" s="1271"/>
      <c r="J79" s="1271"/>
      <c r="K79" s="1274"/>
      <c r="L79" s="1274"/>
      <c r="M79" s="1274"/>
      <c r="N79" s="1274"/>
      <c r="AN79" s="1267"/>
      <c r="AO79" s="1267"/>
      <c r="AP79" s="1267"/>
      <c r="AQ79" s="1267"/>
      <c r="AR79" s="1267"/>
      <c r="AS79" s="1267"/>
      <c r="AT79" s="1267"/>
      <c r="AU79" s="1267"/>
      <c r="AV79" s="1267"/>
      <c r="AW79" s="1267"/>
      <c r="AX79" s="1267"/>
      <c r="AY79" s="1267"/>
      <c r="AZ79" s="1267"/>
      <c r="BA79" s="1267"/>
      <c r="BB79" s="1268" t="s">
        <v>567</v>
      </c>
      <c r="BC79" s="1268"/>
      <c r="BD79" s="1268"/>
      <c r="BE79" s="1268"/>
      <c r="BF79" s="1268"/>
      <c r="BG79" s="1268"/>
      <c r="BH79" s="1268"/>
      <c r="BI79" s="1268"/>
      <c r="BJ79" s="1268"/>
      <c r="BK79" s="1268"/>
      <c r="BL79" s="1268"/>
      <c r="BM79" s="1268"/>
      <c r="BN79" s="1268"/>
      <c r="BO79" s="1268"/>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ht="13" x14ac:dyDescent="0.2">
      <c r="B80" s="365"/>
      <c r="G80" s="1263"/>
      <c r="H80" s="1263"/>
      <c r="I80" s="1271"/>
      <c r="J80" s="1271"/>
      <c r="K80" s="1274"/>
      <c r="L80" s="1274"/>
      <c r="M80" s="1274"/>
      <c r="N80" s="1274"/>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NDGk8SER3z4VnJ1cXgttWvaXQNA2aZtjkFr9rN/Pu69U1wEH2gUlErGyCm7N6Zlnt+pJ4JPmZ/aHrB6f70aEUA==" saltValue="KRJJktHsUQCB6zKToS3WW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0E5BD-7FCD-4CE2-91CD-77C4C2BC685E}">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60pJmlePX2E0lrcZOSvaB+yHvyyKC+AQ0rKFLep/Czm1VRLElHMfK1R28gC3GZM/vfYR9iVPuxKcSP8xTH8uuA==" saltValue="GTPmJVutHOBX4iq2jxdem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E766D-9DC3-4432-9797-051220E8F9B3}">
  <sheetPr>
    <pageSetUpPr fitToPage="1"/>
  </sheetPr>
  <dimension ref="A1:DR125"/>
  <sheetViews>
    <sheetView showGridLines="0" zoomScaleNormal="100" zoomScaleSheetLayoutView="55" workbookViewId="0">
      <selection activeCell="CO111" sqref="CO111"/>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3FhF9egOskUYSNJGdz09zOucD9T79XQ8lzbQXevBmfGV9uw4Kfufv5dfTavY/l0YzbKacOdiOSaVMGxOIBs47w==" saltValue="CCisJaOLNfIadtJxHSgw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108408</v>
      </c>
      <c r="E3" s="156"/>
      <c r="F3" s="157">
        <v>94081</v>
      </c>
      <c r="G3" s="158"/>
      <c r="H3" s="159"/>
    </row>
    <row r="4" spans="1:8" x14ac:dyDescent="0.2">
      <c r="A4" s="160"/>
      <c r="B4" s="161"/>
      <c r="C4" s="162"/>
      <c r="D4" s="163">
        <v>31746</v>
      </c>
      <c r="E4" s="164"/>
      <c r="F4" s="165">
        <v>48949</v>
      </c>
      <c r="G4" s="166"/>
      <c r="H4" s="167"/>
    </row>
    <row r="5" spans="1:8" x14ac:dyDescent="0.2">
      <c r="A5" s="148" t="s">
        <v>520</v>
      </c>
      <c r="B5" s="153"/>
      <c r="C5" s="154"/>
      <c r="D5" s="155">
        <v>163468</v>
      </c>
      <c r="E5" s="156"/>
      <c r="F5" s="157">
        <v>92632</v>
      </c>
      <c r="G5" s="158"/>
      <c r="H5" s="159"/>
    </row>
    <row r="6" spans="1:8" x14ac:dyDescent="0.2">
      <c r="A6" s="160"/>
      <c r="B6" s="161"/>
      <c r="C6" s="162"/>
      <c r="D6" s="163">
        <v>76859</v>
      </c>
      <c r="E6" s="164"/>
      <c r="F6" s="165">
        <v>47978</v>
      </c>
      <c r="G6" s="166"/>
      <c r="H6" s="167"/>
    </row>
    <row r="7" spans="1:8" x14ac:dyDescent="0.2">
      <c r="A7" s="148" t="s">
        <v>521</v>
      </c>
      <c r="B7" s="153"/>
      <c r="C7" s="154"/>
      <c r="D7" s="155">
        <v>202847</v>
      </c>
      <c r="E7" s="156"/>
      <c r="F7" s="157">
        <v>96469</v>
      </c>
      <c r="G7" s="158"/>
      <c r="H7" s="159"/>
    </row>
    <row r="8" spans="1:8" x14ac:dyDescent="0.2">
      <c r="A8" s="160"/>
      <c r="B8" s="161"/>
      <c r="C8" s="162"/>
      <c r="D8" s="163">
        <v>107460</v>
      </c>
      <c r="E8" s="164"/>
      <c r="F8" s="165">
        <v>49775</v>
      </c>
      <c r="G8" s="166"/>
      <c r="H8" s="167"/>
    </row>
    <row r="9" spans="1:8" x14ac:dyDescent="0.2">
      <c r="A9" s="148" t="s">
        <v>522</v>
      </c>
      <c r="B9" s="153"/>
      <c r="C9" s="154"/>
      <c r="D9" s="155">
        <v>269372</v>
      </c>
      <c r="E9" s="156"/>
      <c r="F9" s="157">
        <v>85743</v>
      </c>
      <c r="G9" s="158"/>
      <c r="H9" s="159"/>
    </row>
    <row r="10" spans="1:8" x14ac:dyDescent="0.2">
      <c r="A10" s="160"/>
      <c r="B10" s="161"/>
      <c r="C10" s="162"/>
      <c r="D10" s="163">
        <v>197836</v>
      </c>
      <c r="E10" s="164"/>
      <c r="F10" s="165">
        <v>45231</v>
      </c>
      <c r="G10" s="166"/>
      <c r="H10" s="167"/>
    </row>
    <row r="11" spans="1:8" x14ac:dyDescent="0.2">
      <c r="A11" s="148" t="s">
        <v>523</v>
      </c>
      <c r="B11" s="153"/>
      <c r="C11" s="154"/>
      <c r="D11" s="155">
        <v>130042</v>
      </c>
      <c r="E11" s="156"/>
      <c r="F11" s="157">
        <v>92509</v>
      </c>
      <c r="G11" s="158"/>
      <c r="H11" s="159"/>
    </row>
    <row r="12" spans="1:8" x14ac:dyDescent="0.2">
      <c r="A12" s="160"/>
      <c r="B12" s="161"/>
      <c r="C12" s="168"/>
      <c r="D12" s="163">
        <v>56340</v>
      </c>
      <c r="E12" s="164"/>
      <c r="F12" s="165">
        <v>52274</v>
      </c>
      <c r="G12" s="166"/>
      <c r="H12" s="167"/>
    </row>
    <row r="13" spans="1:8" x14ac:dyDescent="0.2">
      <c r="A13" s="148"/>
      <c r="B13" s="153"/>
      <c r="C13" s="169"/>
      <c r="D13" s="170">
        <v>174827</v>
      </c>
      <c r="E13" s="171"/>
      <c r="F13" s="172">
        <v>92287</v>
      </c>
      <c r="G13" s="173"/>
      <c r="H13" s="159"/>
    </row>
    <row r="14" spans="1:8" x14ac:dyDescent="0.2">
      <c r="A14" s="160"/>
      <c r="B14" s="161"/>
      <c r="C14" s="162"/>
      <c r="D14" s="163">
        <v>94048</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1.27</v>
      </c>
      <c r="C19" s="174">
        <f>ROUND(VALUE(SUBSTITUTE(実質収支比率等に係る経年分析!G$48,"▲","-")),2)</f>
        <v>6.44</v>
      </c>
      <c r="D19" s="174">
        <f>ROUND(VALUE(SUBSTITUTE(実質収支比率等に係る経年分析!H$48,"▲","-")),2)</f>
        <v>5.69</v>
      </c>
      <c r="E19" s="174">
        <f>ROUND(VALUE(SUBSTITUTE(実質収支比率等に係る経年分析!I$48,"▲","-")),2)</f>
        <v>5.52</v>
      </c>
      <c r="F19" s="174">
        <f>ROUND(VALUE(SUBSTITUTE(実質収支比率等に係る経年分析!J$48,"▲","-")),2)</f>
        <v>23.98</v>
      </c>
    </row>
    <row r="20" spans="1:11" x14ac:dyDescent="0.2">
      <c r="A20" s="174" t="s">
        <v>53</v>
      </c>
      <c r="B20" s="174">
        <f>ROUND(VALUE(SUBSTITUTE(実質収支比率等に係る経年分析!F$47,"▲","-")),2)</f>
        <v>40.67</v>
      </c>
      <c r="C20" s="174">
        <f>ROUND(VALUE(SUBSTITUTE(実質収支比率等に係る経年分析!G$47,"▲","-")),2)</f>
        <v>39.770000000000003</v>
      </c>
      <c r="D20" s="174">
        <f>ROUND(VALUE(SUBSTITUTE(実質収支比率等に係る経年分析!H$47,"▲","-")),2)</f>
        <v>40.9</v>
      </c>
      <c r="E20" s="174">
        <f>ROUND(VALUE(SUBSTITUTE(実質収支比率等に係る経年分析!I$47,"▲","-")),2)</f>
        <v>45.67</v>
      </c>
      <c r="F20" s="174">
        <f>ROUND(VALUE(SUBSTITUTE(実質収支比率等に係る経年分析!J$47,"▲","-")),2)</f>
        <v>15.52</v>
      </c>
    </row>
    <row r="21" spans="1:11" x14ac:dyDescent="0.2">
      <c r="A21" s="174" t="s">
        <v>54</v>
      </c>
      <c r="B21" s="174">
        <f>IF(ISNUMBER(VALUE(SUBSTITUTE(実質収支比率等に係る経年分析!F$49,"▲","-"))),ROUND(VALUE(SUBSTITUTE(実質収支比率等に係る経年分析!F$49,"▲","-")),2),NA())</f>
        <v>-0.09</v>
      </c>
      <c r="C21" s="174">
        <f>IF(ISNUMBER(VALUE(SUBSTITUTE(実質収支比率等に係る経年分析!G$49,"▲","-"))),ROUND(VALUE(SUBSTITUTE(実質収支比率等に係る経年分析!G$49,"▲","-")),2),NA())</f>
        <v>5.29</v>
      </c>
      <c r="D21" s="174">
        <f>IF(ISNUMBER(VALUE(SUBSTITUTE(実質収支比率等に係る経年分析!H$49,"▲","-"))),ROUND(VALUE(SUBSTITUTE(実質収支比率等に係る経年分析!H$49,"▲","-")),2),NA())</f>
        <v>-0.38</v>
      </c>
      <c r="E21" s="174">
        <f>IF(ISNUMBER(VALUE(SUBSTITUTE(実質収支比率等に係る経年分析!I$49,"▲","-"))),ROUND(VALUE(SUBSTITUTE(実質収支比率等に係る経年分析!I$49,"▲","-")),2),NA())</f>
        <v>-0.36</v>
      </c>
      <c r="F21" s="174">
        <f>IF(ISNUMBER(VALUE(SUBSTITUTE(実質収支比率等に係る経年分析!J$49,"▲","-"))),ROUND(VALUE(SUBSTITUTE(実質収支比率等に係る経年分析!J$49,"▲","-")),2),NA())</f>
        <v>-14.53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1.83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珠洲市後期高齢者医療特別会計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珠洲市国民健康保険特別会計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珠洲市賃貸住宅事業特別会計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珠洲市下水道事業会計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0.28000000000000003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0.59</v>
      </c>
    </row>
    <row r="33" spans="1:16" x14ac:dyDescent="0.2">
      <c r="A33" s="175" t="str">
        <f>IF(連結実質赤字比率に係る赤字・黒字の構成分析!C$37="",NA(),連結実質赤字比率に係る赤字・黒字の構成分析!C$37)</f>
        <v>珠洲市介護保険特別会計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0.56999999999999995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3.53</v>
      </c>
    </row>
    <row r="34" spans="1:16" x14ac:dyDescent="0.2">
      <c r="A34" s="175" t="str">
        <f>IF(連結実質赤字比率に係る赤字・黒字の構成分析!C$36="",NA(),連結実質赤字比率に係る赤字・黒字の構成分析!C$36)</f>
        <v>珠洲市病院事業会計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24.49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25.92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15.01</v>
      </c>
    </row>
    <row r="35" spans="1:16" x14ac:dyDescent="0.2">
      <c r="A35" s="175" t="str">
        <f>IF(連結実質赤字比率に係る赤字・黒字の構成分析!C$35="",NA(),連結実質赤字比率に係る赤字・黒字の構成分析!C$35)</f>
        <v>珠洲市水道事業会計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23.35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22.26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21.45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23.28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23.57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23.97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1586</v>
      </c>
      <c r="E42" s="176"/>
      <c r="F42" s="176"/>
      <c r="G42" s="176">
        <f>'実質公債費比率（分子）の構造'!L$52</f>
        <v>1593</v>
      </c>
      <c r="H42" s="176"/>
      <c r="I42" s="176"/>
      <c r="J42" s="176">
        <f>'実質公債費比率（分子）の構造'!M$52</f>
        <v>1781</v>
      </c>
      <c r="K42" s="176"/>
      <c r="L42" s="176"/>
      <c r="M42" s="176">
        <f>'実質公債費比率（分子）の構造'!N$52</f>
        <v>1556</v>
      </c>
      <c r="N42" s="176"/>
      <c r="O42" s="176"/>
      <c r="P42" s="176">
        <f>'実質公債費比率（分子）の構造'!O$52</f>
        <v>1602</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46</v>
      </c>
      <c r="C45" s="176"/>
      <c r="D45" s="176"/>
      <c r="E45" s="176">
        <f>'実質公債費比率（分子）の構造'!L$49</f>
        <v>48</v>
      </c>
      <c r="F45" s="176"/>
      <c r="G45" s="176"/>
      <c r="H45" s="176">
        <f>'実質公債費比率（分子）の構造'!M$49</f>
        <v>37</v>
      </c>
      <c r="I45" s="176"/>
      <c r="J45" s="176"/>
      <c r="K45" s="176">
        <f>'実質公債費比率（分子）の構造'!N$49</f>
        <v>47</v>
      </c>
      <c r="L45" s="176"/>
      <c r="M45" s="176"/>
      <c r="N45" s="176">
        <f>'実質公債費比率（分子）の構造'!O$49</f>
        <v>36</v>
      </c>
      <c r="O45" s="176"/>
      <c r="P45" s="176"/>
    </row>
    <row r="46" spans="1:16" x14ac:dyDescent="0.2">
      <c r="A46" s="176" t="s">
        <v>64</v>
      </c>
      <c r="B46" s="176">
        <f>'実質公債費比率（分子）の構造'!K$48</f>
        <v>847</v>
      </c>
      <c r="C46" s="176"/>
      <c r="D46" s="176"/>
      <c r="E46" s="176">
        <f>'実質公債費比率（分子）の構造'!L$48</f>
        <v>862</v>
      </c>
      <c r="F46" s="176"/>
      <c r="G46" s="176"/>
      <c r="H46" s="176">
        <f>'実質公債費比率（分子）の構造'!M$48</f>
        <v>903</v>
      </c>
      <c r="I46" s="176"/>
      <c r="J46" s="176"/>
      <c r="K46" s="176">
        <f>'実質公債費比率（分子）の構造'!N$48</f>
        <v>889</v>
      </c>
      <c r="L46" s="176"/>
      <c r="M46" s="176"/>
      <c r="N46" s="176">
        <f>'実質公債費比率（分子）の構造'!O$48</f>
        <v>901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1382</v>
      </c>
      <c r="C49" s="176"/>
      <c r="D49" s="176"/>
      <c r="E49" s="176">
        <f>'実質公債費比率（分子）の構造'!L$45</f>
        <v>1415</v>
      </c>
      <c r="F49" s="176"/>
      <c r="G49" s="176"/>
      <c r="H49" s="176">
        <f>'実質公債費比率（分子）の構造'!M$45</f>
        <v>1601</v>
      </c>
      <c r="I49" s="176"/>
      <c r="J49" s="176"/>
      <c r="K49" s="176">
        <f>'実質公債費比率（分子）の構造'!N$45</f>
        <v>1442</v>
      </c>
      <c r="L49" s="176"/>
      <c r="M49" s="176"/>
      <c r="N49" s="176">
        <f>'実質公債費比率（分子）の構造'!O$45</f>
        <v>1569</v>
      </c>
      <c r="O49" s="176"/>
      <c r="P49" s="176"/>
    </row>
    <row r="50" spans="1:16" x14ac:dyDescent="0.2">
      <c r="A50" s="176" t="s">
        <v>67</v>
      </c>
      <c r="B50" s="176" t="e">
        <f>NA()</f>
        <v>#N/A</v>
      </c>
      <c r="C50" s="176">
        <f>IF(ISNUMBER('実質公債費比率（分子）の構造'!K$53),'実質公債費比率（分子）の構造'!K$53,NA())</f>
        <v>689</v>
      </c>
      <c r="D50" s="176" t="e">
        <f>NA()</f>
        <v>#N/A</v>
      </c>
      <c r="E50" s="176" t="e">
        <f>NA()</f>
        <v>#N/A</v>
      </c>
      <c r="F50" s="176">
        <f>IF(ISNUMBER('実質公債費比率（分子）の構造'!L$53),'実質公債費比率（分子）の構造'!L$53,NA())</f>
        <v>732</v>
      </c>
      <c r="G50" s="176" t="e">
        <f>NA()</f>
        <v>#N/A</v>
      </c>
      <c r="H50" s="176" t="e">
        <f>NA()</f>
        <v>#N/A</v>
      </c>
      <c r="I50" s="176">
        <f>IF(ISNUMBER('実質公債費比率（分子）の構造'!M$53),'実質公債費比率（分子）の構造'!M$53,NA())</f>
        <v>760</v>
      </c>
      <c r="J50" s="176" t="e">
        <f>NA()</f>
        <v>#N/A</v>
      </c>
      <c r="K50" s="176" t="e">
        <f>NA()</f>
        <v>#N/A</v>
      </c>
      <c r="L50" s="176">
        <f>IF(ISNUMBER('実質公債費比率（分子）の構造'!N$53),'実質公債費比率（分子）の構造'!N$53,NA())</f>
        <v>822</v>
      </c>
      <c r="M50" s="176" t="e">
        <f>NA()</f>
        <v>#N/A</v>
      </c>
      <c r="N50" s="176" t="e">
        <f>NA()</f>
        <v>#N/A</v>
      </c>
      <c r="O50" s="176">
        <f>IF(ISNUMBER('実質公債費比率（分子）の構造'!O$53),'実質公債費比率（分子）の構造'!O$53,NA())</f>
        <v>905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15272</v>
      </c>
      <c r="E56" s="175"/>
      <c r="F56" s="175"/>
      <c r="G56" s="175">
        <f>'将来負担比率（分子）の構造'!J$52</f>
        <v>14553</v>
      </c>
      <c r="H56" s="175"/>
      <c r="I56" s="175"/>
      <c r="J56" s="175">
        <f>'将来負担比率（分子）の構造'!K$52</f>
        <v>14662</v>
      </c>
      <c r="K56" s="175"/>
      <c r="L56" s="175"/>
      <c r="M56" s="175">
        <f>'将来負担比率（分子）の構造'!L$52</f>
        <v>15462</v>
      </c>
      <c r="N56" s="175"/>
      <c r="O56" s="175"/>
      <c r="P56" s="175">
        <f>'将来負担比率（分子）の構造'!M$52</f>
        <v>15028</v>
      </c>
    </row>
    <row r="57" spans="1:16" x14ac:dyDescent="0.2">
      <c r="A57" s="175" t="s">
        <v>42</v>
      </c>
      <c r="B57" s="175"/>
      <c r="C57" s="175"/>
      <c r="D57" s="175">
        <f>'将来負担比率（分子）の構造'!I$51</f>
        <v>957</v>
      </c>
      <c r="E57" s="175"/>
      <c r="F57" s="175"/>
      <c r="G57" s="175">
        <f>'将来負担比率（分子）の構造'!J$51</f>
        <v>763</v>
      </c>
      <c r="H57" s="175"/>
      <c r="I57" s="175"/>
      <c r="J57" s="175">
        <f>'将来負担比率（分子）の構造'!K$51</f>
        <v>708</v>
      </c>
      <c r="K57" s="175"/>
      <c r="L57" s="175"/>
      <c r="M57" s="175">
        <f>'将来負担比率（分子）の構造'!L$51</f>
        <v>654</v>
      </c>
      <c r="N57" s="175"/>
      <c r="O57" s="175"/>
      <c r="P57" s="175">
        <f>'将来負担比率（分子）の構造'!M$51</f>
        <v>596</v>
      </c>
    </row>
    <row r="58" spans="1:16" x14ac:dyDescent="0.2">
      <c r="A58" s="175" t="s">
        <v>41</v>
      </c>
      <c r="B58" s="175"/>
      <c r="C58" s="175"/>
      <c r="D58" s="175">
        <f>'将来負担比率（分子）の構造'!I$50</f>
        <v>5839</v>
      </c>
      <c r="E58" s="175"/>
      <c r="F58" s="175"/>
      <c r="G58" s="175">
        <f>'将来負担比率（分子）の構造'!J$50</f>
        <v>5800</v>
      </c>
      <c r="H58" s="175"/>
      <c r="I58" s="175"/>
      <c r="J58" s="175">
        <f>'将来負担比率（分子）の構造'!K$50</f>
        <v>6382</v>
      </c>
      <c r="K58" s="175"/>
      <c r="L58" s="175"/>
      <c r="M58" s="175">
        <f>'将来負担比率（分子）の構造'!L$50</f>
        <v>6506</v>
      </c>
      <c r="N58" s="175"/>
      <c r="O58" s="175"/>
      <c r="P58" s="175">
        <f>'将来負担比率（分子）の構造'!M$50</f>
        <v>9613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1511</v>
      </c>
      <c r="C62" s="175"/>
      <c r="D62" s="175"/>
      <c r="E62" s="175">
        <f>'将来負担比率（分子）の構造'!J$45</f>
        <v>1552</v>
      </c>
      <c r="F62" s="175"/>
      <c r="G62" s="175"/>
      <c r="H62" s="175">
        <f>'将来負担比率（分子）の構造'!K$45</f>
        <v>1575</v>
      </c>
      <c r="I62" s="175"/>
      <c r="J62" s="175"/>
      <c r="K62" s="175">
        <f>'将来負担比率（分子）の構造'!L$45</f>
        <v>1595</v>
      </c>
      <c r="L62" s="175"/>
      <c r="M62" s="175"/>
      <c r="N62" s="175">
        <f>'将来負担比率（分子）の構造'!M$45</f>
        <v>1641</v>
      </c>
      <c r="O62" s="175"/>
      <c r="P62" s="175"/>
    </row>
    <row r="63" spans="1:16" x14ac:dyDescent="0.2">
      <c r="A63" s="175" t="s">
        <v>34</v>
      </c>
      <c r="B63" s="175">
        <f>'将来負担比率（分子）の構造'!I$44</f>
        <v>242</v>
      </c>
      <c r="C63" s="175"/>
      <c r="D63" s="175"/>
      <c r="E63" s="175">
        <f>'将来負担比率（分子）の構造'!J$44</f>
        <v>195</v>
      </c>
      <c r="F63" s="175"/>
      <c r="G63" s="175"/>
      <c r="H63" s="175">
        <f>'将来負担比率（分子）の構造'!K$44</f>
        <v>147</v>
      </c>
      <c r="I63" s="175"/>
      <c r="J63" s="175"/>
      <c r="K63" s="175">
        <f>'将来負担比率（分子）の構造'!L$44</f>
        <v>101</v>
      </c>
      <c r="L63" s="175"/>
      <c r="M63" s="175"/>
      <c r="N63" s="175">
        <f>'将来負担比率（分子）の構造'!M$44</f>
        <v>68</v>
      </c>
      <c r="O63" s="175"/>
      <c r="P63" s="175"/>
    </row>
    <row r="64" spans="1:16" x14ac:dyDescent="0.2">
      <c r="A64" s="175" t="s">
        <v>33</v>
      </c>
      <c r="B64" s="175">
        <f>'将来負担比率（分子）の構造'!I$43</f>
        <v>9522</v>
      </c>
      <c r="C64" s="175"/>
      <c r="D64" s="175"/>
      <c r="E64" s="175">
        <f>'将来負担比率（分子）の構造'!J$43</f>
        <v>8542</v>
      </c>
      <c r="F64" s="175"/>
      <c r="G64" s="175"/>
      <c r="H64" s="175">
        <f>'将来負担比率（分子）の構造'!K$43</f>
        <v>7643</v>
      </c>
      <c r="I64" s="175"/>
      <c r="J64" s="175"/>
      <c r="K64" s="175">
        <f>'将来負担比率（分子）の構造'!L$43</f>
        <v>6761</v>
      </c>
      <c r="L64" s="175"/>
      <c r="M64" s="175"/>
      <c r="N64" s="175">
        <f>'将来負担比率（分子）の構造'!M$43</f>
        <v>6831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13040</v>
      </c>
      <c r="C66" s="175"/>
      <c r="D66" s="175"/>
      <c r="E66" s="175">
        <f>'将来負担比率（分子）の構造'!J$41</f>
        <v>13354</v>
      </c>
      <c r="F66" s="175"/>
      <c r="G66" s="175"/>
      <c r="H66" s="175">
        <f>'将来負担比率（分子）の構造'!K$41</f>
        <v>14016</v>
      </c>
      <c r="I66" s="175"/>
      <c r="J66" s="175"/>
      <c r="K66" s="175">
        <f>'将来負担比率（分子）の構造'!L$41</f>
        <v>15671</v>
      </c>
      <c r="L66" s="175"/>
      <c r="M66" s="175"/>
      <c r="N66" s="175">
        <f>'将来負担比率（分子）の構造'!M$41</f>
        <v>15591</v>
      </c>
      <c r="O66" s="175"/>
      <c r="P66" s="175"/>
    </row>
    <row r="67" spans="1:16" x14ac:dyDescent="0.2">
      <c r="A67" s="175" t="s">
        <v>71</v>
      </c>
      <c r="B67" s="175" t="e">
        <f>NA()</f>
        <v>#N/A</v>
      </c>
      <c r="C67" s="175">
        <f>IF(ISNUMBER('将来負担比率（分子）の構造'!I$53), IF('将来負担比率（分子）の構造'!I$53 &lt; 0, 0, '将来負担比率（分子）の構造'!I$53), NA())</f>
        <v>2247</v>
      </c>
      <c r="D67" s="175" t="e">
        <f>NA()</f>
        <v>#N/A</v>
      </c>
      <c r="E67" s="175" t="e">
        <f>NA()</f>
        <v>#N/A</v>
      </c>
      <c r="F67" s="175">
        <f>IF(ISNUMBER('将来負担比率（分子）の構造'!J$53), IF('将来負担比率（分子）の構造'!J$53 &lt; 0, 0, '将来負担比率（分子）の構造'!J$53), NA())</f>
        <v>2528</v>
      </c>
      <c r="G67" s="175" t="e">
        <f>NA()</f>
        <v>#N/A</v>
      </c>
      <c r="H67" s="175" t="e">
        <f>NA()</f>
        <v>#N/A</v>
      </c>
      <c r="I67" s="175">
        <f>IF(ISNUMBER('将来負担比率（分子）の構造'!K$53), IF('将来負担比率（分子）の構造'!K$53 &lt; 0, 0, '将来負担比率（分子）の構造'!K$53), NA())</f>
        <v>1629</v>
      </c>
      <c r="J67" s="175" t="e">
        <f>NA()</f>
        <v>#N/A</v>
      </c>
      <c r="K67" s="175" t="e">
        <f>NA()</f>
        <v>#N/A</v>
      </c>
      <c r="L67" s="175">
        <f>IF(ISNUMBER('将来負担比率（分子）の構造'!L$53), IF('将来負担比率（分子）の構造'!L$53 &lt; 0, 0, '将来負担比率（分子）の構造'!L$53), NA())</f>
        <v>1506</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2953</v>
      </c>
      <c r="C72" s="179">
        <f>基金残高に係る経年分析!G55</f>
        <v>3162</v>
      </c>
      <c r="D72" s="179">
        <f>基金残高に係る経年分析!H55</f>
        <v>1074</v>
      </c>
    </row>
    <row r="73" spans="1:16" x14ac:dyDescent="0.2">
      <c r="A73" s="178" t="s">
        <v>74</v>
      </c>
      <c r="B73" s="179">
        <f>基金残高に係る経年分析!F56</f>
        <v>49</v>
      </c>
      <c r="C73" s="179">
        <f>基金残高に係る経年分析!G56</f>
        <v>49</v>
      </c>
      <c r="D73" s="179">
        <f>基金残高に係る経年分析!H56</f>
        <v>1049</v>
      </c>
    </row>
    <row r="74" spans="1:16" x14ac:dyDescent="0.2">
      <c r="A74" s="178" t="s">
        <v>75</v>
      </c>
      <c r="B74" s="179">
        <f>基金残高に係る経年分析!F57</f>
        <v>2658</v>
      </c>
      <c r="C74" s="179">
        <f>基金残高に係る経年分析!G57</f>
        <v>2566</v>
      </c>
      <c r="D74" s="179">
        <f>基金残高に係る経年分析!H57</f>
        <v>6714</v>
      </c>
    </row>
  </sheetData>
  <sheetProtection algorithmName="SHA-512" hashValue="C5vyCQ/GawM9MoLHaCUG/j3CX5FgKjtA82dntRxr6LI/Ck2mrTuvbqYHswandBABVzv0prAVmcl2wL9fJkSqHQ==" saltValue="G9HF72McyKPEuxFOey8T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1370974</v>
      </c>
      <c r="S5" s="713"/>
      <c r="T5" s="713"/>
      <c r="U5" s="713"/>
      <c r="V5" s="713"/>
      <c r="W5" s="713"/>
      <c r="X5" s="713"/>
      <c r="Y5" s="738"/>
      <c r="Z5" s="751">
        <v>5.8</v>
      </c>
      <c r="AA5" s="751"/>
      <c r="AB5" s="751"/>
      <c r="AC5" s="751"/>
      <c r="AD5" s="752">
        <v>1324779</v>
      </c>
      <c r="AE5" s="752"/>
      <c r="AF5" s="752"/>
      <c r="AG5" s="752"/>
      <c r="AH5" s="752"/>
      <c r="AI5" s="752"/>
      <c r="AJ5" s="752"/>
      <c r="AK5" s="752"/>
      <c r="AL5" s="739">
        <v>18.899999999999999</v>
      </c>
      <c r="AM5" s="721"/>
      <c r="AN5" s="721"/>
      <c r="AO5" s="740"/>
      <c r="AP5" s="715" t="s">
        <v>216</v>
      </c>
      <c r="AQ5" s="716"/>
      <c r="AR5" s="716"/>
      <c r="AS5" s="716"/>
      <c r="AT5" s="716"/>
      <c r="AU5" s="716"/>
      <c r="AV5" s="716"/>
      <c r="AW5" s="716"/>
      <c r="AX5" s="716"/>
      <c r="AY5" s="716"/>
      <c r="AZ5" s="716"/>
      <c r="BA5" s="716"/>
      <c r="BB5" s="716"/>
      <c r="BC5" s="716"/>
      <c r="BD5" s="716"/>
      <c r="BE5" s="716"/>
      <c r="BF5" s="717"/>
      <c r="BG5" s="657">
        <v>1321091</v>
      </c>
      <c r="BH5" s="658"/>
      <c r="BI5" s="658"/>
      <c r="BJ5" s="658"/>
      <c r="BK5" s="658"/>
      <c r="BL5" s="658"/>
      <c r="BM5" s="658"/>
      <c r="BN5" s="659"/>
      <c r="BO5" s="695">
        <v>96.4</v>
      </c>
      <c r="BP5" s="695"/>
      <c r="BQ5" s="695"/>
      <c r="BR5" s="695"/>
      <c r="BS5" s="696">
        <v>93626</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136334</v>
      </c>
      <c r="S6" s="658"/>
      <c r="T6" s="658"/>
      <c r="U6" s="658"/>
      <c r="V6" s="658"/>
      <c r="W6" s="658"/>
      <c r="X6" s="658"/>
      <c r="Y6" s="659"/>
      <c r="Z6" s="695">
        <v>0.6</v>
      </c>
      <c r="AA6" s="695"/>
      <c r="AB6" s="695"/>
      <c r="AC6" s="695"/>
      <c r="AD6" s="696">
        <v>136334</v>
      </c>
      <c r="AE6" s="696"/>
      <c r="AF6" s="696"/>
      <c r="AG6" s="696"/>
      <c r="AH6" s="696"/>
      <c r="AI6" s="696"/>
      <c r="AJ6" s="696"/>
      <c r="AK6" s="696"/>
      <c r="AL6" s="660">
        <v>1.9</v>
      </c>
      <c r="AM6" s="661"/>
      <c r="AN6" s="661"/>
      <c r="AO6" s="697"/>
      <c r="AP6" s="654" t="s">
        <v>221</v>
      </c>
      <c r="AQ6" s="655"/>
      <c r="AR6" s="655"/>
      <c r="AS6" s="655"/>
      <c r="AT6" s="655"/>
      <c r="AU6" s="655"/>
      <c r="AV6" s="655"/>
      <c r="AW6" s="655"/>
      <c r="AX6" s="655"/>
      <c r="AY6" s="655"/>
      <c r="AZ6" s="655"/>
      <c r="BA6" s="655"/>
      <c r="BB6" s="655"/>
      <c r="BC6" s="655"/>
      <c r="BD6" s="655"/>
      <c r="BE6" s="655"/>
      <c r="BF6" s="656"/>
      <c r="BG6" s="657">
        <v>1321091</v>
      </c>
      <c r="BH6" s="658"/>
      <c r="BI6" s="658"/>
      <c r="BJ6" s="658"/>
      <c r="BK6" s="658"/>
      <c r="BL6" s="658"/>
      <c r="BM6" s="658"/>
      <c r="BN6" s="659"/>
      <c r="BO6" s="695">
        <v>96.4</v>
      </c>
      <c r="BP6" s="695"/>
      <c r="BQ6" s="695"/>
      <c r="BR6" s="695"/>
      <c r="BS6" s="696">
        <v>93626</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129272</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129272</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452</v>
      </c>
      <c r="S7" s="658"/>
      <c r="T7" s="658"/>
      <c r="U7" s="658"/>
      <c r="V7" s="658"/>
      <c r="W7" s="658"/>
      <c r="X7" s="658"/>
      <c r="Y7" s="659"/>
      <c r="Z7" s="695">
        <v>0</v>
      </c>
      <c r="AA7" s="695"/>
      <c r="AB7" s="695"/>
      <c r="AC7" s="695"/>
      <c r="AD7" s="696">
        <v>452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521400</v>
      </c>
      <c r="BH7" s="658"/>
      <c r="BI7" s="658"/>
      <c r="BJ7" s="658"/>
      <c r="BK7" s="658"/>
      <c r="BL7" s="658"/>
      <c r="BM7" s="658"/>
      <c r="BN7" s="659"/>
      <c r="BO7" s="695">
        <v>38</v>
      </c>
      <c r="BP7" s="695"/>
      <c r="BQ7" s="695"/>
      <c r="BR7" s="695"/>
      <c r="BS7" s="696">
        <v>12311</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7777909</v>
      </c>
      <c r="CS7" s="658"/>
      <c r="CT7" s="658"/>
      <c r="CU7" s="658"/>
      <c r="CV7" s="658"/>
      <c r="CW7" s="658"/>
      <c r="CX7" s="658"/>
      <c r="CY7" s="659"/>
      <c r="CZ7" s="695">
        <v>38.299999999999997</v>
      </c>
      <c r="DA7" s="695"/>
      <c r="DB7" s="695"/>
      <c r="DC7" s="695"/>
      <c r="DD7" s="663">
        <v>433139</v>
      </c>
      <c r="DE7" s="658"/>
      <c r="DF7" s="658"/>
      <c r="DG7" s="658"/>
      <c r="DH7" s="658"/>
      <c r="DI7" s="658"/>
      <c r="DJ7" s="658"/>
      <c r="DK7" s="658"/>
      <c r="DL7" s="658"/>
      <c r="DM7" s="658"/>
      <c r="DN7" s="658"/>
      <c r="DO7" s="658"/>
      <c r="DP7" s="659"/>
      <c r="DQ7" s="663">
        <v>6864192</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6427</v>
      </c>
      <c r="S8" s="658"/>
      <c r="T8" s="658"/>
      <c r="U8" s="658"/>
      <c r="V8" s="658"/>
      <c r="W8" s="658"/>
      <c r="X8" s="658"/>
      <c r="Y8" s="659"/>
      <c r="Z8" s="695">
        <v>0</v>
      </c>
      <c r="AA8" s="695"/>
      <c r="AB8" s="695"/>
      <c r="AC8" s="695"/>
      <c r="AD8" s="696">
        <v>6427</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20981</v>
      </c>
      <c r="BH8" s="658"/>
      <c r="BI8" s="658"/>
      <c r="BJ8" s="658"/>
      <c r="BK8" s="658"/>
      <c r="BL8" s="658"/>
      <c r="BM8" s="658"/>
      <c r="BN8" s="659"/>
      <c r="BO8" s="695">
        <v>1.5</v>
      </c>
      <c r="BP8" s="695"/>
      <c r="BQ8" s="695"/>
      <c r="BR8" s="695"/>
      <c r="BS8" s="696" t="s">
        <v>122</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3590471</v>
      </c>
      <c r="CS8" s="658"/>
      <c r="CT8" s="658"/>
      <c r="CU8" s="658"/>
      <c r="CV8" s="658"/>
      <c r="CW8" s="658"/>
      <c r="CX8" s="658"/>
      <c r="CY8" s="659"/>
      <c r="CZ8" s="695">
        <v>17.7</v>
      </c>
      <c r="DA8" s="695"/>
      <c r="DB8" s="695"/>
      <c r="DC8" s="695"/>
      <c r="DD8" s="663">
        <v>2893</v>
      </c>
      <c r="DE8" s="658"/>
      <c r="DF8" s="658"/>
      <c r="DG8" s="658"/>
      <c r="DH8" s="658"/>
      <c r="DI8" s="658"/>
      <c r="DJ8" s="658"/>
      <c r="DK8" s="658"/>
      <c r="DL8" s="658"/>
      <c r="DM8" s="658"/>
      <c r="DN8" s="658"/>
      <c r="DO8" s="658"/>
      <c r="DP8" s="659"/>
      <c r="DQ8" s="663">
        <v>2020602</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7517</v>
      </c>
      <c r="S9" s="658"/>
      <c r="T9" s="658"/>
      <c r="U9" s="658"/>
      <c r="V9" s="658"/>
      <c r="W9" s="658"/>
      <c r="X9" s="658"/>
      <c r="Y9" s="659"/>
      <c r="Z9" s="695">
        <v>0</v>
      </c>
      <c r="AA9" s="695"/>
      <c r="AB9" s="695"/>
      <c r="AC9" s="695"/>
      <c r="AD9" s="696">
        <v>7517</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444351</v>
      </c>
      <c r="BH9" s="658"/>
      <c r="BI9" s="658"/>
      <c r="BJ9" s="658"/>
      <c r="BK9" s="658"/>
      <c r="BL9" s="658"/>
      <c r="BM9" s="658"/>
      <c r="BN9" s="659"/>
      <c r="BO9" s="695">
        <v>32.4</v>
      </c>
      <c r="BP9" s="695"/>
      <c r="BQ9" s="695"/>
      <c r="BR9" s="695"/>
      <c r="BS9" s="696" t="s">
        <v>122</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3141000</v>
      </c>
      <c r="CS9" s="658"/>
      <c r="CT9" s="658"/>
      <c r="CU9" s="658"/>
      <c r="CV9" s="658"/>
      <c r="CW9" s="658"/>
      <c r="CX9" s="658"/>
      <c r="CY9" s="659"/>
      <c r="CZ9" s="695">
        <v>15.5</v>
      </c>
      <c r="DA9" s="695"/>
      <c r="DB9" s="695"/>
      <c r="DC9" s="695"/>
      <c r="DD9" s="663">
        <v>671300</v>
      </c>
      <c r="DE9" s="658"/>
      <c r="DF9" s="658"/>
      <c r="DG9" s="658"/>
      <c r="DH9" s="658"/>
      <c r="DI9" s="658"/>
      <c r="DJ9" s="658"/>
      <c r="DK9" s="658"/>
      <c r="DL9" s="658"/>
      <c r="DM9" s="658"/>
      <c r="DN9" s="658"/>
      <c r="DO9" s="658"/>
      <c r="DP9" s="659"/>
      <c r="DQ9" s="663">
        <v>2312423</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30912</v>
      </c>
      <c r="BH10" s="658"/>
      <c r="BI10" s="658"/>
      <c r="BJ10" s="658"/>
      <c r="BK10" s="658"/>
      <c r="BL10" s="658"/>
      <c r="BM10" s="658"/>
      <c r="BN10" s="659"/>
      <c r="BO10" s="695">
        <v>2.2999999999999998</v>
      </c>
      <c r="BP10" s="695"/>
      <c r="BQ10" s="695"/>
      <c r="BR10" s="695"/>
      <c r="BS10" s="696">
        <v>5143</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23844</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10002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328885</v>
      </c>
      <c r="S11" s="658"/>
      <c r="T11" s="658"/>
      <c r="U11" s="658"/>
      <c r="V11" s="658"/>
      <c r="W11" s="658"/>
      <c r="X11" s="658"/>
      <c r="Y11" s="659"/>
      <c r="Z11" s="660">
        <v>1.4</v>
      </c>
      <c r="AA11" s="661"/>
      <c r="AB11" s="661"/>
      <c r="AC11" s="662"/>
      <c r="AD11" s="663">
        <v>328885</v>
      </c>
      <c r="AE11" s="658"/>
      <c r="AF11" s="658"/>
      <c r="AG11" s="658"/>
      <c r="AH11" s="658"/>
      <c r="AI11" s="658"/>
      <c r="AJ11" s="658"/>
      <c r="AK11" s="659"/>
      <c r="AL11" s="660">
        <v>4.7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25156</v>
      </c>
      <c r="BH11" s="658"/>
      <c r="BI11" s="658"/>
      <c r="BJ11" s="658"/>
      <c r="BK11" s="658"/>
      <c r="BL11" s="658"/>
      <c r="BM11" s="658"/>
      <c r="BN11" s="659"/>
      <c r="BO11" s="695">
        <v>1.8</v>
      </c>
      <c r="BP11" s="695"/>
      <c r="BQ11" s="695"/>
      <c r="BR11" s="695"/>
      <c r="BS11" s="696">
        <v>7168</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377344</v>
      </c>
      <c r="CS11" s="658"/>
      <c r="CT11" s="658"/>
      <c r="CU11" s="658"/>
      <c r="CV11" s="658"/>
      <c r="CW11" s="658"/>
      <c r="CX11" s="658"/>
      <c r="CY11" s="659"/>
      <c r="CZ11" s="695">
        <v>1.9</v>
      </c>
      <c r="DA11" s="695"/>
      <c r="DB11" s="695"/>
      <c r="DC11" s="695"/>
      <c r="DD11" s="663">
        <v>139032</v>
      </c>
      <c r="DE11" s="658"/>
      <c r="DF11" s="658"/>
      <c r="DG11" s="658"/>
      <c r="DH11" s="658"/>
      <c r="DI11" s="658"/>
      <c r="DJ11" s="658"/>
      <c r="DK11" s="658"/>
      <c r="DL11" s="658"/>
      <c r="DM11" s="658"/>
      <c r="DN11" s="658"/>
      <c r="DO11" s="658"/>
      <c r="DP11" s="659"/>
      <c r="DQ11" s="663">
        <v>191656</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654973</v>
      </c>
      <c r="BH12" s="658"/>
      <c r="BI12" s="658"/>
      <c r="BJ12" s="658"/>
      <c r="BK12" s="658"/>
      <c r="BL12" s="658"/>
      <c r="BM12" s="658"/>
      <c r="BN12" s="659"/>
      <c r="BO12" s="695">
        <v>47.8</v>
      </c>
      <c r="BP12" s="695"/>
      <c r="BQ12" s="695"/>
      <c r="BR12" s="695"/>
      <c r="BS12" s="696">
        <v>81315</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543778</v>
      </c>
      <c r="CS12" s="658"/>
      <c r="CT12" s="658"/>
      <c r="CU12" s="658"/>
      <c r="CV12" s="658"/>
      <c r="CW12" s="658"/>
      <c r="CX12" s="658"/>
      <c r="CY12" s="659"/>
      <c r="CZ12" s="695">
        <v>2.7</v>
      </c>
      <c r="DA12" s="695"/>
      <c r="DB12" s="695"/>
      <c r="DC12" s="695"/>
      <c r="DD12" s="663">
        <v>64834</v>
      </c>
      <c r="DE12" s="658"/>
      <c r="DF12" s="658"/>
      <c r="DG12" s="658"/>
      <c r="DH12" s="658"/>
      <c r="DI12" s="658"/>
      <c r="DJ12" s="658"/>
      <c r="DK12" s="658"/>
      <c r="DL12" s="658"/>
      <c r="DM12" s="658"/>
      <c r="DN12" s="658"/>
      <c r="DO12" s="658"/>
      <c r="DP12" s="659"/>
      <c r="DQ12" s="663">
        <v>263562</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652939</v>
      </c>
      <c r="BH13" s="658"/>
      <c r="BI13" s="658"/>
      <c r="BJ13" s="658"/>
      <c r="BK13" s="658"/>
      <c r="BL13" s="658"/>
      <c r="BM13" s="658"/>
      <c r="BN13" s="659"/>
      <c r="BO13" s="695">
        <v>47.6</v>
      </c>
      <c r="BP13" s="695"/>
      <c r="BQ13" s="695"/>
      <c r="BR13" s="695"/>
      <c r="BS13" s="696">
        <v>81315</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1192874</v>
      </c>
      <c r="CS13" s="658"/>
      <c r="CT13" s="658"/>
      <c r="CU13" s="658"/>
      <c r="CV13" s="658"/>
      <c r="CW13" s="658"/>
      <c r="CX13" s="658"/>
      <c r="CY13" s="659"/>
      <c r="CZ13" s="695">
        <v>5.9</v>
      </c>
      <c r="DA13" s="695"/>
      <c r="DB13" s="695"/>
      <c r="DC13" s="695"/>
      <c r="DD13" s="663">
        <v>262806</v>
      </c>
      <c r="DE13" s="658"/>
      <c r="DF13" s="658"/>
      <c r="DG13" s="658"/>
      <c r="DH13" s="658"/>
      <c r="DI13" s="658"/>
      <c r="DJ13" s="658"/>
      <c r="DK13" s="658"/>
      <c r="DL13" s="658"/>
      <c r="DM13" s="658"/>
      <c r="DN13" s="658"/>
      <c r="DO13" s="658"/>
      <c r="DP13" s="659"/>
      <c r="DQ13" s="663">
        <v>924570</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1234</v>
      </c>
      <c r="S14" s="658"/>
      <c r="T14" s="658"/>
      <c r="U14" s="658"/>
      <c r="V14" s="658"/>
      <c r="W14" s="658"/>
      <c r="X14" s="658"/>
      <c r="Y14" s="659"/>
      <c r="Z14" s="695">
        <v>0</v>
      </c>
      <c r="AA14" s="695"/>
      <c r="AB14" s="695"/>
      <c r="AC14" s="695"/>
      <c r="AD14" s="696">
        <v>1234</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53584</v>
      </c>
      <c r="BH14" s="658"/>
      <c r="BI14" s="658"/>
      <c r="BJ14" s="658"/>
      <c r="BK14" s="658"/>
      <c r="BL14" s="658"/>
      <c r="BM14" s="658"/>
      <c r="BN14" s="659"/>
      <c r="BO14" s="695">
        <v>3.9</v>
      </c>
      <c r="BP14" s="695"/>
      <c r="BQ14" s="695"/>
      <c r="BR14" s="695"/>
      <c r="BS14" s="696" t="s">
        <v>122</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600956</v>
      </c>
      <c r="CS14" s="658"/>
      <c r="CT14" s="658"/>
      <c r="CU14" s="658"/>
      <c r="CV14" s="658"/>
      <c r="CW14" s="658"/>
      <c r="CX14" s="658"/>
      <c r="CY14" s="659"/>
      <c r="CZ14" s="695">
        <v>3</v>
      </c>
      <c r="DA14" s="695"/>
      <c r="DB14" s="695"/>
      <c r="DC14" s="695"/>
      <c r="DD14" s="663">
        <v>28548</v>
      </c>
      <c r="DE14" s="658"/>
      <c r="DF14" s="658"/>
      <c r="DG14" s="658"/>
      <c r="DH14" s="658"/>
      <c r="DI14" s="658"/>
      <c r="DJ14" s="658"/>
      <c r="DK14" s="658"/>
      <c r="DL14" s="658"/>
      <c r="DM14" s="658"/>
      <c r="DN14" s="658"/>
      <c r="DO14" s="658"/>
      <c r="DP14" s="659"/>
      <c r="DQ14" s="663">
        <v>574077</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91134</v>
      </c>
      <c r="BH15" s="658"/>
      <c r="BI15" s="658"/>
      <c r="BJ15" s="658"/>
      <c r="BK15" s="658"/>
      <c r="BL15" s="658"/>
      <c r="BM15" s="658"/>
      <c r="BN15" s="659"/>
      <c r="BO15" s="695">
        <v>6.6</v>
      </c>
      <c r="BP15" s="695"/>
      <c r="BQ15" s="695"/>
      <c r="BR15" s="695"/>
      <c r="BS15" s="696" t="s">
        <v>122</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644705</v>
      </c>
      <c r="CS15" s="658"/>
      <c r="CT15" s="658"/>
      <c r="CU15" s="658"/>
      <c r="CV15" s="658"/>
      <c r="CW15" s="658"/>
      <c r="CX15" s="658"/>
      <c r="CY15" s="659"/>
      <c r="CZ15" s="695">
        <v>3.2</v>
      </c>
      <c r="DA15" s="695"/>
      <c r="DB15" s="695"/>
      <c r="DC15" s="695"/>
      <c r="DD15" s="663">
        <v>32602</v>
      </c>
      <c r="DE15" s="658"/>
      <c r="DF15" s="658"/>
      <c r="DG15" s="658"/>
      <c r="DH15" s="658"/>
      <c r="DI15" s="658"/>
      <c r="DJ15" s="658"/>
      <c r="DK15" s="658"/>
      <c r="DL15" s="658"/>
      <c r="DM15" s="658"/>
      <c r="DN15" s="658"/>
      <c r="DO15" s="658"/>
      <c r="DP15" s="659"/>
      <c r="DQ15" s="663">
        <v>545931</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16672</v>
      </c>
      <c r="S16" s="658"/>
      <c r="T16" s="658"/>
      <c r="U16" s="658"/>
      <c r="V16" s="658"/>
      <c r="W16" s="658"/>
      <c r="X16" s="658"/>
      <c r="Y16" s="659"/>
      <c r="Z16" s="695">
        <v>0.1</v>
      </c>
      <c r="AA16" s="695"/>
      <c r="AB16" s="695"/>
      <c r="AC16" s="695"/>
      <c r="AD16" s="696">
        <v>16672</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732634</v>
      </c>
      <c r="CS16" s="658"/>
      <c r="CT16" s="658"/>
      <c r="CU16" s="658"/>
      <c r="CV16" s="658"/>
      <c r="CW16" s="658"/>
      <c r="CX16" s="658"/>
      <c r="CY16" s="659"/>
      <c r="CZ16" s="695">
        <v>3.6</v>
      </c>
      <c r="DA16" s="695"/>
      <c r="DB16" s="695"/>
      <c r="DC16" s="695"/>
      <c r="DD16" s="663" t="s">
        <v>122</v>
      </c>
      <c r="DE16" s="658"/>
      <c r="DF16" s="658"/>
      <c r="DG16" s="658"/>
      <c r="DH16" s="658"/>
      <c r="DI16" s="658"/>
      <c r="DJ16" s="658"/>
      <c r="DK16" s="658"/>
      <c r="DL16" s="658"/>
      <c r="DM16" s="658"/>
      <c r="DN16" s="658"/>
      <c r="DO16" s="658"/>
      <c r="DP16" s="659"/>
      <c r="DQ16" s="663">
        <v>246039</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29904</v>
      </c>
      <c r="S17" s="658"/>
      <c r="T17" s="658"/>
      <c r="U17" s="658"/>
      <c r="V17" s="658"/>
      <c r="W17" s="658"/>
      <c r="X17" s="658"/>
      <c r="Y17" s="659"/>
      <c r="Z17" s="695">
        <v>0.1</v>
      </c>
      <c r="AA17" s="695"/>
      <c r="AB17" s="695"/>
      <c r="AC17" s="695"/>
      <c r="AD17" s="696">
        <v>29904</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1569743</v>
      </c>
      <c r="CS17" s="658"/>
      <c r="CT17" s="658"/>
      <c r="CU17" s="658"/>
      <c r="CV17" s="658"/>
      <c r="CW17" s="658"/>
      <c r="CX17" s="658"/>
      <c r="CY17" s="659"/>
      <c r="CZ17" s="695">
        <v>7.7</v>
      </c>
      <c r="DA17" s="695"/>
      <c r="DB17" s="695"/>
      <c r="DC17" s="695"/>
      <c r="DD17" s="663" t="s">
        <v>122</v>
      </c>
      <c r="DE17" s="658"/>
      <c r="DF17" s="658"/>
      <c r="DG17" s="658"/>
      <c r="DH17" s="658"/>
      <c r="DI17" s="658"/>
      <c r="DJ17" s="658"/>
      <c r="DK17" s="658"/>
      <c r="DL17" s="658"/>
      <c r="DM17" s="658"/>
      <c r="DN17" s="658"/>
      <c r="DO17" s="658"/>
      <c r="DP17" s="659"/>
      <c r="DQ17" s="663">
        <v>1565606</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3672</v>
      </c>
      <c r="S18" s="658"/>
      <c r="T18" s="658"/>
      <c r="U18" s="658"/>
      <c r="V18" s="658"/>
      <c r="W18" s="658"/>
      <c r="X18" s="658"/>
      <c r="Y18" s="659"/>
      <c r="Z18" s="695">
        <v>0</v>
      </c>
      <c r="AA18" s="695"/>
      <c r="AB18" s="695"/>
      <c r="AC18" s="695"/>
      <c r="AD18" s="696">
        <v>3672</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3021</v>
      </c>
      <c r="S19" s="658"/>
      <c r="T19" s="658"/>
      <c r="U19" s="658"/>
      <c r="V19" s="658"/>
      <c r="W19" s="658"/>
      <c r="X19" s="658"/>
      <c r="Y19" s="659"/>
      <c r="Z19" s="695">
        <v>0</v>
      </c>
      <c r="AA19" s="695"/>
      <c r="AB19" s="695"/>
      <c r="AC19" s="695"/>
      <c r="AD19" s="696">
        <v>3021</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49883</v>
      </c>
      <c r="BH19" s="658"/>
      <c r="BI19" s="658"/>
      <c r="BJ19" s="658"/>
      <c r="BK19" s="658"/>
      <c r="BL19" s="658"/>
      <c r="BM19" s="658"/>
      <c r="BN19" s="659"/>
      <c r="BO19" s="695">
        <v>3.6</v>
      </c>
      <c r="BP19" s="695"/>
      <c r="BQ19" s="695"/>
      <c r="BR19" s="695"/>
      <c r="BS19" s="696" t="s">
        <v>122</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651</v>
      </c>
      <c r="S20" s="658"/>
      <c r="T20" s="658"/>
      <c r="U20" s="658"/>
      <c r="V20" s="658"/>
      <c r="W20" s="658"/>
      <c r="X20" s="658"/>
      <c r="Y20" s="659"/>
      <c r="Z20" s="695">
        <v>0</v>
      </c>
      <c r="AA20" s="695"/>
      <c r="AB20" s="695"/>
      <c r="AC20" s="695"/>
      <c r="AD20" s="696">
        <v>651</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49883</v>
      </c>
      <c r="BH20" s="658"/>
      <c r="BI20" s="658"/>
      <c r="BJ20" s="658"/>
      <c r="BK20" s="658"/>
      <c r="BL20" s="658"/>
      <c r="BM20" s="658"/>
      <c r="BN20" s="659"/>
      <c r="BO20" s="695">
        <v>3.6</v>
      </c>
      <c r="BP20" s="695"/>
      <c r="BQ20" s="695"/>
      <c r="BR20" s="695"/>
      <c r="BS20" s="696" t="s">
        <v>122</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20324530</v>
      </c>
      <c r="CS20" s="658"/>
      <c r="CT20" s="658"/>
      <c r="CU20" s="658"/>
      <c r="CV20" s="658"/>
      <c r="CW20" s="658"/>
      <c r="CX20" s="658"/>
      <c r="CY20" s="659"/>
      <c r="CZ20" s="695">
        <v>100</v>
      </c>
      <c r="DA20" s="695"/>
      <c r="DB20" s="695"/>
      <c r="DC20" s="695"/>
      <c r="DD20" s="663">
        <v>1635154</v>
      </c>
      <c r="DE20" s="658"/>
      <c r="DF20" s="658"/>
      <c r="DG20" s="658"/>
      <c r="DH20" s="658"/>
      <c r="DI20" s="658"/>
      <c r="DJ20" s="658"/>
      <c r="DK20" s="658"/>
      <c r="DL20" s="658"/>
      <c r="DM20" s="658"/>
      <c r="DN20" s="658"/>
      <c r="DO20" s="658"/>
      <c r="DP20" s="659"/>
      <c r="DQ20" s="663">
        <v>15647932</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11113630</v>
      </c>
      <c r="S21" s="658"/>
      <c r="T21" s="658"/>
      <c r="U21" s="658"/>
      <c r="V21" s="658"/>
      <c r="W21" s="658"/>
      <c r="X21" s="658"/>
      <c r="Y21" s="659"/>
      <c r="Z21" s="695">
        <v>47.2</v>
      </c>
      <c r="AA21" s="695"/>
      <c r="AB21" s="695"/>
      <c r="AC21" s="695"/>
      <c r="AD21" s="696">
        <v>5100768</v>
      </c>
      <c r="AE21" s="696"/>
      <c r="AF21" s="696"/>
      <c r="AG21" s="696"/>
      <c r="AH21" s="696"/>
      <c r="AI21" s="696"/>
      <c r="AJ21" s="696"/>
      <c r="AK21" s="696"/>
      <c r="AL21" s="660">
        <v>72.8</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3688</v>
      </c>
      <c r="BH21" s="658"/>
      <c r="BI21" s="658"/>
      <c r="BJ21" s="658"/>
      <c r="BK21" s="658"/>
      <c r="BL21" s="658"/>
      <c r="BM21" s="658"/>
      <c r="BN21" s="659"/>
      <c r="BO21" s="695">
        <v>0.3</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5100768</v>
      </c>
      <c r="S22" s="658"/>
      <c r="T22" s="658"/>
      <c r="U22" s="658"/>
      <c r="V22" s="658"/>
      <c r="W22" s="658"/>
      <c r="X22" s="658"/>
      <c r="Y22" s="659"/>
      <c r="Z22" s="695">
        <v>21.7</v>
      </c>
      <c r="AA22" s="695"/>
      <c r="AB22" s="695"/>
      <c r="AC22" s="695"/>
      <c r="AD22" s="696">
        <v>5100768</v>
      </c>
      <c r="AE22" s="696"/>
      <c r="AF22" s="696"/>
      <c r="AG22" s="696"/>
      <c r="AH22" s="696"/>
      <c r="AI22" s="696"/>
      <c r="AJ22" s="696"/>
      <c r="AK22" s="696"/>
      <c r="AL22" s="660">
        <v>72.8</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6012862</v>
      </c>
      <c r="S23" s="658"/>
      <c r="T23" s="658"/>
      <c r="U23" s="658"/>
      <c r="V23" s="658"/>
      <c r="W23" s="658"/>
      <c r="X23" s="658"/>
      <c r="Y23" s="659"/>
      <c r="Z23" s="695">
        <v>25.5</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v>46195</v>
      </c>
      <c r="BH23" s="658"/>
      <c r="BI23" s="658"/>
      <c r="BJ23" s="658"/>
      <c r="BK23" s="658"/>
      <c r="BL23" s="658"/>
      <c r="BM23" s="658"/>
      <c r="BN23" s="659"/>
      <c r="BO23" s="695">
        <v>3.4</v>
      </c>
      <c r="BP23" s="695"/>
      <c r="BQ23" s="695"/>
      <c r="BR23" s="695"/>
      <c r="BS23" s="696" t="s">
        <v>122</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4393788</v>
      </c>
      <c r="CS24" s="713"/>
      <c r="CT24" s="713"/>
      <c r="CU24" s="713"/>
      <c r="CV24" s="713"/>
      <c r="CW24" s="713"/>
      <c r="CX24" s="713"/>
      <c r="CY24" s="738"/>
      <c r="CZ24" s="739">
        <v>21.6</v>
      </c>
      <c r="DA24" s="721"/>
      <c r="DB24" s="721"/>
      <c r="DC24" s="741"/>
      <c r="DD24" s="737">
        <v>3723259</v>
      </c>
      <c r="DE24" s="713"/>
      <c r="DF24" s="713"/>
      <c r="DG24" s="713"/>
      <c r="DH24" s="713"/>
      <c r="DI24" s="713"/>
      <c r="DJ24" s="713"/>
      <c r="DK24" s="738"/>
      <c r="DL24" s="737">
        <v>3214640</v>
      </c>
      <c r="DM24" s="713"/>
      <c r="DN24" s="713"/>
      <c r="DO24" s="713"/>
      <c r="DP24" s="713"/>
      <c r="DQ24" s="713"/>
      <c r="DR24" s="713"/>
      <c r="DS24" s="713"/>
      <c r="DT24" s="713"/>
      <c r="DU24" s="713"/>
      <c r="DV24" s="738"/>
      <c r="DW24" s="739">
        <v>45.7</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13015701</v>
      </c>
      <c r="S25" s="658"/>
      <c r="T25" s="658"/>
      <c r="U25" s="658"/>
      <c r="V25" s="658"/>
      <c r="W25" s="658"/>
      <c r="X25" s="658"/>
      <c r="Y25" s="659"/>
      <c r="Z25" s="695">
        <v>55.3</v>
      </c>
      <c r="AA25" s="695"/>
      <c r="AB25" s="695"/>
      <c r="AC25" s="695"/>
      <c r="AD25" s="696">
        <v>6956644</v>
      </c>
      <c r="AE25" s="696"/>
      <c r="AF25" s="696"/>
      <c r="AG25" s="696"/>
      <c r="AH25" s="696"/>
      <c r="AI25" s="696"/>
      <c r="AJ25" s="696"/>
      <c r="AK25" s="696"/>
      <c r="AL25" s="660">
        <v>99.4</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1912972</v>
      </c>
      <c r="CS25" s="670"/>
      <c r="CT25" s="670"/>
      <c r="CU25" s="670"/>
      <c r="CV25" s="670"/>
      <c r="CW25" s="670"/>
      <c r="CX25" s="670"/>
      <c r="CY25" s="671"/>
      <c r="CZ25" s="660">
        <v>9.4</v>
      </c>
      <c r="DA25" s="672"/>
      <c r="DB25" s="672"/>
      <c r="DC25" s="673"/>
      <c r="DD25" s="663">
        <v>1795915</v>
      </c>
      <c r="DE25" s="670"/>
      <c r="DF25" s="670"/>
      <c r="DG25" s="670"/>
      <c r="DH25" s="670"/>
      <c r="DI25" s="670"/>
      <c r="DJ25" s="670"/>
      <c r="DK25" s="671"/>
      <c r="DL25" s="663">
        <v>1420390</v>
      </c>
      <c r="DM25" s="670"/>
      <c r="DN25" s="670"/>
      <c r="DO25" s="670"/>
      <c r="DP25" s="670"/>
      <c r="DQ25" s="670"/>
      <c r="DR25" s="670"/>
      <c r="DS25" s="670"/>
      <c r="DT25" s="670"/>
      <c r="DU25" s="670"/>
      <c r="DV25" s="671"/>
      <c r="DW25" s="660">
        <v>20.2</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1214</v>
      </c>
      <c r="S26" s="658"/>
      <c r="T26" s="658"/>
      <c r="U26" s="658"/>
      <c r="V26" s="658"/>
      <c r="W26" s="658"/>
      <c r="X26" s="658"/>
      <c r="Y26" s="659"/>
      <c r="Z26" s="695">
        <v>0</v>
      </c>
      <c r="AA26" s="695"/>
      <c r="AB26" s="695"/>
      <c r="AC26" s="695"/>
      <c r="AD26" s="696">
        <v>1214</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1084465</v>
      </c>
      <c r="CS26" s="658"/>
      <c r="CT26" s="658"/>
      <c r="CU26" s="658"/>
      <c r="CV26" s="658"/>
      <c r="CW26" s="658"/>
      <c r="CX26" s="658"/>
      <c r="CY26" s="659"/>
      <c r="CZ26" s="660">
        <v>5.3</v>
      </c>
      <c r="DA26" s="672"/>
      <c r="DB26" s="672"/>
      <c r="DC26" s="673"/>
      <c r="DD26" s="663">
        <v>967408</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17615</v>
      </c>
      <c r="S27" s="658"/>
      <c r="T27" s="658"/>
      <c r="U27" s="658"/>
      <c r="V27" s="658"/>
      <c r="W27" s="658"/>
      <c r="X27" s="658"/>
      <c r="Y27" s="659"/>
      <c r="Z27" s="695">
        <v>0.1</v>
      </c>
      <c r="AA27" s="695"/>
      <c r="AB27" s="695"/>
      <c r="AC27" s="695"/>
      <c r="AD27" s="696">
        <v>5</v>
      </c>
      <c r="AE27" s="696"/>
      <c r="AF27" s="696"/>
      <c r="AG27" s="696"/>
      <c r="AH27" s="696"/>
      <c r="AI27" s="696"/>
      <c r="AJ27" s="696"/>
      <c r="AK27" s="696"/>
      <c r="AL27" s="660">
        <v>0</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1370974</v>
      </c>
      <c r="BH27" s="658"/>
      <c r="BI27" s="658"/>
      <c r="BJ27" s="658"/>
      <c r="BK27" s="658"/>
      <c r="BL27" s="658"/>
      <c r="BM27" s="658"/>
      <c r="BN27" s="659"/>
      <c r="BO27" s="695">
        <v>100</v>
      </c>
      <c r="BP27" s="695"/>
      <c r="BQ27" s="695"/>
      <c r="BR27" s="695"/>
      <c r="BS27" s="696">
        <v>93626</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911073</v>
      </c>
      <c r="CS27" s="670"/>
      <c r="CT27" s="670"/>
      <c r="CU27" s="670"/>
      <c r="CV27" s="670"/>
      <c r="CW27" s="670"/>
      <c r="CX27" s="670"/>
      <c r="CY27" s="671"/>
      <c r="CZ27" s="660">
        <v>4.5</v>
      </c>
      <c r="DA27" s="672"/>
      <c r="DB27" s="672"/>
      <c r="DC27" s="673"/>
      <c r="DD27" s="663">
        <v>361738</v>
      </c>
      <c r="DE27" s="670"/>
      <c r="DF27" s="670"/>
      <c r="DG27" s="670"/>
      <c r="DH27" s="670"/>
      <c r="DI27" s="670"/>
      <c r="DJ27" s="670"/>
      <c r="DK27" s="671"/>
      <c r="DL27" s="663">
        <v>228644</v>
      </c>
      <c r="DM27" s="670"/>
      <c r="DN27" s="670"/>
      <c r="DO27" s="670"/>
      <c r="DP27" s="670"/>
      <c r="DQ27" s="670"/>
      <c r="DR27" s="670"/>
      <c r="DS27" s="670"/>
      <c r="DT27" s="670"/>
      <c r="DU27" s="670"/>
      <c r="DV27" s="671"/>
      <c r="DW27" s="660">
        <v>3.3</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97310</v>
      </c>
      <c r="S28" s="658"/>
      <c r="T28" s="658"/>
      <c r="U28" s="658"/>
      <c r="V28" s="658"/>
      <c r="W28" s="658"/>
      <c r="X28" s="658"/>
      <c r="Y28" s="659"/>
      <c r="Z28" s="695">
        <v>0.4</v>
      </c>
      <c r="AA28" s="695"/>
      <c r="AB28" s="695"/>
      <c r="AC28" s="695"/>
      <c r="AD28" s="696">
        <v>11506</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1569743</v>
      </c>
      <c r="CS28" s="658"/>
      <c r="CT28" s="658"/>
      <c r="CU28" s="658"/>
      <c r="CV28" s="658"/>
      <c r="CW28" s="658"/>
      <c r="CX28" s="658"/>
      <c r="CY28" s="659"/>
      <c r="CZ28" s="660">
        <v>7.7</v>
      </c>
      <c r="DA28" s="672"/>
      <c r="DB28" s="672"/>
      <c r="DC28" s="673"/>
      <c r="DD28" s="663">
        <v>1565606</v>
      </c>
      <c r="DE28" s="658"/>
      <c r="DF28" s="658"/>
      <c r="DG28" s="658"/>
      <c r="DH28" s="658"/>
      <c r="DI28" s="658"/>
      <c r="DJ28" s="658"/>
      <c r="DK28" s="659"/>
      <c r="DL28" s="663">
        <v>1565606</v>
      </c>
      <c r="DM28" s="658"/>
      <c r="DN28" s="658"/>
      <c r="DO28" s="658"/>
      <c r="DP28" s="658"/>
      <c r="DQ28" s="658"/>
      <c r="DR28" s="658"/>
      <c r="DS28" s="658"/>
      <c r="DT28" s="658"/>
      <c r="DU28" s="658"/>
      <c r="DV28" s="659"/>
      <c r="DW28" s="660">
        <v>22.3</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40156</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1569743</v>
      </c>
      <c r="CS29" s="670"/>
      <c r="CT29" s="670"/>
      <c r="CU29" s="670"/>
      <c r="CV29" s="670"/>
      <c r="CW29" s="670"/>
      <c r="CX29" s="670"/>
      <c r="CY29" s="671"/>
      <c r="CZ29" s="660">
        <v>7.7</v>
      </c>
      <c r="DA29" s="672"/>
      <c r="DB29" s="672"/>
      <c r="DC29" s="673"/>
      <c r="DD29" s="663">
        <v>1565606</v>
      </c>
      <c r="DE29" s="670"/>
      <c r="DF29" s="670"/>
      <c r="DG29" s="670"/>
      <c r="DH29" s="670"/>
      <c r="DI29" s="670"/>
      <c r="DJ29" s="670"/>
      <c r="DK29" s="671"/>
      <c r="DL29" s="663">
        <v>1565606</v>
      </c>
      <c r="DM29" s="670"/>
      <c r="DN29" s="670"/>
      <c r="DO29" s="670"/>
      <c r="DP29" s="670"/>
      <c r="DQ29" s="670"/>
      <c r="DR29" s="670"/>
      <c r="DS29" s="670"/>
      <c r="DT29" s="670"/>
      <c r="DU29" s="670"/>
      <c r="DV29" s="671"/>
      <c r="DW29" s="660">
        <v>22.3</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1545582</v>
      </c>
      <c r="S30" s="658"/>
      <c r="T30" s="658"/>
      <c r="U30" s="658"/>
      <c r="V30" s="658"/>
      <c r="W30" s="658"/>
      <c r="X30" s="658"/>
      <c r="Y30" s="659"/>
      <c r="Z30" s="695">
        <v>6.6</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1519527</v>
      </c>
      <c r="CS30" s="658"/>
      <c r="CT30" s="658"/>
      <c r="CU30" s="658"/>
      <c r="CV30" s="658"/>
      <c r="CW30" s="658"/>
      <c r="CX30" s="658"/>
      <c r="CY30" s="659"/>
      <c r="CZ30" s="660">
        <v>7.5</v>
      </c>
      <c r="DA30" s="672"/>
      <c r="DB30" s="672"/>
      <c r="DC30" s="673"/>
      <c r="DD30" s="663">
        <v>1515390</v>
      </c>
      <c r="DE30" s="658"/>
      <c r="DF30" s="658"/>
      <c r="DG30" s="658"/>
      <c r="DH30" s="658"/>
      <c r="DI30" s="658"/>
      <c r="DJ30" s="658"/>
      <c r="DK30" s="659"/>
      <c r="DL30" s="663">
        <v>1515390</v>
      </c>
      <c r="DM30" s="658"/>
      <c r="DN30" s="658"/>
      <c r="DO30" s="658"/>
      <c r="DP30" s="658"/>
      <c r="DQ30" s="658"/>
      <c r="DR30" s="658"/>
      <c r="DS30" s="658"/>
      <c r="DT30" s="658"/>
      <c r="DU30" s="658"/>
      <c r="DV30" s="659"/>
      <c r="DW30" s="660">
        <v>21.6</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98.1</v>
      </c>
      <c r="BH31" s="720"/>
      <c r="BI31" s="720"/>
      <c r="BJ31" s="720"/>
      <c r="BK31" s="720"/>
      <c r="BL31" s="720"/>
      <c r="BM31" s="721">
        <v>94.7</v>
      </c>
      <c r="BN31" s="720"/>
      <c r="BO31" s="720"/>
      <c r="BP31" s="720"/>
      <c r="BQ31" s="722"/>
      <c r="BR31" s="719">
        <v>99.3</v>
      </c>
      <c r="BS31" s="720"/>
      <c r="BT31" s="720"/>
      <c r="BU31" s="720"/>
      <c r="BV31" s="720"/>
      <c r="BW31" s="720"/>
      <c r="BX31" s="721">
        <v>95.9</v>
      </c>
      <c r="BY31" s="720"/>
      <c r="BZ31" s="720"/>
      <c r="CA31" s="720"/>
      <c r="CB31" s="722"/>
      <c r="CD31" s="678"/>
      <c r="CE31" s="679"/>
      <c r="CF31" s="654" t="s">
        <v>300</v>
      </c>
      <c r="CG31" s="655"/>
      <c r="CH31" s="655"/>
      <c r="CI31" s="655"/>
      <c r="CJ31" s="655"/>
      <c r="CK31" s="655"/>
      <c r="CL31" s="655"/>
      <c r="CM31" s="655"/>
      <c r="CN31" s="655"/>
      <c r="CO31" s="655"/>
      <c r="CP31" s="655"/>
      <c r="CQ31" s="656"/>
      <c r="CR31" s="657">
        <v>50216</v>
      </c>
      <c r="CS31" s="670"/>
      <c r="CT31" s="670"/>
      <c r="CU31" s="670"/>
      <c r="CV31" s="670"/>
      <c r="CW31" s="670"/>
      <c r="CX31" s="670"/>
      <c r="CY31" s="671"/>
      <c r="CZ31" s="660">
        <v>0.2</v>
      </c>
      <c r="DA31" s="672"/>
      <c r="DB31" s="672"/>
      <c r="DC31" s="673"/>
      <c r="DD31" s="663">
        <v>50216</v>
      </c>
      <c r="DE31" s="670"/>
      <c r="DF31" s="670"/>
      <c r="DG31" s="670"/>
      <c r="DH31" s="670"/>
      <c r="DI31" s="670"/>
      <c r="DJ31" s="670"/>
      <c r="DK31" s="671"/>
      <c r="DL31" s="663">
        <v>50216</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2053281</v>
      </c>
      <c r="S32" s="658"/>
      <c r="T32" s="658"/>
      <c r="U32" s="658"/>
      <c r="V32" s="658"/>
      <c r="W32" s="658"/>
      <c r="X32" s="658"/>
      <c r="Y32" s="659"/>
      <c r="Z32" s="695">
        <v>8.6999999999999993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96.9</v>
      </c>
      <c r="BH32" s="670"/>
      <c r="BI32" s="670"/>
      <c r="BJ32" s="670"/>
      <c r="BK32" s="670"/>
      <c r="BL32" s="670"/>
      <c r="BM32" s="661">
        <v>95.4</v>
      </c>
      <c r="BN32" s="670"/>
      <c r="BO32" s="670"/>
      <c r="BP32" s="670"/>
      <c r="BQ32" s="693"/>
      <c r="BR32" s="723">
        <v>99.6</v>
      </c>
      <c r="BS32" s="670"/>
      <c r="BT32" s="670"/>
      <c r="BU32" s="670"/>
      <c r="BV32" s="670"/>
      <c r="BW32" s="670"/>
      <c r="BX32" s="661">
        <v>97.8</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7310</v>
      </c>
      <c r="S33" s="658"/>
      <c r="T33" s="658"/>
      <c r="U33" s="658"/>
      <c r="V33" s="658"/>
      <c r="W33" s="658"/>
      <c r="X33" s="658"/>
      <c r="Y33" s="659"/>
      <c r="Z33" s="695">
        <v>0</v>
      </c>
      <c r="AA33" s="695"/>
      <c r="AB33" s="695"/>
      <c r="AC33" s="695"/>
      <c r="AD33" s="696">
        <v>3854</v>
      </c>
      <c r="AE33" s="696"/>
      <c r="AF33" s="696"/>
      <c r="AG33" s="696"/>
      <c r="AH33" s="696"/>
      <c r="AI33" s="696"/>
      <c r="AJ33" s="696"/>
      <c r="AK33" s="696"/>
      <c r="AL33" s="660">
        <v>0.1</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98.7</v>
      </c>
      <c r="BH33" s="642"/>
      <c r="BI33" s="642"/>
      <c r="BJ33" s="642"/>
      <c r="BK33" s="642"/>
      <c r="BL33" s="642"/>
      <c r="BM33" s="688">
        <v>93.6</v>
      </c>
      <c r="BN33" s="642"/>
      <c r="BO33" s="642"/>
      <c r="BP33" s="642"/>
      <c r="BQ33" s="705"/>
      <c r="BR33" s="718">
        <v>98.9</v>
      </c>
      <c r="BS33" s="642"/>
      <c r="BT33" s="642"/>
      <c r="BU33" s="642"/>
      <c r="BV33" s="642"/>
      <c r="BW33" s="642"/>
      <c r="BX33" s="688">
        <v>94</v>
      </c>
      <c r="BY33" s="642"/>
      <c r="BZ33" s="642"/>
      <c r="CA33" s="642"/>
      <c r="CB33" s="705"/>
      <c r="CD33" s="654" t="s">
        <v>307</v>
      </c>
      <c r="CE33" s="655"/>
      <c r="CF33" s="655"/>
      <c r="CG33" s="655"/>
      <c r="CH33" s="655"/>
      <c r="CI33" s="655"/>
      <c r="CJ33" s="655"/>
      <c r="CK33" s="655"/>
      <c r="CL33" s="655"/>
      <c r="CM33" s="655"/>
      <c r="CN33" s="655"/>
      <c r="CO33" s="655"/>
      <c r="CP33" s="655"/>
      <c r="CQ33" s="656"/>
      <c r="CR33" s="657">
        <v>13562954</v>
      </c>
      <c r="CS33" s="670"/>
      <c r="CT33" s="670"/>
      <c r="CU33" s="670"/>
      <c r="CV33" s="670"/>
      <c r="CW33" s="670"/>
      <c r="CX33" s="670"/>
      <c r="CY33" s="671"/>
      <c r="CZ33" s="660">
        <v>66.7</v>
      </c>
      <c r="DA33" s="672"/>
      <c r="DB33" s="672"/>
      <c r="DC33" s="673"/>
      <c r="DD33" s="663">
        <v>11253471</v>
      </c>
      <c r="DE33" s="670"/>
      <c r="DF33" s="670"/>
      <c r="DG33" s="670"/>
      <c r="DH33" s="670"/>
      <c r="DI33" s="670"/>
      <c r="DJ33" s="670"/>
      <c r="DK33" s="671"/>
      <c r="DL33" s="663">
        <v>3590292</v>
      </c>
      <c r="DM33" s="670"/>
      <c r="DN33" s="670"/>
      <c r="DO33" s="670"/>
      <c r="DP33" s="670"/>
      <c r="DQ33" s="670"/>
      <c r="DR33" s="670"/>
      <c r="DS33" s="670"/>
      <c r="DT33" s="670"/>
      <c r="DU33" s="670"/>
      <c r="DV33" s="671"/>
      <c r="DW33" s="660">
        <v>51.1</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1907855</v>
      </c>
      <c r="S34" s="658"/>
      <c r="T34" s="658"/>
      <c r="U34" s="658"/>
      <c r="V34" s="658"/>
      <c r="W34" s="658"/>
      <c r="X34" s="658"/>
      <c r="Y34" s="659"/>
      <c r="Z34" s="695">
        <v>8.1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2787523</v>
      </c>
      <c r="CS34" s="658"/>
      <c r="CT34" s="658"/>
      <c r="CU34" s="658"/>
      <c r="CV34" s="658"/>
      <c r="CW34" s="658"/>
      <c r="CX34" s="658"/>
      <c r="CY34" s="659"/>
      <c r="CZ34" s="660">
        <v>13.7</v>
      </c>
      <c r="DA34" s="672"/>
      <c r="DB34" s="672"/>
      <c r="DC34" s="673"/>
      <c r="DD34" s="663">
        <v>1521732</v>
      </c>
      <c r="DE34" s="658"/>
      <c r="DF34" s="658"/>
      <c r="DG34" s="658"/>
      <c r="DH34" s="658"/>
      <c r="DI34" s="658"/>
      <c r="DJ34" s="658"/>
      <c r="DK34" s="659"/>
      <c r="DL34" s="663">
        <v>678374</v>
      </c>
      <c r="DM34" s="658"/>
      <c r="DN34" s="658"/>
      <c r="DO34" s="658"/>
      <c r="DP34" s="658"/>
      <c r="DQ34" s="658"/>
      <c r="DR34" s="658"/>
      <c r="DS34" s="658"/>
      <c r="DT34" s="658"/>
      <c r="DU34" s="658"/>
      <c r="DV34" s="659"/>
      <c r="DW34" s="660">
        <v>9.6</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2962526</v>
      </c>
      <c r="S35" s="658"/>
      <c r="T35" s="658"/>
      <c r="U35" s="658"/>
      <c r="V35" s="658"/>
      <c r="W35" s="658"/>
      <c r="X35" s="658"/>
      <c r="Y35" s="659"/>
      <c r="Z35" s="695">
        <v>12.6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259541</v>
      </c>
      <c r="CS35" s="670"/>
      <c r="CT35" s="670"/>
      <c r="CU35" s="670"/>
      <c r="CV35" s="670"/>
      <c r="CW35" s="670"/>
      <c r="CX35" s="670"/>
      <c r="CY35" s="671"/>
      <c r="CZ35" s="660">
        <v>1.3</v>
      </c>
      <c r="DA35" s="672"/>
      <c r="DB35" s="672"/>
      <c r="DC35" s="673"/>
      <c r="DD35" s="663">
        <v>223194</v>
      </c>
      <c r="DE35" s="670"/>
      <c r="DF35" s="670"/>
      <c r="DG35" s="670"/>
      <c r="DH35" s="670"/>
      <c r="DI35" s="670"/>
      <c r="DJ35" s="670"/>
      <c r="DK35" s="671"/>
      <c r="DL35" s="663">
        <v>208041</v>
      </c>
      <c r="DM35" s="670"/>
      <c r="DN35" s="670"/>
      <c r="DO35" s="670"/>
      <c r="DP35" s="670"/>
      <c r="DQ35" s="670"/>
      <c r="DR35" s="670"/>
      <c r="DS35" s="670"/>
      <c r="DT35" s="670"/>
      <c r="DU35" s="670"/>
      <c r="DV35" s="671"/>
      <c r="DW35" s="660">
        <v>3</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305401</v>
      </c>
      <c r="S36" s="658"/>
      <c r="T36" s="658"/>
      <c r="U36" s="658"/>
      <c r="V36" s="658"/>
      <c r="W36" s="658"/>
      <c r="X36" s="658"/>
      <c r="Y36" s="659"/>
      <c r="Z36" s="695">
        <v>1.3</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2222531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t="s">
        <v>122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3592607</v>
      </c>
      <c r="CS36" s="658"/>
      <c r="CT36" s="658"/>
      <c r="CU36" s="658"/>
      <c r="CV36" s="658"/>
      <c r="CW36" s="658"/>
      <c r="CX36" s="658"/>
      <c r="CY36" s="659"/>
      <c r="CZ36" s="660">
        <v>17.7</v>
      </c>
      <c r="DA36" s="672"/>
      <c r="DB36" s="672"/>
      <c r="DC36" s="673"/>
      <c r="DD36" s="663">
        <v>2752115</v>
      </c>
      <c r="DE36" s="658"/>
      <c r="DF36" s="658"/>
      <c r="DG36" s="658"/>
      <c r="DH36" s="658"/>
      <c r="DI36" s="658"/>
      <c r="DJ36" s="658"/>
      <c r="DK36" s="659"/>
      <c r="DL36" s="663">
        <v>2043129</v>
      </c>
      <c r="DM36" s="658"/>
      <c r="DN36" s="658"/>
      <c r="DO36" s="658"/>
      <c r="DP36" s="658"/>
      <c r="DQ36" s="658"/>
      <c r="DR36" s="658"/>
      <c r="DS36" s="658"/>
      <c r="DT36" s="658"/>
      <c r="DU36" s="658"/>
      <c r="DV36" s="659"/>
      <c r="DW36" s="660">
        <v>29.1</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143840</v>
      </c>
      <c r="S37" s="658"/>
      <c r="T37" s="658"/>
      <c r="U37" s="658"/>
      <c r="V37" s="658"/>
      <c r="W37" s="658"/>
      <c r="X37" s="658"/>
      <c r="Y37" s="659"/>
      <c r="Z37" s="695">
        <v>0.6</v>
      </c>
      <c r="AA37" s="695"/>
      <c r="AB37" s="695"/>
      <c r="AC37" s="695"/>
      <c r="AD37" s="696">
        <v>28830</v>
      </c>
      <c r="AE37" s="696"/>
      <c r="AF37" s="696"/>
      <c r="AG37" s="696"/>
      <c r="AH37" s="696"/>
      <c r="AI37" s="696"/>
      <c r="AJ37" s="696"/>
      <c r="AK37" s="696"/>
      <c r="AL37" s="660">
        <v>0.4</v>
      </c>
      <c r="AM37" s="661"/>
      <c r="AN37" s="661"/>
      <c r="AO37" s="697"/>
      <c r="AQ37" s="690" t="s">
        <v>319</v>
      </c>
      <c r="AR37" s="691"/>
      <c r="AS37" s="691"/>
      <c r="AT37" s="691"/>
      <c r="AU37" s="691"/>
      <c r="AV37" s="691"/>
      <c r="AW37" s="691"/>
      <c r="AX37" s="691"/>
      <c r="AY37" s="692"/>
      <c r="AZ37" s="657">
        <v>623326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-17075</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751289</v>
      </c>
      <c r="CS37" s="670"/>
      <c r="CT37" s="670"/>
      <c r="CU37" s="670"/>
      <c r="CV37" s="670"/>
      <c r="CW37" s="670"/>
      <c r="CX37" s="670"/>
      <c r="CY37" s="671"/>
      <c r="CZ37" s="660">
        <v>3.7</v>
      </c>
      <c r="DA37" s="672"/>
      <c r="DB37" s="672"/>
      <c r="DC37" s="673"/>
      <c r="DD37" s="663">
        <v>751289</v>
      </c>
      <c r="DE37" s="670"/>
      <c r="DF37" s="670"/>
      <c r="DG37" s="670"/>
      <c r="DH37" s="670"/>
      <c r="DI37" s="670"/>
      <c r="DJ37" s="670"/>
      <c r="DK37" s="671"/>
      <c r="DL37" s="663">
        <v>729299</v>
      </c>
      <c r="DM37" s="670"/>
      <c r="DN37" s="670"/>
      <c r="DO37" s="670"/>
      <c r="DP37" s="670"/>
      <c r="DQ37" s="670"/>
      <c r="DR37" s="670"/>
      <c r="DS37" s="670"/>
      <c r="DT37" s="670"/>
      <c r="DU37" s="670"/>
      <c r="DV37" s="671"/>
      <c r="DW37" s="660">
        <v>10.4</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1439000</v>
      </c>
      <c r="S38" s="658"/>
      <c r="T38" s="658"/>
      <c r="U38" s="658"/>
      <c r="V38" s="658"/>
      <c r="W38" s="658"/>
      <c r="X38" s="658"/>
      <c r="Y38" s="659"/>
      <c r="Z38" s="695">
        <v>6.1</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589991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2077</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829796</v>
      </c>
      <c r="CS38" s="658"/>
      <c r="CT38" s="658"/>
      <c r="CU38" s="658"/>
      <c r="CV38" s="658"/>
      <c r="CW38" s="658"/>
      <c r="CX38" s="658"/>
      <c r="CY38" s="659"/>
      <c r="CZ38" s="660">
        <v>4.0999999999999996</v>
      </c>
      <c r="DA38" s="672"/>
      <c r="DB38" s="672"/>
      <c r="DC38" s="673"/>
      <c r="DD38" s="663">
        <v>678490</v>
      </c>
      <c r="DE38" s="658"/>
      <c r="DF38" s="658"/>
      <c r="DG38" s="658"/>
      <c r="DH38" s="658"/>
      <c r="DI38" s="658"/>
      <c r="DJ38" s="658"/>
      <c r="DK38" s="659"/>
      <c r="DL38" s="663">
        <v>660748</v>
      </c>
      <c r="DM38" s="658"/>
      <c r="DN38" s="658"/>
      <c r="DO38" s="658"/>
      <c r="DP38" s="658"/>
      <c r="DQ38" s="658"/>
      <c r="DR38" s="658"/>
      <c r="DS38" s="658"/>
      <c r="DT38" s="658"/>
      <c r="DU38" s="658"/>
      <c r="DV38" s="659"/>
      <c r="DW38" s="660">
        <v>9.4</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179418</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3097</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5825059</v>
      </c>
      <c r="CS39" s="670"/>
      <c r="CT39" s="670"/>
      <c r="CU39" s="670"/>
      <c r="CV39" s="670"/>
      <c r="CW39" s="670"/>
      <c r="CX39" s="670"/>
      <c r="CY39" s="671"/>
      <c r="CZ39" s="660">
        <v>28.7</v>
      </c>
      <c r="DA39" s="672"/>
      <c r="DB39" s="672"/>
      <c r="DC39" s="673"/>
      <c r="DD39" s="663">
        <v>5809512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29000</v>
      </c>
      <c r="S40" s="658"/>
      <c r="T40" s="658"/>
      <c r="U40" s="658"/>
      <c r="V40" s="658"/>
      <c r="W40" s="658"/>
      <c r="X40" s="658"/>
      <c r="Y40" s="659"/>
      <c r="Z40" s="695">
        <v>0.1</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70</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268428</v>
      </c>
      <c r="CS40" s="658"/>
      <c r="CT40" s="658"/>
      <c r="CU40" s="658"/>
      <c r="CV40" s="658"/>
      <c r="CW40" s="658"/>
      <c r="CX40" s="658"/>
      <c r="CY40" s="659"/>
      <c r="CZ40" s="660">
        <v>1.3</v>
      </c>
      <c r="DA40" s="672"/>
      <c r="DB40" s="672"/>
      <c r="DC40" s="673"/>
      <c r="DD40" s="663">
        <v>268428</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23536791</v>
      </c>
      <c r="S41" s="682"/>
      <c r="T41" s="682"/>
      <c r="U41" s="682"/>
      <c r="V41" s="682"/>
      <c r="W41" s="682"/>
      <c r="X41" s="682"/>
      <c r="Y41" s="685"/>
      <c r="Z41" s="686">
        <v>100</v>
      </c>
      <c r="AA41" s="686"/>
      <c r="AB41" s="686"/>
      <c r="AC41" s="686"/>
      <c r="AD41" s="687">
        <v>7002053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120037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709759</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421</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2367788</v>
      </c>
      <c r="CS42" s="670"/>
      <c r="CT42" s="670"/>
      <c r="CU42" s="670"/>
      <c r="CV42" s="670"/>
      <c r="CW42" s="670"/>
      <c r="CX42" s="670"/>
      <c r="CY42" s="671"/>
      <c r="CZ42" s="660">
        <v>11.6</v>
      </c>
      <c r="DA42" s="672"/>
      <c r="DB42" s="672"/>
      <c r="DC42" s="673"/>
      <c r="DD42" s="663">
        <v>671202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1635154</v>
      </c>
      <c r="CS44" s="658"/>
      <c r="CT44" s="658"/>
      <c r="CU44" s="658"/>
      <c r="CV44" s="658"/>
      <c r="CW44" s="658"/>
      <c r="CX44" s="658"/>
      <c r="CY44" s="659"/>
      <c r="CZ44" s="660">
        <v>8</v>
      </c>
      <c r="DA44" s="661"/>
      <c r="DB44" s="661"/>
      <c r="DC44" s="662"/>
      <c r="DD44" s="663">
        <v>425163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846360</v>
      </c>
      <c r="CS45" s="670"/>
      <c r="CT45" s="670"/>
      <c r="CU45" s="670"/>
      <c r="CV45" s="670"/>
      <c r="CW45" s="670"/>
      <c r="CX45" s="670"/>
      <c r="CY45" s="671"/>
      <c r="CZ45" s="660">
        <v>4.2</v>
      </c>
      <c r="DA45" s="672"/>
      <c r="DB45" s="672"/>
      <c r="DC45" s="673"/>
      <c r="DD45" s="663">
        <v>329312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708414</v>
      </c>
      <c r="CS46" s="658"/>
      <c r="CT46" s="658"/>
      <c r="CU46" s="658"/>
      <c r="CV46" s="658"/>
      <c r="CW46" s="658"/>
      <c r="CX46" s="658"/>
      <c r="CY46" s="659"/>
      <c r="CZ46" s="660">
        <v>3.5</v>
      </c>
      <c r="DA46" s="661"/>
      <c r="DB46" s="661"/>
      <c r="DC46" s="662"/>
      <c r="DD46" s="663">
        <v>66461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732634</v>
      </c>
      <c r="CS47" s="670"/>
      <c r="CT47" s="670"/>
      <c r="CU47" s="670"/>
      <c r="CV47" s="670"/>
      <c r="CW47" s="670"/>
      <c r="CX47" s="670"/>
      <c r="CY47" s="671"/>
      <c r="CZ47" s="660">
        <v>3.6</v>
      </c>
      <c r="DA47" s="672"/>
      <c r="DB47" s="672"/>
      <c r="DC47" s="673"/>
      <c r="DD47" s="663">
        <v>246039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20324530</v>
      </c>
      <c r="CS49" s="642"/>
      <c r="CT49" s="642"/>
      <c r="CU49" s="642"/>
      <c r="CV49" s="642"/>
      <c r="CW49" s="642"/>
      <c r="CX49" s="642"/>
      <c r="CY49" s="643"/>
      <c r="CZ49" s="644">
        <v>100</v>
      </c>
      <c r="DA49" s="645"/>
      <c r="DB49" s="645"/>
      <c r="DC49" s="646"/>
      <c r="DD49" s="647">
        <v>15647932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b456ci4R7TBENwHf8uNMYNTEdZVQ9q6h1SZvc7xGDLWyZ4x6zBoB1alfAx//SuUXg+SPUpXQdalQeM2WSOtsNQ==" saltValue="sHLiTOH05ccK8oiFfZtg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23514</v>
      </c>
      <c r="R7" s="1139"/>
      <c r="S7" s="1139"/>
      <c r="T7" s="1139"/>
      <c r="U7" s="1139"/>
      <c r="V7" s="1139">
        <v>20302</v>
      </c>
      <c r="W7" s="1139"/>
      <c r="X7" s="1139"/>
      <c r="Y7" s="1139"/>
      <c r="Z7" s="1139"/>
      <c r="AA7" s="1139">
        <v>3212</v>
      </c>
      <c r="AB7" s="1139"/>
      <c r="AC7" s="1139"/>
      <c r="AD7" s="1139"/>
      <c r="AE7" s="1140"/>
      <c r="AF7" s="1141">
        <v>1658</v>
      </c>
      <c r="AG7" s="1142"/>
      <c r="AH7" s="1142"/>
      <c r="AI7" s="1142"/>
      <c r="AJ7" s="1143"/>
      <c r="AK7" s="1144">
        <v>4</v>
      </c>
      <c r="AL7" s="1145"/>
      <c r="AM7" s="1145"/>
      <c r="AN7" s="1145"/>
      <c r="AO7" s="1145"/>
      <c r="AP7" s="1145">
        <v>15591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550</v>
      </c>
      <c r="BT7" s="1136"/>
      <c r="BU7" s="1136"/>
      <c r="BV7" s="1136"/>
      <c r="BW7" s="1136"/>
      <c r="BX7" s="1136"/>
      <c r="BY7" s="1136"/>
      <c r="BZ7" s="1136"/>
      <c r="CA7" s="1136"/>
      <c r="CB7" s="1136"/>
      <c r="CC7" s="1136"/>
      <c r="CD7" s="1136"/>
      <c r="CE7" s="1136"/>
      <c r="CF7" s="1136"/>
      <c r="CG7" s="1148"/>
      <c r="CH7" s="1132">
        <v>0</v>
      </c>
      <c r="CI7" s="1133"/>
      <c r="CJ7" s="1133"/>
      <c r="CK7" s="1133"/>
      <c r="CL7" s="1134"/>
      <c r="CM7" s="1132">
        <v>6</v>
      </c>
      <c r="CN7" s="1133"/>
      <c r="CO7" s="1133"/>
      <c r="CP7" s="1133"/>
      <c r="CQ7" s="1134"/>
      <c r="CR7" s="1132">
        <v>6</v>
      </c>
      <c r="CS7" s="1133"/>
      <c r="CT7" s="1133"/>
      <c r="CU7" s="1133"/>
      <c r="CV7" s="1134"/>
      <c r="CW7" s="1132">
        <v>0</v>
      </c>
      <c r="CX7" s="1133"/>
      <c r="CY7" s="1133"/>
      <c r="CZ7" s="1133"/>
      <c r="DA7" s="1134"/>
      <c r="DB7" s="1132">
        <v>0</v>
      </c>
      <c r="DC7" s="1133"/>
      <c r="DD7" s="1133"/>
      <c r="DE7" s="1133"/>
      <c r="DF7" s="1134"/>
      <c r="DG7" s="1132" t="s">
        <v>487</v>
      </c>
      <c r="DH7" s="1133"/>
      <c r="DI7" s="1133"/>
      <c r="DJ7" s="1133"/>
      <c r="DK7" s="1134"/>
      <c r="DL7" s="1132" t="s">
        <v>487</v>
      </c>
      <c r="DM7" s="1133"/>
      <c r="DN7" s="1133"/>
      <c r="DO7" s="1133"/>
      <c r="DP7" s="1134"/>
      <c r="DQ7" s="1132" t="s">
        <v>487</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22</v>
      </c>
      <c r="R8" s="1075"/>
      <c r="S8" s="1075"/>
      <c r="T8" s="1075"/>
      <c r="U8" s="1075"/>
      <c r="V8" s="1075">
        <v>22</v>
      </c>
      <c r="W8" s="1075"/>
      <c r="X8" s="1075"/>
      <c r="Y8" s="1075"/>
      <c r="Z8" s="1075"/>
      <c r="AA8" s="1075">
        <v>0</v>
      </c>
      <c r="AB8" s="1075"/>
      <c r="AC8" s="1075"/>
      <c r="AD8" s="1075"/>
      <c r="AE8" s="1076"/>
      <c r="AF8" s="1071">
        <v>0</v>
      </c>
      <c r="AG8" s="1072"/>
      <c r="AH8" s="1072"/>
      <c r="AI8" s="1072"/>
      <c r="AJ8" s="1073"/>
      <c r="AK8" s="1116">
        <v>0</v>
      </c>
      <c r="AL8" s="1117"/>
      <c r="AM8" s="1117"/>
      <c r="AN8" s="1117"/>
      <c r="AO8" s="1117"/>
      <c r="AP8" s="1117">
        <v>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551</v>
      </c>
      <c r="BT8" s="1029"/>
      <c r="BU8" s="1029"/>
      <c r="BV8" s="1029"/>
      <c r="BW8" s="1029"/>
      <c r="BX8" s="1029"/>
      <c r="BY8" s="1029"/>
      <c r="BZ8" s="1029"/>
      <c r="CA8" s="1029"/>
      <c r="CB8" s="1029"/>
      <c r="CC8" s="1029"/>
      <c r="CD8" s="1029"/>
      <c r="CE8" s="1029"/>
      <c r="CF8" s="1029"/>
      <c r="CG8" s="1050"/>
      <c r="CH8" s="1025">
        <v>58</v>
      </c>
      <c r="CI8" s="1026"/>
      <c r="CJ8" s="1026"/>
      <c r="CK8" s="1026"/>
      <c r="CL8" s="1027"/>
      <c r="CM8" s="1025">
        <v>16</v>
      </c>
      <c r="CN8" s="1026"/>
      <c r="CO8" s="1026"/>
      <c r="CP8" s="1026"/>
      <c r="CQ8" s="1027"/>
      <c r="CR8" s="1025">
        <v>70</v>
      </c>
      <c r="CS8" s="1026"/>
      <c r="CT8" s="1026"/>
      <c r="CU8" s="1026"/>
      <c r="CV8" s="1027"/>
      <c r="CW8" s="1025">
        <v>11</v>
      </c>
      <c r="CX8" s="1026"/>
      <c r="CY8" s="1026"/>
      <c r="CZ8" s="1026"/>
      <c r="DA8" s="1027"/>
      <c r="DB8" s="1025">
        <v>79</v>
      </c>
      <c r="DC8" s="1026"/>
      <c r="DD8" s="1026"/>
      <c r="DE8" s="1026"/>
      <c r="DF8" s="1027"/>
      <c r="DG8" s="1025" t="s">
        <v>487</v>
      </c>
      <c r="DH8" s="1026"/>
      <c r="DI8" s="1026"/>
      <c r="DJ8" s="1026"/>
      <c r="DK8" s="1027"/>
      <c r="DL8" s="1025" t="s">
        <v>487</v>
      </c>
      <c r="DM8" s="1026"/>
      <c r="DN8" s="1026"/>
      <c r="DO8" s="1026"/>
      <c r="DP8" s="1027"/>
      <c r="DQ8" s="1025" t="s">
        <v>487</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552</v>
      </c>
      <c r="BT9" s="1029"/>
      <c r="BU9" s="1029"/>
      <c r="BV9" s="1029"/>
      <c r="BW9" s="1029"/>
      <c r="BX9" s="1029"/>
      <c r="BY9" s="1029"/>
      <c r="BZ9" s="1029"/>
      <c r="CA9" s="1029"/>
      <c r="CB9" s="1029"/>
      <c r="CC9" s="1029"/>
      <c r="CD9" s="1029"/>
      <c r="CE9" s="1029"/>
      <c r="CF9" s="1029"/>
      <c r="CG9" s="1050"/>
      <c r="CH9" s="1025">
        <v>0</v>
      </c>
      <c r="CI9" s="1026"/>
      <c r="CJ9" s="1026"/>
      <c r="CK9" s="1026"/>
      <c r="CL9" s="1027"/>
      <c r="CM9" s="1025">
        <v>9</v>
      </c>
      <c r="CN9" s="1026"/>
      <c r="CO9" s="1026"/>
      <c r="CP9" s="1026"/>
      <c r="CQ9" s="1027"/>
      <c r="CR9" s="1025">
        <v>5</v>
      </c>
      <c r="CS9" s="1026"/>
      <c r="CT9" s="1026"/>
      <c r="CU9" s="1026"/>
      <c r="CV9" s="1027"/>
      <c r="CW9" s="1025">
        <v>0</v>
      </c>
      <c r="CX9" s="1026"/>
      <c r="CY9" s="1026"/>
      <c r="CZ9" s="1026"/>
      <c r="DA9" s="1027"/>
      <c r="DB9" s="1025" t="s">
        <v>487</v>
      </c>
      <c r="DC9" s="1026"/>
      <c r="DD9" s="1026"/>
      <c r="DE9" s="1026"/>
      <c r="DF9" s="1027"/>
      <c r="DG9" s="1025" t="s">
        <v>487</v>
      </c>
      <c r="DH9" s="1026"/>
      <c r="DI9" s="1026"/>
      <c r="DJ9" s="1026"/>
      <c r="DK9" s="1027"/>
      <c r="DL9" s="1025" t="s">
        <v>487</v>
      </c>
      <c r="DM9" s="1026"/>
      <c r="DN9" s="1026"/>
      <c r="DO9" s="1026"/>
      <c r="DP9" s="1027"/>
      <c r="DQ9" s="1025" t="s">
        <v>487</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23536</v>
      </c>
      <c r="R23" s="1097"/>
      <c r="S23" s="1097"/>
      <c r="T23" s="1097"/>
      <c r="U23" s="1097"/>
      <c r="V23" s="1097">
        <v>20324</v>
      </c>
      <c r="W23" s="1097"/>
      <c r="X23" s="1097"/>
      <c r="Y23" s="1097"/>
      <c r="Z23" s="1097"/>
      <c r="AA23" s="1097">
        <v>3212</v>
      </c>
      <c r="AB23" s="1097"/>
      <c r="AC23" s="1097"/>
      <c r="AD23" s="1097"/>
      <c r="AE23" s="1104"/>
      <c r="AF23" s="1105">
        <v>1658</v>
      </c>
      <c r="AG23" s="1097"/>
      <c r="AH23" s="1097"/>
      <c r="AI23" s="1097"/>
      <c r="AJ23" s="1106"/>
      <c r="AK23" s="1107"/>
      <c r="AL23" s="1108"/>
      <c r="AM23" s="1108"/>
      <c r="AN23" s="1108"/>
      <c r="AO23" s="1108"/>
      <c r="AP23" s="1097">
        <v>15591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1741</v>
      </c>
      <c r="R28" s="1087"/>
      <c r="S28" s="1087"/>
      <c r="T28" s="1087"/>
      <c r="U28" s="1087"/>
      <c r="V28" s="1087">
        <v>1741</v>
      </c>
      <c r="W28" s="1087"/>
      <c r="X28" s="1087"/>
      <c r="Y28" s="1087"/>
      <c r="Z28" s="1087"/>
      <c r="AA28" s="1087">
        <v>0</v>
      </c>
      <c r="AB28" s="1087"/>
      <c r="AC28" s="1087"/>
      <c r="AD28" s="1087"/>
      <c r="AE28" s="1088"/>
      <c r="AF28" s="1089" t="s">
        <v>122</v>
      </c>
      <c r="AG28" s="1087"/>
      <c r="AH28" s="1087"/>
      <c r="AI28" s="1087"/>
      <c r="AJ28" s="1090"/>
      <c r="AK28" s="1078">
        <v>202</v>
      </c>
      <c r="AL28" s="1079"/>
      <c r="AM28" s="1079"/>
      <c r="AN28" s="1079"/>
      <c r="AO28" s="1079"/>
      <c r="AP28" s="1079" t="s">
        <v>560</v>
      </c>
      <c r="AQ28" s="1079"/>
      <c r="AR28" s="1079"/>
      <c r="AS28" s="1079"/>
      <c r="AT28" s="1079"/>
      <c r="AU28" s="1079" t="s">
        <v>560</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2749</v>
      </c>
      <c r="R29" s="1075"/>
      <c r="S29" s="1075"/>
      <c r="T29" s="1075"/>
      <c r="U29" s="1075"/>
      <c r="V29" s="1075">
        <v>2504</v>
      </c>
      <c r="W29" s="1075"/>
      <c r="X29" s="1075"/>
      <c r="Y29" s="1075"/>
      <c r="Z29" s="1075"/>
      <c r="AA29" s="1075">
        <v>245</v>
      </c>
      <c r="AB29" s="1075"/>
      <c r="AC29" s="1075"/>
      <c r="AD29" s="1075"/>
      <c r="AE29" s="1076"/>
      <c r="AF29" s="1071">
        <v>245</v>
      </c>
      <c r="AG29" s="1072"/>
      <c r="AH29" s="1072"/>
      <c r="AI29" s="1072"/>
      <c r="AJ29" s="1073"/>
      <c r="AK29" s="1016">
        <v>377</v>
      </c>
      <c r="AL29" s="1007"/>
      <c r="AM29" s="1007"/>
      <c r="AN29" s="1007"/>
      <c r="AO29" s="1007"/>
      <c r="AP29" s="1007" t="s">
        <v>487</v>
      </c>
      <c r="AQ29" s="1007"/>
      <c r="AR29" s="1007"/>
      <c r="AS29" s="1007"/>
      <c r="AT29" s="1007"/>
      <c r="AU29" s="1007" t="s">
        <v>487</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304</v>
      </c>
      <c r="R30" s="1075"/>
      <c r="S30" s="1075"/>
      <c r="T30" s="1075"/>
      <c r="U30" s="1075"/>
      <c r="V30" s="1075">
        <v>304</v>
      </c>
      <c r="W30" s="1075"/>
      <c r="X30" s="1075"/>
      <c r="Y30" s="1075"/>
      <c r="Z30" s="1075"/>
      <c r="AA30" s="1075">
        <v>0</v>
      </c>
      <c r="AB30" s="1075"/>
      <c r="AC30" s="1075"/>
      <c r="AD30" s="1075"/>
      <c r="AE30" s="1076"/>
      <c r="AF30" s="1071" t="s">
        <v>122</v>
      </c>
      <c r="AG30" s="1072"/>
      <c r="AH30" s="1072"/>
      <c r="AI30" s="1072"/>
      <c r="AJ30" s="1073"/>
      <c r="AK30" s="1016">
        <v>106</v>
      </c>
      <c r="AL30" s="1007"/>
      <c r="AM30" s="1007"/>
      <c r="AN30" s="1007"/>
      <c r="AO30" s="1007"/>
      <c r="AP30" s="1017" t="s">
        <v>487</v>
      </c>
      <c r="AQ30" s="1015"/>
      <c r="AR30" s="1015"/>
      <c r="AS30" s="1015"/>
      <c r="AT30" s="1016"/>
      <c r="AU30" s="1017" t="s">
        <v>487</v>
      </c>
      <c r="AV30" s="1015"/>
      <c r="AW30" s="1015"/>
      <c r="AX30" s="1015"/>
      <c r="AY30" s="1016"/>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3260</v>
      </c>
      <c r="R31" s="1075"/>
      <c r="S31" s="1075"/>
      <c r="T31" s="1075"/>
      <c r="U31" s="1075"/>
      <c r="V31" s="1075">
        <v>3831</v>
      </c>
      <c r="W31" s="1075"/>
      <c r="X31" s="1075"/>
      <c r="Y31" s="1075"/>
      <c r="Z31" s="1075"/>
      <c r="AA31" s="1075">
        <v>-570</v>
      </c>
      <c r="AB31" s="1075"/>
      <c r="AC31" s="1075"/>
      <c r="AD31" s="1075"/>
      <c r="AE31" s="1076"/>
      <c r="AF31" s="1071">
        <v>1039</v>
      </c>
      <c r="AG31" s="1072"/>
      <c r="AH31" s="1072"/>
      <c r="AI31" s="1072"/>
      <c r="AJ31" s="1073"/>
      <c r="AK31" s="1016">
        <v>623</v>
      </c>
      <c r="AL31" s="1007"/>
      <c r="AM31" s="1007"/>
      <c r="AN31" s="1007"/>
      <c r="AO31" s="1007"/>
      <c r="AP31" s="1007">
        <v>1506</v>
      </c>
      <c r="AQ31" s="1007"/>
      <c r="AR31" s="1007"/>
      <c r="AS31" s="1007"/>
      <c r="AT31" s="1007"/>
      <c r="AU31" s="1007">
        <v>970</v>
      </c>
      <c r="AV31" s="1007"/>
      <c r="AW31" s="1007"/>
      <c r="AX31" s="1007"/>
      <c r="AY31" s="1007"/>
      <c r="AZ31" s="1077"/>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532</v>
      </c>
      <c r="R32" s="1075"/>
      <c r="S32" s="1075"/>
      <c r="T32" s="1075"/>
      <c r="U32" s="1075"/>
      <c r="V32" s="1075">
        <v>536</v>
      </c>
      <c r="W32" s="1075"/>
      <c r="X32" s="1075"/>
      <c r="Y32" s="1075"/>
      <c r="Z32" s="1075"/>
      <c r="AA32" s="1075">
        <v>-4</v>
      </c>
      <c r="AB32" s="1075"/>
      <c r="AC32" s="1075"/>
      <c r="AD32" s="1075"/>
      <c r="AE32" s="1076"/>
      <c r="AF32" s="1071">
        <v>1630</v>
      </c>
      <c r="AG32" s="1072"/>
      <c r="AH32" s="1072"/>
      <c r="AI32" s="1072"/>
      <c r="AJ32" s="1073"/>
      <c r="AK32" s="1016">
        <v>179</v>
      </c>
      <c r="AL32" s="1007"/>
      <c r="AM32" s="1007"/>
      <c r="AN32" s="1007"/>
      <c r="AO32" s="1007"/>
      <c r="AP32" s="1007">
        <v>1609</v>
      </c>
      <c r="AQ32" s="1007"/>
      <c r="AR32" s="1007"/>
      <c r="AS32" s="1007"/>
      <c r="AT32" s="1007"/>
      <c r="AU32" s="1007">
        <v>949</v>
      </c>
      <c r="AV32" s="1007"/>
      <c r="AW32" s="1007"/>
      <c r="AX32" s="1007"/>
      <c r="AY32" s="1007"/>
      <c r="AZ32" s="1077"/>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712</v>
      </c>
      <c r="R33" s="1075"/>
      <c r="S33" s="1075"/>
      <c r="T33" s="1075"/>
      <c r="U33" s="1075"/>
      <c r="V33" s="1075">
        <v>740</v>
      </c>
      <c r="W33" s="1075"/>
      <c r="X33" s="1075"/>
      <c r="Y33" s="1075"/>
      <c r="Z33" s="1075"/>
      <c r="AA33" s="1075">
        <v>-28</v>
      </c>
      <c r="AB33" s="1075"/>
      <c r="AC33" s="1075"/>
      <c r="AD33" s="1075"/>
      <c r="AE33" s="1076"/>
      <c r="AF33" s="1071">
        <v>41</v>
      </c>
      <c r="AG33" s="1072"/>
      <c r="AH33" s="1072"/>
      <c r="AI33" s="1072"/>
      <c r="AJ33" s="1073"/>
      <c r="AK33" s="1016">
        <v>590</v>
      </c>
      <c r="AL33" s="1007"/>
      <c r="AM33" s="1007"/>
      <c r="AN33" s="1007"/>
      <c r="AO33" s="1007"/>
      <c r="AP33" s="1007">
        <v>5026</v>
      </c>
      <c r="AQ33" s="1007"/>
      <c r="AR33" s="1007"/>
      <c r="AS33" s="1007"/>
      <c r="AT33" s="1007"/>
      <c r="AU33" s="1007">
        <v>4912</v>
      </c>
      <c r="AV33" s="1007"/>
      <c r="AW33" s="1007"/>
      <c r="AX33" s="1007"/>
      <c r="AY33" s="1007"/>
      <c r="AZ33" s="1077"/>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2955</v>
      </c>
      <c r="AG63" s="995"/>
      <c r="AH63" s="995"/>
      <c r="AI63" s="995"/>
      <c r="AJ63" s="1058"/>
      <c r="AK63" s="1059"/>
      <c r="AL63" s="999"/>
      <c r="AM63" s="999"/>
      <c r="AN63" s="999"/>
      <c r="AO63" s="999"/>
      <c r="AP63" s="995">
        <v>8141</v>
      </c>
      <c r="AQ63" s="995"/>
      <c r="AR63" s="995"/>
      <c r="AS63" s="995"/>
      <c r="AT63" s="995"/>
      <c r="AU63" s="995">
        <v>6831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399</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553</v>
      </c>
      <c r="C68" s="1022"/>
      <c r="D68" s="1022"/>
      <c r="E68" s="1022"/>
      <c r="F68" s="1022"/>
      <c r="G68" s="1022"/>
      <c r="H68" s="1022"/>
      <c r="I68" s="1022"/>
      <c r="J68" s="1022"/>
      <c r="K68" s="1022"/>
      <c r="L68" s="1022"/>
      <c r="M68" s="1022"/>
      <c r="N68" s="1022"/>
      <c r="O68" s="1022"/>
      <c r="P68" s="1023"/>
      <c r="Q68" s="1024">
        <v>507</v>
      </c>
      <c r="R68" s="1018"/>
      <c r="S68" s="1018"/>
      <c r="T68" s="1018"/>
      <c r="U68" s="1018"/>
      <c r="V68" s="1018">
        <v>385</v>
      </c>
      <c r="W68" s="1018"/>
      <c r="X68" s="1018"/>
      <c r="Y68" s="1018"/>
      <c r="Z68" s="1018"/>
      <c r="AA68" s="1018">
        <v>122</v>
      </c>
      <c r="AB68" s="1018"/>
      <c r="AC68" s="1018"/>
      <c r="AD68" s="1018"/>
      <c r="AE68" s="1018"/>
      <c r="AF68" s="1018">
        <v>40</v>
      </c>
      <c r="AG68" s="1018"/>
      <c r="AH68" s="1018"/>
      <c r="AI68" s="1018"/>
      <c r="AJ68" s="1018"/>
      <c r="AK68" s="1018" t="s">
        <v>561</v>
      </c>
      <c r="AL68" s="1018"/>
      <c r="AM68" s="1018"/>
      <c r="AN68" s="1018"/>
      <c r="AO68" s="1018"/>
      <c r="AP68" s="1018" t="s">
        <v>561</v>
      </c>
      <c r="AQ68" s="1018"/>
      <c r="AR68" s="1018"/>
      <c r="AS68" s="1018"/>
      <c r="AT68" s="1018"/>
      <c r="AU68" s="1018" t="s">
        <v>561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554</v>
      </c>
      <c r="C69" s="1011"/>
      <c r="D69" s="1011"/>
      <c r="E69" s="1011"/>
      <c r="F69" s="1011"/>
      <c r="G69" s="1011"/>
      <c r="H69" s="1011"/>
      <c r="I69" s="1011"/>
      <c r="J69" s="1011"/>
      <c r="K69" s="1011"/>
      <c r="L69" s="1011"/>
      <c r="M69" s="1011"/>
      <c r="N69" s="1011"/>
      <c r="O69" s="1011"/>
      <c r="P69" s="1012"/>
      <c r="Q69" s="1013">
        <v>2380</v>
      </c>
      <c r="R69" s="1007"/>
      <c r="S69" s="1007"/>
      <c r="T69" s="1007"/>
      <c r="U69" s="1007"/>
      <c r="V69" s="1007">
        <v>2169</v>
      </c>
      <c r="W69" s="1007"/>
      <c r="X69" s="1007"/>
      <c r="Y69" s="1007"/>
      <c r="Z69" s="1007"/>
      <c r="AA69" s="1007">
        <v>211</v>
      </c>
      <c r="AB69" s="1007"/>
      <c r="AC69" s="1007"/>
      <c r="AD69" s="1007"/>
      <c r="AE69" s="1007"/>
      <c r="AF69" s="1007">
        <v>111</v>
      </c>
      <c r="AG69" s="1007"/>
      <c r="AH69" s="1007"/>
      <c r="AI69" s="1007"/>
      <c r="AJ69" s="1007"/>
      <c r="AK69" s="1007" t="s">
        <v>561</v>
      </c>
      <c r="AL69" s="1007"/>
      <c r="AM69" s="1007"/>
      <c r="AN69" s="1007"/>
      <c r="AO69" s="1007"/>
      <c r="AP69" s="1007">
        <v>291</v>
      </c>
      <c r="AQ69" s="1007"/>
      <c r="AR69" s="1007"/>
      <c r="AS69" s="1007"/>
      <c r="AT69" s="1007"/>
      <c r="AU69" s="1007">
        <v>68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555</v>
      </c>
      <c r="C70" s="1011"/>
      <c r="D70" s="1011"/>
      <c r="E70" s="1011"/>
      <c r="F70" s="1011"/>
      <c r="G70" s="1011"/>
      <c r="H70" s="1011"/>
      <c r="I70" s="1011"/>
      <c r="J70" s="1011"/>
      <c r="K70" s="1011"/>
      <c r="L70" s="1011"/>
      <c r="M70" s="1011"/>
      <c r="N70" s="1011"/>
      <c r="O70" s="1011"/>
      <c r="P70" s="1012"/>
      <c r="Q70" s="1013">
        <v>585</v>
      </c>
      <c r="R70" s="1007"/>
      <c r="S70" s="1007"/>
      <c r="T70" s="1007"/>
      <c r="U70" s="1007"/>
      <c r="V70" s="1007">
        <v>569</v>
      </c>
      <c r="W70" s="1007"/>
      <c r="X70" s="1007"/>
      <c r="Y70" s="1007"/>
      <c r="Z70" s="1007"/>
      <c r="AA70" s="1007">
        <v>16</v>
      </c>
      <c r="AB70" s="1007"/>
      <c r="AC70" s="1007"/>
      <c r="AD70" s="1007"/>
      <c r="AE70" s="1007"/>
      <c r="AF70" s="1007">
        <v>16</v>
      </c>
      <c r="AG70" s="1007"/>
      <c r="AH70" s="1007"/>
      <c r="AI70" s="1007"/>
      <c r="AJ70" s="1007"/>
      <c r="AK70" s="1007" t="s">
        <v>487</v>
      </c>
      <c r="AL70" s="1007"/>
      <c r="AM70" s="1007"/>
      <c r="AN70" s="1007"/>
      <c r="AO70" s="1007"/>
      <c r="AP70" s="1007" t="s">
        <v>487</v>
      </c>
      <c r="AQ70" s="1007"/>
      <c r="AR70" s="1007"/>
      <c r="AS70" s="1007"/>
      <c r="AT70" s="1007"/>
      <c r="AU70" s="1007" t="s">
        <v>487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556</v>
      </c>
      <c r="C71" s="1011"/>
      <c r="D71" s="1011"/>
      <c r="E71" s="1011"/>
      <c r="F71" s="1011"/>
      <c r="G71" s="1011"/>
      <c r="H71" s="1011"/>
      <c r="I71" s="1011"/>
      <c r="J71" s="1011"/>
      <c r="K71" s="1011"/>
      <c r="L71" s="1011"/>
      <c r="M71" s="1011"/>
      <c r="N71" s="1011"/>
      <c r="O71" s="1011"/>
      <c r="P71" s="1012"/>
      <c r="Q71" s="1013">
        <v>176</v>
      </c>
      <c r="R71" s="1007"/>
      <c r="S71" s="1007"/>
      <c r="T71" s="1007"/>
      <c r="U71" s="1007"/>
      <c r="V71" s="1007">
        <v>176</v>
      </c>
      <c r="W71" s="1007"/>
      <c r="X71" s="1007"/>
      <c r="Y71" s="1007"/>
      <c r="Z71" s="1007"/>
      <c r="AA71" s="1007">
        <v>0</v>
      </c>
      <c r="AB71" s="1007"/>
      <c r="AC71" s="1007"/>
      <c r="AD71" s="1007"/>
      <c r="AE71" s="1007"/>
      <c r="AF71" s="1007">
        <v>0</v>
      </c>
      <c r="AG71" s="1007"/>
      <c r="AH71" s="1007"/>
      <c r="AI71" s="1007"/>
      <c r="AJ71" s="1007"/>
      <c r="AK71" s="1007">
        <v>1232</v>
      </c>
      <c r="AL71" s="1007"/>
      <c r="AM71" s="1007"/>
      <c r="AN71" s="1007"/>
      <c r="AO71" s="1007"/>
      <c r="AP71" s="1007" t="s">
        <v>487</v>
      </c>
      <c r="AQ71" s="1007"/>
      <c r="AR71" s="1007"/>
      <c r="AS71" s="1007"/>
      <c r="AT71" s="1007"/>
      <c r="AU71" s="1007" t="s">
        <v>487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557</v>
      </c>
      <c r="C72" s="1011"/>
      <c r="D72" s="1011"/>
      <c r="E72" s="1011"/>
      <c r="F72" s="1011"/>
      <c r="G72" s="1011"/>
      <c r="H72" s="1011"/>
      <c r="I72" s="1011"/>
      <c r="J72" s="1011"/>
      <c r="K72" s="1011"/>
      <c r="L72" s="1011"/>
      <c r="M72" s="1011"/>
      <c r="N72" s="1011"/>
      <c r="O72" s="1011"/>
      <c r="P72" s="1012"/>
      <c r="Q72" s="1013">
        <v>177</v>
      </c>
      <c r="R72" s="1007"/>
      <c r="S72" s="1007"/>
      <c r="T72" s="1007"/>
      <c r="U72" s="1007"/>
      <c r="V72" s="1007">
        <v>171</v>
      </c>
      <c r="W72" s="1007"/>
      <c r="X72" s="1007"/>
      <c r="Y72" s="1007"/>
      <c r="Z72" s="1007"/>
      <c r="AA72" s="1007">
        <v>5</v>
      </c>
      <c r="AB72" s="1007"/>
      <c r="AC72" s="1007"/>
      <c r="AD72" s="1007"/>
      <c r="AE72" s="1007"/>
      <c r="AF72" s="1007">
        <v>5</v>
      </c>
      <c r="AG72" s="1007"/>
      <c r="AH72" s="1007"/>
      <c r="AI72" s="1007"/>
      <c r="AJ72" s="1007"/>
      <c r="AK72" s="1007" t="s">
        <v>487</v>
      </c>
      <c r="AL72" s="1007"/>
      <c r="AM72" s="1007"/>
      <c r="AN72" s="1007"/>
      <c r="AO72" s="1007"/>
      <c r="AP72" s="1007" t="s">
        <v>487</v>
      </c>
      <c r="AQ72" s="1007"/>
      <c r="AR72" s="1007"/>
      <c r="AS72" s="1007"/>
      <c r="AT72" s="1007"/>
      <c r="AU72" s="1007" t="s">
        <v>487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558</v>
      </c>
      <c r="C73" s="1011"/>
      <c r="D73" s="1011"/>
      <c r="E73" s="1011"/>
      <c r="F73" s="1011"/>
      <c r="G73" s="1011"/>
      <c r="H73" s="1011"/>
      <c r="I73" s="1011"/>
      <c r="J73" s="1011"/>
      <c r="K73" s="1011"/>
      <c r="L73" s="1011"/>
      <c r="M73" s="1011"/>
      <c r="N73" s="1011"/>
      <c r="O73" s="1011"/>
      <c r="P73" s="1012"/>
      <c r="Q73" s="1013">
        <v>5</v>
      </c>
      <c r="R73" s="1007"/>
      <c r="S73" s="1007"/>
      <c r="T73" s="1007"/>
      <c r="U73" s="1007"/>
      <c r="V73" s="1007">
        <v>0</v>
      </c>
      <c r="W73" s="1007"/>
      <c r="X73" s="1007"/>
      <c r="Y73" s="1007"/>
      <c r="Z73" s="1007"/>
      <c r="AA73" s="1007">
        <v>5</v>
      </c>
      <c r="AB73" s="1007"/>
      <c r="AC73" s="1007"/>
      <c r="AD73" s="1007"/>
      <c r="AE73" s="1007"/>
      <c r="AF73" s="1007">
        <v>5</v>
      </c>
      <c r="AG73" s="1007"/>
      <c r="AH73" s="1007"/>
      <c r="AI73" s="1007"/>
      <c r="AJ73" s="1007"/>
      <c r="AK73" s="1007" t="s">
        <v>487</v>
      </c>
      <c r="AL73" s="1007"/>
      <c r="AM73" s="1007"/>
      <c r="AN73" s="1007"/>
      <c r="AO73" s="1007"/>
      <c r="AP73" s="1007" t="s">
        <v>487</v>
      </c>
      <c r="AQ73" s="1007"/>
      <c r="AR73" s="1007"/>
      <c r="AS73" s="1007"/>
      <c r="AT73" s="1007"/>
      <c r="AU73" s="1007" t="s">
        <v>487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559</v>
      </c>
      <c r="C74" s="1011"/>
      <c r="D74" s="1011"/>
      <c r="E74" s="1011"/>
      <c r="F74" s="1011"/>
      <c r="G74" s="1011"/>
      <c r="H74" s="1011"/>
      <c r="I74" s="1011"/>
      <c r="J74" s="1011"/>
      <c r="K74" s="1011"/>
      <c r="L74" s="1011"/>
      <c r="M74" s="1011"/>
      <c r="N74" s="1011"/>
      <c r="O74" s="1011"/>
      <c r="P74" s="1012"/>
      <c r="Q74" s="1013">
        <v>141</v>
      </c>
      <c r="R74" s="1007"/>
      <c r="S74" s="1007"/>
      <c r="T74" s="1007"/>
      <c r="U74" s="1007"/>
      <c r="V74" s="1007">
        <v>141</v>
      </c>
      <c r="W74" s="1007"/>
      <c r="X74" s="1007"/>
      <c r="Y74" s="1007"/>
      <c r="Z74" s="1007"/>
      <c r="AA74" s="1007">
        <v>0</v>
      </c>
      <c r="AB74" s="1007"/>
      <c r="AC74" s="1007"/>
      <c r="AD74" s="1007"/>
      <c r="AE74" s="1007"/>
      <c r="AF74" s="1007">
        <v>0</v>
      </c>
      <c r="AG74" s="1007"/>
      <c r="AH74" s="1007"/>
      <c r="AI74" s="1007"/>
      <c r="AJ74" s="1007"/>
      <c r="AK74" s="1007">
        <v>115</v>
      </c>
      <c r="AL74" s="1007"/>
      <c r="AM74" s="1007"/>
      <c r="AN74" s="1007"/>
      <c r="AO74" s="1007"/>
      <c r="AP74" s="1007" t="s">
        <v>487</v>
      </c>
      <c r="AQ74" s="1007"/>
      <c r="AR74" s="1007"/>
      <c r="AS74" s="1007"/>
      <c r="AT74" s="1007"/>
      <c r="AU74" s="1007" t="s">
        <v>487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177</v>
      </c>
      <c r="AG88" s="995"/>
      <c r="AH88" s="995"/>
      <c r="AI88" s="995"/>
      <c r="AJ88" s="995"/>
      <c r="AK88" s="999"/>
      <c r="AL88" s="999"/>
      <c r="AM88" s="999"/>
      <c r="AN88" s="999"/>
      <c r="AO88" s="999"/>
      <c r="AP88" s="995">
        <v>291</v>
      </c>
      <c r="AQ88" s="995"/>
      <c r="AR88" s="995"/>
      <c r="AS88" s="995"/>
      <c r="AT88" s="995"/>
      <c r="AU88" s="995">
        <v>68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81</v>
      </c>
      <c r="CS102" s="989"/>
      <c r="CT102" s="989"/>
      <c r="CU102" s="989"/>
      <c r="CV102" s="990"/>
      <c r="CW102" s="988">
        <v>11</v>
      </c>
      <c r="CX102" s="989"/>
      <c r="CY102" s="989"/>
      <c r="CZ102" s="989"/>
      <c r="DA102" s="990"/>
      <c r="DB102" s="988">
        <v>79</v>
      </c>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2">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1601122</v>
      </c>
      <c r="AB110" s="925"/>
      <c r="AC110" s="925"/>
      <c r="AD110" s="925"/>
      <c r="AE110" s="926"/>
      <c r="AF110" s="927">
        <v>1441558</v>
      </c>
      <c r="AG110" s="925"/>
      <c r="AH110" s="925"/>
      <c r="AI110" s="925"/>
      <c r="AJ110" s="926"/>
      <c r="AK110" s="927">
        <v>1568729</v>
      </c>
      <c r="AL110" s="925"/>
      <c r="AM110" s="925"/>
      <c r="AN110" s="925"/>
      <c r="AO110" s="926"/>
      <c r="AP110" s="928">
        <v>29.3</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14015651</v>
      </c>
      <c r="BR110" s="878"/>
      <c r="BS110" s="878"/>
      <c r="BT110" s="878"/>
      <c r="BU110" s="878"/>
      <c r="BV110" s="878">
        <v>15671393</v>
      </c>
      <c r="BW110" s="878"/>
      <c r="BX110" s="878"/>
      <c r="BY110" s="878"/>
      <c r="BZ110" s="878"/>
      <c r="CA110" s="878">
        <v>15590867</v>
      </c>
      <c r="CB110" s="878"/>
      <c r="CC110" s="878"/>
      <c r="CD110" s="878"/>
      <c r="CE110" s="878"/>
      <c r="CF110" s="902">
        <v>291.39999999999998</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7642556</v>
      </c>
      <c r="BR112" s="853"/>
      <c r="BS112" s="853"/>
      <c r="BT112" s="853"/>
      <c r="BU112" s="853"/>
      <c r="BV112" s="853">
        <v>6760809</v>
      </c>
      <c r="BW112" s="853"/>
      <c r="BX112" s="853"/>
      <c r="BY112" s="853"/>
      <c r="BZ112" s="853"/>
      <c r="CA112" s="853">
        <v>6831299</v>
      </c>
      <c r="CB112" s="853"/>
      <c r="CC112" s="853"/>
      <c r="CD112" s="853"/>
      <c r="CE112" s="853"/>
      <c r="CF112" s="911">
        <v>127.7</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903053</v>
      </c>
      <c r="AB113" s="955"/>
      <c r="AC113" s="955"/>
      <c r="AD113" s="955"/>
      <c r="AE113" s="956"/>
      <c r="AF113" s="957">
        <v>889193</v>
      </c>
      <c r="AG113" s="955"/>
      <c r="AH113" s="955"/>
      <c r="AI113" s="955"/>
      <c r="AJ113" s="956"/>
      <c r="AK113" s="957">
        <v>900866</v>
      </c>
      <c r="AL113" s="955"/>
      <c r="AM113" s="955"/>
      <c r="AN113" s="955"/>
      <c r="AO113" s="956"/>
      <c r="AP113" s="958">
        <v>16.8</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v>147409</v>
      </c>
      <c r="BR113" s="853"/>
      <c r="BS113" s="853"/>
      <c r="BT113" s="853"/>
      <c r="BU113" s="853"/>
      <c r="BV113" s="853">
        <v>100532</v>
      </c>
      <c r="BW113" s="853"/>
      <c r="BX113" s="853"/>
      <c r="BY113" s="853"/>
      <c r="BZ113" s="853"/>
      <c r="CA113" s="853">
        <v>67670</v>
      </c>
      <c r="CB113" s="853"/>
      <c r="CC113" s="853"/>
      <c r="CD113" s="853"/>
      <c r="CE113" s="853"/>
      <c r="CF113" s="911">
        <v>1.3</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36549</v>
      </c>
      <c r="AB114" s="816"/>
      <c r="AC114" s="816"/>
      <c r="AD114" s="816"/>
      <c r="AE114" s="817"/>
      <c r="AF114" s="818">
        <v>46760</v>
      </c>
      <c r="AG114" s="816"/>
      <c r="AH114" s="816"/>
      <c r="AI114" s="816"/>
      <c r="AJ114" s="817"/>
      <c r="AK114" s="818">
        <v>35549</v>
      </c>
      <c r="AL114" s="816"/>
      <c r="AM114" s="816"/>
      <c r="AN114" s="816"/>
      <c r="AO114" s="817"/>
      <c r="AP114" s="860">
        <v>0.7</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1575148</v>
      </c>
      <c r="BR114" s="853"/>
      <c r="BS114" s="853"/>
      <c r="BT114" s="853"/>
      <c r="BU114" s="853"/>
      <c r="BV114" s="853">
        <v>1594704</v>
      </c>
      <c r="BW114" s="853"/>
      <c r="BX114" s="853"/>
      <c r="BY114" s="853"/>
      <c r="BZ114" s="853"/>
      <c r="CA114" s="853">
        <v>1641021</v>
      </c>
      <c r="CB114" s="853"/>
      <c r="CC114" s="853"/>
      <c r="CD114" s="853"/>
      <c r="CE114" s="853"/>
      <c r="CF114" s="911">
        <v>30.7</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174</v>
      </c>
      <c r="AB116" s="816"/>
      <c r="AC116" s="816"/>
      <c r="AD116" s="816"/>
      <c r="AE116" s="817"/>
      <c r="AF116" s="818">
        <v>61</v>
      </c>
      <c r="AG116" s="816"/>
      <c r="AH116" s="816"/>
      <c r="AI116" s="816"/>
      <c r="AJ116" s="817"/>
      <c r="AK116" s="818">
        <v>1014</v>
      </c>
      <c r="AL116" s="816"/>
      <c r="AM116" s="816"/>
      <c r="AN116" s="816"/>
      <c r="AO116" s="817"/>
      <c r="AP116" s="860">
        <v>0</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2540898</v>
      </c>
      <c r="AB117" s="939"/>
      <c r="AC117" s="939"/>
      <c r="AD117" s="939"/>
      <c r="AE117" s="940"/>
      <c r="AF117" s="941">
        <v>2377572</v>
      </c>
      <c r="AG117" s="939"/>
      <c r="AH117" s="939"/>
      <c r="AI117" s="939"/>
      <c r="AJ117" s="940"/>
      <c r="AK117" s="941">
        <v>2506158</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23380764</v>
      </c>
      <c r="BR119" s="881"/>
      <c r="BS119" s="881"/>
      <c r="BT119" s="881"/>
      <c r="BU119" s="881"/>
      <c r="BV119" s="881">
        <v>24127438</v>
      </c>
      <c r="BW119" s="881"/>
      <c r="BX119" s="881"/>
      <c r="BY119" s="881"/>
      <c r="BZ119" s="881"/>
      <c r="CA119" s="881">
        <v>24130857</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6381634</v>
      </c>
      <c r="BR120" s="878"/>
      <c r="BS120" s="878"/>
      <c r="BT120" s="878"/>
      <c r="BU120" s="878"/>
      <c r="BV120" s="878">
        <v>6506076</v>
      </c>
      <c r="BW120" s="878"/>
      <c r="BX120" s="878"/>
      <c r="BY120" s="878"/>
      <c r="BZ120" s="878"/>
      <c r="CA120" s="878">
        <v>9612821</v>
      </c>
      <c r="CB120" s="878"/>
      <c r="CC120" s="878"/>
      <c r="CD120" s="878"/>
      <c r="CE120" s="878"/>
      <c r="CF120" s="902">
        <v>179.7</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4902623</v>
      </c>
      <c r="DH120" s="878"/>
      <c r="DI120" s="878"/>
      <c r="DJ120" s="878"/>
      <c r="DK120" s="878"/>
      <c r="DL120" s="878">
        <v>4434038</v>
      </c>
      <c r="DM120" s="878"/>
      <c r="DN120" s="878"/>
      <c r="DO120" s="878"/>
      <c r="DP120" s="878"/>
      <c r="DQ120" s="878">
        <v>4911869</v>
      </c>
      <c r="DR120" s="878"/>
      <c r="DS120" s="878"/>
      <c r="DT120" s="878"/>
      <c r="DU120" s="878"/>
      <c r="DV120" s="879">
        <v>91.8</v>
      </c>
      <c r="DW120" s="879"/>
      <c r="DX120" s="879"/>
      <c r="DY120" s="879"/>
      <c r="DZ120" s="880"/>
    </row>
    <row r="121" spans="1:130" s="230" customFormat="1" ht="26.25" customHeight="1" x14ac:dyDescent="0.2">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708382</v>
      </c>
      <c r="BR121" s="853"/>
      <c r="BS121" s="853"/>
      <c r="BT121" s="853"/>
      <c r="BU121" s="853"/>
      <c r="BV121" s="853">
        <v>653823</v>
      </c>
      <c r="BW121" s="853"/>
      <c r="BX121" s="853"/>
      <c r="BY121" s="853"/>
      <c r="BZ121" s="853"/>
      <c r="CA121" s="853">
        <v>596256</v>
      </c>
      <c r="CB121" s="853"/>
      <c r="CC121" s="853"/>
      <c r="CD121" s="853"/>
      <c r="CE121" s="853"/>
      <c r="CF121" s="911">
        <v>11.1</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1569699</v>
      </c>
      <c r="DH121" s="853"/>
      <c r="DI121" s="853"/>
      <c r="DJ121" s="853"/>
      <c r="DK121" s="853"/>
      <c r="DL121" s="853">
        <v>1267895</v>
      </c>
      <c r="DM121" s="853"/>
      <c r="DN121" s="853"/>
      <c r="DO121" s="853"/>
      <c r="DP121" s="853"/>
      <c r="DQ121" s="853">
        <v>970038</v>
      </c>
      <c r="DR121" s="853"/>
      <c r="DS121" s="853"/>
      <c r="DT121" s="853"/>
      <c r="DU121" s="853"/>
      <c r="DV121" s="830">
        <v>18.100000000000001</v>
      </c>
      <c r="DW121" s="830"/>
      <c r="DX121" s="830"/>
      <c r="DY121" s="830"/>
      <c r="DZ121" s="831"/>
    </row>
    <row r="122" spans="1:130" s="230" customFormat="1" ht="26.25" customHeight="1" x14ac:dyDescent="0.2">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14661922</v>
      </c>
      <c r="BR122" s="881"/>
      <c r="BS122" s="881"/>
      <c r="BT122" s="881"/>
      <c r="BU122" s="881"/>
      <c r="BV122" s="881">
        <v>15461998</v>
      </c>
      <c r="BW122" s="881"/>
      <c r="BX122" s="881"/>
      <c r="BY122" s="881"/>
      <c r="BZ122" s="881"/>
      <c r="CA122" s="881">
        <v>15028180</v>
      </c>
      <c r="CB122" s="881"/>
      <c r="CC122" s="881"/>
      <c r="CD122" s="881"/>
      <c r="CE122" s="881"/>
      <c r="CF122" s="882">
        <v>280.89999999999998</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v>1170234</v>
      </c>
      <c r="DH122" s="853"/>
      <c r="DI122" s="853"/>
      <c r="DJ122" s="853"/>
      <c r="DK122" s="853"/>
      <c r="DL122" s="853">
        <v>1058876</v>
      </c>
      <c r="DM122" s="853"/>
      <c r="DN122" s="853"/>
      <c r="DO122" s="853"/>
      <c r="DP122" s="853"/>
      <c r="DQ122" s="853">
        <v>949392</v>
      </c>
      <c r="DR122" s="853"/>
      <c r="DS122" s="853"/>
      <c r="DT122" s="853"/>
      <c r="DU122" s="853"/>
      <c r="DV122" s="830">
        <v>17.7</v>
      </c>
      <c r="DW122" s="830"/>
      <c r="DX122" s="830"/>
      <c r="DY122" s="830"/>
      <c r="DZ122" s="831"/>
    </row>
    <row r="123" spans="1:130" s="230" customFormat="1" ht="26.25" customHeight="1" x14ac:dyDescent="0.2">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21751938</v>
      </c>
      <c r="BR123" s="869"/>
      <c r="BS123" s="869"/>
      <c r="BT123" s="869"/>
      <c r="BU123" s="869"/>
      <c r="BV123" s="869">
        <v>22621897</v>
      </c>
      <c r="BW123" s="869"/>
      <c r="BX123" s="869"/>
      <c r="BY123" s="869"/>
      <c r="BZ123" s="869"/>
      <c r="CA123" s="869">
        <v>25237257</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28.8</v>
      </c>
      <c r="BR124" s="867"/>
      <c r="BS124" s="867"/>
      <c r="BT124" s="867"/>
      <c r="BU124" s="867"/>
      <c r="BV124" s="867">
        <v>27.8</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203836</v>
      </c>
      <c r="AB128" s="837"/>
      <c r="AC128" s="837"/>
      <c r="AD128" s="837"/>
      <c r="AE128" s="838"/>
      <c r="AF128" s="839">
        <v>38364</v>
      </c>
      <c r="AG128" s="837"/>
      <c r="AH128" s="837"/>
      <c r="AI128" s="837"/>
      <c r="AJ128" s="838"/>
      <c r="AK128" s="839">
        <v>34527</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14.08</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7219880</v>
      </c>
      <c r="AB129" s="816"/>
      <c r="AC129" s="816"/>
      <c r="AD129" s="816"/>
      <c r="AE129" s="817"/>
      <c r="AF129" s="818">
        <v>6923718</v>
      </c>
      <c r="AG129" s="816"/>
      <c r="AH129" s="816"/>
      <c r="AI129" s="816"/>
      <c r="AJ129" s="817"/>
      <c r="AK129" s="818">
        <v>6915944</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19.079999999999998</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1576957</v>
      </c>
      <c r="AB130" s="816"/>
      <c r="AC130" s="816"/>
      <c r="AD130" s="816"/>
      <c r="AE130" s="817"/>
      <c r="AF130" s="818">
        <v>1517856</v>
      </c>
      <c r="AG130" s="816"/>
      <c r="AH130" s="816"/>
      <c r="AI130" s="816"/>
      <c r="AJ130" s="817"/>
      <c r="AK130" s="818">
        <v>1566298</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15.1</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5642923</v>
      </c>
      <c r="AB131" s="800"/>
      <c r="AC131" s="800"/>
      <c r="AD131" s="800"/>
      <c r="AE131" s="801"/>
      <c r="AF131" s="802">
        <v>5405862</v>
      </c>
      <c r="AG131" s="800"/>
      <c r="AH131" s="800"/>
      <c r="AI131" s="800"/>
      <c r="AJ131" s="801"/>
      <c r="AK131" s="802">
        <v>5349646</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13.47005798</v>
      </c>
      <c r="AB132" s="781"/>
      <c r="AC132" s="781"/>
      <c r="AD132" s="781"/>
      <c r="AE132" s="782"/>
      <c r="AF132" s="783">
        <v>15.193728589999999</v>
      </c>
      <c r="AG132" s="781"/>
      <c r="AH132" s="781"/>
      <c r="AI132" s="781"/>
      <c r="AJ132" s="782"/>
      <c r="AK132" s="783">
        <v>16.92323193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13.6</v>
      </c>
      <c r="AB133" s="760"/>
      <c r="AC133" s="760"/>
      <c r="AD133" s="760"/>
      <c r="AE133" s="761"/>
      <c r="AF133" s="759">
        <v>14.1</v>
      </c>
      <c r="AG133" s="760"/>
      <c r="AH133" s="760"/>
      <c r="AI133" s="760"/>
      <c r="AJ133" s="761"/>
      <c r="AK133" s="759">
        <v>15.1</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Row9a2dXIm3uWBajQO5zxtp4kthTxrcm+gmm/BwAEOvS2SqiFNb7L3IfSRrxUxrIwDS9NGg20il8WqXla/evg==" saltValue="axdK7ulDCox0jjh2LBMp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YTNuy/mqkZCdiMIf30KSGO+QBXeTZfZsBLEMWoETJb7l7/nnAR20jKy0EnGTjGH0aTvr5tFUKOuLyP+JFQC57w==" saltValue="QAryn5ib+4vzDZBcSKrrl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VKK60Cn93t9YF7N1UGSZ6r2C0oLsEz1f0uI2EfJ6XBD3vvfAcNtRl9eFLiupjPMB0SXcLI61I4rsLkWELyJDw==" saltValue="d2SbcX8FbAj/AV10Ss4v0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1912972</v>
      </c>
      <c r="AP9" s="281">
        <v>152137</v>
      </c>
      <c r="AQ9" s="282">
        <v>107616</v>
      </c>
      <c r="AR9" s="283">
        <v>41.4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457071</v>
      </c>
      <c r="AP10" s="284">
        <v>36350</v>
      </c>
      <c r="AQ10" s="285">
        <v>10095</v>
      </c>
      <c r="AR10" s="286">
        <v>260.10000000000002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1704</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v>7</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68909</v>
      </c>
      <c r="AP13" s="284">
        <v>5480</v>
      </c>
      <c r="AQ13" s="285">
        <v>4110</v>
      </c>
      <c r="AR13" s="286">
        <v>33.299999999999997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t="s">
        <v>487</v>
      </c>
      <c r="AP14" s="284" t="s">
        <v>487</v>
      </c>
      <c r="AQ14" s="285">
        <v>2451</v>
      </c>
      <c r="AR14" s="286" t="s">
        <v>487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-72753</v>
      </c>
      <c r="AP15" s="284">
        <v>-5786</v>
      </c>
      <c r="AQ15" s="285">
        <v>-6399</v>
      </c>
      <c r="AR15" s="286">
        <v>-9.6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2366199</v>
      </c>
      <c r="AP16" s="284">
        <v>188182</v>
      </c>
      <c r="AQ16" s="285">
        <v>119584</v>
      </c>
      <c r="AR16" s="286">
        <v>57.4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14.55</v>
      </c>
      <c r="AP21" s="298">
        <v>10.86</v>
      </c>
      <c r="AQ21" s="299">
        <v>3.69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95.3</v>
      </c>
      <c r="AP22" s="303">
        <v>97.3</v>
      </c>
      <c r="AQ22" s="304">
        <v>-2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1568729</v>
      </c>
      <c r="AP32" s="312">
        <v>124760</v>
      </c>
      <c r="AQ32" s="313">
        <v>75090</v>
      </c>
      <c r="AR32" s="314">
        <v>66.099999999999994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v>1</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900866</v>
      </c>
      <c r="AP35" s="312">
        <v>71645</v>
      </c>
      <c r="AQ35" s="313">
        <v>17211</v>
      </c>
      <c r="AR35" s="314">
        <v>316.3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v>35549</v>
      </c>
      <c r="AP36" s="312">
        <v>2827</v>
      </c>
      <c r="AQ36" s="313">
        <v>2478</v>
      </c>
      <c r="AR36" s="314">
        <v>14.1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t="s">
        <v>487</v>
      </c>
      <c r="AP37" s="312" t="s">
        <v>487</v>
      </c>
      <c r="AQ37" s="313">
        <v>654</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v>1014</v>
      </c>
      <c r="AP38" s="315">
        <v>81</v>
      </c>
      <c r="AQ38" s="316">
        <v>4</v>
      </c>
      <c r="AR38" s="304">
        <v>1925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-34527</v>
      </c>
      <c r="AP39" s="312">
        <v>-2746</v>
      </c>
      <c r="AQ39" s="313">
        <v>-3502</v>
      </c>
      <c r="AR39" s="314">
        <v>-21.6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-1566298</v>
      </c>
      <c r="AP40" s="312">
        <v>-124566</v>
      </c>
      <c r="AQ40" s="313">
        <v>-63750</v>
      </c>
      <c r="AR40" s="314">
        <v>95.4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905333</v>
      </c>
      <c r="AP41" s="312">
        <v>72000</v>
      </c>
      <c r="AQ41" s="313">
        <v>28185</v>
      </c>
      <c r="AR41" s="314">
        <v>155.5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1525734</v>
      </c>
      <c r="AN51" s="334">
        <v>108408</v>
      </c>
      <c r="AO51" s="335">
        <v>-33.5</v>
      </c>
      <c r="AP51" s="336">
        <v>94081</v>
      </c>
      <c r="AQ51" s="337">
        <v>10.5</v>
      </c>
      <c r="AR51" s="338">
        <v>-44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446794</v>
      </c>
      <c r="AN52" s="342">
        <v>31746</v>
      </c>
      <c r="AO52" s="343">
        <v>-74</v>
      </c>
      <c r="AP52" s="344">
        <v>48949</v>
      </c>
      <c r="AQ52" s="345">
        <v>11.5</v>
      </c>
      <c r="AR52" s="346">
        <v>-85.5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2239508</v>
      </c>
      <c r="AN53" s="334">
        <v>163468</v>
      </c>
      <c r="AO53" s="335">
        <v>50.8</v>
      </c>
      <c r="AP53" s="336">
        <v>92632</v>
      </c>
      <c r="AQ53" s="337">
        <v>-1.5</v>
      </c>
      <c r="AR53" s="338">
        <v>52.3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1052962</v>
      </c>
      <c r="AN54" s="342">
        <v>76859</v>
      </c>
      <c r="AO54" s="343">
        <v>142.1</v>
      </c>
      <c r="AP54" s="344">
        <v>47978</v>
      </c>
      <c r="AQ54" s="345">
        <v>-2</v>
      </c>
      <c r="AR54" s="346">
        <v>144.1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2704765</v>
      </c>
      <c r="AN55" s="334">
        <v>202847</v>
      </c>
      <c r="AO55" s="335">
        <v>24.1</v>
      </c>
      <c r="AP55" s="336">
        <v>96469</v>
      </c>
      <c r="AQ55" s="337">
        <v>4.0999999999999996</v>
      </c>
      <c r="AR55" s="338">
        <v>20</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1432871</v>
      </c>
      <c r="AN56" s="342">
        <v>107460</v>
      </c>
      <c r="AO56" s="343">
        <v>39.799999999999997</v>
      </c>
      <c r="AP56" s="344">
        <v>49775</v>
      </c>
      <c r="AQ56" s="345">
        <v>3.7</v>
      </c>
      <c r="AR56" s="346">
        <v>36.1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3487826</v>
      </c>
      <c r="AN57" s="334">
        <v>269372</v>
      </c>
      <c r="AO57" s="335">
        <v>32.799999999999997</v>
      </c>
      <c r="AP57" s="336">
        <v>85743</v>
      </c>
      <c r="AQ57" s="337">
        <v>-11.1</v>
      </c>
      <c r="AR57" s="338">
        <v>43.9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2561585</v>
      </c>
      <c r="AN58" s="342">
        <v>197836</v>
      </c>
      <c r="AO58" s="343">
        <v>84.1</v>
      </c>
      <c r="AP58" s="344">
        <v>45231</v>
      </c>
      <c r="AQ58" s="345">
        <v>-9.1</v>
      </c>
      <c r="AR58" s="346">
        <v>93.2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1635154</v>
      </c>
      <c r="AN59" s="334">
        <v>130042</v>
      </c>
      <c r="AO59" s="335">
        <v>-51.7</v>
      </c>
      <c r="AP59" s="336">
        <v>92509</v>
      </c>
      <c r="AQ59" s="337">
        <v>7.9</v>
      </c>
      <c r="AR59" s="338">
        <v>-59.6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708414</v>
      </c>
      <c r="AN60" s="342">
        <v>56340</v>
      </c>
      <c r="AO60" s="343">
        <v>-71.5</v>
      </c>
      <c r="AP60" s="344">
        <v>52274</v>
      </c>
      <c r="AQ60" s="345">
        <v>15.6</v>
      </c>
      <c r="AR60" s="346">
        <v>-87.1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2318597</v>
      </c>
      <c r="AN61" s="349">
        <v>174827</v>
      </c>
      <c r="AO61" s="350">
        <v>4.5</v>
      </c>
      <c r="AP61" s="351">
        <v>92287</v>
      </c>
      <c r="AQ61" s="352">
        <v>2</v>
      </c>
      <c r="AR61" s="338">
        <v>2.5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1240525</v>
      </c>
      <c r="AN62" s="342">
        <v>94048</v>
      </c>
      <c r="AO62" s="343">
        <v>24.1</v>
      </c>
      <c r="AP62" s="344">
        <v>48841</v>
      </c>
      <c r="AQ62" s="345">
        <v>3.9</v>
      </c>
      <c r="AR62" s="346">
        <v>20.2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vLudztlQRy2VmEofxHoD+Fhy22C5mm3lugE8ofXquJBMYIB+WwAoQ6iND8Vr1rLYFZ+VE8++Rperhdl9ePCBQ==" saltValue="BU6jGbdraqz0b0JqNOaQ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m91SdHwQ0NNio6uikIHZpyhPRj7XPATxfDQnbTbX7w3e/TwVn43DsmrZN56hpQWPlBUOacyLkpw1FE3teUJzmQ==" saltValue="bL1JNNHDG+KLAPl9DqlY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ld4OpNjXA62y6HiIAHSCg6Tk0T2WjR5X8iNfw5Orz3YfbFKjf1FBFjJQqwfLi2XnlGQDEEkh4I445Wloy/2TpA==" saltValue="4Rj7Wo9ATirl8SaI2Am0D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40.67</v>
      </c>
      <c r="G47" s="12">
        <v>39.770000000000003</v>
      </c>
      <c r="H47" s="12">
        <v>40.9</v>
      </c>
      <c r="I47" s="12">
        <v>45.67</v>
      </c>
      <c r="J47" s="13">
        <v>15.52</v>
      </c>
    </row>
    <row r="48" spans="2:10" ht="57.75" customHeight="1" x14ac:dyDescent="0.2">
      <c r="B48" s="14"/>
      <c r="C48" s="1177" t="s">
        <v>4</v>
      </c>
      <c r="D48" s="1177"/>
      <c r="E48" s="1178"/>
      <c r="F48" s="15">
        <v>1.27</v>
      </c>
      <c r="G48" s="16">
        <v>6.44</v>
      </c>
      <c r="H48" s="16">
        <v>5.69</v>
      </c>
      <c r="I48" s="16">
        <v>5.52</v>
      </c>
      <c r="J48" s="17">
        <v>23.98</v>
      </c>
    </row>
    <row r="49" spans="2:10" ht="57.75" customHeight="1" thickBot="1" x14ac:dyDescent="0.25">
      <c r="B49" s="18"/>
      <c r="C49" s="1179" t="s">
        <v>5</v>
      </c>
      <c r="D49" s="1179"/>
      <c r="E49" s="1180"/>
      <c r="F49" s="19" t="s">
        <v>531</v>
      </c>
      <c r="G49" s="20">
        <v>5.29</v>
      </c>
      <c r="H49" s="20" t="s">
        <v>532</v>
      </c>
      <c r="I49" s="20" t="s">
        <v>533</v>
      </c>
      <c r="J49" s="21" t="s">
        <v>534</v>
      </c>
    </row>
    <row r="50" spans="2:10" ht="13" x14ac:dyDescent="0.2"/>
  </sheetData>
  <sheetProtection algorithmName="SHA-512" hashValue="CUUev2fHqilbUPE4ggzFD+kHm0jlHTvLgm6ygbngUJPwdscTDuTyCG0S4bo3httacx+Fq8UECP82gEQHRotVgQ==" saltValue="AadcqHDxqx3T6yZizRsk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石川　大貴</cp:lastModifiedBy>
  <cp:lastPrinted>2025-03-10T01:21:08Z</cp:lastPrinted>
  <dcterms:created xsi:type="dcterms:W3CDTF">2025-02-19T02:14:02Z</dcterms:created>
  <dcterms:modified xsi:type="dcterms:W3CDTF">2025-11-14T07:09:56Z</dcterms:modified>
  <cp:category/>
</cp:coreProperties>
</file>