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05 珠洲市\"/>
    </mc:Choice>
  </mc:AlternateContent>
  <bookViews>
    <workbookView xWindow="0" yWindow="0" windowWidth="15360" windowHeight="7635"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AA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<sst xmlns="http://schemas.openxmlformats.org/spreadsheetml/2006/main" count="1108" uniqueCount="620">
  <si>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</si>
  <si>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</si>
  <si>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</si>
  <si>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</si>
  <si>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</si>
  <si>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</si>
  <si>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</si>
  <si>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</si>
  <si>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</si>
  <si>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</si>
  <si>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</si>
  <si>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</si>
  <si>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</si>
  <si>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</si>
  <si>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</si>
  <si>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</si>
  <si>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</si>
  <si>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</si>
  <si>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</si>
  <si>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</si>
  <si>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</si>
  <si>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</si>
  <si>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</si>
  <si>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</si>
  <si>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</si>
  <si>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</si>
  <si>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</si>
  <si>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</si>
  <si>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</si>
  <si>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</si>
  <si>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</si>
  <si>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</si>
  <si>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</si>
  <si>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</si>
  <si>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</si>
  <si>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</si>
  <si>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</si>
  <si>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</si>
  <si>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</si>
  <si>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</si>
  <si>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</si>
  <si>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</si>
  <si>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</si>
  <si>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</si>
  <si>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</si>
  <si>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</si>
  <si>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</si>
  <si>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</si>
  <si>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</si>
  <si>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</si>
  <si>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</si>
  <si>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</si>
  <si>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</si>
  <si>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</si>
  <si>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</si>
  <si>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</si>
  <si>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</si>
  <si>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</si>
  <si>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</si>
  <si>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</si>
  <si>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</si>
  <si>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</si>
  <si>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</si>
  <si>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</si>
  <si>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</si>
  <si>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</si>
  <si>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</si>
  <si>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</si>
  <si>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</si>
  <si>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</si>
  <si>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</si>
  <si>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</si>
  <si>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</si>
  <si>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</si>
  <si>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</si>
  <si>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</si>
  <si>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</si>
  <si>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</si>
  <si>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</si>
  <si>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</si>
  <si>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</si>
  <si>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</si>
  <si>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</si>
  <si>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</si>
  <si>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</si>
  <si>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</si>
  <si>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</si>
  <si>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</si>
  <si>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</si>
  <si>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</si>
  <si>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</si>
  <si>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</si>
  <si>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</si>
  <si>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</si>
  <si>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</si>
  <si>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</si>
  <si>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</si>
  <si>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</si>
  <si>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</si>
  <si>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</si>
  <si>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</si>
  <si>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</si>
  <si>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</si>
  <si>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</si>
  <si>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</si>
  <si>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</si>
  <si>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</si>
  <si>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</si>
  <si>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</si>
  <si>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</si>
  <si>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</si>
  <si>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</si>
  <si>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</si>
  <si>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</si>
  <si>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</si>
  <si>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</si>
  <si>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</si>
  <si>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</si>
  <si>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</si>
  <si>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</si>
  <si>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</si>
  <si>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</si>
  <si>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</si>
  <si>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</si>
  <si>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</si>
  <si>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</si>
  <si>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</si>
  <si>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</si>
  <si>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</si>
  <si>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</si>
  <si>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</si>
  <si>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</si>
  <si>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</si>
  <si>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</si>
  <si>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</si>
  <si>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</si>
  <si>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</si>
  <si>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</si>
  <si>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</si>
  <si>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</si>
  <si>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</si>
  <si>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</si>
  <si>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</si>
  <si>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</si>
  <si>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</si>
  <si>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</si>
  <si>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</si>
  <si>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</si>
  <si>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</si>
  <si>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</si>
  <si>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</si>
  <si>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</si>
  <si>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</si>
  <si>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</si>
  <si>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</si>
  <si>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</si>
  <si>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</si>
  <si>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</si>
  <si>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</si>
  <si>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</si>
  <si>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</si>
  <si>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</si>
  <si>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</si>
  <si>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</si>
  <si>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</si>
  <si>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</si>
  <si>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</si>
  <si>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</si>
  <si>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</si>
  <si>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</si>
  <si>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</si>
  <si>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</si>
  <si>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</si>
  <si>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</si>
  <si>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</si>
  <si>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</si>
  <si>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</si>
  <si>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</si>
  <si>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</si>
  <si>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</si>
  <si>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</si>
  <si>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</si>
  <si>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</si>
  <si>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</si>
  <si>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</si>
  <si>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</si>
  <si>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</si>
  <si>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</si>
  <si>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</si>
  <si>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</si>
  <si>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</si>
  <si>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</si>
  <si>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</si>
  <si>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</si>
  <si>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</si>
  <si>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</si>
  <si>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</si>
  <si>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</si>
  <si>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</si>
  <si>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</si>
  <si>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</si>
  <si>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</si>
  <si>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</si>
  <si>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</si>
  <si>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</si>
  <si>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</si>
  <si>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</si>
  <si>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</si>
  <si>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</si>
  <si>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</si>
  <si>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石川県珠洲市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</si>
  <si>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</si>
  <si>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</si>
  <si>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</si>
  <si>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</si>
  <si>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</si>
  <si>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</si>
  <si>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</si>
  <si>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</si>
  <si>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</si>
  <si>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</si>
  <si>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</si>
  <si>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</si>
  <si>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</si>
  <si>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</si>
  <si>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</si>
  <si>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</si>
  <si>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</si>
  <si>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</si>
  <si>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</si>
  <si>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</si>
  <si>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</si>
  <si>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</si>
  <si>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</si>
  <si>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</si>
  <si>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</si>
  <si>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</si>
  <si>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</si>
  <si>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</si>
  <si>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</si>
  <si>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</si>
  <si>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</si>
  <si>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</si>
  <si>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</si>
  <si>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</si>
  <si>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</si>
  <si>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</si>
  <si>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</si>
  <si>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</si>
  <si>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</si>
  <si>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</si>
  <si>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</si>
  <si>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</si>
  <si>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</si>
  <si>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</si>
  <si>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</si>
  <si>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</si>
  <si>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</si>
  <si>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</si>
  <si>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</si>
  <si>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</si>
  <si>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</si>
  <si>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</si>
  <si>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</si>
  <si>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</si>
  <si>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</si>
  <si>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</si>
  <si>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</si>
  <si>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</si>
  <si>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</si>
  <si>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</si>
  <si>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</si>
  <si>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</si>
  <si>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</si>
  <si>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</si>
  <si>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</si>
  <si>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</si>
  <si>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</si>
  <si>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</si>
  <si>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</si>
  <si>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</si>
  <si>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</si>
  <si>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</si>
  <si>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</si>
  <si>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</si>
  <si>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</si>
  <si>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</si>
  <si>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</si>
  <si>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</si>
  <si>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</si>
  <si>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</si>
  <si>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</si>
  <si>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</si>
  <si>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</si>
  <si>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</si>
  <si>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</si>
  <si>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</si>
  <si>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</si>
  <si>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</si>
  <si>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</si>
  <si>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</si>
  <si>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</si>
  <si>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</si>
  <si>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</si>
  <si>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</si>
  <si>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</si>
  <si>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</si>
  <si>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</si>
  <si>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</si>
  <si>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</si>
  <si>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</si>
  <si>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</si>
  <si>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</si>
  <si>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</si>
  <si>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</si>
  <si>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</si>
  <si>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</si>
  <si>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</si>
  <si>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</si>
  <si>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</si>
  <si>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</si>
  <si>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</si>
  <si>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</si>
  <si>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</si>
  <si>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</si>
  <si>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</si>
  <si>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</si>
  <si>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</si>
  <si>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</si>
  <si>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</si>
  <si>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</si>
  <si>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</si>
  <si>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</si>
  <si>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</si>
  <si>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</si>
  <si>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</si>
  <si>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</si>
  <si>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</si>
  <si>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</si>
  <si>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</si>
  <si>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</si>
  <si>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</si>
  <si>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</si>
  <si>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</si>
  <si>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</si>
  <si>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</si>
  <si>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</si>
  <si>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</si>
  <si>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</si>
  <si>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</si>
  <si>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</si>
  <si>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</si>
  <si>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</si>
  <si>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</si>
  <si>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</si>
  <si>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</si>
  <si>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</si>
  <si>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</si>
  <si>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</si>
  <si>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</si>
  <si>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</si>
  <si>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</si>
  <si>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</si>
  <si>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</si>
  <si>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</si>
  <si>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石川県珠洲市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</si>
  <si>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</si>
  <si>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</si>
  <si>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</si>
  <si>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</si>
  <si>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</si>
  <si>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</si>
  <si>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</si>
  <si>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</si>
  <si>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</si>
  <si>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</si>
  <si>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</si>
  <si>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</si>
  <si>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</si>
  <si>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</si>
  <si>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</si>
  <si>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</si>
  <si>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</si>
  <si>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</si>
  <si>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</si>
  <si>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</si>
  <si>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珠洲市賃貸住宅事業特別会計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</si>
  <si>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</si>
  <si>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</si>
  <si>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</si>
  <si>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</si>
  <si>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</si>
  <si>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</si>
  <si>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</si>
  <si>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</si>
  <si>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</si>
  <si>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</si>
  <si>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</si>
  <si>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</si>
  <si>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</si>
  <si>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</si>
  <si>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</si>
  <si>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</si>
  <si>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珠洲市介護保険特別会計</t>
    <phoneticPr fontId="5"/>
  </si>
  <si>
    <t>珠洲市後期高齢者医療特別会計</t>
    <phoneticPr fontId="5"/>
  </si>
  <si>
    <t>珠洲市病院事業会計</t>
    <phoneticPr fontId="5"/>
  </si>
  <si>
    <t>法適用企業</t>
    <phoneticPr fontId="5"/>
  </si>
  <si>
    <t>珠洲市水道事業会計</t>
    <phoneticPr fontId="5"/>
  </si>
  <si>
    <t>珠洲市下水道事業特別会計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</si>
  <si>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</si>
  <si>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</si>
  <si>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</si>
  <si>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</si>
  <si>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</si>
  <si>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</si>
  <si>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</si>
  <si>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</si>
  <si>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</si>
  <si>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</si>
  <si>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</si>
  <si>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</si>
  <si>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</si>
  <si>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</si>
  <si>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</si>
  <si>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</si>
  <si>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</si>
  <si>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</si>
  <si>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</si>
  <si>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</si>
  <si>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</si>
  <si>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</si>
  <si>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</si>
  <si>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</si>
  <si>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</si>
  <si>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</si>
  <si>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</si>
  <si>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</si>
  <si>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</si>
  <si>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</si>
  <si>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</si>
  <si>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</si>
  <si>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</si>
  <si>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</si>
  <si>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</si>
  <si>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</si>
  <si>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</si>
  <si>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</si>
  <si>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</si>
  <si>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</si>
  <si>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</si>
  <si>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</si>
  <si>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</si>
  <si>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</si>
  <si>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</si>
  <si>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</si>
  <si>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</si>
  <si>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</si>
  <si>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</si>
  <si>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</si>
  <si>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</si>
  <si>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</si>
  <si>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</si>
  <si>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</si>
  <si>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</si>
  <si>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</si>
  <si>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</si>
  <si>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</si>
  <si>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</si>
  <si>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</si>
  <si>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</si>
  <si>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</si>
  <si>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</si>
  <si>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珠洲市下水道事業特別会計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</si>
  <si>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</si>
  <si>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</si>
  <si>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珠洲市病院事業会計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</si>
  <si>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</si>
  <si>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珠洲市水道事業会計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</si>
  <si>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</si>
  <si>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</si>
  <si>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</si>
  <si>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</si>
  <si>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</si>
  <si>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</si>
  <si>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</si>
  <si>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</si>
  <si>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</si>
  <si>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</si>
  <si>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</si>
  <si>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</si>
  <si>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</si>
  <si>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</si>
  <si>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</si>
  <si>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</si>
  <si>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</si>
  <si>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</si>
  <si>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</si>
  <si>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</si>
  <si>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</si>
  <si>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</si>
  <si>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</si>
  <si>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</si>
  <si>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</si>
  <si>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</si>
  <si>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</si>
  <si>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</si>
  <si>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</si>
  <si>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</si>
  <si>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</si>
  <si>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</si>
  <si>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</si>
  <si>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</si>
  <si>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</si>
  <si>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</si>
  <si>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</si>
  <si>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</si>
  <si>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</si>
  <si>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</si>
  <si>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</si>
  <si>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</si>
  <si>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</si>
  <si>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</si>
  <si>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</si>
  <si>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</si>
  <si>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</si>
  <si>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</si>
  <si>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</si>
  <si>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</si>
  <si>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</si>
  <si>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</si>
  <si>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</si>
  <si>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</si>
  <si>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</si>
  <si>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</si>
  <si>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</si>
  <si>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</si>
  <si>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</si>
  <si>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</si>
  <si>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</si>
  <si>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</si>
  <si>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</si>
  <si>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</si>
  <si>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</si>
  <si>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</si>
  <si>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</si>
  <si>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</si>
  <si>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</si>
  <si>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</si>
  <si>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</si>
  <si>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</si>
  <si>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</si>
  <si>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</si>
  <si>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</si>
  <si>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</si>
  <si>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</si>
  <si>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</si>
  <si>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</si>
  <si>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</si>
  <si>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</si>
  <si>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</si>
  <si>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</si>
  <si>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</si>
  <si>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</si>
  <si>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</si>
  <si>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2.79</t>
  </si>
  <si>
    <t>▲ 0.94</t>
  </si>
  <si>
    <t>▲ 0.09</t>
  </si>
  <si>
    <t>珠洲市病院事業会計</t>
  </si>
  <si>
    <t>珠洲市水道事業会計</t>
  </si>
  <si>
    <t>珠洲市下水道事業特別会計</t>
  </si>
  <si>
    <t>一般会計</t>
  </si>
  <si>
    <t>珠洲市介護保険特別会計</t>
  </si>
  <si>
    <t>珠洲市賃貸住宅事業特別会計</t>
  </si>
  <si>
    <t>珠洲市国民健康保険特別会計</t>
  </si>
  <si>
    <t>珠洲市後期高齢者医療特別会計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</si>
  <si>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</si>
  <si>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</si>
  <si>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</si>
  <si>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</si>
  <si>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</si>
  <si>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</si>
  <si>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</si>
  <si>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</si>
  <si>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</si>
  <si>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</si>
  <si>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</si>
  <si>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（財）鉢ヶ崎リゾート振興協会</t>
    <rPh sb="1" eb="2">
      <t>ザイ</t>
    </rPh>
    <rPh sb="3" eb="6">
      <t>ハチガサキ</t>
    </rPh>
    <rPh sb="10" eb="14">
      <t>シンコウキョウカイ</t>
    </rPh>
    <phoneticPr fontId="6"/>
  </si>
  <si>
    <t>珠洲鉢ヶ崎ホテル株式会社</t>
    <rPh sb="0" eb="5">
      <t>スズハチガサキ</t>
    </rPh>
    <rPh sb="8" eb="12">
      <t>カブシキカイシャ</t>
    </rPh>
    <phoneticPr fontId="6"/>
  </si>
  <si>
    <t>珠洲土地開発公社</t>
    <rPh sb="0" eb="8">
      <t>スズトチカイハツコウシャ</t>
    </rPh>
    <phoneticPr fontId="6"/>
  </si>
  <si>
    <t>奥能登クリーン組合</t>
    <rPh sb="0" eb="3">
      <t>オクノト</t>
    </rPh>
    <rPh sb="7" eb="9">
      <t>クミアイ</t>
    </rPh>
    <phoneticPr fontId="6"/>
  </si>
  <si>
    <t>奥能登広域圏事務組合</t>
    <rPh sb="0" eb="10">
      <t>オクノトコウイキケンジムクミアイ</t>
    </rPh>
    <phoneticPr fontId="6"/>
  </si>
  <si>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6"/>
  </si>
  <si>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6"/>
  </si>
  <si>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</si>
  <si>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</si>
  <si>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のと鉄道運営助成基金事務組合</t>
    <rPh sb="2" eb="4">
      <t>テツドウ</t>
    </rPh>
    <rPh sb="4" eb="10">
      <t>ウンエイジョセイキキン</t>
    </rPh>
    <rPh sb="10" eb="14">
      <t>ジムクミアイ</t>
    </rPh>
    <phoneticPr fontId="6"/>
  </si>
  <si>
    <t>-</t>
    <phoneticPr fontId="2"/>
  </si>
  <si>
    <t>-</t>
    <phoneticPr fontId="2"/>
  </si>
  <si>
    <t>地域振興基金</t>
  </si>
  <si>
    <t>多目的ホール施設管理等基金</t>
  </si>
  <si>
    <t>珠洲市立図書館建設等基金</t>
    <rPh sb="0" eb="4">
      <t>スズシリツ</t>
    </rPh>
    <phoneticPr fontId="3"/>
  </si>
  <si>
    <t>地域福祉推進基金</t>
  </si>
  <si>
    <t>賃貸住宅事業基金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</si>
  <si>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</si>
  <si>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</si>
  <si>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</si>
  <si>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</si>
  <si>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</si>
  <si>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将来負担額は年々減少傾向にあるが、今後は地方債残高の増加、充当可能基金の減少が見込まれるため、引き続き財政の健全化に努力する。
　有形固定資産減価償却率は類似団体平均をやや下回っているが、上昇傾向にあるため、今後予想される施設の統廃合などを考慮し、珠洲市公共施設等総合管理計画の見直しを行い、施設の適正な管理に努める。</t>
    <rPh sb="1" eb="3">
      <t>ショウライ</t>
    </rPh>
    <rPh sb="3" eb="5">
      <t>フタン</t>
    </rPh>
    <rPh sb="5" eb="6">
      <t>ガク</t>
    </rPh>
    <rPh sb="7" eb="9">
      <t>ネンネン</t>
    </rPh>
    <rPh sb="9" eb="11">
      <t>ゲンショウ</t>
    </rPh>
    <rPh sb="11" eb="13">
      <t>ケイコウ</t>
    </rPh>
    <rPh sb="18" eb="20">
      <t>コンゴ</t>
    </rPh>
    <rPh sb="21" eb="24">
      <t>チホウサイ</t>
    </rPh>
    <rPh sb="24" eb="26">
      <t>ザンダカ</t>
    </rPh>
    <rPh sb="27" eb="29">
      <t>ゾウカ</t>
    </rPh>
    <rPh sb="30" eb="32">
      <t>ジュウトウ</t>
    </rPh>
    <rPh sb="32" eb="34">
      <t>カノウ</t>
    </rPh>
    <rPh sb="34" eb="36">
      <t>キキン</t>
    </rPh>
    <rPh sb="37" eb="39">
      <t>ゲンショウ</t>
    </rPh>
    <rPh sb="40" eb="42">
      <t>ミコ</t>
    </rPh>
    <rPh sb="48" eb="49">
      <t>ヒ</t>
    </rPh>
    <rPh sb="50" eb="51">
      <t>ツヅ</t>
    </rPh>
    <rPh sb="52" eb="54">
      <t>ザイセイ</t>
    </rPh>
    <rPh sb="55" eb="58">
      <t>ケンゼンカ</t>
    </rPh>
    <rPh sb="59" eb="61">
      <t>ドリョク</t>
    </rPh>
    <rPh sb="66" eb="68">
      <t>ユウケイ</t>
    </rPh>
    <rPh sb="68" eb="70">
      <t>コテイ</t>
    </rPh>
    <rPh sb="70" eb="72">
      <t>シサン</t>
    </rPh>
    <rPh sb="72" eb="74">
      <t>ゲンカ</t>
    </rPh>
    <rPh sb="74" eb="76">
      <t>ショウキャク</t>
    </rPh>
    <rPh sb="76" eb="77">
      <t>リツ</t>
    </rPh>
    <rPh sb="78" eb="80">
      <t>ルイジ</t>
    </rPh>
    <rPh sb="80" eb="82">
      <t>ダンタイ</t>
    </rPh>
    <rPh sb="82" eb="84">
      <t>ヘイキン</t>
    </rPh>
    <rPh sb="87" eb="89">
      <t>シタマワ</t>
    </rPh>
    <rPh sb="95" eb="97">
      <t>ジョウショウ</t>
    </rPh>
    <rPh sb="97" eb="99">
      <t>ケイコウ</t>
    </rPh>
    <rPh sb="105" eb="107">
      <t>コンゴ</t>
    </rPh>
    <rPh sb="107" eb="109">
      <t>ヨソウ</t>
    </rPh>
    <rPh sb="112" eb="114">
      <t>シセツ</t>
    </rPh>
    <rPh sb="115" eb="118">
      <t>トウハイゴウ</t>
    </rPh>
    <rPh sb="121" eb="123">
      <t>コウリョ</t>
    </rPh>
    <rPh sb="125" eb="128">
      <t>スズシ</t>
    </rPh>
    <rPh sb="128" eb="130">
      <t>コウキョウ</t>
    </rPh>
    <rPh sb="130" eb="132">
      <t>シセツ</t>
    </rPh>
    <rPh sb="132" eb="133">
      <t>トウ</t>
    </rPh>
    <rPh sb="133" eb="135">
      <t>ソウゴウ</t>
    </rPh>
    <rPh sb="135" eb="137">
      <t>カンリ</t>
    </rPh>
    <rPh sb="137" eb="139">
      <t>ケイカク</t>
    </rPh>
    <rPh sb="140" eb="142">
      <t>ミナオ</t>
    </rPh>
    <rPh sb="144" eb="145">
      <t>オコナ</t>
    </rPh>
    <rPh sb="147" eb="149">
      <t>シセツ</t>
    </rPh>
    <rPh sb="150" eb="152">
      <t>テキセイ</t>
    </rPh>
    <rPh sb="153" eb="155">
      <t>カンリ</t>
    </rPh>
    <rPh sb="156" eb="15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</si>
  <si>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</si>
  <si>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</si>
  <si>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</si>
  <si>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</si>
  <si>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</si>
  <si>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</si>
  <si>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将来負担比率は、減少傾向にあるものの、今後は地方債残高の増加、充当可能基金の減少が見込まれることから、過疎債等有利な地方債を借入れ将来負担の抑制に努めたい。
　実質公債費比率は、交付税措置の有利な地方債を選択する等の財政運営を行ってきたものの、近年は上昇傾向にあり、今後もこの傾向は続くものと見込まれる。引き続き有利な地方債を選択し、健全な財政運営に努めたい。</t>
    <rPh sb="1" eb="3">
      <t>ショウライ</t>
    </rPh>
    <rPh sb="3" eb="5">
      <t>フタン</t>
    </rPh>
    <rPh sb="5" eb="7">
      <t>ヒリツ</t>
    </rPh>
    <rPh sb="9" eb="11">
      <t>ゲンショウ</t>
    </rPh>
    <rPh sb="11" eb="13">
      <t>ケイコウ</t>
    </rPh>
    <rPh sb="20" eb="22">
      <t>コンゴ</t>
    </rPh>
    <rPh sb="23" eb="26">
      <t>チホウサイ</t>
    </rPh>
    <rPh sb="26" eb="28">
      <t>ザンダカ</t>
    </rPh>
    <rPh sb="29" eb="31">
      <t>ゾウカ</t>
    </rPh>
    <rPh sb="32" eb="34">
      <t>ジュウトウ</t>
    </rPh>
    <rPh sb="34" eb="36">
      <t>カノウ</t>
    </rPh>
    <rPh sb="36" eb="38">
      <t>キキン</t>
    </rPh>
    <rPh sb="39" eb="41">
      <t>ゲンショウ</t>
    </rPh>
    <rPh sb="42" eb="44">
      <t>ミコ</t>
    </rPh>
    <rPh sb="52" eb="54">
      <t>カソ</t>
    </rPh>
    <rPh sb="54" eb="55">
      <t>サイ</t>
    </rPh>
    <rPh sb="55" eb="56">
      <t>トウ</t>
    </rPh>
    <rPh sb="56" eb="58">
      <t>ユウリ</t>
    </rPh>
    <rPh sb="59" eb="62">
      <t>チホウサイ</t>
    </rPh>
    <rPh sb="63" eb="65">
      <t>カリイ</t>
    </rPh>
    <rPh sb="66" eb="68">
      <t>ショウライ</t>
    </rPh>
    <rPh sb="68" eb="70">
      <t>フタン</t>
    </rPh>
    <rPh sb="71" eb="73">
      <t>ヨクセイ</t>
    </rPh>
    <rPh sb="74" eb="75">
      <t>ツト</t>
    </rPh>
    <rPh sb="81" eb="83">
      <t>ジッシツ</t>
    </rPh>
    <rPh sb="83" eb="86">
      <t>コウサイヒ</t>
    </rPh>
    <rPh sb="86" eb="88">
      <t>ヒリツ</t>
    </rPh>
    <rPh sb="90" eb="93">
      <t>コウフゼイ</t>
    </rPh>
    <rPh sb="93" eb="95">
      <t>ソチ</t>
    </rPh>
    <rPh sb="96" eb="98">
      <t>ユウリ</t>
    </rPh>
    <rPh sb="99" eb="102">
      <t>チホウサイ</t>
    </rPh>
    <rPh sb="103" eb="105">
      <t>センタク</t>
    </rPh>
    <rPh sb="107" eb="108">
      <t>ナド</t>
    </rPh>
    <rPh sb="109" eb="111">
      <t>ザイセイ</t>
    </rPh>
    <rPh sb="111" eb="113">
      <t>ウンエイ</t>
    </rPh>
    <rPh sb="114" eb="115">
      <t>オコナ</t>
    </rPh>
    <rPh sb="123" eb="125">
      <t>キンネン</t>
    </rPh>
    <rPh sb="126" eb="128">
      <t>ジョウショウ</t>
    </rPh>
    <rPh sb="128" eb="130">
      <t>ケイコウ</t>
    </rPh>
    <rPh sb="134" eb="136">
      <t>コンゴ</t>
    </rPh>
    <rPh sb="139" eb="141">
      <t>ケイコウ</t>
    </rPh>
    <rPh sb="142" eb="143">
      <t>ツヅ</t>
    </rPh>
    <rPh sb="147" eb="149">
      <t>ミコ</t>
    </rPh>
    <rPh sb="153" eb="154">
      <t>ヒ</t>
    </rPh>
    <rPh sb="155" eb="156">
      <t>ツヅ</t>
    </rPh>
    <rPh sb="157" eb="159">
      <t>ユウリ</t>
    </rPh>
    <rPh sb="160" eb="163">
      <t>チホウサイ</t>
    </rPh>
    <rPh sb="164" eb="166">
      <t>センタク</t>
    </rPh>
    <rPh sb="168" eb="170">
      <t>ケンゼン</t>
    </rPh>
    <rPh sb="171" eb="173">
      <t>ザイセイ</t>
    </rPh>
    <rPh sb="173" eb="175">
      <t>ウンエイ</t>
    </rPh>
    <rPh sb="176" eb="177">
      <t>ツト</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</si>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</sst>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B8D4-4384-9456-43ADD703EF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202124</c:v>
                </c:pt>
                <c:pt idx="1">
                  <c:v>127656</c:v>
                </c:pt>
                <c:pt idx="2">
                  <c:v>91265</c:v>
                </c:pt>
                <c:pt idx="3">
                  <c:v>162955</c:v>
                </c:pt>
                <c:pt idx="4">
                  <c:v>108408</c:v>
                </c:pt>
              </c:numCache>
            </c:numRef>
          </c:val>
          <c:smooth val="0"/>
          <c:extLst>
            <c:ext xmlns:c16="http://schemas.microsoft.com/office/drawing/2014/chart" uri="{C3380CC4-5D6E-409C-BE32-E72D297353CC}">
              <c16:uniqueId val="{00000001-B8D4-4384-9456-43ADD703EF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4.47</c:v>
                </c:pt>
                <c:pt idx="1">
                  <c:v>1.71</c:v>
                </c:pt>
                <c:pt idx="2">
                  <c:v>2.39</c:v>
                </c:pt>
                <c:pt idx="3">
                  <c:v>1.43</c:v>
                </c:pt>
                <c:pt idx="4">
                  <c:v>1.27</c:v>
                </c:pt>
              </c:numCache>
            </c:numRef>
          </c:val>
          <c:extLst>
            <c:ext xmlns:c16="http://schemas.microsoft.com/office/drawing/2014/chart" uri="{C3380CC4-5D6E-409C-BE32-E72D297353CC}">
              <c16:uniqueId val="{00000000-FA49-4FD4-890B-D609ECF1DC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32.630000000000003</c:v>
                </c:pt>
                <c:pt idx="1">
                  <c:v>35.729999999999997</c:v>
                </c:pt>
                <c:pt idx="2">
                  <c:v>37.340000000000003</c:v>
                </c:pt>
                <c:pt idx="3">
                  <c:v>39.74</c:v>
                </c:pt>
                <c:pt idx="4">
                  <c:v>40.67</c:v>
                </c:pt>
              </c:numCache>
            </c:numRef>
          </c:val>
          <c:extLst>
            <c:ext xmlns:c16="http://schemas.microsoft.com/office/drawing/2014/chart" uri="{C3380CC4-5D6E-409C-BE32-E72D297353CC}">
              <c16:uniqueId val="{00000001-FA49-4FD4-890B-D609ECF1DC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1.94</c:v>
                </c:pt>
                <c:pt idx="1">
                  <c:v>-2.79</c:v>
                </c:pt>
                <c:pt idx="2">
                  <c:v>0.73</c:v>
                </c:pt>
                <c:pt idx="3">
                  <c:v>-0.94</c:v>
                </c:pt>
                <c:pt idx="4">
                  <c:v>-0.09</c:v>
                </c:pt>
              </c:numCache>
            </c:numRef>
          </c:val>
          <c:smooth val="0"/>
          <c:extLst>
            <c:ext xmlns:c16="http://schemas.microsoft.com/office/drawing/2014/chart" uri="{C3380CC4-5D6E-409C-BE32-E72D297353CC}">
              <c16:uniqueId val="{00000002-FA49-4FD4-890B-D609ECF1DC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6B-47B2-80FC-5E6FDD764F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6B-47B2-80FC-5E6FDD764FBA}"/>
            </c:ext>
          </c:extLst>
        </c:ser>
        <c:ser>
          <c:idx val="2"/>
          <c:order val="2"/>
          <c:tx>
            <c:strRef>
              <c:f>データシート!$A$29</c:f>
              <c:strCache>
                <c:ptCount val="1"/>
                <c:pt idx="0">
                  <c:v>珠洲市後期高齢者医療特別会計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6B-47B2-80FC-5E6FDD764FBA}"/>
            </c:ext>
          </c:extLst>
        </c:ser>
        <c:ser>
          <c:idx val="3"/>
          <c:order val="3"/>
          <c:tx>
            <c:strRef>
              <c:f>データシート!$A$30</c:f>
              <c:strCache>
                <c:ptCount val="1"/>
                <c:pt idx="0">
                  <c:v>珠洲市国民健康保険特別会計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0.77</c:v>
                </c:pt>
                <c:pt idx="2">
                  <c:v>#N/A</c:v>
                </c:pt>
                <c:pt idx="3">
                  <c:v>0.84</c:v>
                </c:pt>
                <c:pt idx="4">
                  <c:v>#N/A</c:v>
                </c:pt>
                <c:pt idx="5">
                  <c:v>0</c:v>
                </c:pt>
                <c:pt idx="6">
                  <c:v>#N/A</c:v>
                </c:pt>
                <c:pt idx="7">
                  <c:v>0</c:v>
                </c:pt>
                <c:pt idx="8">
                  <c:v>#N/A</c:v>
                </c:pt>
                <c:pt idx="9">
                  <c:v>0</c:v>
                </c:pt>
              </c:numCache>
            </c:numRef>
          </c:val>
          <c:extLst>
            <c:ext xmlns:c16="http://schemas.microsoft.com/office/drawing/2014/chart" uri="{C3380CC4-5D6E-409C-BE32-E72D297353CC}">
              <c16:uniqueId val="{00000003-AE6B-47B2-80FC-5E6FDD764FBA}"/>
            </c:ext>
          </c:extLst>
        </c:ser>
        <c:ser>
          <c:idx val="4"/>
          <c:order val="4"/>
          <c:tx>
            <c:strRef>
              <c:f>データシート!$A$31</c:f>
              <c:strCache>
                <c:ptCount val="1"/>
                <c:pt idx="0">
                  <c:v>珠洲市賃貸住宅事業特別会計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E6B-47B2-80FC-5E6FDD764FBA}"/>
            </c:ext>
          </c:extLst>
        </c:ser>
        <c:ser>
          <c:idx val="5"/>
          <c:order val="5"/>
          <c:tx>
            <c:strRef>
              <c:f>データシート!$A$32</c:f>
              <c:strCache>
                <c:ptCount val="1"/>
                <c:pt idx="0">
                  <c:v>珠洲市介護保険特別会計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0.09</c:v>
                </c:pt>
                <c:pt idx="4">
                  <c:v>#N/A</c:v>
                </c:pt>
                <c:pt idx="5">
                  <c:v>0.47</c:v>
                </c:pt>
                <c:pt idx="6">
                  <c:v>#N/A</c:v>
                </c:pt>
                <c:pt idx="7">
                  <c:v>0.47</c:v>
                </c:pt>
                <c:pt idx="8">
                  <c:v>#N/A</c:v>
                </c:pt>
                <c:pt idx="9">
                  <c:v>0.45</c:v>
                </c:pt>
              </c:numCache>
            </c:numRef>
          </c:val>
          <c:extLst>
            <c:ext xmlns:c16="http://schemas.microsoft.com/office/drawing/2014/chart" uri="{C3380CC4-5D6E-409C-BE32-E72D297353CC}">
              <c16:uniqueId val="{00000005-AE6B-47B2-80FC-5E6FDD764FB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4.47</c:v>
                </c:pt>
                <c:pt idx="2">
                  <c:v>#N/A</c:v>
                </c:pt>
                <c:pt idx="3">
                  <c:v>1.71</c:v>
                </c:pt>
                <c:pt idx="4">
                  <c:v>#N/A</c:v>
                </c:pt>
                <c:pt idx="5">
                  <c:v>2.39</c:v>
                </c:pt>
                <c:pt idx="6">
                  <c:v>#N/A</c:v>
                </c:pt>
                <c:pt idx="7">
                  <c:v>1.43</c:v>
                </c:pt>
                <c:pt idx="8">
                  <c:v>#N/A</c:v>
                </c:pt>
                <c:pt idx="9">
                  <c:v>1.26</c:v>
                </c:pt>
              </c:numCache>
            </c:numRef>
          </c:val>
          <c:extLst>
            <c:ext xmlns:c16="http://schemas.microsoft.com/office/drawing/2014/chart" uri="{C3380CC4-5D6E-409C-BE32-E72D297353CC}">
              <c16:uniqueId val="{00000006-AE6B-47B2-80FC-5E6FDD764FBA}"/>
            </c:ext>
          </c:extLst>
        </c:ser>
        <c:ser>
          <c:idx val="7"/>
          <c:order val="7"/>
          <c:tx>
            <c:strRef>
              <c:f>データシート!$A$34</c:f>
              <c:strCache>
                <c:ptCount val="1"/>
                <c:pt idx="0">
                  <c:v>珠洲市下水道事業特別会計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0.03</c:v>
                </c:pt>
                <c:pt idx="8">
                  <c:v>#N/A</c:v>
                </c:pt>
                <c:pt idx="9">
                  <c:v>1.83</c:v>
                </c:pt>
              </c:numCache>
            </c:numRef>
          </c:val>
          <c:extLst>
            <c:ext xmlns:c16="http://schemas.microsoft.com/office/drawing/2014/chart" uri="{C3380CC4-5D6E-409C-BE32-E72D297353CC}">
              <c16:uniqueId val="{00000007-AE6B-47B2-80FC-5E6FDD764FBA}"/>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20.5</c:v>
                </c:pt>
                <c:pt idx="2">
                  <c:v>#N/A</c:v>
                </c:pt>
                <c:pt idx="3">
                  <c:v>22.36</c:v>
                </c:pt>
                <c:pt idx="4">
                  <c:v>#N/A</c:v>
                </c:pt>
                <c:pt idx="5">
                  <c:v>23.74</c:v>
                </c:pt>
                <c:pt idx="6">
                  <c:v>#N/A</c:v>
                </c:pt>
                <c:pt idx="7">
                  <c:v>23.6</c:v>
                </c:pt>
                <c:pt idx="8">
                  <c:v>#N/A</c:v>
                </c:pt>
                <c:pt idx="9">
                  <c:v>23.35</c:v>
                </c:pt>
              </c:numCache>
            </c:numRef>
          </c:val>
          <c:extLst>
            <c:ext xmlns:c16="http://schemas.microsoft.com/office/drawing/2014/chart" uri="{C3380CC4-5D6E-409C-BE32-E72D297353CC}">
              <c16:uniqueId val="{00000008-AE6B-47B2-80FC-5E6FDD764FBA}"/>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26.62</c:v>
                </c:pt>
                <c:pt idx="2">
                  <c:v>#N/A</c:v>
                </c:pt>
                <c:pt idx="3">
                  <c:v>28.38</c:v>
                </c:pt>
                <c:pt idx="4">
                  <c:v>#N/A</c:v>
                </c:pt>
                <c:pt idx="5">
                  <c:v>26.81</c:v>
                </c:pt>
                <c:pt idx="6">
                  <c:v>#N/A</c:v>
                </c:pt>
                <c:pt idx="7">
                  <c:v>25.45</c:v>
                </c:pt>
                <c:pt idx="8">
                  <c:v>#N/A</c:v>
                </c:pt>
                <c:pt idx="9">
                  <c:v>24.49</c:v>
                </c:pt>
              </c:numCache>
            </c:numRef>
          </c:val>
          <c:extLst>
            <c:ext xmlns:c16="http://schemas.microsoft.com/office/drawing/2014/chart" uri="{C3380CC4-5D6E-409C-BE32-E72D297353CC}">
              <c16:uniqueId val="{00000009-AE6B-47B2-80FC-5E6FDD764F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1856</c:v>
                </c:pt>
                <c:pt idx="5">
                  <c:v>1909</c:v>
                </c:pt>
                <c:pt idx="8">
                  <c:v>1755</c:v>
                </c:pt>
                <c:pt idx="11">
                  <c:v>1609</c:v>
                </c:pt>
                <c:pt idx="14">
                  <c:v>1586</c:v>
                </c:pt>
              </c:numCache>
            </c:numRef>
          </c:val>
          <c:extLst>
            <c:ext xmlns:c16="http://schemas.microsoft.com/office/drawing/2014/chart" uri="{C3380CC4-5D6E-409C-BE32-E72D297353CC}">
              <c16:uniqueId val="{00000000-E330-4417-92ED-FBD6AC9834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330-4417-92ED-FBD6AC9834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30-4417-92ED-FBD6AC9834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207</c:v>
                </c:pt>
                <c:pt idx="3">
                  <c:v>207</c:v>
                </c:pt>
                <c:pt idx="6">
                  <c:v>168</c:v>
                </c:pt>
                <c:pt idx="9">
                  <c:v>71</c:v>
                </c:pt>
                <c:pt idx="12">
                  <c:v>46</c:v>
                </c:pt>
              </c:numCache>
            </c:numRef>
          </c:val>
          <c:extLst>
            <c:ext xmlns:c16="http://schemas.microsoft.com/office/drawing/2014/chart" uri="{C3380CC4-5D6E-409C-BE32-E72D297353CC}">
              <c16:uniqueId val="{00000003-E330-4417-92ED-FBD6AC9834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860</c:v>
                </c:pt>
                <c:pt idx="3">
                  <c:v>895</c:v>
                </c:pt>
                <c:pt idx="6">
                  <c:v>899</c:v>
                </c:pt>
                <c:pt idx="9">
                  <c:v>858</c:v>
                </c:pt>
                <c:pt idx="12">
                  <c:v>847</c:v>
                </c:pt>
              </c:numCache>
            </c:numRef>
          </c:val>
          <c:extLst>
            <c:ext xmlns:c16="http://schemas.microsoft.com/office/drawing/2014/chart" uri="{C3380CC4-5D6E-409C-BE32-E72D297353CC}">
              <c16:uniqueId val="{00000004-E330-4417-92ED-FBD6AC9834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c:v>
                </c:pt>
                <c:pt idx="3">
                  <c:v>4</c:v>
                </c:pt>
                <c:pt idx="6">
                  <c:v>5</c:v>
                </c:pt>
                <c:pt idx="9">
                  <c:v>5</c:v>
                </c:pt>
                <c:pt idx="12">
                  <c:v>0</c:v>
                </c:pt>
              </c:numCache>
            </c:numRef>
          </c:val>
          <c:extLst>
            <c:ext xmlns:c16="http://schemas.microsoft.com/office/drawing/2014/chart" uri="{C3380CC4-5D6E-409C-BE32-E72D297353CC}">
              <c16:uniqueId val="{00000005-E330-4417-92ED-FBD6AC9834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30-4417-92ED-FBD6AC9834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1484</c:v>
                </c:pt>
                <c:pt idx="3">
                  <c:v>1466</c:v>
                </c:pt>
                <c:pt idx="6">
                  <c:v>1439</c:v>
                </c:pt>
                <c:pt idx="9">
                  <c:v>1378</c:v>
                </c:pt>
                <c:pt idx="12">
                  <c:v>1382</c:v>
                </c:pt>
              </c:numCache>
            </c:numRef>
          </c:val>
          <c:extLst>
            <c:ext xmlns:c16="http://schemas.microsoft.com/office/drawing/2014/chart" uri="{C3380CC4-5D6E-409C-BE32-E72D297353CC}">
              <c16:uniqueId val="{00000007-E330-4417-92ED-FBD6AC9834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700</c:v>
                </c:pt>
                <c:pt idx="2">
                  <c:v>#N/A</c:v>
                </c:pt>
                <c:pt idx="3">
                  <c:v>#N/A</c:v>
                </c:pt>
                <c:pt idx="4">
                  <c:v>663</c:v>
                </c:pt>
                <c:pt idx="5">
                  <c:v>#N/A</c:v>
                </c:pt>
                <c:pt idx="6">
                  <c:v>#N/A</c:v>
                </c:pt>
                <c:pt idx="7">
                  <c:v>756</c:v>
                </c:pt>
                <c:pt idx="8">
                  <c:v>#N/A</c:v>
                </c:pt>
                <c:pt idx="9">
                  <c:v>#N/A</c:v>
                </c:pt>
                <c:pt idx="10">
                  <c:v>703</c:v>
                </c:pt>
                <c:pt idx="11">
                  <c:v>#N/A</c:v>
                </c:pt>
                <c:pt idx="12">
                  <c:v>#N/A</c:v>
                </c:pt>
                <c:pt idx="13">
                  <c:v>689</c:v>
                </c:pt>
                <c:pt idx="14">
                  <c:v>#N/A</c:v>
                </c:pt>
              </c:numCache>
            </c:numRef>
          </c:val>
          <c:smooth val="0"/>
          <c:extLst>
            <c:ext xmlns:c16="http://schemas.microsoft.com/office/drawing/2014/chart" uri="{C3380CC4-5D6E-409C-BE32-E72D297353CC}">
              <c16:uniqueId val="{00000008-E330-4417-92ED-FBD6AC9834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15571</c:v>
                </c:pt>
                <c:pt idx="5">
                  <c:v>15537</c:v>
                </c:pt>
                <c:pt idx="8">
                  <c:v>14822</c:v>
                </c:pt>
                <c:pt idx="11">
                  <c:v>15077</c:v>
                </c:pt>
                <c:pt idx="14">
                  <c:v>15272</c:v>
                </c:pt>
              </c:numCache>
            </c:numRef>
          </c:val>
          <c:extLst>
            <c:ext xmlns:c16="http://schemas.microsoft.com/office/drawing/2014/chart" uri="{C3380CC4-5D6E-409C-BE32-E72D297353CC}">
              <c16:uniqueId val="{00000000-816A-4B03-A11D-22142F57E9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1431</c:v>
                </c:pt>
                <c:pt idx="5">
                  <c:v>1359</c:v>
                </c:pt>
                <c:pt idx="8">
                  <c:v>1304</c:v>
                </c:pt>
                <c:pt idx="11">
                  <c:v>1125</c:v>
                </c:pt>
                <c:pt idx="14">
                  <c:v>957</c:v>
                </c:pt>
              </c:numCache>
            </c:numRef>
          </c:val>
          <c:extLst>
            <c:ext xmlns:c16="http://schemas.microsoft.com/office/drawing/2014/chart" uri="{C3380CC4-5D6E-409C-BE32-E72D297353CC}">
              <c16:uniqueId val="{00000001-816A-4B03-A11D-22142F57E9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5799</c:v>
                </c:pt>
                <c:pt idx="5">
                  <c:v>6152</c:v>
                </c:pt>
                <c:pt idx="8">
                  <c:v>6111</c:v>
                </c:pt>
                <c:pt idx="11">
                  <c:v>5941</c:v>
                </c:pt>
                <c:pt idx="14">
                  <c:v>5839</c:v>
                </c:pt>
              </c:numCache>
            </c:numRef>
          </c:val>
          <c:extLst>
            <c:ext xmlns:c16="http://schemas.microsoft.com/office/drawing/2014/chart" uri="{C3380CC4-5D6E-409C-BE32-E72D297353CC}">
              <c16:uniqueId val="{00000002-816A-4B03-A11D-22142F57E9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6A-4B03-A11D-22142F57E9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6A-4B03-A11D-22142F57E9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6A-4B03-A11D-22142F57E9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1412</c:v>
                </c:pt>
                <c:pt idx="3">
                  <c:v>1407</c:v>
                </c:pt>
                <c:pt idx="6">
                  <c:v>1409</c:v>
                </c:pt>
                <c:pt idx="9">
                  <c:v>1446</c:v>
                </c:pt>
                <c:pt idx="12">
                  <c:v>1511</c:v>
                </c:pt>
              </c:numCache>
            </c:numRef>
          </c:val>
          <c:extLst>
            <c:ext xmlns:c16="http://schemas.microsoft.com/office/drawing/2014/chart" uri="{C3380CC4-5D6E-409C-BE32-E72D297353CC}">
              <c16:uniqueId val="{00000006-816A-4B03-A11D-22142F57E9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734</c:v>
                </c:pt>
                <c:pt idx="3">
                  <c:v>528</c:v>
                </c:pt>
                <c:pt idx="6">
                  <c:v>362</c:v>
                </c:pt>
                <c:pt idx="9">
                  <c:v>289</c:v>
                </c:pt>
                <c:pt idx="12">
                  <c:v>242</c:v>
                </c:pt>
              </c:numCache>
            </c:numRef>
          </c:val>
          <c:extLst>
            <c:ext xmlns:c16="http://schemas.microsoft.com/office/drawing/2014/chart" uri="{C3380CC4-5D6E-409C-BE32-E72D297353CC}">
              <c16:uniqueId val="{00000007-816A-4B03-A11D-22142F57E9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11228</c:v>
                </c:pt>
                <c:pt idx="3">
                  <c:v>10966</c:v>
                </c:pt>
                <c:pt idx="6">
                  <c:v>10669</c:v>
                </c:pt>
                <c:pt idx="9">
                  <c:v>10064</c:v>
                </c:pt>
                <c:pt idx="12">
                  <c:v>9522</c:v>
                </c:pt>
              </c:numCache>
            </c:numRef>
          </c:val>
          <c:extLst>
            <c:ext xmlns:c16="http://schemas.microsoft.com/office/drawing/2014/chart" uri="{C3380CC4-5D6E-409C-BE32-E72D297353CC}">
              <c16:uniqueId val="{00000008-816A-4B03-A11D-22142F57E9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6A-4B03-A11D-22142F57E9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12835</c:v>
                </c:pt>
                <c:pt idx="3">
                  <c:v>12816</c:v>
                </c:pt>
                <c:pt idx="6">
                  <c:v>12483</c:v>
                </c:pt>
                <c:pt idx="9">
                  <c:v>13172</c:v>
                </c:pt>
                <c:pt idx="12">
                  <c:v>13040</c:v>
                </c:pt>
              </c:numCache>
            </c:numRef>
          </c:val>
          <c:extLst>
            <c:ext xmlns:c16="http://schemas.microsoft.com/office/drawing/2014/chart" uri="{C3380CC4-5D6E-409C-BE32-E72D297353CC}">
              <c16:uniqueId val="{0000000A-816A-4B03-A11D-22142F57E9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3409</c:v>
                </c:pt>
                <c:pt idx="2">
                  <c:v>#N/A</c:v>
                </c:pt>
                <c:pt idx="3">
                  <c:v>#N/A</c:v>
                </c:pt>
                <c:pt idx="4">
                  <c:v>2669</c:v>
                </c:pt>
                <c:pt idx="5">
                  <c:v>#N/A</c:v>
                </c:pt>
                <c:pt idx="6">
                  <c:v>#N/A</c:v>
                </c:pt>
                <c:pt idx="7">
                  <c:v>2687</c:v>
                </c:pt>
                <c:pt idx="8">
                  <c:v>#N/A</c:v>
                </c:pt>
                <c:pt idx="9">
                  <c:v>#N/A</c:v>
                </c:pt>
                <c:pt idx="10">
                  <c:v>2828</c:v>
                </c:pt>
                <c:pt idx="11">
                  <c:v>#N/A</c:v>
                </c:pt>
                <c:pt idx="12">
                  <c:v>#N/A</c:v>
                </c:pt>
                <c:pt idx="13">
                  <c:v>2247</c:v>
                </c:pt>
                <c:pt idx="14">
                  <c:v>#N/A</c:v>
                </c:pt>
              </c:numCache>
            </c:numRef>
          </c:val>
          <c:smooth val="0"/>
          <c:extLst>
            <c:ext xmlns:c16="http://schemas.microsoft.com/office/drawing/2014/chart" uri="{C3380CC4-5D6E-409C-BE32-E72D297353CC}">
              <c16:uniqueId val="{0000000B-816A-4B03-A11D-22142F57E9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2541</c:v>
                </c:pt>
                <c:pt idx="1">
                  <c:v>2628</c:v>
                </c:pt>
                <c:pt idx="2">
                  <c:v>2682</c:v>
                </c:pt>
              </c:numCache>
            </c:numRef>
          </c:val>
          <c:extLst>
            <c:ext xmlns:c16="http://schemas.microsoft.com/office/drawing/2014/chart" uri="{C3380CC4-5D6E-409C-BE32-E72D297353CC}">
              <c16:uniqueId val="{00000000-BDDC-4ADA-B098-9C9AA73E8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c:v>
                </c:pt>
                <c:pt idx="1">
                  <c:v>49</c:v>
                </c:pt>
                <c:pt idx="2">
                  <c:v>49</c:v>
                </c:pt>
              </c:numCache>
            </c:numRef>
          </c:val>
          <c:extLst>
            <c:ext xmlns:c16="http://schemas.microsoft.com/office/drawing/2014/chart" uri="{C3380CC4-5D6E-409C-BE32-E72D297353CC}">
              <c16:uniqueId val="{00000001-BDDC-4ADA-B098-9C9AA73E8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2732</c:v>
                </c:pt>
                <c:pt idx="1">
                  <c:v>2514</c:v>
                </c:pt>
                <c:pt idx="2">
                  <c:v>2381</c:v>
                </c:pt>
              </c:numCache>
            </c:numRef>
          </c:val>
          <c:extLst>
            <c:ext xmlns:c16="http://schemas.microsoft.com/office/drawing/2014/chart" uri="{C3380CC4-5D6E-409C-BE32-E72D297353CC}">
              <c16:uniqueId val="{00000002-BDDC-4ADA-B098-9C9AA73E8A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{7F6221A8-4144-4ED3-BBEB-CB116E275AAB}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218-4616-9B77-AA84E07047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{E280D5D8-DC13-46FB-9496-9B6C31A4351B}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18-4616-9B77-AA84E07047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{3618078B-D021-429E-AE03-26D3AA540CB0}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18-4616-9B77-AA84E07047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{6C305D84-B5C7-46DE-BDBC-BA10483E0D23}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18-4616-9B77-AA84E07047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{B89D6D05-166E-4838-8CE4-3ACD706E80D6}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18-4616-9B77-AA84E07047B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{2A167576-B964-49E3-BA3C-019DEC16B404}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218-4616-9B77-AA84E07047B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{5C50411C-5C89-4503-8720-16EFA66ECE62}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218-4616-9B77-AA84E07047B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{9295A16C-E0DD-4B7F-B6AA-F9F9146D459E}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218-4616-9B77-AA84E07047B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{759A2681-C122-4CF2-A7A3-0E8DFBC578B0}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218-4616-9B77-AA84E07047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51.4</c:v>
                </c:pt>
                <c:pt idx="8">
                  <c:v>54.3</c:v>
                </c:pt>
                <c:pt idx="16">
                  <c:v>55.5</c:v>
                </c:pt>
                <c:pt idx="24">
                  <c:v>55.5</c:v>
                </c:pt>
                <c:pt idx="32">
                  <c:v>56.9</c:v>
                </c:pt>
              </c:numCache>
            </c:numRef>
          </c:xVal>
          <c:yVal>
            <c:numRef>
              <c:f>公会計指標分析・財政指標組合せ分析表!$BP$51:$DC$51</c:f>
              <c:numCache>
                <c:formatCode>#,##0.0;"▲ "#,##0.0</c:formatCode>
                <c:ptCount val="40"/>
                <c:pt idx="0">
                  <c:v>63.7</c:v>
                </c:pt>
                <c:pt idx="8">
                  <c:v>50.8</c:v>
                </c:pt>
                <c:pt idx="16">
                  <c:v>52</c:v>
                </c:pt>
                <c:pt idx="24">
                  <c:v>55.6</c:v>
                </c:pt>
                <c:pt idx="32">
                  <c:v>44.3</c:v>
                </c:pt>
              </c:numCache>
            </c:numRef>
          </c:yVal>
          <c:smooth val="0"/>
          <c:extLst>
            <c:ext xmlns:c16="http://schemas.microsoft.com/office/drawing/2014/chart" uri="{C3380CC4-5D6E-409C-BE32-E72D297353CC}">
              <c16:uniqueId val="{00000009-0218-4616-9B77-AA84E07047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{A632DB97-7CE4-47F4-85FD-32B3A6475F2C}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218-4616-9B77-AA84E07047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{478E09F3-1754-49EF-88C6-5624F4A361DF}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18-4616-9B77-AA84E07047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{AE7797C7-34D1-4A17-B873-27B4D7CF0F25}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18-4616-9B77-AA84E07047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{C363C275-4C6C-4B11-AFE8-577DE3A23072}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18-4616-9B77-AA84E07047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{0A5F44B9-59D6-41BC-8B8B-E0ED37A22422}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18-4616-9B77-AA84E07047B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{E571827E-D5B7-4415-BCF1-BF081D82616F}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218-4616-9B77-AA84E07047B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{4CC792F0-26F7-41BA-9CDE-0AB85727E5D3}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218-4616-9B77-AA84E07047B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{1D863E18-BE44-460E-BF01-4C6757E41D08}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218-4616-9B77-AA84E07047B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{8BE84C31-3D41-43C2-94A6-F5E07A626C2D}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218-4616-9B77-AA84E07047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218-4616-9B77-AA84E07047B6}"/>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{30073CC9-3074-40FE-BAAD-F36CFA0084A7}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A34-4733-9A2F-EE011975C2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{08FA8C3A-BD5B-4183-9C89-4AD3B7B9E3BC}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34-4733-9A2F-EE011975C2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{10C9A3BF-0AB2-4224-8D84-B6F76EF08120}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34-4733-9A2F-EE011975C2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{B402E2B6-DCA5-4894-B2A1-35EAB9E141C0}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34-4733-9A2F-EE011975C2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{530067E8-3096-4B89-85E9-5A62F6DF4D23}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34-4733-9A2F-EE011975C25C}"/>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{F4E101B5-2E41-49B8-A762-A739CDA5114D}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A34-4733-9A2F-EE011975C25C}"/>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{666CC2BF-F47C-401A-B1F8-DEEF0876110B}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A34-4733-9A2F-EE011975C25C}"/>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{B5290334-F701-4E5D-A1D6-A2D7933E3B09}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A34-4733-9A2F-EE011975C25C}"/>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{DFCB57E8-B47D-4A39-B3F3-E84DFF0234CD}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A34-4733-9A2F-EE011975C2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12.9</c:v>
                </c:pt>
                <c:pt idx="16">
                  <c:v>13.4</c:v>
                </c:pt>
                <c:pt idx="24">
                  <c:v>13.6</c:v>
                </c:pt>
                <c:pt idx="32">
                  <c:v>14</c:v>
                </c:pt>
              </c:numCache>
            </c:numRef>
          </c:xVal>
          <c:yVal>
            <c:numRef>
              <c:f>公会計指標分析・財政指標組合せ分析表!$BP$73:$DC$73</c:f>
              <c:numCache>
                <c:formatCode>#,##0.0;"▲ "#,##0.0</c:formatCode>
                <c:ptCount val="40"/>
                <c:pt idx="0">
                  <c:v>63.7</c:v>
                </c:pt>
                <c:pt idx="8">
                  <c:v>50.8</c:v>
                </c:pt>
                <c:pt idx="16">
                  <c:v>52</c:v>
                </c:pt>
                <c:pt idx="24">
                  <c:v>55.6</c:v>
                </c:pt>
                <c:pt idx="32">
                  <c:v>44.3</c:v>
                </c:pt>
              </c:numCache>
            </c:numRef>
          </c:yVal>
          <c:smooth val="0"/>
          <c:extLst>
            <c:ext xmlns:c16="http://schemas.microsoft.com/office/drawing/2014/chart" uri="{C3380CC4-5D6E-409C-BE32-E72D297353CC}">
              <c16:uniqueId val="{00000009-FA34-4733-9A2F-EE011975C2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{A411C287-C86E-48EB-81E0-E01068CCB6D1}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A34-4733-9A2F-EE011975C2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{31466D3C-E40B-416C-AFBF-82A95C901182}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34-4733-9A2F-EE011975C2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{DBEC8986-50FD-4338-BA36-749D8830903F}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34-4733-9A2F-EE011975C2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{2ABD0F4A-CD6D-40F0-AEC3-CB6C58667D4A}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34-4733-9A2F-EE011975C2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{A96C71C4-6D3B-41ED-854D-400BDE4005A8}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34-4733-9A2F-EE011975C25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{90B2C04D-8D61-4219-87D4-3D176F6805BE}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A34-4733-9A2F-EE011975C25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{49D34E57-7B00-4B1E-93AA-F4939AA5C26E}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A34-4733-9A2F-EE011975C25C}"/>
                </c:ext>
              </c:extLst>
            </c:dLbl>
            <c:dLbl>
              <c:idx val="24"/>
              <c:layout>
                <c:manualLayout>
                  <c:x val="-2.632123066743862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{BAF25DAE-5C25-482C-8DB2-BC9D4D503DFB}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A34-4733-9A2F-EE011975C25C}"/>
                </c:ext>
              </c:extLst>
            </c:dLbl>
            <c:dLbl>
              <c:idx val="32"/>
              <c:layout>
                <c:manualLayout>
                  <c:x val="-3.6947103676747646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{611F9E2C-3F09-4894-8B1A-847B57AF5890}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A34-4733-9A2F-EE011975C2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A34-4733-9A2F-EE011975C25C}"/>
            </c:ext>
          </c:extLst>
        </c:ser>
        <c:dLbls>
          <c:showLegendKey val="0"/>
          <c:showVal val="1"/>
          <c:showCatName val="0"/>
          <c:showSerName val="0"/>
          <c:showPercent val="0"/>
          <c:showBubbleSize val="0"/>
        </c:dLbls>
        <c:axId val="84219776"/>
        <c:axId val="84234240"/>
      </c:scatterChart>
      <c:valAx>
        <c:axId val="84219776"/>
        <c:scaling>
          <c:orientation val="minMax"/>
          <c:max val="14.4"/>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普通会計）についてはＨ２１をピークに減少傾向にある。Ｒ１においては１，３８２百万円、前年度比＋４百万円と増加した。今後は、一般廃棄物処分場及び統合保育所の整備等大型事業が控えており、増加していくことが予想されるため、事業の優先順位を付けて年度間の平準化を図るなど、地方債残高の抑制に努める。</a:t>
          </a:r>
        </a:p>
        <a:p>
          <a:r>
            <a:rPr kumimoji="1" lang="ja-JP" altLang="en-US" sz="1400">
              <a:latin typeface="ＭＳ ゴシック" pitchFamily="49" charset="-128"/>
              <a:ea typeface="ＭＳ ゴシック" pitchFamily="49" charset="-128"/>
            </a:rPr>
            <a:t>　公営企業繰入金は減少した。水道事業会計△２３百万円が主な要因である。</a:t>
          </a:r>
        </a:p>
        <a:p>
          <a:r>
            <a:rPr kumimoji="1" lang="ja-JP" altLang="en-US" sz="1400">
              <a:latin typeface="ＭＳ ゴシック" pitchFamily="49" charset="-128"/>
              <a:ea typeface="ＭＳ ゴシック" pitchFamily="49" charset="-128"/>
            </a:rPr>
            <a:t>　引き続き交付税措置の有利な地方債を選択し、適正な財政運営に努める。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石川県自治振興資金貸付金を借入れ、ほっと石川観光プラン推進ファンドに平成２８年度から５年間貸付しているもの。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将来負担比率は年々減少傾向にあり、Ｈ３０は増加したものの、Ｒ１は１１．３ポイント減少した。</a:t>
          </a:r>
        </a:p>
        <a:p>
          <a:r>
            <a:rPr kumimoji="1" lang="ja-JP" altLang="en-US" sz="1400">
              <a:latin typeface="ＭＳ ゴシック" pitchFamily="49" charset="-128"/>
              <a:ea typeface="ＭＳ ゴシック" pitchFamily="49" charset="-128"/>
            </a:rPr>
            <a:t>　これは、一般会計、公営企業会計等における起債残高が減少したことが大きな影響を与えた。</a:t>
          </a:r>
        </a:p>
        <a:p>
          <a:r>
            <a:rPr kumimoji="1" lang="ja-JP" altLang="en-US" sz="1400">
              <a:latin typeface="ＭＳ ゴシック" pitchFamily="49" charset="-128"/>
              <a:ea typeface="ＭＳ ゴシック" pitchFamily="49" charset="-128"/>
            </a:rPr>
            <a:t>　今後も一般廃棄物処分場及び統合保育所の整備事業等の大型事業が予定されているため、出来る限り事業の平準化を図り、短期に負担が集中しないように努める。</a:t>
          </a:r>
        </a:p>
        <a:p>
          <a:r>
            <a:rPr kumimoji="1" lang="ja-JP" altLang="en-US" sz="1400">
              <a:latin typeface="ＭＳ ゴシック" pitchFamily="49" charset="-128"/>
              <a:ea typeface="ＭＳ ゴシック" pitchFamily="49" charset="-128"/>
            </a:rPr>
            <a:t>　また、大型事業の財源として、できる限り特定財源の確保に努め、地方債残高を注視しながら交付税参入率の高い地方債の借り入れを図る。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石川県珠洲市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に係る維持補修費の減額等により財政調整基金に５４百万円積み立てた一方、地域の活性化を促進する事業の経費の財源に充てるため、「地域振興基金」に９百万円を積立て、９８百万円を取り崩したこと及び珠洲市立図書館施設管理等基金から３２百万円を取り崩したことにより、基金全体としては８０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適正な財政運営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公共施設の維持管理費や地域の活性化を推進する事業として奥能登国際芸術祭の開催が予定されており、残高は減少していくものと予想されることから、補助金等の特定財源の確保やランニングコストの縮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地域振興基金：本市の産業を振興し、地域の活性化を促進する事業の経費の財源に充てるもの。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図書館施設管理等基金：図書館の管理運営に要する経費の財源に充てるもの。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地域振興基金：令和元年度においては、９百万円積み立て、１１の事業に充当するため９８百万円を取り崩したことにより８９百万円減少した。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地域振興基金：今後も産業の振興、地域の活性化を促進する事業に充当するため取り崩しが予定されるため減少する見込み。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除雪経費に係る維持補修費の減額等により財政調整基金に５４百万円積み立てることができた。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適正な財政運営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現在、繰上償還の予定はなく、利息の積立のみとなっている。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事業実施による地方債の借入予定額を踏まえながら、今後も基金残高について考慮していきたい。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類似団体と比較して、やや低い数値で推移しているものの、減価償却率は上昇傾向にある。今後予想される施設の統廃合などを考慮し、珠洲市公共施設等総合管理計画の見直しを行い、施設の適正な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126746</xdr:rowOff>
    </xdr:from>
    <xdr:to>
      <xdr:col>23</xdr:col>
      <xdr:colOff>136525</xdr:colOff>
      <xdr:row>29</xdr:row>
      <xdr:rowOff>56896</xdr:rowOff>
    </xdr:to>
    <xdr:sp macro="" textlink="">
      <xdr:nvSpPr>
        <xdr:cNvPr id="79" name="楕円 78"/>
        <xdr:cNvSpPr/>
      </xdr:nvSpPr>
      <xdr:spPr>
        <a:xfrm>
          <a:off x="47117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149623</xdr:rowOff>
    </xdr:from>
    <xdr:ext cx="405111" cy="259045"/>
    <xdr:sp macro="" textlink="">
      <xdr:nvSpPr>
        <xdr:cNvPr id="80" name="有形固定資産減価償却率該当値テキスト"/>
        <xdr:cNvSpPr txBox="1"/>
      </xdr:nvSpPr>
      <xdr:spPr>
        <a:xfrm>
          <a:off x="4813300" y="555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1" name="楕円 80"/>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29</xdr:row>
      <xdr:rowOff>6096</xdr:rowOff>
    </xdr:to>
    <xdr:cxnSp macro="">
      <xdr:nvCxnSpPr>
        <xdr:cNvPr id="82" name="直線コネクタ 81"/>
        <xdr:cNvCxnSpPr/>
      </xdr:nvCxnSpPr>
      <xdr:spPr>
        <a:xfrm>
          <a:off x="4051300" y="5719445"/>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3" name="楕円 82"/>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147320</xdr:rowOff>
    </xdr:from>
    <xdr:to>
      <xdr:col>19</xdr:col>
      <xdr:colOff>136525</xdr:colOff>
      <xdr:row>28</xdr:row>
      <xdr:rowOff>147320</xdr:rowOff>
    </xdr:to>
    <xdr:cxnSp macro="">
      <xdr:nvCxnSpPr>
        <xdr:cNvPr id="84" name="直線コネクタ 83"/>
        <xdr:cNvCxnSpPr/>
      </xdr:nvCxnSpPr>
      <xdr:spPr>
        <a:xfrm>
          <a:off x="3289300" y="571944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70612</xdr:rowOff>
    </xdr:from>
    <xdr:to>
      <xdr:col>11</xdr:col>
      <xdr:colOff>187325</xdr:colOff>
      <xdr:row>29</xdr:row>
      <xdr:rowOff>762</xdr:rowOff>
    </xdr:to>
    <xdr:sp macro="" textlink="">
      <xdr:nvSpPr>
        <xdr:cNvPr id="85" name="楕円 84"/>
        <xdr:cNvSpPr/>
      </xdr:nvSpPr>
      <xdr:spPr>
        <a:xfrm>
          <a:off x="2476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121412</xdr:rowOff>
    </xdr:from>
    <xdr:to>
      <xdr:col>15</xdr:col>
      <xdr:colOff>136525</xdr:colOff>
      <xdr:row>28</xdr:row>
      <xdr:rowOff>147320</xdr:rowOff>
    </xdr:to>
    <xdr:cxnSp macro="">
      <xdr:nvCxnSpPr>
        <xdr:cNvPr id="86" name="直線コネクタ 85"/>
        <xdr:cNvCxnSpPr/>
      </xdr:nvCxnSpPr>
      <xdr:spPr>
        <a:xfrm>
          <a:off x="2527300" y="569353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8001</xdr:rowOff>
    </xdr:from>
    <xdr:to>
      <xdr:col>7</xdr:col>
      <xdr:colOff>187325</xdr:colOff>
      <xdr:row>28</xdr:row>
      <xdr:rowOff>109601</xdr:rowOff>
    </xdr:to>
    <xdr:sp macro="" textlink="">
      <xdr:nvSpPr>
        <xdr:cNvPr id="87" name="楕円 86"/>
        <xdr:cNvSpPr/>
      </xdr:nvSpPr>
      <xdr:spPr>
        <a:xfrm>
          <a:off x="1714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58801</xdr:rowOff>
    </xdr:from>
    <xdr:to>
      <xdr:col>11</xdr:col>
      <xdr:colOff>136525</xdr:colOff>
      <xdr:row>28</xdr:row>
      <xdr:rowOff>121412</xdr:rowOff>
    </xdr:to>
    <xdr:cxnSp macro="">
      <xdr:nvCxnSpPr>
        <xdr:cNvPr id="88" name="直線コネクタ 87"/>
        <xdr:cNvCxnSpPr/>
      </xdr:nvCxnSpPr>
      <xdr:spPr>
        <a:xfrm>
          <a:off x="1765300" y="5630926"/>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93"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4"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17289</xdr:rowOff>
    </xdr:from>
    <xdr:ext cx="405111" cy="259045"/>
    <xdr:sp macro="" textlink="">
      <xdr:nvSpPr>
        <xdr:cNvPr id="95" name="n_3mainValue有形固定資産減価償却率"/>
        <xdr:cNvSpPr txBox="1"/>
      </xdr:nvSpPr>
      <xdr:spPr>
        <a:xfrm>
          <a:off x="2324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126128</xdr:rowOff>
    </xdr:from>
    <xdr:ext cx="405111" cy="259045"/>
    <xdr:sp macro="" textlink="">
      <xdr:nvSpPr>
        <xdr:cNvPr id="96" name="n_4mainValue有形固定資産減価償却率"/>
        <xdr:cNvSpPr txBox="1"/>
      </xdr:nvSpPr>
      <xdr:spPr>
        <a:xfrm>
          <a:off x="15627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類似団体と比較すると同程度の割合となっている。今後予想される施設の統廃合や地方交付税の減少を考慮すると債務償還比率は上昇すると見込まれる。有利な地方債の選択や歳出の抑制を図りたい。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25860</xdr:rowOff>
    </xdr:from>
    <xdr:to>
      <xdr:col>76</xdr:col>
      <xdr:colOff>73025</xdr:colOff>
      <xdr:row>30</xdr:row>
      <xdr:rowOff>127460</xdr:rowOff>
    </xdr:to>
    <xdr:sp macro="" textlink="">
      <xdr:nvSpPr>
        <xdr:cNvPr id="143" name="楕円 142"/>
        <xdr:cNvSpPr/>
      </xdr:nvSpPr>
      <xdr:spPr>
        <a:xfrm>
          <a:off x="14744700" y="59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48737</xdr:rowOff>
    </xdr:from>
    <xdr:ext cx="469744" cy="259045"/>
    <xdr:sp macro="" textlink="">
      <xdr:nvSpPr>
        <xdr:cNvPr id="144" name="債務償還比率該当値テキスト"/>
        <xdr:cNvSpPr txBox="1"/>
      </xdr:nvSpPr>
      <xdr:spPr>
        <a:xfrm>
          <a:off x="14846300" y="57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20205</xdr:rowOff>
    </xdr:from>
    <xdr:to>
      <xdr:col>72</xdr:col>
      <xdr:colOff>123825</xdr:colOff>
      <xdr:row>30</xdr:row>
      <xdr:rowOff>121805</xdr:rowOff>
    </xdr:to>
    <xdr:sp macro="" textlink="">
      <xdr:nvSpPr>
        <xdr:cNvPr id="145" name="楕円 144"/>
        <xdr:cNvSpPr/>
      </xdr:nvSpPr>
      <xdr:spPr>
        <a:xfrm>
          <a:off x="14033500" y="59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71005</xdr:rowOff>
    </xdr:from>
    <xdr:to>
      <xdr:col>76</xdr:col>
      <xdr:colOff>22225</xdr:colOff>
      <xdr:row>30</xdr:row>
      <xdr:rowOff>76660</xdr:rowOff>
    </xdr:to>
    <xdr:cxnSp macro="">
      <xdr:nvCxnSpPr>
        <xdr:cNvPr id="146" name="直線コネクタ 145"/>
        <xdr:cNvCxnSpPr/>
      </xdr:nvCxnSpPr>
      <xdr:spPr>
        <a:xfrm>
          <a:off x="14084300" y="5986030"/>
          <a:ext cx="7112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116296</xdr:rowOff>
    </xdr:from>
    <xdr:to>
      <xdr:col>68</xdr:col>
      <xdr:colOff>123825</xdr:colOff>
      <xdr:row>30</xdr:row>
      <xdr:rowOff>46446</xdr:rowOff>
    </xdr:to>
    <xdr:sp macro="" textlink="">
      <xdr:nvSpPr>
        <xdr:cNvPr id="147" name="楕円 146"/>
        <xdr:cNvSpPr/>
      </xdr:nvSpPr>
      <xdr:spPr>
        <a:xfrm>
          <a:off x="13271500" y="58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167096</xdr:rowOff>
    </xdr:from>
    <xdr:to>
      <xdr:col>72</xdr:col>
      <xdr:colOff>73025</xdr:colOff>
      <xdr:row>30</xdr:row>
      <xdr:rowOff>71005</xdr:rowOff>
    </xdr:to>
    <xdr:cxnSp macro="">
      <xdr:nvCxnSpPr>
        <xdr:cNvPr id="148" name="直線コネクタ 147"/>
        <xdr:cNvCxnSpPr/>
      </xdr:nvCxnSpPr>
      <xdr:spPr>
        <a:xfrm>
          <a:off x="13322300" y="5910671"/>
          <a:ext cx="762000" cy="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104987</xdr:rowOff>
    </xdr:from>
    <xdr:to>
      <xdr:col>64</xdr:col>
      <xdr:colOff>123825</xdr:colOff>
      <xdr:row>30</xdr:row>
      <xdr:rowOff>35137</xdr:rowOff>
    </xdr:to>
    <xdr:sp macro="" textlink="">
      <xdr:nvSpPr>
        <xdr:cNvPr id="149" name="楕円 148"/>
        <xdr:cNvSpPr/>
      </xdr:nvSpPr>
      <xdr:spPr>
        <a:xfrm>
          <a:off x="12509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155787</xdr:rowOff>
    </xdr:from>
    <xdr:to>
      <xdr:col>68</xdr:col>
      <xdr:colOff>73025</xdr:colOff>
      <xdr:row>29</xdr:row>
      <xdr:rowOff>167096</xdr:rowOff>
    </xdr:to>
    <xdr:cxnSp macro="">
      <xdr:nvCxnSpPr>
        <xdr:cNvPr id="150" name="直線コネクタ 149"/>
        <xdr:cNvCxnSpPr/>
      </xdr:nvCxnSpPr>
      <xdr:spPr>
        <a:xfrm>
          <a:off x="12560300" y="5899362"/>
          <a:ext cx="762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93986</xdr:rowOff>
    </xdr:from>
    <xdr:to>
      <xdr:col>60</xdr:col>
      <xdr:colOff>123825</xdr:colOff>
      <xdr:row>30</xdr:row>
      <xdr:rowOff>24136</xdr:rowOff>
    </xdr:to>
    <xdr:sp macro="" textlink="">
      <xdr:nvSpPr>
        <xdr:cNvPr id="151" name="楕円 150"/>
        <xdr:cNvSpPr/>
      </xdr:nvSpPr>
      <xdr:spPr>
        <a:xfrm>
          <a:off x="11747500" y="58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144786</xdr:rowOff>
    </xdr:from>
    <xdr:to>
      <xdr:col>64</xdr:col>
      <xdr:colOff>73025</xdr:colOff>
      <xdr:row>29</xdr:row>
      <xdr:rowOff>155787</xdr:rowOff>
    </xdr:to>
    <xdr:cxnSp macro="">
      <xdr:nvCxnSpPr>
        <xdr:cNvPr id="152" name="直線コネクタ 151"/>
        <xdr:cNvCxnSpPr/>
      </xdr:nvCxnSpPr>
      <xdr:spPr>
        <a:xfrm>
          <a:off x="11798300" y="5888361"/>
          <a:ext cx="7620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112932</xdr:rowOff>
    </xdr:from>
    <xdr:ext cx="469744" cy="259045"/>
    <xdr:sp macro="" textlink="">
      <xdr:nvSpPr>
        <xdr:cNvPr id="157" name="n_1mainValue債務償還比率"/>
        <xdr:cNvSpPr txBox="1"/>
      </xdr:nvSpPr>
      <xdr:spPr>
        <a:xfrm>
          <a:off x="13836727" y="602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62973</xdr:rowOff>
    </xdr:from>
    <xdr:ext cx="469744" cy="259045"/>
    <xdr:sp macro="" textlink="">
      <xdr:nvSpPr>
        <xdr:cNvPr id="158" name="n_2mainValue債務償還比率"/>
        <xdr:cNvSpPr txBox="1"/>
      </xdr:nvSpPr>
      <xdr:spPr>
        <a:xfrm>
          <a:off x="13087427" y="56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51664</xdr:rowOff>
    </xdr:from>
    <xdr:ext cx="469744" cy="259045"/>
    <xdr:sp macro="" textlink="">
      <xdr:nvSpPr>
        <xdr:cNvPr id="159" name="n_3mainValue債務償還比率"/>
        <xdr:cNvSpPr txBox="1"/>
      </xdr:nvSpPr>
      <xdr:spPr>
        <a:xfrm>
          <a:off x="12325427" y="56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40663</xdr:rowOff>
    </xdr:from>
    <xdr:ext cx="469744" cy="259045"/>
    <xdr:sp macro="" textlink="">
      <xdr:nvSpPr>
        <xdr:cNvPr id="160" name="n_4mainValue債務償還比率"/>
        <xdr:cNvSpPr txBox="1"/>
      </xdr:nvSpPr>
      <xdr:spPr>
        <a:xfrm>
          <a:off x="11563427" y="56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67871</xdr:rowOff>
    </xdr:from>
    <xdr:ext cx="405111" cy="259045"/>
    <xdr:sp macro="" textlink="">
      <xdr:nvSpPr>
        <xdr:cNvPr id="75" name="【道路】&#10;有形固定資産減価償却率該当値テキスト"/>
        <xdr:cNvSpPr txBox="1"/>
      </xdr:nvSpPr>
      <xdr:spPr>
        <a:xfrm>
          <a:off x="4673600" y="641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95794</xdr:rowOff>
    </xdr:to>
    <xdr:cxnSp macro="">
      <xdr:nvCxnSpPr>
        <xdr:cNvPr id="77" name="直線コネクタ 76"/>
        <xdr:cNvCxnSpPr/>
      </xdr:nvCxnSpPr>
      <xdr:spPr>
        <a:xfrm>
          <a:off x="3797300" y="65798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64770</xdr:rowOff>
    </xdr:to>
    <xdr:cxnSp macro="">
      <xdr:nvCxnSpPr>
        <xdr:cNvPr id="79" name="直線コネクタ 78"/>
        <xdr:cNvCxnSpPr/>
      </xdr:nvCxnSpPr>
      <xdr:spPr>
        <a:xfrm>
          <a:off x="2908300" y="655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38644</xdr:rowOff>
    </xdr:to>
    <xdr:cxnSp macro="">
      <xdr:nvCxnSpPr>
        <xdr:cNvPr id="81" name="直線コネクタ 80"/>
        <xdr:cNvCxnSpPr/>
      </xdr:nvCxnSpPr>
      <xdr:spPr>
        <a:xfrm>
          <a:off x="2019300" y="652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100511</xdr:rowOff>
    </xdr:from>
    <xdr:to>
      <xdr:col>6</xdr:col>
      <xdr:colOff>38100</xdr:colOff>
      <xdr:row>38</xdr:row>
      <xdr:rowOff>30662</xdr:rowOff>
    </xdr:to>
    <xdr:sp macro="" textlink="">
      <xdr:nvSpPr>
        <xdr:cNvPr id="82" name="楕円 81"/>
        <xdr:cNvSpPr/>
      </xdr:nvSpPr>
      <xdr:spPr>
        <a:xfrm>
          <a:off x="1079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151311</xdr:rowOff>
    </xdr:from>
    <xdr:to>
      <xdr:col>10</xdr:col>
      <xdr:colOff>114300</xdr:colOff>
      <xdr:row>38</xdr:row>
      <xdr:rowOff>7620</xdr:rowOff>
    </xdr:to>
    <xdr:cxnSp macro="">
      <xdr:nvCxnSpPr>
        <xdr:cNvPr id="83" name="直線コネクタ 82"/>
        <xdr:cNvCxnSpPr/>
      </xdr:nvCxnSpPr>
      <xdr:spPr>
        <a:xfrm>
          <a:off x="1130300" y="64949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8" name="n_1mainValue【道路】&#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105971</xdr:rowOff>
    </xdr:from>
    <xdr:ext cx="405111" cy="259045"/>
    <xdr:sp macro="" textlink="">
      <xdr:nvSpPr>
        <xdr:cNvPr id="89" name="n_2mainValue【道路】&#10;有形固定資産減価償却率"/>
        <xdr:cNvSpPr txBox="1"/>
      </xdr:nvSpPr>
      <xdr:spPr>
        <a:xfrm>
          <a:off x="2705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90" name="n_3mainValue【道路】&#10;有形固定資産減価償却率"/>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91" name="n_4mainValue【道路】&#10;有形固定資産減価償却率"/>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121403</xdr:rowOff>
    </xdr:from>
    <xdr:to>
      <xdr:col>55</xdr:col>
      <xdr:colOff>50800</xdr:colOff>
      <xdr:row>38</xdr:row>
      <xdr:rowOff>51553</xdr:rowOff>
    </xdr:to>
    <xdr:sp macro="" textlink="">
      <xdr:nvSpPr>
        <xdr:cNvPr id="129" name="楕円 128"/>
        <xdr:cNvSpPr/>
      </xdr:nvSpPr>
      <xdr:spPr>
        <a:xfrm>
          <a:off x="10426700" y="64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144280</xdr:rowOff>
    </xdr:from>
    <xdr:ext cx="534377" cy="259045"/>
    <xdr:sp macro="" textlink="">
      <xdr:nvSpPr>
        <xdr:cNvPr id="130" name="【道路】&#10;一人当たり延長該当値テキスト"/>
        <xdr:cNvSpPr txBox="1"/>
      </xdr:nvSpPr>
      <xdr:spPr>
        <a:xfrm>
          <a:off x="10515600" y="63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133976</xdr:rowOff>
    </xdr:from>
    <xdr:to>
      <xdr:col>50</xdr:col>
      <xdr:colOff>165100</xdr:colOff>
      <xdr:row>38</xdr:row>
      <xdr:rowOff>64126</xdr:rowOff>
    </xdr:to>
    <xdr:sp macro="" textlink="">
      <xdr:nvSpPr>
        <xdr:cNvPr id="131" name="楕円 130"/>
        <xdr:cNvSpPr/>
      </xdr:nvSpPr>
      <xdr:spPr>
        <a:xfrm>
          <a:off x="9588500" y="64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753</xdr:rowOff>
    </xdr:from>
    <xdr:to>
      <xdr:col>55</xdr:col>
      <xdr:colOff>0</xdr:colOff>
      <xdr:row>38</xdr:row>
      <xdr:rowOff>13326</xdr:rowOff>
    </xdr:to>
    <xdr:cxnSp macro="">
      <xdr:nvCxnSpPr>
        <xdr:cNvPr id="132" name="直線コネクタ 131"/>
        <xdr:cNvCxnSpPr/>
      </xdr:nvCxnSpPr>
      <xdr:spPr>
        <a:xfrm flipV="1">
          <a:off x="9639300" y="651585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149146</xdr:rowOff>
    </xdr:from>
    <xdr:to>
      <xdr:col>46</xdr:col>
      <xdr:colOff>38100</xdr:colOff>
      <xdr:row>38</xdr:row>
      <xdr:rowOff>79296</xdr:rowOff>
    </xdr:to>
    <xdr:sp macro="" textlink="">
      <xdr:nvSpPr>
        <xdr:cNvPr id="133" name="楕円 132"/>
        <xdr:cNvSpPr/>
      </xdr:nvSpPr>
      <xdr:spPr>
        <a:xfrm>
          <a:off x="8699500" y="64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13326</xdr:rowOff>
    </xdr:from>
    <xdr:to>
      <xdr:col>50</xdr:col>
      <xdr:colOff>114300</xdr:colOff>
      <xdr:row>38</xdr:row>
      <xdr:rowOff>28496</xdr:rowOff>
    </xdr:to>
    <xdr:cxnSp macro="">
      <xdr:nvCxnSpPr>
        <xdr:cNvPr id="134" name="直線コネクタ 133"/>
        <xdr:cNvCxnSpPr/>
      </xdr:nvCxnSpPr>
      <xdr:spPr>
        <a:xfrm flipV="1">
          <a:off x="8750300" y="652842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164791</xdr:rowOff>
    </xdr:from>
    <xdr:to>
      <xdr:col>41</xdr:col>
      <xdr:colOff>101600</xdr:colOff>
      <xdr:row>38</xdr:row>
      <xdr:rowOff>94941</xdr:rowOff>
    </xdr:to>
    <xdr:sp macro="" textlink="">
      <xdr:nvSpPr>
        <xdr:cNvPr id="135" name="楕円 134"/>
        <xdr:cNvSpPr/>
      </xdr:nvSpPr>
      <xdr:spPr>
        <a:xfrm>
          <a:off x="7810500" y="65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28496</xdr:rowOff>
    </xdr:from>
    <xdr:to>
      <xdr:col>45</xdr:col>
      <xdr:colOff>177800</xdr:colOff>
      <xdr:row>38</xdr:row>
      <xdr:rowOff>44141</xdr:rowOff>
    </xdr:to>
    <xdr:cxnSp macro="">
      <xdr:nvCxnSpPr>
        <xdr:cNvPr id="136" name="直線コネクタ 135"/>
        <xdr:cNvCxnSpPr/>
      </xdr:nvCxnSpPr>
      <xdr:spPr>
        <a:xfrm flipV="1">
          <a:off x="7861300" y="6543596"/>
          <a:ext cx="8890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21011</xdr:rowOff>
    </xdr:from>
    <xdr:to>
      <xdr:col>36</xdr:col>
      <xdr:colOff>165100</xdr:colOff>
      <xdr:row>39</xdr:row>
      <xdr:rowOff>122611</xdr:rowOff>
    </xdr:to>
    <xdr:sp macro="" textlink="">
      <xdr:nvSpPr>
        <xdr:cNvPr id="137" name="楕円 136"/>
        <xdr:cNvSpPr/>
      </xdr:nvSpPr>
      <xdr:spPr>
        <a:xfrm>
          <a:off x="6921500" y="6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44141</xdr:rowOff>
    </xdr:from>
    <xdr:to>
      <xdr:col>41</xdr:col>
      <xdr:colOff>50800</xdr:colOff>
      <xdr:row>39</xdr:row>
      <xdr:rowOff>71811</xdr:rowOff>
    </xdr:to>
    <xdr:cxnSp macro="">
      <xdr:nvCxnSpPr>
        <xdr:cNvPr id="138" name="直線コネクタ 137"/>
        <xdr:cNvCxnSpPr/>
      </xdr:nvCxnSpPr>
      <xdr:spPr>
        <a:xfrm flipV="1">
          <a:off x="6972300" y="6559241"/>
          <a:ext cx="889000" cy="19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80653</xdr:rowOff>
    </xdr:from>
    <xdr:ext cx="534377" cy="259045"/>
    <xdr:sp macro="" textlink="">
      <xdr:nvSpPr>
        <xdr:cNvPr id="143" name="n_1mainValue【道路】&#10;一人当たり延長"/>
        <xdr:cNvSpPr txBox="1"/>
      </xdr:nvSpPr>
      <xdr:spPr>
        <a:xfrm>
          <a:off x="9359411" y="62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95823</xdr:rowOff>
    </xdr:from>
    <xdr:ext cx="534377" cy="259045"/>
    <xdr:sp macro="" textlink="">
      <xdr:nvSpPr>
        <xdr:cNvPr id="144" name="n_2mainValue【道路】&#10;一人当たり延長"/>
        <xdr:cNvSpPr txBox="1"/>
      </xdr:nvSpPr>
      <xdr:spPr>
        <a:xfrm>
          <a:off x="8483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111468</xdr:rowOff>
    </xdr:from>
    <xdr:ext cx="534377" cy="259045"/>
    <xdr:sp macro="" textlink="">
      <xdr:nvSpPr>
        <xdr:cNvPr id="145" name="n_3mainValue【道路】&#10;一人当たり延長"/>
        <xdr:cNvSpPr txBox="1"/>
      </xdr:nvSpPr>
      <xdr:spPr>
        <a:xfrm>
          <a:off x="7594111" y="62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139138</xdr:rowOff>
    </xdr:from>
    <xdr:ext cx="534377" cy="259045"/>
    <xdr:sp macro="" textlink="">
      <xdr:nvSpPr>
        <xdr:cNvPr id="146" name="n_4mainValue【道路】&#10;一人当たり延長"/>
        <xdr:cNvSpPr txBox="1"/>
      </xdr:nvSpPr>
      <xdr:spPr>
        <a:xfrm>
          <a:off x="6705111" y="64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6" name="楕円 185"/>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7" name="【橋りょう・トンネ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78740</xdr:rowOff>
    </xdr:from>
    <xdr:to>
      <xdr:col>20</xdr:col>
      <xdr:colOff>38100</xdr:colOff>
      <xdr:row>61</xdr:row>
      <xdr:rowOff>8890</xdr:rowOff>
    </xdr:to>
    <xdr:sp macro="" textlink="">
      <xdr:nvSpPr>
        <xdr:cNvPr id="188" name="楕円 187"/>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60</xdr:row>
      <xdr:rowOff>160020</xdr:rowOff>
    </xdr:to>
    <xdr:cxnSp macro="">
      <xdr:nvCxnSpPr>
        <xdr:cNvPr id="189" name="直線コネクタ 188"/>
        <xdr:cNvCxnSpPr/>
      </xdr:nvCxnSpPr>
      <xdr:spPr>
        <a:xfrm>
          <a:off x="3797300" y="10416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0" name="楕円 18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129540</xdr:rowOff>
    </xdr:to>
    <xdr:cxnSp macro="">
      <xdr:nvCxnSpPr>
        <xdr:cNvPr id="191" name="直線コネクタ 190"/>
        <xdr:cNvCxnSpPr/>
      </xdr:nvCxnSpPr>
      <xdr:spPr>
        <a:xfrm>
          <a:off x="2908300" y="10395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2" name="楕円 191"/>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108585</xdr:rowOff>
    </xdr:to>
    <xdr:cxnSp macro="">
      <xdr:nvCxnSpPr>
        <xdr:cNvPr id="193" name="直線コネクタ 192"/>
        <xdr:cNvCxnSpPr/>
      </xdr:nvCxnSpPr>
      <xdr:spPr>
        <a:xfrm>
          <a:off x="2019300" y="1036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4" name="楕円 193"/>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76200</xdr:rowOff>
    </xdr:to>
    <xdr:cxnSp macro="">
      <xdr:nvCxnSpPr>
        <xdr:cNvPr id="195" name="直線コネクタ 194"/>
        <xdr:cNvCxnSpPr/>
      </xdr:nvCxnSpPr>
      <xdr:spPr>
        <a:xfrm>
          <a:off x="1130300" y="1033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25417</xdr:rowOff>
    </xdr:from>
    <xdr:ext cx="405111" cy="259045"/>
    <xdr:sp macro="" textlink="">
      <xdr:nvSpPr>
        <xdr:cNvPr id="200" name="n_1mainValue【橋りょう・トンネル】&#10;有形固定資産減価償却率"/>
        <xdr:cNvSpPr txBox="1"/>
      </xdr:nvSpPr>
      <xdr:spPr>
        <a:xfrm>
          <a:off x="3582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201" name="n_2main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202" name="n_3mainValue【橋りょう・トンネル】&#10;有形固定資産減価償却率"/>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3" name="n_4mainValue【橋りょう・トンネ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21626</xdr:rowOff>
    </xdr:from>
    <xdr:to>
      <xdr:col>55</xdr:col>
      <xdr:colOff>50800</xdr:colOff>
      <xdr:row>59</xdr:row>
      <xdr:rowOff>123226</xdr:rowOff>
    </xdr:to>
    <xdr:sp macro="" textlink="">
      <xdr:nvSpPr>
        <xdr:cNvPr id="241" name="楕円 240"/>
        <xdr:cNvSpPr/>
      </xdr:nvSpPr>
      <xdr:spPr>
        <a:xfrm>
          <a:off x="10426700" y="1013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44503</xdr:rowOff>
    </xdr:from>
    <xdr:ext cx="599010" cy="259045"/>
    <xdr:sp macro="" textlink="">
      <xdr:nvSpPr>
        <xdr:cNvPr id="242" name="【橋りょう・トンネル】&#10;一人当たり有形固定資産（償却資産）額該当値テキスト"/>
        <xdr:cNvSpPr txBox="1"/>
      </xdr:nvSpPr>
      <xdr:spPr>
        <a:xfrm>
          <a:off x="10515600" y="99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41060</xdr:rowOff>
    </xdr:from>
    <xdr:to>
      <xdr:col>50</xdr:col>
      <xdr:colOff>165100</xdr:colOff>
      <xdr:row>59</xdr:row>
      <xdr:rowOff>142660</xdr:rowOff>
    </xdr:to>
    <xdr:sp macro="" textlink="">
      <xdr:nvSpPr>
        <xdr:cNvPr id="243" name="楕円 242"/>
        <xdr:cNvSpPr/>
      </xdr:nvSpPr>
      <xdr:spPr>
        <a:xfrm>
          <a:off x="9588500" y="101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72426</xdr:rowOff>
    </xdr:from>
    <xdr:to>
      <xdr:col>55</xdr:col>
      <xdr:colOff>0</xdr:colOff>
      <xdr:row>59</xdr:row>
      <xdr:rowOff>91860</xdr:rowOff>
    </xdr:to>
    <xdr:cxnSp macro="">
      <xdr:nvCxnSpPr>
        <xdr:cNvPr id="244" name="直線コネクタ 243"/>
        <xdr:cNvCxnSpPr/>
      </xdr:nvCxnSpPr>
      <xdr:spPr>
        <a:xfrm flipV="1">
          <a:off x="9639300" y="10187976"/>
          <a:ext cx="838200" cy="1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43746</xdr:rowOff>
    </xdr:from>
    <xdr:to>
      <xdr:col>46</xdr:col>
      <xdr:colOff>38100</xdr:colOff>
      <xdr:row>59</xdr:row>
      <xdr:rowOff>145346</xdr:rowOff>
    </xdr:to>
    <xdr:sp macro="" textlink="">
      <xdr:nvSpPr>
        <xdr:cNvPr id="245" name="楕円 244"/>
        <xdr:cNvSpPr/>
      </xdr:nvSpPr>
      <xdr:spPr>
        <a:xfrm>
          <a:off x="8699500" y="101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91860</xdr:rowOff>
    </xdr:from>
    <xdr:to>
      <xdr:col>50</xdr:col>
      <xdr:colOff>114300</xdr:colOff>
      <xdr:row>59</xdr:row>
      <xdr:rowOff>94546</xdr:rowOff>
    </xdr:to>
    <xdr:cxnSp macro="">
      <xdr:nvCxnSpPr>
        <xdr:cNvPr id="246" name="直線コネクタ 245"/>
        <xdr:cNvCxnSpPr/>
      </xdr:nvCxnSpPr>
      <xdr:spPr>
        <a:xfrm flipV="1">
          <a:off x="8750300" y="10207410"/>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67360</xdr:rowOff>
    </xdr:from>
    <xdr:to>
      <xdr:col>41</xdr:col>
      <xdr:colOff>101600</xdr:colOff>
      <xdr:row>59</xdr:row>
      <xdr:rowOff>168960</xdr:rowOff>
    </xdr:to>
    <xdr:sp macro="" textlink="">
      <xdr:nvSpPr>
        <xdr:cNvPr id="247" name="楕円 246"/>
        <xdr:cNvSpPr/>
      </xdr:nvSpPr>
      <xdr:spPr>
        <a:xfrm>
          <a:off x="7810500" y="101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94546</xdr:rowOff>
    </xdr:from>
    <xdr:to>
      <xdr:col>45</xdr:col>
      <xdr:colOff>177800</xdr:colOff>
      <xdr:row>59</xdr:row>
      <xdr:rowOff>118160</xdr:rowOff>
    </xdr:to>
    <xdr:cxnSp macro="">
      <xdr:nvCxnSpPr>
        <xdr:cNvPr id="248" name="直線コネクタ 247"/>
        <xdr:cNvCxnSpPr/>
      </xdr:nvCxnSpPr>
      <xdr:spPr>
        <a:xfrm flipV="1">
          <a:off x="7861300" y="10210096"/>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82348</xdr:rowOff>
    </xdr:from>
    <xdr:to>
      <xdr:col>36</xdr:col>
      <xdr:colOff>165100</xdr:colOff>
      <xdr:row>60</xdr:row>
      <xdr:rowOff>12498</xdr:rowOff>
    </xdr:to>
    <xdr:sp macro="" textlink="">
      <xdr:nvSpPr>
        <xdr:cNvPr id="249" name="楕円 248"/>
        <xdr:cNvSpPr/>
      </xdr:nvSpPr>
      <xdr:spPr>
        <a:xfrm>
          <a:off x="6921500" y="101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118160</xdr:rowOff>
    </xdr:from>
    <xdr:to>
      <xdr:col>41</xdr:col>
      <xdr:colOff>50800</xdr:colOff>
      <xdr:row>59</xdr:row>
      <xdr:rowOff>133148</xdr:rowOff>
    </xdr:to>
    <xdr:cxnSp macro="">
      <xdr:nvCxnSpPr>
        <xdr:cNvPr id="250" name="直線コネクタ 249"/>
        <xdr:cNvCxnSpPr/>
      </xdr:nvCxnSpPr>
      <xdr:spPr>
        <a:xfrm flipV="1">
          <a:off x="6972300" y="10233710"/>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159187</xdr:rowOff>
    </xdr:from>
    <xdr:ext cx="599010" cy="259045"/>
    <xdr:sp macro="" textlink="">
      <xdr:nvSpPr>
        <xdr:cNvPr id="255" name="n_1mainValue【橋りょう・トンネル】&#10;一人当たり有形固定資産（償却資産）額"/>
        <xdr:cNvSpPr txBox="1"/>
      </xdr:nvSpPr>
      <xdr:spPr>
        <a:xfrm>
          <a:off x="9327095" y="993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161873</xdr:rowOff>
    </xdr:from>
    <xdr:ext cx="599010" cy="259045"/>
    <xdr:sp macro="" textlink="">
      <xdr:nvSpPr>
        <xdr:cNvPr id="256" name="n_2mainValue【橋りょう・トンネル】&#10;一人当たり有形固定資産（償却資産）額"/>
        <xdr:cNvSpPr txBox="1"/>
      </xdr:nvSpPr>
      <xdr:spPr>
        <a:xfrm>
          <a:off x="8450795" y="993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14037</xdr:rowOff>
    </xdr:from>
    <xdr:ext cx="599010" cy="259045"/>
    <xdr:sp macro="" textlink="">
      <xdr:nvSpPr>
        <xdr:cNvPr id="257" name="n_3mainValue【橋りょう・トンネル】&#10;一人当たり有形固定資産（償却資産）額"/>
        <xdr:cNvSpPr txBox="1"/>
      </xdr:nvSpPr>
      <xdr:spPr>
        <a:xfrm>
          <a:off x="7561795" y="995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29025</xdr:rowOff>
    </xdr:from>
    <xdr:ext cx="599010" cy="259045"/>
    <xdr:sp macro="" textlink="">
      <xdr:nvSpPr>
        <xdr:cNvPr id="258" name="n_4mainValue【橋りょう・トンネル】&#10;一人当たり有形固定資産（償却資産）額"/>
        <xdr:cNvSpPr txBox="1"/>
      </xdr:nvSpPr>
      <xdr:spPr>
        <a:xfrm>
          <a:off x="6672795" y="99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128270</xdr:rowOff>
    </xdr:from>
    <xdr:to>
      <xdr:col>24</xdr:col>
      <xdr:colOff>114300</xdr:colOff>
      <xdr:row>80</xdr:row>
      <xdr:rowOff>58420</xdr:rowOff>
    </xdr:to>
    <xdr:sp macro="" textlink="">
      <xdr:nvSpPr>
        <xdr:cNvPr id="299" name="楕円 298"/>
        <xdr:cNvSpPr/>
      </xdr:nvSpPr>
      <xdr:spPr>
        <a:xfrm>
          <a:off x="4584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151147</xdr:rowOff>
    </xdr:from>
    <xdr:ext cx="405111" cy="259045"/>
    <xdr:sp macro="" textlink="">
      <xdr:nvSpPr>
        <xdr:cNvPr id="300" name="【公営住宅】&#10;有形固定資産減価償却率該当値テキスト"/>
        <xdr:cNvSpPr txBox="1"/>
      </xdr:nvSpPr>
      <xdr:spPr>
        <a:xfrm>
          <a:off x="46736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301" name="楕円 300"/>
        <xdr:cNvSpPr/>
      </xdr:nvSpPr>
      <xdr:spPr>
        <a:xfrm>
          <a:off x="3746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7620</xdr:rowOff>
    </xdr:to>
    <xdr:cxnSp macro="">
      <xdr:nvCxnSpPr>
        <xdr:cNvPr id="302" name="直線コネクタ 301"/>
        <xdr:cNvCxnSpPr/>
      </xdr:nvCxnSpPr>
      <xdr:spPr>
        <a:xfrm>
          <a:off x="3797300" y="13683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303" name="楕円 302"/>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139064</xdr:rowOff>
    </xdr:to>
    <xdr:cxnSp macro="">
      <xdr:nvCxnSpPr>
        <xdr:cNvPr id="304" name="直線コネクタ 303"/>
        <xdr:cNvCxnSpPr/>
      </xdr:nvCxnSpPr>
      <xdr:spPr>
        <a:xfrm>
          <a:off x="2908300" y="13639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166370</xdr:rowOff>
    </xdr:from>
    <xdr:to>
      <xdr:col>10</xdr:col>
      <xdr:colOff>165100</xdr:colOff>
      <xdr:row>79</xdr:row>
      <xdr:rowOff>96520</xdr:rowOff>
    </xdr:to>
    <xdr:sp macro="" textlink="">
      <xdr:nvSpPr>
        <xdr:cNvPr id="305" name="楕円 304"/>
        <xdr:cNvSpPr/>
      </xdr:nvSpPr>
      <xdr:spPr>
        <a:xfrm>
          <a:off x="1968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45720</xdr:rowOff>
    </xdr:from>
    <xdr:to>
      <xdr:col>15</xdr:col>
      <xdr:colOff>50800</xdr:colOff>
      <xdr:row>79</xdr:row>
      <xdr:rowOff>95250</xdr:rowOff>
    </xdr:to>
    <xdr:cxnSp macro="">
      <xdr:nvCxnSpPr>
        <xdr:cNvPr id="306" name="直線コネクタ 305"/>
        <xdr:cNvCxnSpPr/>
      </xdr:nvCxnSpPr>
      <xdr:spPr>
        <a:xfrm>
          <a:off x="2019300" y="13590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130175</xdr:rowOff>
    </xdr:from>
    <xdr:to>
      <xdr:col>6</xdr:col>
      <xdr:colOff>38100</xdr:colOff>
      <xdr:row>79</xdr:row>
      <xdr:rowOff>60325</xdr:rowOff>
    </xdr:to>
    <xdr:sp macro="" textlink="">
      <xdr:nvSpPr>
        <xdr:cNvPr id="307" name="楕円 306"/>
        <xdr:cNvSpPr/>
      </xdr:nvSpPr>
      <xdr:spPr>
        <a:xfrm>
          <a:off x="107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xdr:rowOff>
    </xdr:from>
    <xdr:to>
      <xdr:col>10</xdr:col>
      <xdr:colOff>114300</xdr:colOff>
      <xdr:row>79</xdr:row>
      <xdr:rowOff>45720</xdr:rowOff>
    </xdr:to>
    <xdr:cxnSp macro="">
      <xdr:nvCxnSpPr>
        <xdr:cNvPr id="308" name="直線コネクタ 307"/>
        <xdr:cNvCxnSpPr/>
      </xdr:nvCxnSpPr>
      <xdr:spPr>
        <a:xfrm>
          <a:off x="1130300" y="13554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313" name="n_1mainValue【公営住宅】&#10;有形固定資産減価償却率"/>
        <xdr:cNvSpPr txBox="1"/>
      </xdr:nvSpPr>
      <xdr:spPr>
        <a:xfrm>
          <a:off x="35820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314" name="n_2mainValue【公営住宅】&#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113047</xdr:rowOff>
    </xdr:from>
    <xdr:ext cx="405111" cy="259045"/>
    <xdr:sp macro="" textlink="">
      <xdr:nvSpPr>
        <xdr:cNvPr id="315" name="n_3mainValue【公営住宅】&#10;有形固定資産減価償却率"/>
        <xdr:cNvSpPr txBox="1"/>
      </xdr:nvSpPr>
      <xdr:spPr>
        <a:xfrm>
          <a:off x="1816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76852</xdr:rowOff>
    </xdr:from>
    <xdr:ext cx="405111" cy="259045"/>
    <xdr:sp macro="" textlink="">
      <xdr:nvSpPr>
        <xdr:cNvPr id="316" name="n_4mainValue【公営住宅】&#10;有形固定資産減価償却率"/>
        <xdr:cNvSpPr txBox="1"/>
      </xdr:nvSpPr>
      <xdr:spPr>
        <a:xfrm>
          <a:off x="927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130084</xdr:rowOff>
    </xdr:from>
    <xdr:to>
      <xdr:col>55</xdr:col>
      <xdr:colOff>50800</xdr:colOff>
      <xdr:row>86</xdr:row>
      <xdr:rowOff>60234</xdr:rowOff>
    </xdr:to>
    <xdr:sp macro="" textlink="">
      <xdr:nvSpPr>
        <xdr:cNvPr id="354" name="楕円 353"/>
        <xdr:cNvSpPr/>
      </xdr:nvSpPr>
      <xdr:spPr>
        <a:xfrm>
          <a:off x="10426700" y="147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130724</xdr:rowOff>
    </xdr:from>
    <xdr:to>
      <xdr:col>50</xdr:col>
      <xdr:colOff>165100</xdr:colOff>
      <xdr:row>86</xdr:row>
      <xdr:rowOff>60874</xdr:rowOff>
    </xdr:to>
    <xdr:sp macro="" textlink="">
      <xdr:nvSpPr>
        <xdr:cNvPr id="356" name="楕円 355"/>
        <xdr:cNvSpPr/>
      </xdr:nvSpPr>
      <xdr:spPr>
        <a:xfrm>
          <a:off x="9588500" y="147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9434</xdr:rowOff>
    </xdr:from>
    <xdr:to>
      <xdr:col>55</xdr:col>
      <xdr:colOff>0</xdr:colOff>
      <xdr:row>86</xdr:row>
      <xdr:rowOff>10074</xdr:rowOff>
    </xdr:to>
    <xdr:cxnSp macro="">
      <xdr:nvCxnSpPr>
        <xdr:cNvPr id="357" name="直線コネクタ 356"/>
        <xdr:cNvCxnSpPr/>
      </xdr:nvCxnSpPr>
      <xdr:spPr>
        <a:xfrm flipV="1">
          <a:off x="9639300" y="1475413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131409</xdr:rowOff>
    </xdr:from>
    <xdr:to>
      <xdr:col>46</xdr:col>
      <xdr:colOff>38100</xdr:colOff>
      <xdr:row>86</xdr:row>
      <xdr:rowOff>61559</xdr:rowOff>
    </xdr:to>
    <xdr:sp macro="" textlink="">
      <xdr:nvSpPr>
        <xdr:cNvPr id="358" name="楕円 357"/>
        <xdr:cNvSpPr/>
      </xdr:nvSpPr>
      <xdr:spPr>
        <a:xfrm>
          <a:off x="8699500" y="147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10074</xdr:rowOff>
    </xdr:from>
    <xdr:to>
      <xdr:col>50</xdr:col>
      <xdr:colOff>114300</xdr:colOff>
      <xdr:row>86</xdr:row>
      <xdr:rowOff>10759</xdr:rowOff>
    </xdr:to>
    <xdr:cxnSp macro="">
      <xdr:nvCxnSpPr>
        <xdr:cNvPr id="359" name="直線コネクタ 358"/>
        <xdr:cNvCxnSpPr/>
      </xdr:nvCxnSpPr>
      <xdr:spPr>
        <a:xfrm flipV="1">
          <a:off x="8750300" y="1475477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132553</xdr:rowOff>
    </xdr:from>
    <xdr:to>
      <xdr:col>41</xdr:col>
      <xdr:colOff>101600</xdr:colOff>
      <xdr:row>86</xdr:row>
      <xdr:rowOff>62703</xdr:rowOff>
    </xdr:to>
    <xdr:sp macro="" textlink="">
      <xdr:nvSpPr>
        <xdr:cNvPr id="360" name="楕円 359"/>
        <xdr:cNvSpPr/>
      </xdr:nvSpPr>
      <xdr:spPr>
        <a:xfrm>
          <a:off x="7810500" y="147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10759</xdr:rowOff>
    </xdr:from>
    <xdr:to>
      <xdr:col>45</xdr:col>
      <xdr:colOff>177800</xdr:colOff>
      <xdr:row>86</xdr:row>
      <xdr:rowOff>11903</xdr:rowOff>
    </xdr:to>
    <xdr:cxnSp macro="">
      <xdr:nvCxnSpPr>
        <xdr:cNvPr id="361" name="直線コネクタ 360"/>
        <xdr:cNvCxnSpPr/>
      </xdr:nvCxnSpPr>
      <xdr:spPr>
        <a:xfrm flipV="1">
          <a:off x="7861300" y="1475545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132781</xdr:rowOff>
    </xdr:from>
    <xdr:to>
      <xdr:col>36</xdr:col>
      <xdr:colOff>165100</xdr:colOff>
      <xdr:row>86</xdr:row>
      <xdr:rowOff>62931</xdr:rowOff>
    </xdr:to>
    <xdr:sp macro="" textlink="">
      <xdr:nvSpPr>
        <xdr:cNvPr id="362" name="楕円 361"/>
        <xdr:cNvSpPr/>
      </xdr:nvSpPr>
      <xdr:spPr>
        <a:xfrm>
          <a:off x="6921500" y="147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11903</xdr:rowOff>
    </xdr:from>
    <xdr:to>
      <xdr:col>41</xdr:col>
      <xdr:colOff>50800</xdr:colOff>
      <xdr:row>86</xdr:row>
      <xdr:rowOff>12131</xdr:rowOff>
    </xdr:to>
    <xdr:cxnSp macro="">
      <xdr:nvCxnSpPr>
        <xdr:cNvPr id="363" name="直線コネクタ 362"/>
        <xdr:cNvCxnSpPr/>
      </xdr:nvCxnSpPr>
      <xdr:spPr>
        <a:xfrm flipV="1">
          <a:off x="6972300" y="147566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52001</xdr:rowOff>
    </xdr:from>
    <xdr:ext cx="469744" cy="259045"/>
    <xdr:sp macro="" textlink="">
      <xdr:nvSpPr>
        <xdr:cNvPr id="368" name="n_1mainValue【公営住宅】&#10;一人当たり面積"/>
        <xdr:cNvSpPr txBox="1"/>
      </xdr:nvSpPr>
      <xdr:spPr>
        <a:xfrm>
          <a:off x="9391727" y="147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52686</xdr:rowOff>
    </xdr:from>
    <xdr:ext cx="469744" cy="259045"/>
    <xdr:sp macro="" textlink="">
      <xdr:nvSpPr>
        <xdr:cNvPr id="369" name="n_2mainValue【公営住宅】&#10;一人当たり面積"/>
        <xdr:cNvSpPr txBox="1"/>
      </xdr:nvSpPr>
      <xdr:spPr>
        <a:xfrm>
          <a:off x="8515427" y="147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53830</xdr:rowOff>
    </xdr:from>
    <xdr:ext cx="469744" cy="259045"/>
    <xdr:sp macro="" textlink="">
      <xdr:nvSpPr>
        <xdr:cNvPr id="370" name="n_3mainValue【公営住宅】&#10;一人当たり面積"/>
        <xdr:cNvSpPr txBox="1"/>
      </xdr:nvSpPr>
      <xdr:spPr>
        <a:xfrm>
          <a:off x="7626427" y="1479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54058</xdr:rowOff>
    </xdr:from>
    <xdr:ext cx="469744" cy="259045"/>
    <xdr:sp macro="" textlink="">
      <xdr:nvSpPr>
        <xdr:cNvPr id="371" name="n_4mainValue【公営住宅】&#10;一人当たり面積"/>
        <xdr:cNvSpPr txBox="1"/>
      </xdr:nvSpPr>
      <xdr:spPr>
        <a:xfrm>
          <a:off x="6737427" y="147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413" name="楕円 412"/>
        <xdr:cNvSpPr/>
      </xdr:nvSpPr>
      <xdr:spPr>
        <a:xfrm>
          <a:off x="4584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20519</xdr:rowOff>
    </xdr:from>
    <xdr:ext cx="405111" cy="259045"/>
    <xdr:sp macro="" textlink="">
      <xdr:nvSpPr>
        <xdr:cNvPr id="414" name="【港湾・漁港】&#10;有形固定資産減価償却率該当値テキスト"/>
        <xdr:cNvSpPr txBox="1"/>
      </xdr:nvSpPr>
      <xdr:spPr>
        <a:xfrm>
          <a:off x="4673600" y="1767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415" name="楕円 414"/>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48442</xdr:rowOff>
    </xdr:to>
    <xdr:cxnSp macro="">
      <xdr:nvCxnSpPr>
        <xdr:cNvPr id="416" name="直線コネクタ 415"/>
        <xdr:cNvCxnSpPr/>
      </xdr:nvCxnSpPr>
      <xdr:spPr>
        <a:xfrm>
          <a:off x="3797300" y="1787271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129902</xdr:rowOff>
    </xdr:from>
    <xdr:to>
      <xdr:col>15</xdr:col>
      <xdr:colOff>101600</xdr:colOff>
      <xdr:row>104</xdr:row>
      <xdr:rowOff>60052</xdr:rowOff>
    </xdr:to>
    <xdr:sp macro="" textlink="">
      <xdr:nvSpPr>
        <xdr:cNvPr id="417" name="楕円 416"/>
        <xdr:cNvSpPr/>
      </xdr:nvSpPr>
      <xdr:spPr>
        <a:xfrm>
          <a:off x="2857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41911</xdr:rowOff>
    </xdr:to>
    <xdr:cxnSp macro="">
      <xdr:nvCxnSpPr>
        <xdr:cNvPr id="418" name="直線コネクタ 417"/>
        <xdr:cNvCxnSpPr/>
      </xdr:nvCxnSpPr>
      <xdr:spPr>
        <a:xfrm>
          <a:off x="2908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97245</xdr:rowOff>
    </xdr:from>
    <xdr:to>
      <xdr:col>10</xdr:col>
      <xdr:colOff>165100</xdr:colOff>
      <xdr:row>104</xdr:row>
      <xdr:rowOff>27395</xdr:rowOff>
    </xdr:to>
    <xdr:sp macro="" textlink="">
      <xdr:nvSpPr>
        <xdr:cNvPr id="419" name="楕円 418"/>
        <xdr:cNvSpPr/>
      </xdr:nvSpPr>
      <xdr:spPr>
        <a:xfrm>
          <a:off x="1968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148045</xdr:rowOff>
    </xdr:from>
    <xdr:to>
      <xdr:col>15</xdr:col>
      <xdr:colOff>50800</xdr:colOff>
      <xdr:row>104</xdr:row>
      <xdr:rowOff>9252</xdr:rowOff>
    </xdr:to>
    <xdr:cxnSp macro="">
      <xdr:nvCxnSpPr>
        <xdr:cNvPr id="420" name="直線コネクタ 419"/>
        <xdr:cNvCxnSpPr/>
      </xdr:nvCxnSpPr>
      <xdr:spPr>
        <a:xfrm>
          <a:off x="2019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72752</xdr:rowOff>
    </xdr:from>
    <xdr:to>
      <xdr:col>6</xdr:col>
      <xdr:colOff>38100</xdr:colOff>
      <xdr:row>104</xdr:row>
      <xdr:rowOff>2902</xdr:rowOff>
    </xdr:to>
    <xdr:sp macro="" textlink="">
      <xdr:nvSpPr>
        <xdr:cNvPr id="421" name="楕円 420"/>
        <xdr:cNvSpPr/>
      </xdr:nvSpPr>
      <xdr:spPr>
        <a:xfrm>
          <a:off x="1079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123552</xdr:rowOff>
    </xdr:from>
    <xdr:to>
      <xdr:col>10</xdr:col>
      <xdr:colOff>114300</xdr:colOff>
      <xdr:row>103</xdr:row>
      <xdr:rowOff>148045</xdr:rowOff>
    </xdr:to>
    <xdr:cxnSp macro="">
      <xdr:nvCxnSpPr>
        <xdr:cNvPr id="422" name="直線コネクタ 421"/>
        <xdr:cNvCxnSpPr/>
      </xdr:nvCxnSpPr>
      <xdr:spPr>
        <a:xfrm>
          <a:off x="1130300" y="177829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427" name="n_1mainValue【港湾・漁港】&#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428" name="n_2mainValue【港湾・漁港】&#10;有形固定資産減価償却率"/>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43922</xdr:rowOff>
    </xdr:from>
    <xdr:ext cx="405111" cy="259045"/>
    <xdr:sp macro="" textlink="">
      <xdr:nvSpPr>
        <xdr:cNvPr id="429" name="n_3mainValue【港湾・漁港】&#10;有形固定資産減価償却率"/>
        <xdr:cNvSpPr txBox="1"/>
      </xdr:nvSpPr>
      <xdr:spPr>
        <a:xfrm>
          <a:off x="1816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430" name="n_4mainValue【港湾・漁港】&#10;有形固定資産減価償却率"/>
        <xdr:cNvSpPr txBox="1"/>
      </xdr:nvSpPr>
      <xdr:spPr>
        <a:xfrm>
          <a:off x="927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53494</xdr:rowOff>
    </xdr:from>
    <xdr:to>
      <xdr:col>55</xdr:col>
      <xdr:colOff>50800</xdr:colOff>
      <xdr:row>107</xdr:row>
      <xdr:rowOff>155094</xdr:rowOff>
    </xdr:to>
    <xdr:sp macro="" textlink="">
      <xdr:nvSpPr>
        <xdr:cNvPr id="468" name="楕円 467"/>
        <xdr:cNvSpPr/>
      </xdr:nvSpPr>
      <xdr:spPr>
        <a:xfrm>
          <a:off x="10426700" y="18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31921</xdr:rowOff>
    </xdr:from>
    <xdr:ext cx="599010" cy="259045"/>
    <xdr:sp macro="" textlink="">
      <xdr:nvSpPr>
        <xdr:cNvPr id="469" name="【港湾・漁港】&#10;一人当たり有形固定資産（償却資産）額該当値テキスト"/>
        <xdr:cNvSpPr txBox="1"/>
      </xdr:nvSpPr>
      <xdr:spPr>
        <a:xfrm>
          <a:off x="10515600" y="1837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61201</xdr:rowOff>
    </xdr:from>
    <xdr:to>
      <xdr:col>50</xdr:col>
      <xdr:colOff>165100</xdr:colOff>
      <xdr:row>107</xdr:row>
      <xdr:rowOff>162801</xdr:rowOff>
    </xdr:to>
    <xdr:sp macro="" textlink="">
      <xdr:nvSpPr>
        <xdr:cNvPr id="470" name="楕円 469"/>
        <xdr:cNvSpPr/>
      </xdr:nvSpPr>
      <xdr:spPr>
        <a:xfrm>
          <a:off x="9588500" y="184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104294</xdr:rowOff>
    </xdr:from>
    <xdr:to>
      <xdr:col>55</xdr:col>
      <xdr:colOff>0</xdr:colOff>
      <xdr:row>107</xdr:row>
      <xdr:rowOff>112001</xdr:rowOff>
    </xdr:to>
    <xdr:cxnSp macro="">
      <xdr:nvCxnSpPr>
        <xdr:cNvPr id="471" name="直線コネクタ 470"/>
        <xdr:cNvCxnSpPr/>
      </xdr:nvCxnSpPr>
      <xdr:spPr>
        <a:xfrm flipV="1">
          <a:off x="9639300" y="18449444"/>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64438</xdr:rowOff>
    </xdr:from>
    <xdr:to>
      <xdr:col>46</xdr:col>
      <xdr:colOff>38100</xdr:colOff>
      <xdr:row>107</xdr:row>
      <xdr:rowOff>166038</xdr:rowOff>
    </xdr:to>
    <xdr:sp macro="" textlink="">
      <xdr:nvSpPr>
        <xdr:cNvPr id="472" name="楕円 471"/>
        <xdr:cNvSpPr/>
      </xdr:nvSpPr>
      <xdr:spPr>
        <a:xfrm>
          <a:off x="8699500" y="184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112001</xdr:rowOff>
    </xdr:from>
    <xdr:to>
      <xdr:col>50</xdr:col>
      <xdr:colOff>114300</xdr:colOff>
      <xdr:row>107</xdr:row>
      <xdr:rowOff>115238</xdr:rowOff>
    </xdr:to>
    <xdr:cxnSp macro="">
      <xdr:nvCxnSpPr>
        <xdr:cNvPr id="473" name="直線コネクタ 472"/>
        <xdr:cNvCxnSpPr/>
      </xdr:nvCxnSpPr>
      <xdr:spPr>
        <a:xfrm flipV="1">
          <a:off x="8750300" y="1845715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68538</xdr:rowOff>
    </xdr:from>
    <xdr:to>
      <xdr:col>41</xdr:col>
      <xdr:colOff>101600</xdr:colOff>
      <xdr:row>107</xdr:row>
      <xdr:rowOff>170138</xdr:rowOff>
    </xdr:to>
    <xdr:sp macro="" textlink="">
      <xdr:nvSpPr>
        <xdr:cNvPr id="474" name="楕円 473"/>
        <xdr:cNvSpPr/>
      </xdr:nvSpPr>
      <xdr:spPr>
        <a:xfrm>
          <a:off x="7810500" y="184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115238</xdr:rowOff>
    </xdr:from>
    <xdr:to>
      <xdr:col>45</xdr:col>
      <xdr:colOff>177800</xdr:colOff>
      <xdr:row>107</xdr:row>
      <xdr:rowOff>119338</xdr:rowOff>
    </xdr:to>
    <xdr:cxnSp macro="">
      <xdr:nvCxnSpPr>
        <xdr:cNvPr id="475" name="直線コネクタ 474"/>
        <xdr:cNvCxnSpPr/>
      </xdr:nvCxnSpPr>
      <xdr:spPr>
        <a:xfrm flipV="1">
          <a:off x="7861300" y="18460388"/>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72473</xdr:rowOff>
    </xdr:from>
    <xdr:to>
      <xdr:col>36</xdr:col>
      <xdr:colOff>165100</xdr:colOff>
      <xdr:row>108</xdr:row>
      <xdr:rowOff>2623</xdr:rowOff>
    </xdr:to>
    <xdr:sp macro="" textlink="">
      <xdr:nvSpPr>
        <xdr:cNvPr id="476" name="楕円 475"/>
        <xdr:cNvSpPr/>
      </xdr:nvSpPr>
      <xdr:spPr>
        <a:xfrm>
          <a:off x="6921500" y="184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119338</xdr:rowOff>
    </xdr:from>
    <xdr:to>
      <xdr:col>41</xdr:col>
      <xdr:colOff>50800</xdr:colOff>
      <xdr:row>107</xdr:row>
      <xdr:rowOff>123273</xdr:rowOff>
    </xdr:to>
    <xdr:cxnSp macro="">
      <xdr:nvCxnSpPr>
        <xdr:cNvPr id="477" name="直線コネクタ 476"/>
        <xdr:cNvCxnSpPr/>
      </xdr:nvCxnSpPr>
      <xdr:spPr>
        <a:xfrm flipV="1">
          <a:off x="6972300" y="18464488"/>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153928</xdr:rowOff>
    </xdr:from>
    <xdr:ext cx="599010" cy="259045"/>
    <xdr:sp macro="" textlink="">
      <xdr:nvSpPr>
        <xdr:cNvPr id="482" name="n_1mainValue【港湾・漁港】&#10;一人当たり有形固定資産（償却資産）額"/>
        <xdr:cNvSpPr txBox="1"/>
      </xdr:nvSpPr>
      <xdr:spPr>
        <a:xfrm>
          <a:off x="9327095" y="18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157165</xdr:rowOff>
    </xdr:from>
    <xdr:ext cx="599010" cy="259045"/>
    <xdr:sp macro="" textlink="">
      <xdr:nvSpPr>
        <xdr:cNvPr id="483" name="n_2mainValue【港湾・漁港】&#10;一人当たり有形固定資産（償却資産）額"/>
        <xdr:cNvSpPr txBox="1"/>
      </xdr:nvSpPr>
      <xdr:spPr>
        <a:xfrm>
          <a:off x="8450795" y="1850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161265</xdr:rowOff>
    </xdr:from>
    <xdr:ext cx="599010" cy="259045"/>
    <xdr:sp macro="" textlink="">
      <xdr:nvSpPr>
        <xdr:cNvPr id="484" name="n_3mainValue【港湾・漁港】&#10;一人当たり有形固定資産（償却資産）額"/>
        <xdr:cNvSpPr txBox="1"/>
      </xdr:nvSpPr>
      <xdr:spPr>
        <a:xfrm>
          <a:off x="7561795" y="1850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19150</xdr:rowOff>
    </xdr:from>
    <xdr:ext cx="599010" cy="259045"/>
    <xdr:sp macro="" textlink="">
      <xdr:nvSpPr>
        <xdr:cNvPr id="485" name="n_4mainValue【港湾・漁港】&#10;一人当たり有形固定資産（償却資産）額"/>
        <xdr:cNvSpPr txBox="1"/>
      </xdr:nvSpPr>
      <xdr:spPr>
        <a:xfrm>
          <a:off x="6672795" y="1819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526" name="楕円 525"/>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527" name="【認定こども園・幼稚園・保育所】&#10;有形固定資産減価償却率該当値テキスト"/>
        <xdr:cNvSpPr txBox="1"/>
      </xdr:nvSpPr>
      <xdr:spPr>
        <a:xfrm>
          <a:off x="16357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528" name="楕円 527"/>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68580</xdr:rowOff>
    </xdr:from>
    <xdr:to>
      <xdr:col>85</xdr:col>
      <xdr:colOff>127000</xdr:colOff>
      <xdr:row>39</xdr:row>
      <xdr:rowOff>114300</xdr:rowOff>
    </xdr:to>
    <xdr:cxnSp macro="">
      <xdr:nvCxnSpPr>
        <xdr:cNvPr id="529" name="直線コネクタ 528"/>
        <xdr:cNvCxnSpPr/>
      </xdr:nvCxnSpPr>
      <xdr:spPr>
        <a:xfrm>
          <a:off x="15481300" y="6755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73660</xdr:rowOff>
    </xdr:to>
    <xdr:sp macro="" textlink="">
      <xdr:nvSpPr>
        <xdr:cNvPr id="530" name="楕円 529"/>
        <xdr:cNvSpPr/>
      </xdr:nvSpPr>
      <xdr:spPr>
        <a:xfrm>
          <a:off x="14541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68580</xdr:rowOff>
    </xdr:to>
    <xdr:cxnSp macro="">
      <xdr:nvCxnSpPr>
        <xdr:cNvPr id="531" name="直線コネクタ 530"/>
        <xdr:cNvCxnSpPr/>
      </xdr:nvCxnSpPr>
      <xdr:spPr>
        <a:xfrm>
          <a:off x="14592300" y="6709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118745</xdr:rowOff>
    </xdr:from>
    <xdr:to>
      <xdr:col>72</xdr:col>
      <xdr:colOff>38100</xdr:colOff>
      <xdr:row>39</xdr:row>
      <xdr:rowOff>48895</xdr:rowOff>
    </xdr:to>
    <xdr:sp macro="" textlink="">
      <xdr:nvSpPr>
        <xdr:cNvPr id="532" name="楕円 531"/>
        <xdr:cNvSpPr/>
      </xdr:nvSpPr>
      <xdr:spPr>
        <a:xfrm>
          <a:off x="13652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169545</xdr:rowOff>
    </xdr:from>
    <xdr:to>
      <xdr:col>76</xdr:col>
      <xdr:colOff>114300</xdr:colOff>
      <xdr:row>39</xdr:row>
      <xdr:rowOff>22860</xdr:rowOff>
    </xdr:to>
    <xdr:cxnSp macro="">
      <xdr:nvCxnSpPr>
        <xdr:cNvPr id="533" name="直線コネクタ 532"/>
        <xdr:cNvCxnSpPr/>
      </xdr:nvCxnSpPr>
      <xdr:spPr>
        <a:xfrm>
          <a:off x="13703300" y="66846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534" name="楕円 533"/>
        <xdr:cNvSpPr/>
      </xdr:nvSpPr>
      <xdr:spPr>
        <a:xfrm>
          <a:off x="12763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74295</xdr:rowOff>
    </xdr:from>
    <xdr:to>
      <xdr:col>71</xdr:col>
      <xdr:colOff>177800</xdr:colOff>
      <xdr:row>38</xdr:row>
      <xdr:rowOff>169545</xdr:rowOff>
    </xdr:to>
    <xdr:cxnSp macro="">
      <xdr:nvCxnSpPr>
        <xdr:cNvPr id="535" name="直線コネクタ 534"/>
        <xdr:cNvCxnSpPr/>
      </xdr:nvCxnSpPr>
      <xdr:spPr>
        <a:xfrm>
          <a:off x="12814300" y="658939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540" name="n_1mainValue【認定こども園・幼稚園・保育所】&#10;有形固定資産減価償却率"/>
        <xdr:cNvSpPr txBox="1"/>
      </xdr:nvSpPr>
      <xdr:spPr>
        <a:xfrm>
          <a:off x="15266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64787</xdr:rowOff>
    </xdr:from>
    <xdr:ext cx="405111" cy="259045"/>
    <xdr:sp macro="" textlink="">
      <xdr:nvSpPr>
        <xdr:cNvPr id="541" name="n_2mainValue【認定こども園・幼稚園・保育所】&#10;有形固定資産減価償却率"/>
        <xdr:cNvSpPr txBox="1"/>
      </xdr:nvSpPr>
      <xdr:spPr>
        <a:xfrm>
          <a:off x="14389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40022</xdr:rowOff>
    </xdr:from>
    <xdr:ext cx="405111" cy="259045"/>
    <xdr:sp macro="" textlink="">
      <xdr:nvSpPr>
        <xdr:cNvPr id="542" name="n_3mainValue【認定こども園・幼稚園・保育所】&#10;有形固定資産減価償却率"/>
        <xdr:cNvSpPr txBox="1"/>
      </xdr:nvSpPr>
      <xdr:spPr>
        <a:xfrm>
          <a:off x="13500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3" name="n_4mainValue【認定こども園・幼稚園・保育所】&#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100838</xdr:rowOff>
    </xdr:from>
    <xdr:to>
      <xdr:col>116</xdr:col>
      <xdr:colOff>114300</xdr:colOff>
      <xdr:row>37</xdr:row>
      <xdr:rowOff>30988</xdr:rowOff>
    </xdr:to>
    <xdr:sp macro="" textlink="">
      <xdr:nvSpPr>
        <xdr:cNvPr id="581" name="楕円 580"/>
        <xdr:cNvSpPr/>
      </xdr:nvSpPr>
      <xdr:spPr>
        <a:xfrm>
          <a:off x="221107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123715</xdr:rowOff>
    </xdr:from>
    <xdr:ext cx="469744" cy="259045"/>
    <xdr:sp macro="" textlink="">
      <xdr:nvSpPr>
        <xdr:cNvPr id="582" name="【認定こども園・幼稚園・保育所】&#10;一人当たり面積該当値テキスト"/>
        <xdr:cNvSpPr txBox="1"/>
      </xdr:nvSpPr>
      <xdr:spPr>
        <a:xfrm>
          <a:off x="22199600"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119126</xdr:rowOff>
    </xdr:from>
    <xdr:to>
      <xdr:col>112</xdr:col>
      <xdr:colOff>38100</xdr:colOff>
      <xdr:row>37</xdr:row>
      <xdr:rowOff>49276</xdr:rowOff>
    </xdr:to>
    <xdr:sp macro="" textlink="">
      <xdr:nvSpPr>
        <xdr:cNvPr id="583" name="楕円 582"/>
        <xdr:cNvSpPr/>
      </xdr:nvSpPr>
      <xdr:spPr>
        <a:xfrm>
          <a:off x="21272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151638</xdr:rowOff>
    </xdr:from>
    <xdr:to>
      <xdr:col>116</xdr:col>
      <xdr:colOff>63500</xdr:colOff>
      <xdr:row>36</xdr:row>
      <xdr:rowOff>169926</xdr:rowOff>
    </xdr:to>
    <xdr:cxnSp macro="">
      <xdr:nvCxnSpPr>
        <xdr:cNvPr id="584" name="直線コネクタ 583"/>
        <xdr:cNvCxnSpPr/>
      </xdr:nvCxnSpPr>
      <xdr:spPr>
        <a:xfrm flipV="1">
          <a:off x="21323300" y="632383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585" name="楕円 584"/>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169926</xdr:rowOff>
    </xdr:from>
    <xdr:to>
      <xdr:col>111</xdr:col>
      <xdr:colOff>177800</xdr:colOff>
      <xdr:row>37</xdr:row>
      <xdr:rowOff>19050</xdr:rowOff>
    </xdr:to>
    <xdr:cxnSp macro="">
      <xdr:nvCxnSpPr>
        <xdr:cNvPr id="586" name="直線コネクタ 585"/>
        <xdr:cNvCxnSpPr/>
      </xdr:nvCxnSpPr>
      <xdr:spPr>
        <a:xfrm flipV="1">
          <a:off x="20434300" y="63421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164846</xdr:rowOff>
    </xdr:from>
    <xdr:to>
      <xdr:col>102</xdr:col>
      <xdr:colOff>165100</xdr:colOff>
      <xdr:row>37</xdr:row>
      <xdr:rowOff>94996</xdr:rowOff>
    </xdr:to>
    <xdr:sp macro="" textlink="">
      <xdr:nvSpPr>
        <xdr:cNvPr id="587" name="楕円 586"/>
        <xdr:cNvSpPr/>
      </xdr:nvSpPr>
      <xdr:spPr>
        <a:xfrm>
          <a:off x="19494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44196</xdr:rowOff>
    </xdr:to>
    <xdr:cxnSp macro="">
      <xdr:nvCxnSpPr>
        <xdr:cNvPr id="588" name="直線コネクタ 587"/>
        <xdr:cNvCxnSpPr/>
      </xdr:nvCxnSpPr>
      <xdr:spPr>
        <a:xfrm flipV="1">
          <a:off x="19545300" y="63627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137414</xdr:rowOff>
    </xdr:from>
    <xdr:to>
      <xdr:col>98</xdr:col>
      <xdr:colOff>38100</xdr:colOff>
      <xdr:row>37</xdr:row>
      <xdr:rowOff>67564</xdr:rowOff>
    </xdr:to>
    <xdr:sp macro="" textlink="">
      <xdr:nvSpPr>
        <xdr:cNvPr id="589" name="楕円 588"/>
        <xdr:cNvSpPr/>
      </xdr:nvSpPr>
      <xdr:spPr>
        <a:xfrm>
          <a:off x="18605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xdr:rowOff>
    </xdr:from>
    <xdr:to>
      <xdr:col>102</xdr:col>
      <xdr:colOff>114300</xdr:colOff>
      <xdr:row>37</xdr:row>
      <xdr:rowOff>44196</xdr:rowOff>
    </xdr:to>
    <xdr:cxnSp macro="">
      <xdr:nvCxnSpPr>
        <xdr:cNvPr id="590" name="直線コネクタ 589"/>
        <xdr:cNvCxnSpPr/>
      </xdr:nvCxnSpPr>
      <xdr:spPr>
        <a:xfrm>
          <a:off x="18656300" y="63604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65803</xdr:rowOff>
    </xdr:from>
    <xdr:ext cx="469744" cy="259045"/>
    <xdr:sp macro="" textlink="">
      <xdr:nvSpPr>
        <xdr:cNvPr id="595" name="n_1mainValue【認定こども園・幼稚園・保育所】&#10;一人当たり面積"/>
        <xdr:cNvSpPr txBox="1"/>
      </xdr:nvSpPr>
      <xdr:spPr>
        <a:xfrm>
          <a:off x="2107572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96"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111523</xdr:rowOff>
    </xdr:from>
    <xdr:ext cx="469744" cy="259045"/>
    <xdr:sp macro="" textlink="">
      <xdr:nvSpPr>
        <xdr:cNvPr id="597" name="n_3mainValue【認定こども園・幼稚園・保育所】&#10;一人当たり面積"/>
        <xdr:cNvSpPr txBox="1"/>
      </xdr:nvSpPr>
      <xdr:spPr>
        <a:xfrm>
          <a:off x="19310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84091</xdr:rowOff>
    </xdr:from>
    <xdr:ext cx="469744" cy="259045"/>
    <xdr:sp macro="" textlink="">
      <xdr:nvSpPr>
        <xdr:cNvPr id="598" name="n_4mainValue【認定こども園・幼稚園・保育所】&#10;一人当たり面積"/>
        <xdr:cNvSpPr txBox="1"/>
      </xdr:nvSpPr>
      <xdr:spPr>
        <a:xfrm>
          <a:off x="184214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639" name="楕円 638"/>
        <xdr:cNvSpPr/>
      </xdr:nvSpPr>
      <xdr:spPr>
        <a:xfrm>
          <a:off x="16268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57167</xdr:rowOff>
    </xdr:from>
    <xdr:ext cx="405111" cy="259045"/>
    <xdr:sp macro="" textlink="">
      <xdr:nvSpPr>
        <xdr:cNvPr id="640" name="【学校施設】&#10;有形固定資産減価償却率該当値テキスト"/>
        <xdr:cNvSpPr txBox="1"/>
      </xdr:nvSpPr>
      <xdr:spPr>
        <a:xfrm>
          <a:off x="16357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641" name="楕円 640"/>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129540</xdr:rowOff>
    </xdr:from>
    <xdr:to>
      <xdr:col>85</xdr:col>
      <xdr:colOff>127000</xdr:colOff>
      <xdr:row>62</xdr:row>
      <xdr:rowOff>34290</xdr:rowOff>
    </xdr:to>
    <xdr:cxnSp macro="">
      <xdr:nvCxnSpPr>
        <xdr:cNvPr id="642" name="直線コネクタ 641"/>
        <xdr:cNvCxnSpPr/>
      </xdr:nvCxnSpPr>
      <xdr:spPr>
        <a:xfrm flipV="1">
          <a:off x="15481300" y="105879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90170</xdr:rowOff>
    </xdr:from>
    <xdr:to>
      <xdr:col>76</xdr:col>
      <xdr:colOff>165100</xdr:colOff>
      <xdr:row>64</xdr:row>
      <xdr:rowOff>20320</xdr:rowOff>
    </xdr:to>
    <xdr:sp macro="" textlink="">
      <xdr:nvSpPr>
        <xdr:cNvPr id="643" name="楕円 642"/>
        <xdr:cNvSpPr/>
      </xdr:nvSpPr>
      <xdr:spPr>
        <a:xfrm>
          <a:off x="14541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63</xdr:row>
      <xdr:rowOff>140970</xdr:rowOff>
    </xdr:to>
    <xdr:cxnSp macro="">
      <xdr:nvCxnSpPr>
        <xdr:cNvPr id="644" name="直線コネクタ 643"/>
        <xdr:cNvCxnSpPr/>
      </xdr:nvCxnSpPr>
      <xdr:spPr>
        <a:xfrm flipV="1">
          <a:off x="14592300" y="106641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137795</xdr:rowOff>
    </xdr:from>
    <xdr:to>
      <xdr:col>72</xdr:col>
      <xdr:colOff>38100</xdr:colOff>
      <xdr:row>64</xdr:row>
      <xdr:rowOff>67945</xdr:rowOff>
    </xdr:to>
    <xdr:sp macro="" textlink="">
      <xdr:nvSpPr>
        <xdr:cNvPr id="645" name="楕円 644"/>
        <xdr:cNvSpPr/>
      </xdr:nvSpPr>
      <xdr:spPr>
        <a:xfrm>
          <a:off x="13652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140970</xdr:rowOff>
    </xdr:from>
    <xdr:to>
      <xdr:col>76</xdr:col>
      <xdr:colOff>114300</xdr:colOff>
      <xdr:row>64</xdr:row>
      <xdr:rowOff>17145</xdr:rowOff>
    </xdr:to>
    <xdr:cxnSp macro="">
      <xdr:nvCxnSpPr>
        <xdr:cNvPr id="646" name="直線コネクタ 645"/>
        <xdr:cNvCxnSpPr/>
      </xdr:nvCxnSpPr>
      <xdr:spPr>
        <a:xfrm flipV="1">
          <a:off x="13703300" y="10942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647" name="楕円 646"/>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64</xdr:row>
      <xdr:rowOff>17145</xdr:rowOff>
    </xdr:to>
    <xdr:cxnSp macro="">
      <xdr:nvCxnSpPr>
        <xdr:cNvPr id="648" name="直線コネクタ 647"/>
        <xdr:cNvCxnSpPr/>
      </xdr:nvCxnSpPr>
      <xdr:spPr>
        <a:xfrm>
          <a:off x="12814300" y="1066419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653" name="n_1main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11447</xdr:rowOff>
    </xdr:from>
    <xdr:ext cx="405111" cy="259045"/>
    <xdr:sp macro="" textlink="">
      <xdr:nvSpPr>
        <xdr:cNvPr id="654" name="n_2mainValue【学校施設】&#10;有形固定資産減価償却率"/>
        <xdr:cNvSpPr txBox="1"/>
      </xdr:nvSpPr>
      <xdr:spPr>
        <a:xfrm>
          <a:off x="14389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59072</xdr:rowOff>
    </xdr:from>
    <xdr:ext cx="405111" cy="259045"/>
    <xdr:sp macro="" textlink="">
      <xdr:nvSpPr>
        <xdr:cNvPr id="655" name="n_3mainValue【学校施設】&#10;有形固定資産減価償却率"/>
        <xdr:cNvSpPr txBox="1"/>
      </xdr:nvSpPr>
      <xdr:spPr>
        <a:xfrm>
          <a:off x="13500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656" name="n_4mainValue【学校施設】&#10;有形固定資産減価償却率"/>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81217</xdr:rowOff>
    </xdr:from>
    <xdr:to>
      <xdr:col>116</xdr:col>
      <xdr:colOff>114300</xdr:colOff>
      <xdr:row>61</xdr:row>
      <xdr:rowOff>11367</xdr:rowOff>
    </xdr:to>
    <xdr:sp macro="" textlink="">
      <xdr:nvSpPr>
        <xdr:cNvPr id="696" name="楕円 695"/>
        <xdr:cNvSpPr/>
      </xdr:nvSpPr>
      <xdr:spPr>
        <a:xfrm>
          <a:off x="22110700" y="103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104094</xdr:rowOff>
    </xdr:from>
    <xdr:ext cx="469744" cy="259045"/>
    <xdr:sp macro="" textlink="">
      <xdr:nvSpPr>
        <xdr:cNvPr id="697" name="【学校施設】&#10;一人当たり面積該当値テキスト"/>
        <xdr:cNvSpPr txBox="1"/>
      </xdr:nvSpPr>
      <xdr:spPr>
        <a:xfrm>
          <a:off x="22199600" y="102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95504</xdr:rowOff>
    </xdr:from>
    <xdr:to>
      <xdr:col>112</xdr:col>
      <xdr:colOff>38100</xdr:colOff>
      <xdr:row>61</xdr:row>
      <xdr:rowOff>25654</xdr:rowOff>
    </xdr:to>
    <xdr:sp macro="" textlink="">
      <xdr:nvSpPr>
        <xdr:cNvPr id="698" name="楕円 697"/>
        <xdr:cNvSpPr/>
      </xdr:nvSpPr>
      <xdr:spPr>
        <a:xfrm>
          <a:off x="21272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132017</xdr:rowOff>
    </xdr:from>
    <xdr:to>
      <xdr:col>116</xdr:col>
      <xdr:colOff>63500</xdr:colOff>
      <xdr:row>60</xdr:row>
      <xdr:rowOff>146304</xdr:rowOff>
    </xdr:to>
    <xdr:cxnSp macro="">
      <xdr:nvCxnSpPr>
        <xdr:cNvPr id="699" name="直線コネクタ 698"/>
        <xdr:cNvCxnSpPr/>
      </xdr:nvCxnSpPr>
      <xdr:spPr>
        <a:xfrm flipV="1">
          <a:off x="21323300" y="10419017"/>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5017</xdr:rowOff>
    </xdr:from>
    <xdr:to>
      <xdr:col>107</xdr:col>
      <xdr:colOff>101600</xdr:colOff>
      <xdr:row>61</xdr:row>
      <xdr:rowOff>106617</xdr:rowOff>
    </xdr:to>
    <xdr:sp macro="" textlink="">
      <xdr:nvSpPr>
        <xdr:cNvPr id="700" name="楕円 699"/>
        <xdr:cNvSpPr/>
      </xdr:nvSpPr>
      <xdr:spPr>
        <a:xfrm>
          <a:off x="20383500" y="104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146304</xdr:rowOff>
    </xdr:from>
    <xdr:to>
      <xdr:col>111</xdr:col>
      <xdr:colOff>177800</xdr:colOff>
      <xdr:row>61</xdr:row>
      <xdr:rowOff>55817</xdr:rowOff>
    </xdr:to>
    <xdr:cxnSp macro="">
      <xdr:nvCxnSpPr>
        <xdr:cNvPr id="701" name="直線コネクタ 700"/>
        <xdr:cNvCxnSpPr/>
      </xdr:nvCxnSpPr>
      <xdr:spPr>
        <a:xfrm flipV="1">
          <a:off x="20434300" y="10433304"/>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161036</xdr:rowOff>
    </xdr:from>
    <xdr:to>
      <xdr:col>102</xdr:col>
      <xdr:colOff>165100</xdr:colOff>
      <xdr:row>61</xdr:row>
      <xdr:rowOff>91186</xdr:rowOff>
    </xdr:to>
    <xdr:sp macro="" textlink="">
      <xdr:nvSpPr>
        <xdr:cNvPr id="702" name="楕円 701"/>
        <xdr:cNvSpPr/>
      </xdr:nvSpPr>
      <xdr:spPr>
        <a:xfrm>
          <a:off x="19494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40386</xdr:rowOff>
    </xdr:from>
    <xdr:to>
      <xdr:col>107</xdr:col>
      <xdr:colOff>50800</xdr:colOff>
      <xdr:row>61</xdr:row>
      <xdr:rowOff>55817</xdr:rowOff>
    </xdr:to>
    <xdr:cxnSp macro="">
      <xdr:nvCxnSpPr>
        <xdr:cNvPr id="703" name="直線コネクタ 702"/>
        <xdr:cNvCxnSpPr/>
      </xdr:nvCxnSpPr>
      <xdr:spPr>
        <a:xfrm>
          <a:off x="19545300" y="1049883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826</xdr:rowOff>
    </xdr:from>
    <xdr:to>
      <xdr:col>98</xdr:col>
      <xdr:colOff>38100</xdr:colOff>
      <xdr:row>61</xdr:row>
      <xdr:rowOff>102426</xdr:rowOff>
    </xdr:to>
    <xdr:sp macro="" textlink="">
      <xdr:nvSpPr>
        <xdr:cNvPr id="704" name="楕円 703"/>
        <xdr:cNvSpPr/>
      </xdr:nvSpPr>
      <xdr:spPr>
        <a:xfrm>
          <a:off x="18605500" y="104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40386</xdr:rowOff>
    </xdr:from>
    <xdr:to>
      <xdr:col>102</xdr:col>
      <xdr:colOff>114300</xdr:colOff>
      <xdr:row>61</xdr:row>
      <xdr:rowOff>51626</xdr:rowOff>
    </xdr:to>
    <xdr:cxnSp macro="">
      <xdr:nvCxnSpPr>
        <xdr:cNvPr id="705" name="直線コネクタ 704"/>
        <xdr:cNvCxnSpPr/>
      </xdr:nvCxnSpPr>
      <xdr:spPr>
        <a:xfrm flipV="1">
          <a:off x="18656300" y="1049883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42181</xdr:rowOff>
    </xdr:from>
    <xdr:ext cx="469744" cy="259045"/>
    <xdr:sp macro="" textlink="">
      <xdr:nvSpPr>
        <xdr:cNvPr id="710" name="n_1mainValue【学校施設】&#10;一人当たり面積"/>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123144</xdr:rowOff>
    </xdr:from>
    <xdr:ext cx="469744" cy="259045"/>
    <xdr:sp macro="" textlink="">
      <xdr:nvSpPr>
        <xdr:cNvPr id="711" name="n_2mainValue【学校施設】&#10;一人当たり面積"/>
        <xdr:cNvSpPr txBox="1"/>
      </xdr:nvSpPr>
      <xdr:spPr>
        <a:xfrm>
          <a:off x="20199427" y="10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107713</xdr:rowOff>
    </xdr:from>
    <xdr:ext cx="469744" cy="259045"/>
    <xdr:sp macro="" textlink="">
      <xdr:nvSpPr>
        <xdr:cNvPr id="712" name="n_3mainValue【学校施設】&#10;一人当たり面積"/>
        <xdr:cNvSpPr txBox="1"/>
      </xdr:nvSpPr>
      <xdr:spPr>
        <a:xfrm>
          <a:off x="19310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118953</xdr:rowOff>
    </xdr:from>
    <xdr:ext cx="469744" cy="259045"/>
    <xdr:sp macro="" textlink="">
      <xdr:nvSpPr>
        <xdr:cNvPr id="713" name="n_4mainValue【学校施設】&#10;一人当たり面積"/>
        <xdr:cNvSpPr txBox="1"/>
      </xdr:nvSpPr>
      <xdr:spPr>
        <a:xfrm>
          <a:off x="18421427" y="1023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33564</xdr:rowOff>
    </xdr:from>
    <xdr:to>
      <xdr:col>85</xdr:col>
      <xdr:colOff>177800</xdr:colOff>
      <xdr:row>106</xdr:row>
      <xdr:rowOff>135164</xdr:rowOff>
    </xdr:to>
    <xdr:sp macro="" textlink="">
      <xdr:nvSpPr>
        <xdr:cNvPr id="771" name="楕円 770"/>
        <xdr:cNvSpPr/>
      </xdr:nvSpPr>
      <xdr:spPr>
        <a:xfrm>
          <a:off x="16268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11991</xdr:rowOff>
    </xdr:from>
    <xdr:ext cx="405111" cy="259045"/>
    <xdr:sp macro="" textlink="">
      <xdr:nvSpPr>
        <xdr:cNvPr id="772" name="【公民館】&#10;有形固定資産減価償却率該当値テキスト"/>
        <xdr:cNvSpPr txBox="1"/>
      </xdr:nvSpPr>
      <xdr:spPr>
        <a:xfrm>
          <a:off x="16357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773" name="楕円 772"/>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84364</xdr:rowOff>
    </xdr:to>
    <xdr:cxnSp macro="">
      <xdr:nvCxnSpPr>
        <xdr:cNvPr id="774" name="直線コネクタ 773"/>
        <xdr:cNvCxnSpPr/>
      </xdr:nvCxnSpPr>
      <xdr:spPr>
        <a:xfrm>
          <a:off x="15481300" y="182237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775" name="楕円 774"/>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50074</xdr:rowOff>
    </xdr:to>
    <xdr:cxnSp macro="">
      <xdr:nvCxnSpPr>
        <xdr:cNvPr id="776" name="直線コネクタ 775"/>
        <xdr:cNvCxnSpPr/>
      </xdr:nvCxnSpPr>
      <xdr:spPr>
        <a:xfrm>
          <a:off x="14592300" y="181911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777" name="楕円 776"/>
        <xdr:cNvSpPr/>
      </xdr:nvSpPr>
      <xdr:spPr>
        <a:xfrm>
          <a:off x="1365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20682</xdr:rowOff>
    </xdr:to>
    <xdr:cxnSp macro="">
      <xdr:nvCxnSpPr>
        <xdr:cNvPr id="778" name="直線コネクタ 777"/>
        <xdr:cNvCxnSpPr/>
      </xdr:nvCxnSpPr>
      <xdr:spPr>
        <a:xfrm flipV="1">
          <a:off x="13703300" y="18191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79" name="楕円 778"/>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20682</xdr:rowOff>
    </xdr:to>
    <xdr:cxnSp macro="">
      <xdr:nvCxnSpPr>
        <xdr:cNvPr id="780" name="直線コネクタ 779"/>
        <xdr:cNvCxnSpPr/>
      </xdr:nvCxnSpPr>
      <xdr:spPr>
        <a:xfrm>
          <a:off x="12814300" y="1813560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785" name="n_1mainValue【公民館】&#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786" name="n_2mainValue【公民館】&#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787" name="n_3mainValue【公民館】&#10;有形固定資産減価償却率"/>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88"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170724</xdr:rowOff>
    </xdr:from>
    <xdr:to>
      <xdr:col>116</xdr:col>
      <xdr:colOff>114300</xdr:colOff>
      <xdr:row>106</xdr:row>
      <xdr:rowOff>100874</xdr:rowOff>
    </xdr:to>
    <xdr:sp macro="" textlink="">
      <xdr:nvSpPr>
        <xdr:cNvPr id="830" name="楕円 829"/>
        <xdr:cNvSpPr/>
      </xdr:nvSpPr>
      <xdr:spPr>
        <a:xfrm>
          <a:off x="22110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22151</xdr:rowOff>
    </xdr:from>
    <xdr:ext cx="469744" cy="259045"/>
    <xdr:sp macro="" textlink="">
      <xdr:nvSpPr>
        <xdr:cNvPr id="831" name="【公民館】&#10;一人当たり面積該当値テキスト"/>
        <xdr:cNvSpPr txBox="1"/>
      </xdr:nvSpPr>
      <xdr:spPr>
        <a:xfrm>
          <a:off x="22199600"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10705</xdr:rowOff>
    </xdr:from>
    <xdr:to>
      <xdr:col>112</xdr:col>
      <xdr:colOff>38100</xdr:colOff>
      <xdr:row>106</xdr:row>
      <xdr:rowOff>112305</xdr:rowOff>
    </xdr:to>
    <xdr:sp macro="" textlink="">
      <xdr:nvSpPr>
        <xdr:cNvPr id="832" name="楕円 831"/>
        <xdr:cNvSpPr/>
      </xdr:nvSpPr>
      <xdr:spPr>
        <a:xfrm>
          <a:off x="2127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61505</xdr:rowOff>
    </xdr:to>
    <xdr:cxnSp macro="">
      <xdr:nvCxnSpPr>
        <xdr:cNvPr id="833" name="直線コネクタ 832"/>
        <xdr:cNvCxnSpPr/>
      </xdr:nvCxnSpPr>
      <xdr:spPr>
        <a:xfrm flipV="1">
          <a:off x="21323300" y="1822377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834" name="楕円 833"/>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61505</xdr:rowOff>
    </xdr:from>
    <xdr:to>
      <xdr:col>111</xdr:col>
      <xdr:colOff>177800</xdr:colOff>
      <xdr:row>106</xdr:row>
      <xdr:rowOff>72934</xdr:rowOff>
    </xdr:to>
    <xdr:cxnSp macro="">
      <xdr:nvCxnSpPr>
        <xdr:cNvPr id="835" name="直線コネクタ 834"/>
        <xdr:cNvCxnSpPr/>
      </xdr:nvCxnSpPr>
      <xdr:spPr>
        <a:xfrm flipV="1">
          <a:off x="20434300" y="182352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xdr:rowOff>
    </xdr:from>
    <xdr:to>
      <xdr:col>102</xdr:col>
      <xdr:colOff>165100</xdr:colOff>
      <xdr:row>106</xdr:row>
      <xdr:rowOff>102507</xdr:rowOff>
    </xdr:to>
    <xdr:sp macro="" textlink="">
      <xdr:nvSpPr>
        <xdr:cNvPr id="836" name="楕円 835"/>
        <xdr:cNvSpPr/>
      </xdr:nvSpPr>
      <xdr:spPr>
        <a:xfrm>
          <a:off x="19494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51707</xdr:rowOff>
    </xdr:from>
    <xdr:to>
      <xdr:col>107</xdr:col>
      <xdr:colOff>50800</xdr:colOff>
      <xdr:row>106</xdr:row>
      <xdr:rowOff>72934</xdr:rowOff>
    </xdr:to>
    <xdr:cxnSp macro="">
      <xdr:nvCxnSpPr>
        <xdr:cNvPr id="837" name="直線コネクタ 836"/>
        <xdr:cNvCxnSpPr/>
      </xdr:nvCxnSpPr>
      <xdr:spPr>
        <a:xfrm>
          <a:off x="19545300" y="182254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xdr:rowOff>
    </xdr:from>
    <xdr:to>
      <xdr:col>98</xdr:col>
      <xdr:colOff>38100</xdr:colOff>
      <xdr:row>106</xdr:row>
      <xdr:rowOff>113937</xdr:rowOff>
    </xdr:to>
    <xdr:sp macro="" textlink="">
      <xdr:nvSpPr>
        <xdr:cNvPr id="838" name="楕円 837"/>
        <xdr:cNvSpPr/>
      </xdr:nvSpPr>
      <xdr:spPr>
        <a:xfrm>
          <a:off x="18605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51707</xdr:rowOff>
    </xdr:from>
    <xdr:to>
      <xdr:col>102</xdr:col>
      <xdr:colOff>114300</xdr:colOff>
      <xdr:row>106</xdr:row>
      <xdr:rowOff>63137</xdr:rowOff>
    </xdr:to>
    <xdr:cxnSp macro="">
      <xdr:nvCxnSpPr>
        <xdr:cNvPr id="839" name="直線コネクタ 838"/>
        <xdr:cNvCxnSpPr/>
      </xdr:nvCxnSpPr>
      <xdr:spPr>
        <a:xfrm flipV="1">
          <a:off x="18656300" y="182254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128832</xdr:rowOff>
    </xdr:from>
    <xdr:ext cx="469744" cy="259045"/>
    <xdr:sp macro="" textlink="">
      <xdr:nvSpPr>
        <xdr:cNvPr id="844" name="n_1mainValue【公民館】&#10;一人当たり面積"/>
        <xdr:cNvSpPr txBox="1"/>
      </xdr:nvSpPr>
      <xdr:spPr>
        <a:xfrm>
          <a:off x="210757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845" name="n_2mainValue【公民館】&#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119034</xdr:rowOff>
    </xdr:from>
    <xdr:ext cx="469744" cy="259045"/>
    <xdr:sp macro="" textlink="">
      <xdr:nvSpPr>
        <xdr:cNvPr id="846" name="n_3mainValue【公民館】&#10;一人当たり面積"/>
        <xdr:cNvSpPr txBox="1"/>
      </xdr:nvSpPr>
      <xdr:spPr>
        <a:xfrm>
          <a:off x="19310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130464</xdr:rowOff>
    </xdr:from>
    <xdr:ext cx="469744" cy="259045"/>
    <xdr:sp macro="" textlink="">
      <xdr:nvSpPr>
        <xdr:cNvPr id="847" name="n_4mainValue【公民館】&#10;一人当たり面積"/>
        <xdr:cNvSpPr txBox="1"/>
      </xdr:nvSpPr>
      <xdr:spPr>
        <a:xfrm>
          <a:off x="18421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してあまり差のない数値となっているが、一人当たり延長については類似団体より大きい数値となっている。これは本市が、能登半島最先端に位置し、三方を海岸線に囲まれるとともに面積の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３を山間地が占め、集落が各地に点在する地理的な特殊性と、人口に比べて行政面積（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ｋ㎡）が広大なためである。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して高い数値となっているが、一人当たり面積については類似団体より大きい数値となっている。これは年々児童数が減少傾向にあり、施設が老朽化しているためである。以上を踏まえて、保育所の統廃合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して非常に高い率となっている。これは、本市は市域が広く山間地が多いため、多数の小中学校（小学校７、中学校２、義務教育学校２）があり、大部分の学校施設が３０年以上経過しているためである。今後、児童・生徒数の減少に伴い、統廃合について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49530</xdr:rowOff>
    </xdr:from>
    <xdr:to>
      <xdr:col>24</xdr:col>
      <xdr:colOff>114300</xdr:colOff>
      <xdr:row>33</xdr:row>
      <xdr:rowOff>151130</xdr:rowOff>
    </xdr:to>
    <xdr:sp macro="" textlink="">
      <xdr:nvSpPr>
        <xdr:cNvPr id="72" name="楕円 71"/>
        <xdr:cNvSpPr/>
      </xdr:nvSpPr>
      <xdr:spPr>
        <a:xfrm>
          <a:off x="45847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135907</xdr:rowOff>
    </xdr:from>
    <xdr:ext cx="340478" cy="259045"/>
    <xdr:sp macro="" textlink="">
      <xdr:nvSpPr>
        <xdr:cNvPr id="73" name="【図書館】&#10;有形固定資産減価償却率該当値テキスト"/>
        <xdr:cNvSpPr txBox="1"/>
      </xdr:nvSpPr>
      <xdr:spPr>
        <a:xfrm>
          <a:off x="4673600" y="5622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4" name="楕円 73"/>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100330</xdr:rowOff>
    </xdr:to>
    <xdr:cxnSp macro="">
      <xdr:nvCxnSpPr>
        <xdr:cNvPr id="75" name="直線コネクタ 74"/>
        <xdr:cNvCxnSpPr/>
      </xdr:nvCxnSpPr>
      <xdr:spPr>
        <a:xfrm>
          <a:off x="3797300" y="57150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69850</xdr:rowOff>
    </xdr:from>
    <xdr:to>
      <xdr:col>15</xdr:col>
      <xdr:colOff>101600</xdr:colOff>
      <xdr:row>40</xdr:row>
      <xdr:rowOff>0</xdr:rowOff>
    </xdr:to>
    <xdr:sp macro="" textlink="">
      <xdr:nvSpPr>
        <xdr:cNvPr id="76" name="楕円 75"/>
        <xdr:cNvSpPr/>
      </xdr:nvSpPr>
      <xdr:spPr>
        <a:xfrm>
          <a:off x="2857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39</xdr:row>
      <xdr:rowOff>120650</xdr:rowOff>
    </xdr:to>
    <xdr:cxnSp macro="">
      <xdr:nvCxnSpPr>
        <xdr:cNvPr id="77" name="直線コネクタ 76"/>
        <xdr:cNvCxnSpPr/>
      </xdr:nvCxnSpPr>
      <xdr:spPr>
        <a:xfrm flipV="1">
          <a:off x="2908300" y="5715000"/>
          <a:ext cx="8890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44450</xdr:rowOff>
    </xdr:from>
    <xdr:to>
      <xdr:col>10</xdr:col>
      <xdr:colOff>165100</xdr:colOff>
      <xdr:row>39</xdr:row>
      <xdr:rowOff>146050</xdr:rowOff>
    </xdr:to>
    <xdr:sp macro="" textlink="">
      <xdr:nvSpPr>
        <xdr:cNvPr id="78" name="楕円 77"/>
        <xdr:cNvSpPr/>
      </xdr:nvSpPr>
      <xdr:spPr>
        <a:xfrm>
          <a:off x="196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95250</xdr:rowOff>
    </xdr:from>
    <xdr:to>
      <xdr:col>15</xdr:col>
      <xdr:colOff>50800</xdr:colOff>
      <xdr:row>39</xdr:row>
      <xdr:rowOff>120650</xdr:rowOff>
    </xdr:to>
    <xdr:cxnSp macro="">
      <xdr:nvCxnSpPr>
        <xdr:cNvPr id="79" name="直線コネクタ 78"/>
        <xdr:cNvCxnSpPr/>
      </xdr:nvCxnSpPr>
      <xdr:spPr>
        <a:xfrm>
          <a:off x="20193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19050</xdr:rowOff>
    </xdr:from>
    <xdr:to>
      <xdr:col>6</xdr:col>
      <xdr:colOff>38100</xdr:colOff>
      <xdr:row>39</xdr:row>
      <xdr:rowOff>120650</xdr:rowOff>
    </xdr:to>
    <xdr:sp macro="" textlink="">
      <xdr:nvSpPr>
        <xdr:cNvPr id="80" name="楕円 79"/>
        <xdr:cNvSpPr/>
      </xdr:nvSpPr>
      <xdr:spPr>
        <a:xfrm>
          <a:off x="107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69850</xdr:rowOff>
    </xdr:from>
    <xdr:to>
      <xdr:col>10</xdr:col>
      <xdr:colOff>114300</xdr:colOff>
      <xdr:row>39</xdr:row>
      <xdr:rowOff>95250</xdr:rowOff>
    </xdr:to>
    <xdr:cxnSp macro="">
      <xdr:nvCxnSpPr>
        <xdr:cNvPr id="81" name="直線コネクタ 80"/>
        <xdr:cNvCxnSpPr/>
      </xdr:nvCxnSpPr>
      <xdr:spPr>
        <a:xfrm>
          <a:off x="1130300" y="675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124477</xdr:rowOff>
    </xdr:from>
    <xdr:ext cx="340478" cy="259045"/>
    <xdr:sp macro="" textlink="">
      <xdr:nvSpPr>
        <xdr:cNvPr id="86" name="n_1mainValue【図書館】&#10;有形固定資産減価償却率"/>
        <xdr:cNvSpPr txBox="1"/>
      </xdr:nvSpPr>
      <xdr:spPr>
        <a:xfrm>
          <a:off x="3614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162577</xdr:rowOff>
    </xdr:from>
    <xdr:ext cx="405111" cy="259045"/>
    <xdr:sp macro="" textlink="">
      <xdr:nvSpPr>
        <xdr:cNvPr id="87" name="n_2mainValue【図書館】&#10;有形固定資産減価償却率"/>
        <xdr:cNvSpPr txBox="1"/>
      </xdr:nvSpPr>
      <xdr:spPr>
        <a:xfrm>
          <a:off x="2705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137177</xdr:rowOff>
    </xdr:from>
    <xdr:ext cx="405111" cy="259045"/>
    <xdr:sp macro="" textlink="">
      <xdr:nvSpPr>
        <xdr:cNvPr id="88" name="n_3mainValue【図書館】&#10;有形固定資産減価償却率"/>
        <xdr:cNvSpPr txBox="1"/>
      </xdr:nvSpPr>
      <xdr:spPr>
        <a:xfrm>
          <a:off x="1816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111777</xdr:rowOff>
    </xdr:from>
    <xdr:ext cx="405111" cy="259045"/>
    <xdr:sp macro="" textlink="">
      <xdr:nvSpPr>
        <xdr:cNvPr id="89" name="n_4mainValue【図書館】&#10;有形固定資産減価償却率"/>
        <xdr:cNvSpPr txBox="1"/>
      </xdr:nvSpPr>
      <xdr:spPr>
        <a:xfrm>
          <a:off x="927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132080</xdr:rowOff>
    </xdr:from>
    <xdr:to>
      <xdr:col>55</xdr:col>
      <xdr:colOff>50800</xdr:colOff>
      <xdr:row>38</xdr:row>
      <xdr:rowOff>62230</xdr:rowOff>
    </xdr:to>
    <xdr:sp macro="" textlink="">
      <xdr:nvSpPr>
        <xdr:cNvPr id="129" name="楕円 128"/>
        <xdr:cNvSpPr/>
      </xdr:nvSpPr>
      <xdr:spPr>
        <a:xfrm>
          <a:off x="10426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154957</xdr:rowOff>
    </xdr:from>
    <xdr:ext cx="469744" cy="259045"/>
    <xdr:sp macro="" textlink="">
      <xdr:nvSpPr>
        <xdr:cNvPr id="130" name="【図書館】&#10;一人当たり面積該当値テキスト"/>
        <xdr:cNvSpPr txBox="1"/>
      </xdr:nvSpPr>
      <xdr:spPr>
        <a:xfrm>
          <a:off x="105156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1" name="楕円 130"/>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xdr:rowOff>
    </xdr:from>
    <xdr:to>
      <xdr:col>55</xdr:col>
      <xdr:colOff>0</xdr:colOff>
      <xdr:row>38</xdr:row>
      <xdr:rowOff>30480</xdr:rowOff>
    </xdr:to>
    <xdr:cxnSp macro="">
      <xdr:nvCxnSpPr>
        <xdr:cNvPr id="132" name="直線コネクタ 131"/>
        <xdr:cNvCxnSpPr/>
      </xdr:nvCxnSpPr>
      <xdr:spPr>
        <a:xfrm flipV="1">
          <a:off x="9639300" y="6526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33" name="楕円 132"/>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40</xdr:row>
      <xdr:rowOff>68580</xdr:rowOff>
    </xdr:to>
    <xdr:cxnSp macro="">
      <xdr:nvCxnSpPr>
        <xdr:cNvPr id="134" name="直線コネクタ 133"/>
        <xdr:cNvCxnSpPr/>
      </xdr:nvCxnSpPr>
      <xdr:spPr>
        <a:xfrm flipV="1">
          <a:off x="8750300" y="65455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5" name="楕円 134"/>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68580</xdr:rowOff>
    </xdr:from>
    <xdr:to>
      <xdr:col>45</xdr:col>
      <xdr:colOff>177800</xdr:colOff>
      <xdr:row>40</xdr:row>
      <xdr:rowOff>76200</xdr:rowOff>
    </xdr:to>
    <xdr:cxnSp macro="">
      <xdr:nvCxnSpPr>
        <xdr:cNvPr id="136" name="直線コネクタ 135"/>
        <xdr:cNvCxnSpPr/>
      </xdr:nvCxnSpPr>
      <xdr:spPr>
        <a:xfrm flipV="1">
          <a:off x="7861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7" name="楕円 136"/>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83820</xdr:rowOff>
    </xdr:to>
    <xdr:cxnSp macro="">
      <xdr:nvCxnSpPr>
        <xdr:cNvPr id="138" name="直線コネクタ 137"/>
        <xdr:cNvCxnSpPr/>
      </xdr:nvCxnSpPr>
      <xdr:spPr>
        <a:xfrm flipV="1">
          <a:off x="6972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3"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44" name="n_2mainValue【図書館】&#10;一人当たり面積"/>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5" name="n_3main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151147</xdr:rowOff>
    </xdr:from>
    <xdr:ext cx="469744" cy="259045"/>
    <xdr:sp macro="" textlink="">
      <xdr:nvSpPr>
        <xdr:cNvPr id="146" name="n_4mainValue【図書館】&#10;一人当たり面積"/>
        <xdr:cNvSpPr txBox="1"/>
      </xdr:nvSpPr>
      <xdr:spPr>
        <a:xfrm>
          <a:off x="6737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7" name="楕円 186"/>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88" name="【体育館・プール】&#10;有形固定資産減価償却率該当値テキスト"/>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89" name="楕円 188"/>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49530</xdr:rowOff>
    </xdr:from>
    <xdr:to>
      <xdr:col>24</xdr:col>
      <xdr:colOff>63500</xdr:colOff>
      <xdr:row>59</xdr:row>
      <xdr:rowOff>83820</xdr:rowOff>
    </xdr:to>
    <xdr:cxnSp macro="">
      <xdr:nvCxnSpPr>
        <xdr:cNvPr id="190" name="直線コネクタ 189"/>
        <xdr:cNvCxnSpPr/>
      </xdr:nvCxnSpPr>
      <xdr:spPr>
        <a:xfrm>
          <a:off x="3797300" y="10165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91" name="楕円 190"/>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49530</xdr:rowOff>
    </xdr:to>
    <xdr:cxnSp macro="">
      <xdr:nvCxnSpPr>
        <xdr:cNvPr id="192" name="直線コネクタ 191"/>
        <xdr:cNvCxnSpPr/>
      </xdr:nvCxnSpPr>
      <xdr:spPr>
        <a:xfrm>
          <a:off x="2908300" y="10128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149225</xdr:rowOff>
    </xdr:from>
    <xdr:to>
      <xdr:col>10</xdr:col>
      <xdr:colOff>165100</xdr:colOff>
      <xdr:row>58</xdr:row>
      <xdr:rowOff>79375</xdr:rowOff>
    </xdr:to>
    <xdr:sp macro="" textlink="">
      <xdr:nvSpPr>
        <xdr:cNvPr id="193" name="楕円 192"/>
        <xdr:cNvSpPr/>
      </xdr:nvSpPr>
      <xdr:spPr>
        <a:xfrm>
          <a:off x="1968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59</xdr:row>
      <xdr:rowOff>13335</xdr:rowOff>
    </xdr:to>
    <xdr:cxnSp macro="">
      <xdr:nvCxnSpPr>
        <xdr:cNvPr id="194" name="直線コネクタ 193"/>
        <xdr:cNvCxnSpPr/>
      </xdr:nvCxnSpPr>
      <xdr:spPr>
        <a:xfrm>
          <a:off x="2019300" y="997267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48260</xdr:rowOff>
    </xdr:from>
    <xdr:to>
      <xdr:col>6</xdr:col>
      <xdr:colOff>38100</xdr:colOff>
      <xdr:row>58</xdr:row>
      <xdr:rowOff>149860</xdr:rowOff>
    </xdr:to>
    <xdr:sp macro="" textlink="">
      <xdr:nvSpPr>
        <xdr:cNvPr id="195" name="楕円 194"/>
        <xdr:cNvSpPr/>
      </xdr:nvSpPr>
      <xdr:spPr>
        <a:xfrm>
          <a:off x="107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99060</xdr:rowOff>
    </xdr:to>
    <xdr:cxnSp macro="">
      <xdr:nvCxnSpPr>
        <xdr:cNvPr id="196" name="直線コネクタ 195"/>
        <xdr:cNvCxnSpPr/>
      </xdr:nvCxnSpPr>
      <xdr:spPr>
        <a:xfrm flipV="1">
          <a:off x="1130300" y="99726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201"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202" name="n_2mainValue【体育館・プール】&#10;有形固定資産減価償却率"/>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95902</xdr:rowOff>
    </xdr:from>
    <xdr:ext cx="405111" cy="259045"/>
    <xdr:sp macro="" textlink="">
      <xdr:nvSpPr>
        <xdr:cNvPr id="203" name="n_3mainValue【体育館・プール】&#10;有形固定資産減価償却率"/>
        <xdr:cNvSpPr txBox="1"/>
      </xdr:nvSpPr>
      <xdr:spPr>
        <a:xfrm>
          <a:off x="1816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166387</xdr:rowOff>
    </xdr:from>
    <xdr:ext cx="405111" cy="259045"/>
    <xdr:sp macro="" textlink="">
      <xdr:nvSpPr>
        <xdr:cNvPr id="204" name="n_4mainValue【体育館・プール】&#10;有形固定資産減価償却率"/>
        <xdr:cNvSpPr txBox="1"/>
      </xdr:nvSpPr>
      <xdr:spPr>
        <a:xfrm>
          <a:off x="927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18694</xdr:rowOff>
    </xdr:from>
    <xdr:to>
      <xdr:col>55</xdr:col>
      <xdr:colOff>50800</xdr:colOff>
      <xdr:row>63</xdr:row>
      <xdr:rowOff>120294</xdr:rowOff>
    </xdr:to>
    <xdr:sp macro="" textlink="">
      <xdr:nvSpPr>
        <xdr:cNvPr id="242" name="楕円 241"/>
        <xdr:cNvSpPr/>
      </xdr:nvSpPr>
      <xdr:spPr>
        <a:xfrm>
          <a:off x="104267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20980</xdr:rowOff>
    </xdr:from>
    <xdr:to>
      <xdr:col>50</xdr:col>
      <xdr:colOff>165100</xdr:colOff>
      <xdr:row>63</xdr:row>
      <xdr:rowOff>122580</xdr:rowOff>
    </xdr:to>
    <xdr:sp macro="" textlink="">
      <xdr:nvSpPr>
        <xdr:cNvPr id="244" name="楕円 243"/>
        <xdr:cNvSpPr/>
      </xdr:nvSpPr>
      <xdr:spPr>
        <a:xfrm>
          <a:off x="95885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69494</xdr:rowOff>
    </xdr:from>
    <xdr:to>
      <xdr:col>55</xdr:col>
      <xdr:colOff>0</xdr:colOff>
      <xdr:row>63</xdr:row>
      <xdr:rowOff>71780</xdr:rowOff>
    </xdr:to>
    <xdr:cxnSp macro="">
      <xdr:nvCxnSpPr>
        <xdr:cNvPr id="245" name="直線コネクタ 244"/>
        <xdr:cNvCxnSpPr/>
      </xdr:nvCxnSpPr>
      <xdr:spPr>
        <a:xfrm flipV="1">
          <a:off x="9639300" y="108708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23266</xdr:rowOff>
    </xdr:from>
    <xdr:to>
      <xdr:col>46</xdr:col>
      <xdr:colOff>38100</xdr:colOff>
      <xdr:row>63</xdr:row>
      <xdr:rowOff>124866</xdr:rowOff>
    </xdr:to>
    <xdr:sp macro="" textlink="">
      <xdr:nvSpPr>
        <xdr:cNvPr id="246" name="楕円 245"/>
        <xdr:cNvSpPr/>
      </xdr:nvSpPr>
      <xdr:spPr>
        <a:xfrm>
          <a:off x="86995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71780</xdr:rowOff>
    </xdr:from>
    <xdr:to>
      <xdr:col>50</xdr:col>
      <xdr:colOff>114300</xdr:colOff>
      <xdr:row>63</xdr:row>
      <xdr:rowOff>74066</xdr:rowOff>
    </xdr:to>
    <xdr:cxnSp macro="">
      <xdr:nvCxnSpPr>
        <xdr:cNvPr id="247" name="直線コネクタ 246"/>
        <xdr:cNvCxnSpPr/>
      </xdr:nvCxnSpPr>
      <xdr:spPr>
        <a:xfrm flipV="1">
          <a:off x="8750300" y="108731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26467</xdr:rowOff>
    </xdr:from>
    <xdr:to>
      <xdr:col>41</xdr:col>
      <xdr:colOff>101600</xdr:colOff>
      <xdr:row>63</xdr:row>
      <xdr:rowOff>128067</xdr:rowOff>
    </xdr:to>
    <xdr:sp macro="" textlink="">
      <xdr:nvSpPr>
        <xdr:cNvPr id="248" name="楕円 247"/>
        <xdr:cNvSpPr/>
      </xdr:nvSpPr>
      <xdr:spPr>
        <a:xfrm>
          <a:off x="7810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74066</xdr:rowOff>
    </xdr:from>
    <xdr:to>
      <xdr:col>45</xdr:col>
      <xdr:colOff>177800</xdr:colOff>
      <xdr:row>63</xdr:row>
      <xdr:rowOff>77267</xdr:rowOff>
    </xdr:to>
    <xdr:cxnSp macro="">
      <xdr:nvCxnSpPr>
        <xdr:cNvPr id="249" name="直線コネクタ 248"/>
        <xdr:cNvCxnSpPr/>
      </xdr:nvCxnSpPr>
      <xdr:spPr>
        <a:xfrm flipV="1">
          <a:off x="7861300" y="108754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28753</xdr:rowOff>
    </xdr:from>
    <xdr:to>
      <xdr:col>36</xdr:col>
      <xdr:colOff>165100</xdr:colOff>
      <xdr:row>63</xdr:row>
      <xdr:rowOff>130353</xdr:rowOff>
    </xdr:to>
    <xdr:sp macro="" textlink="">
      <xdr:nvSpPr>
        <xdr:cNvPr id="250" name="楕円 249"/>
        <xdr:cNvSpPr/>
      </xdr:nvSpPr>
      <xdr:spPr>
        <a:xfrm>
          <a:off x="6921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77267</xdr:rowOff>
    </xdr:from>
    <xdr:to>
      <xdr:col>41</xdr:col>
      <xdr:colOff>50800</xdr:colOff>
      <xdr:row>63</xdr:row>
      <xdr:rowOff>79553</xdr:rowOff>
    </xdr:to>
    <xdr:cxnSp macro="">
      <xdr:nvCxnSpPr>
        <xdr:cNvPr id="251" name="直線コネクタ 250"/>
        <xdr:cNvCxnSpPr/>
      </xdr:nvCxnSpPr>
      <xdr:spPr>
        <a:xfrm flipV="1">
          <a:off x="6972300" y="108786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113707</xdr:rowOff>
    </xdr:from>
    <xdr:ext cx="469744" cy="259045"/>
    <xdr:sp macro="" textlink="">
      <xdr:nvSpPr>
        <xdr:cNvPr id="256" name="n_1mainValue【体育館・プール】&#10;一人当たり面積"/>
        <xdr:cNvSpPr txBox="1"/>
      </xdr:nvSpPr>
      <xdr:spPr>
        <a:xfrm>
          <a:off x="9391727" y="109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115993</xdr:rowOff>
    </xdr:from>
    <xdr:ext cx="469744" cy="259045"/>
    <xdr:sp macro="" textlink="">
      <xdr:nvSpPr>
        <xdr:cNvPr id="257" name="n_2mainValue【体育館・プール】&#10;一人当たり面積"/>
        <xdr:cNvSpPr txBox="1"/>
      </xdr:nvSpPr>
      <xdr:spPr>
        <a:xfrm>
          <a:off x="8515427" y="109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119194</xdr:rowOff>
    </xdr:from>
    <xdr:ext cx="469744" cy="259045"/>
    <xdr:sp macro="" textlink="">
      <xdr:nvSpPr>
        <xdr:cNvPr id="258" name="n_3mainValue【体育館・プール】&#10;一人当たり面積"/>
        <xdr:cNvSpPr txBox="1"/>
      </xdr:nvSpPr>
      <xdr:spPr>
        <a:xfrm>
          <a:off x="7626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121480</xdr:rowOff>
    </xdr:from>
    <xdr:ext cx="469744" cy="259045"/>
    <xdr:sp macro="" textlink="">
      <xdr:nvSpPr>
        <xdr:cNvPr id="259" name="n_4mainValue【体育館・プール】&#10;一人当たり面積"/>
        <xdr:cNvSpPr txBox="1"/>
      </xdr:nvSpPr>
      <xdr:spPr>
        <a:xfrm>
          <a:off x="6737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300" name="楕円 299"/>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301" name="【福祉施設】&#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302" name="楕円 301"/>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80</xdr:row>
      <xdr:rowOff>158114</xdr:rowOff>
    </xdr:to>
    <xdr:cxnSp macro="">
      <xdr:nvCxnSpPr>
        <xdr:cNvPr id="303" name="直線コネクタ 302"/>
        <xdr:cNvCxnSpPr/>
      </xdr:nvCxnSpPr>
      <xdr:spPr>
        <a:xfrm>
          <a:off x="3797300" y="138607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50164</xdr:rowOff>
    </xdr:from>
    <xdr:to>
      <xdr:col>15</xdr:col>
      <xdr:colOff>101600</xdr:colOff>
      <xdr:row>80</xdr:row>
      <xdr:rowOff>151764</xdr:rowOff>
    </xdr:to>
    <xdr:sp macro="" textlink="">
      <xdr:nvSpPr>
        <xdr:cNvPr id="304" name="楕円 303"/>
        <xdr:cNvSpPr/>
      </xdr:nvSpPr>
      <xdr:spPr>
        <a:xfrm>
          <a:off x="2857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80</xdr:row>
      <xdr:rowOff>144780</xdr:rowOff>
    </xdr:to>
    <xdr:cxnSp macro="">
      <xdr:nvCxnSpPr>
        <xdr:cNvPr id="305" name="直線コネクタ 304"/>
        <xdr:cNvCxnSpPr/>
      </xdr:nvCxnSpPr>
      <xdr:spPr>
        <a:xfrm>
          <a:off x="2908300" y="13816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06" name="楕円 305"/>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100964</xdr:rowOff>
    </xdr:to>
    <xdr:cxnSp macro="">
      <xdr:nvCxnSpPr>
        <xdr:cNvPr id="307" name="直線コネクタ 306"/>
        <xdr:cNvCxnSpPr/>
      </xdr:nvCxnSpPr>
      <xdr:spPr>
        <a:xfrm>
          <a:off x="2019300" y="137922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151130</xdr:rowOff>
    </xdr:from>
    <xdr:to>
      <xdr:col>6</xdr:col>
      <xdr:colOff>38100</xdr:colOff>
      <xdr:row>80</xdr:row>
      <xdr:rowOff>81280</xdr:rowOff>
    </xdr:to>
    <xdr:sp macro="" textlink="">
      <xdr:nvSpPr>
        <xdr:cNvPr id="308" name="楕円 307"/>
        <xdr:cNvSpPr/>
      </xdr:nvSpPr>
      <xdr:spPr>
        <a:xfrm>
          <a:off x="1079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30480</xdr:rowOff>
    </xdr:from>
    <xdr:to>
      <xdr:col>10</xdr:col>
      <xdr:colOff>114300</xdr:colOff>
      <xdr:row>80</xdr:row>
      <xdr:rowOff>76200</xdr:rowOff>
    </xdr:to>
    <xdr:cxnSp macro="">
      <xdr:nvCxnSpPr>
        <xdr:cNvPr id="309" name="直線コネクタ 308"/>
        <xdr:cNvCxnSpPr/>
      </xdr:nvCxnSpPr>
      <xdr:spPr>
        <a:xfrm>
          <a:off x="1130300" y="1374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314"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315" name="n_2mainValue【福祉施設】&#10;有形固定資産減価償却率"/>
        <xdr:cNvSpPr txBox="1"/>
      </xdr:nvSpPr>
      <xdr:spPr>
        <a:xfrm>
          <a:off x="2705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16" name="n_3mainValue【福祉施設】&#10;有形固定資産減価償却率"/>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97807</xdr:rowOff>
    </xdr:from>
    <xdr:ext cx="405111" cy="259045"/>
    <xdr:sp macro="" textlink="">
      <xdr:nvSpPr>
        <xdr:cNvPr id="317" name="n_4mainValue【福祉施設】&#10;有形固定資産減価償却率"/>
        <xdr:cNvSpPr txBox="1"/>
      </xdr:nvSpPr>
      <xdr:spPr>
        <a:xfrm>
          <a:off x="927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57" name="楕円 356"/>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58"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115570</xdr:rowOff>
    </xdr:from>
    <xdr:to>
      <xdr:col>50</xdr:col>
      <xdr:colOff>165100</xdr:colOff>
      <xdr:row>86</xdr:row>
      <xdr:rowOff>45720</xdr:rowOff>
    </xdr:to>
    <xdr:sp macro="" textlink="">
      <xdr:nvSpPr>
        <xdr:cNvPr id="359" name="楕円 358"/>
        <xdr:cNvSpPr/>
      </xdr:nvSpPr>
      <xdr:spPr>
        <a:xfrm>
          <a:off x="9588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166370</xdr:rowOff>
    </xdr:to>
    <xdr:cxnSp macro="">
      <xdr:nvCxnSpPr>
        <xdr:cNvPr id="360" name="直線コネクタ 359"/>
        <xdr:cNvCxnSpPr/>
      </xdr:nvCxnSpPr>
      <xdr:spPr>
        <a:xfrm flipV="1">
          <a:off x="9639300" y="147370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119380</xdr:rowOff>
    </xdr:from>
    <xdr:to>
      <xdr:col>46</xdr:col>
      <xdr:colOff>38100</xdr:colOff>
      <xdr:row>86</xdr:row>
      <xdr:rowOff>49530</xdr:rowOff>
    </xdr:to>
    <xdr:sp macro="" textlink="">
      <xdr:nvSpPr>
        <xdr:cNvPr id="361" name="楕円 360"/>
        <xdr:cNvSpPr/>
      </xdr:nvSpPr>
      <xdr:spPr>
        <a:xfrm>
          <a:off x="8699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166370</xdr:rowOff>
    </xdr:from>
    <xdr:to>
      <xdr:col>50</xdr:col>
      <xdr:colOff>114300</xdr:colOff>
      <xdr:row>85</xdr:row>
      <xdr:rowOff>170180</xdr:rowOff>
    </xdr:to>
    <xdr:cxnSp macro="">
      <xdr:nvCxnSpPr>
        <xdr:cNvPr id="362" name="直線コネクタ 361"/>
        <xdr:cNvCxnSpPr/>
      </xdr:nvCxnSpPr>
      <xdr:spPr>
        <a:xfrm flipV="1">
          <a:off x="8750300" y="1473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52070</xdr:rowOff>
    </xdr:to>
    <xdr:sp macro="" textlink="">
      <xdr:nvSpPr>
        <xdr:cNvPr id="363" name="楕円 362"/>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170180</xdr:rowOff>
    </xdr:from>
    <xdr:to>
      <xdr:col>45</xdr:col>
      <xdr:colOff>177800</xdr:colOff>
      <xdr:row>86</xdr:row>
      <xdr:rowOff>1270</xdr:rowOff>
    </xdr:to>
    <xdr:cxnSp macro="">
      <xdr:nvCxnSpPr>
        <xdr:cNvPr id="364" name="直線コネクタ 363"/>
        <xdr:cNvCxnSpPr/>
      </xdr:nvCxnSpPr>
      <xdr:spPr>
        <a:xfrm flipV="1">
          <a:off x="7861300" y="1474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5" name="楕円 364"/>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xdr:rowOff>
    </xdr:from>
    <xdr:to>
      <xdr:col>41</xdr:col>
      <xdr:colOff>50800</xdr:colOff>
      <xdr:row>86</xdr:row>
      <xdr:rowOff>3811</xdr:rowOff>
    </xdr:to>
    <xdr:cxnSp macro="">
      <xdr:nvCxnSpPr>
        <xdr:cNvPr id="366" name="直線コネクタ 365"/>
        <xdr:cNvCxnSpPr/>
      </xdr:nvCxnSpPr>
      <xdr:spPr>
        <a:xfrm flipV="1">
          <a:off x="6972300" y="147459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36847</xdr:rowOff>
    </xdr:from>
    <xdr:ext cx="469744" cy="259045"/>
    <xdr:sp macro="" textlink="">
      <xdr:nvSpPr>
        <xdr:cNvPr id="371" name="n_1mainValue【福祉施設】&#10;一人当たり面積"/>
        <xdr:cNvSpPr txBox="1"/>
      </xdr:nvSpPr>
      <xdr:spPr>
        <a:xfrm>
          <a:off x="93917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40657</xdr:rowOff>
    </xdr:from>
    <xdr:ext cx="469744" cy="259045"/>
    <xdr:sp macro="" textlink="">
      <xdr:nvSpPr>
        <xdr:cNvPr id="372" name="n_2mainValue【福祉施設】&#10;一人当たり面積"/>
        <xdr:cNvSpPr txBox="1"/>
      </xdr:nvSpPr>
      <xdr:spPr>
        <a:xfrm>
          <a:off x="8515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43197</xdr:rowOff>
    </xdr:from>
    <xdr:ext cx="469744" cy="259045"/>
    <xdr:sp macro="" textlink="">
      <xdr:nvSpPr>
        <xdr:cNvPr id="373" name="n_3mainValue【福祉施設】&#10;一人当たり面積"/>
        <xdr:cNvSpPr txBox="1"/>
      </xdr:nvSpPr>
      <xdr:spPr>
        <a:xfrm>
          <a:off x="7626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4"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130811</xdr:rowOff>
    </xdr:from>
    <xdr:to>
      <xdr:col>24</xdr:col>
      <xdr:colOff>114300</xdr:colOff>
      <xdr:row>102</xdr:row>
      <xdr:rowOff>60961</xdr:rowOff>
    </xdr:to>
    <xdr:sp macro="" textlink="">
      <xdr:nvSpPr>
        <xdr:cNvPr id="414" name="楕円 413"/>
        <xdr:cNvSpPr/>
      </xdr:nvSpPr>
      <xdr:spPr>
        <a:xfrm>
          <a:off x="4584700" y="174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153688</xdr:rowOff>
    </xdr:from>
    <xdr:ext cx="405111" cy="259045"/>
    <xdr:sp macro="" textlink="">
      <xdr:nvSpPr>
        <xdr:cNvPr id="415" name="【市民会館】&#10;有形固定資産減価償却率該当値テキスト"/>
        <xdr:cNvSpPr txBox="1"/>
      </xdr:nvSpPr>
      <xdr:spPr>
        <a:xfrm>
          <a:off x="4673600" y="1729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104139</xdr:rowOff>
    </xdr:from>
    <xdr:to>
      <xdr:col>20</xdr:col>
      <xdr:colOff>38100</xdr:colOff>
      <xdr:row>102</xdr:row>
      <xdr:rowOff>34289</xdr:rowOff>
    </xdr:to>
    <xdr:sp macro="" textlink="">
      <xdr:nvSpPr>
        <xdr:cNvPr id="416" name="楕円 415"/>
        <xdr:cNvSpPr/>
      </xdr:nvSpPr>
      <xdr:spPr>
        <a:xfrm>
          <a:off x="3746500" y="17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154939</xdr:rowOff>
    </xdr:from>
    <xdr:to>
      <xdr:col>24</xdr:col>
      <xdr:colOff>63500</xdr:colOff>
      <xdr:row>102</xdr:row>
      <xdr:rowOff>10161</xdr:rowOff>
    </xdr:to>
    <xdr:cxnSp macro="">
      <xdr:nvCxnSpPr>
        <xdr:cNvPr id="417" name="直線コネクタ 416"/>
        <xdr:cNvCxnSpPr/>
      </xdr:nvCxnSpPr>
      <xdr:spPr>
        <a:xfrm>
          <a:off x="3797300" y="174713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418" name="楕円 417"/>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154939</xdr:rowOff>
    </xdr:to>
    <xdr:cxnSp macro="">
      <xdr:nvCxnSpPr>
        <xdr:cNvPr id="419" name="直線コネクタ 418"/>
        <xdr:cNvCxnSpPr/>
      </xdr:nvCxnSpPr>
      <xdr:spPr>
        <a:xfrm>
          <a:off x="2908300" y="174498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57150</xdr:rowOff>
    </xdr:from>
    <xdr:to>
      <xdr:col>10</xdr:col>
      <xdr:colOff>165100</xdr:colOff>
      <xdr:row>101</xdr:row>
      <xdr:rowOff>158750</xdr:rowOff>
    </xdr:to>
    <xdr:sp macro="" textlink="">
      <xdr:nvSpPr>
        <xdr:cNvPr id="420" name="楕円 419"/>
        <xdr:cNvSpPr/>
      </xdr:nvSpPr>
      <xdr:spPr>
        <a:xfrm>
          <a:off x="1968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107950</xdr:rowOff>
    </xdr:from>
    <xdr:to>
      <xdr:col>15</xdr:col>
      <xdr:colOff>50800</xdr:colOff>
      <xdr:row>101</xdr:row>
      <xdr:rowOff>133350</xdr:rowOff>
    </xdr:to>
    <xdr:cxnSp macro="">
      <xdr:nvCxnSpPr>
        <xdr:cNvPr id="421" name="直線コネクタ 420"/>
        <xdr:cNvCxnSpPr/>
      </xdr:nvCxnSpPr>
      <xdr:spPr>
        <a:xfrm>
          <a:off x="2019300" y="1742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31750</xdr:rowOff>
    </xdr:from>
    <xdr:to>
      <xdr:col>6</xdr:col>
      <xdr:colOff>38100</xdr:colOff>
      <xdr:row>101</xdr:row>
      <xdr:rowOff>133350</xdr:rowOff>
    </xdr:to>
    <xdr:sp macro="" textlink="">
      <xdr:nvSpPr>
        <xdr:cNvPr id="422" name="楕円 421"/>
        <xdr:cNvSpPr/>
      </xdr:nvSpPr>
      <xdr:spPr>
        <a:xfrm>
          <a:off x="1079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82550</xdr:rowOff>
    </xdr:from>
    <xdr:to>
      <xdr:col>10</xdr:col>
      <xdr:colOff>114300</xdr:colOff>
      <xdr:row>101</xdr:row>
      <xdr:rowOff>107950</xdr:rowOff>
    </xdr:to>
    <xdr:cxnSp macro="">
      <xdr:nvCxnSpPr>
        <xdr:cNvPr id="423" name="直線コネクタ 422"/>
        <xdr:cNvCxnSpPr/>
      </xdr:nvCxnSpPr>
      <xdr:spPr>
        <a:xfrm>
          <a:off x="1130300" y="1739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50816</xdr:rowOff>
    </xdr:from>
    <xdr:ext cx="405111" cy="259045"/>
    <xdr:sp macro="" textlink="">
      <xdr:nvSpPr>
        <xdr:cNvPr id="428" name="n_1mainValue【市民会館】&#10;有形固定資産減価償却率"/>
        <xdr:cNvSpPr txBox="1"/>
      </xdr:nvSpPr>
      <xdr:spPr>
        <a:xfrm>
          <a:off x="3582044" y="1719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29"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3827</xdr:rowOff>
    </xdr:from>
    <xdr:ext cx="405111" cy="259045"/>
    <xdr:sp macro="" textlink="">
      <xdr:nvSpPr>
        <xdr:cNvPr id="430" name="n_3mainValue【市民会館】&#10;有形固定資産減価償却率"/>
        <xdr:cNvSpPr txBox="1"/>
      </xdr:nvSpPr>
      <xdr:spPr>
        <a:xfrm>
          <a:off x="18167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149877</xdr:rowOff>
    </xdr:from>
    <xdr:ext cx="405111" cy="259045"/>
    <xdr:sp macro="" textlink="">
      <xdr:nvSpPr>
        <xdr:cNvPr id="431" name="n_4mainValue【市民会館】&#10;有形固定資産減価償却率"/>
        <xdr:cNvSpPr txBox="1"/>
      </xdr:nvSpPr>
      <xdr:spPr>
        <a:xfrm>
          <a:off x="927744"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71" name="楕円 470"/>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162577</xdr:rowOff>
    </xdr:from>
    <xdr:ext cx="469744" cy="259045"/>
    <xdr:sp macro="" textlink="">
      <xdr:nvSpPr>
        <xdr:cNvPr id="472" name="【市民会館】&#10;一人当たり面積該当値テキスト"/>
        <xdr:cNvSpPr txBox="1"/>
      </xdr:nvSpPr>
      <xdr:spPr>
        <a:xfrm>
          <a:off x="10515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73" name="楕円 472"/>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30480</xdr:rowOff>
    </xdr:to>
    <xdr:cxnSp macro="">
      <xdr:nvCxnSpPr>
        <xdr:cNvPr id="474" name="直線コネクタ 473"/>
        <xdr:cNvCxnSpPr/>
      </xdr:nvCxnSpPr>
      <xdr:spPr>
        <a:xfrm flipV="1">
          <a:off x="9639300" y="1819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475" name="楕円 474"/>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41911</xdr:rowOff>
    </xdr:to>
    <xdr:cxnSp macro="">
      <xdr:nvCxnSpPr>
        <xdr:cNvPr id="476" name="直線コネクタ 475"/>
        <xdr:cNvCxnSpPr/>
      </xdr:nvCxnSpPr>
      <xdr:spPr>
        <a:xfrm flipV="1">
          <a:off x="8750300" y="18204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xdr:rowOff>
    </xdr:from>
    <xdr:to>
      <xdr:col>41</xdr:col>
      <xdr:colOff>101600</xdr:colOff>
      <xdr:row>106</xdr:row>
      <xdr:rowOff>106045</xdr:rowOff>
    </xdr:to>
    <xdr:sp macro="" textlink="">
      <xdr:nvSpPr>
        <xdr:cNvPr id="477" name="楕円 476"/>
        <xdr:cNvSpPr/>
      </xdr:nvSpPr>
      <xdr:spPr>
        <a:xfrm>
          <a:off x="781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41911</xdr:rowOff>
    </xdr:from>
    <xdr:to>
      <xdr:col>45</xdr:col>
      <xdr:colOff>177800</xdr:colOff>
      <xdr:row>106</xdr:row>
      <xdr:rowOff>55245</xdr:rowOff>
    </xdr:to>
    <xdr:cxnSp macro="">
      <xdr:nvCxnSpPr>
        <xdr:cNvPr id="478" name="直線コネクタ 477"/>
        <xdr:cNvCxnSpPr/>
      </xdr:nvCxnSpPr>
      <xdr:spPr>
        <a:xfrm flipV="1">
          <a:off x="7861300" y="18215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79" name="楕円 478"/>
        <xdr:cNvSpPr/>
      </xdr:nvSpPr>
      <xdr:spPr>
        <a:xfrm>
          <a:off x="692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55245</xdr:rowOff>
    </xdr:from>
    <xdr:to>
      <xdr:col>41</xdr:col>
      <xdr:colOff>50800</xdr:colOff>
      <xdr:row>106</xdr:row>
      <xdr:rowOff>64770</xdr:rowOff>
    </xdr:to>
    <xdr:cxnSp macro="">
      <xdr:nvCxnSpPr>
        <xdr:cNvPr id="480" name="直線コネクタ 479"/>
        <xdr:cNvCxnSpPr/>
      </xdr:nvCxnSpPr>
      <xdr:spPr>
        <a:xfrm flipV="1">
          <a:off x="6972300" y="182289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97807</xdr:rowOff>
    </xdr:from>
    <xdr:ext cx="469744" cy="259045"/>
    <xdr:sp macro="" textlink="">
      <xdr:nvSpPr>
        <xdr:cNvPr id="485" name="n_1main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86" name="n_2main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122572</xdr:rowOff>
    </xdr:from>
    <xdr:ext cx="469744" cy="259045"/>
    <xdr:sp macro="" textlink="">
      <xdr:nvSpPr>
        <xdr:cNvPr id="487" name="n_3mainValue【市民会館】&#10;一人当たり面積"/>
        <xdr:cNvSpPr txBox="1"/>
      </xdr:nvSpPr>
      <xdr:spPr>
        <a:xfrm>
          <a:off x="7626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132097</xdr:rowOff>
    </xdr:from>
    <xdr:ext cx="469744" cy="259045"/>
    <xdr:sp macro="" textlink="">
      <xdr:nvSpPr>
        <xdr:cNvPr id="488" name="n_4mainValue【市民会館】&#10;一人当たり面積"/>
        <xdr:cNvSpPr txBox="1"/>
      </xdr:nvSpPr>
      <xdr:spPr>
        <a:xfrm>
          <a:off x="6737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143510</xdr:rowOff>
    </xdr:from>
    <xdr:to>
      <xdr:col>85</xdr:col>
      <xdr:colOff>177800</xdr:colOff>
      <xdr:row>39</xdr:row>
      <xdr:rowOff>73660</xdr:rowOff>
    </xdr:to>
    <xdr:sp macro="" textlink="">
      <xdr:nvSpPr>
        <xdr:cNvPr id="529" name="楕円 528"/>
        <xdr:cNvSpPr/>
      </xdr:nvSpPr>
      <xdr:spPr>
        <a:xfrm>
          <a:off x="16268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121937</xdr:rowOff>
    </xdr:from>
    <xdr:ext cx="405111" cy="259045"/>
    <xdr:sp macro="" textlink="">
      <xdr:nvSpPr>
        <xdr:cNvPr id="530" name="【一般廃棄物処理施設】&#10;有形固定資産減価償却率該当値テキスト"/>
        <xdr:cNvSpPr txBox="1"/>
      </xdr:nvSpPr>
      <xdr:spPr>
        <a:xfrm>
          <a:off x="16357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531" name="楕円 530"/>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148590</xdr:rowOff>
    </xdr:from>
    <xdr:to>
      <xdr:col>85</xdr:col>
      <xdr:colOff>127000</xdr:colOff>
      <xdr:row>39</xdr:row>
      <xdr:rowOff>22860</xdr:rowOff>
    </xdr:to>
    <xdr:cxnSp macro="">
      <xdr:nvCxnSpPr>
        <xdr:cNvPr id="532" name="直線コネクタ 531"/>
        <xdr:cNvCxnSpPr/>
      </xdr:nvCxnSpPr>
      <xdr:spPr>
        <a:xfrm>
          <a:off x="15481300" y="6663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533" name="楕円 532"/>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148590</xdr:rowOff>
    </xdr:to>
    <xdr:cxnSp macro="">
      <xdr:nvCxnSpPr>
        <xdr:cNvPr id="534" name="直線コネクタ 533"/>
        <xdr:cNvCxnSpPr/>
      </xdr:nvCxnSpPr>
      <xdr:spPr>
        <a:xfrm>
          <a:off x="14592300" y="6617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xdr:rowOff>
    </xdr:from>
    <xdr:to>
      <xdr:col>72</xdr:col>
      <xdr:colOff>38100</xdr:colOff>
      <xdr:row>37</xdr:row>
      <xdr:rowOff>113665</xdr:rowOff>
    </xdr:to>
    <xdr:sp macro="" textlink="">
      <xdr:nvSpPr>
        <xdr:cNvPr id="535" name="楕円 534"/>
        <xdr:cNvSpPr/>
      </xdr:nvSpPr>
      <xdr:spPr>
        <a:xfrm>
          <a:off x="1365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62865</xdr:rowOff>
    </xdr:from>
    <xdr:to>
      <xdr:col>76</xdr:col>
      <xdr:colOff>114300</xdr:colOff>
      <xdr:row>38</xdr:row>
      <xdr:rowOff>102870</xdr:rowOff>
    </xdr:to>
    <xdr:cxnSp macro="">
      <xdr:nvCxnSpPr>
        <xdr:cNvPr id="536" name="直線コネクタ 535"/>
        <xdr:cNvCxnSpPr/>
      </xdr:nvCxnSpPr>
      <xdr:spPr>
        <a:xfrm>
          <a:off x="13703300" y="64065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67310</xdr:rowOff>
    </xdr:from>
    <xdr:to>
      <xdr:col>67</xdr:col>
      <xdr:colOff>101600</xdr:colOff>
      <xdr:row>35</xdr:row>
      <xdr:rowOff>168910</xdr:rowOff>
    </xdr:to>
    <xdr:sp macro="" textlink="">
      <xdr:nvSpPr>
        <xdr:cNvPr id="537" name="楕円 536"/>
        <xdr:cNvSpPr/>
      </xdr:nvSpPr>
      <xdr:spPr>
        <a:xfrm>
          <a:off x="1276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118110</xdr:rowOff>
    </xdr:from>
    <xdr:to>
      <xdr:col>71</xdr:col>
      <xdr:colOff>177800</xdr:colOff>
      <xdr:row>37</xdr:row>
      <xdr:rowOff>62865</xdr:rowOff>
    </xdr:to>
    <xdr:cxnSp macro="">
      <xdr:nvCxnSpPr>
        <xdr:cNvPr id="538" name="直線コネクタ 537"/>
        <xdr:cNvCxnSpPr/>
      </xdr:nvCxnSpPr>
      <xdr:spPr>
        <a:xfrm>
          <a:off x="12814300" y="611886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19067</xdr:rowOff>
    </xdr:from>
    <xdr:ext cx="405111" cy="259045"/>
    <xdr:sp macro="" textlink="">
      <xdr:nvSpPr>
        <xdr:cNvPr id="543" name="n_1mainValue【一般廃棄物処理施設】&#10;有形固定資産減価償却率"/>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544" name="n_2mainValue【一般廃棄物処理施設】&#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545" name="n_3mainValue【一般廃棄物処理施設】&#10;有形固定資産減価償却率"/>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13987</xdr:rowOff>
    </xdr:from>
    <xdr:ext cx="405111" cy="259045"/>
    <xdr:sp macro="" textlink="">
      <xdr:nvSpPr>
        <xdr:cNvPr id="546" name="n_4mainValue【一般廃棄物処理施設】&#10;有形固定資産減価償却率"/>
        <xdr:cNvSpPr txBox="1"/>
      </xdr:nvSpPr>
      <xdr:spPr>
        <a:xfrm>
          <a:off x="12611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77270</xdr:rowOff>
    </xdr:from>
    <xdr:to>
      <xdr:col>116</xdr:col>
      <xdr:colOff>114300</xdr:colOff>
      <xdr:row>42</xdr:row>
      <xdr:rowOff>7420</xdr:rowOff>
    </xdr:to>
    <xdr:sp macro="" textlink="">
      <xdr:nvSpPr>
        <xdr:cNvPr id="584" name="楕円 583"/>
        <xdr:cNvSpPr/>
      </xdr:nvSpPr>
      <xdr:spPr>
        <a:xfrm>
          <a:off x="22110700" y="71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163647</xdr:rowOff>
    </xdr:from>
    <xdr:ext cx="469744" cy="259045"/>
    <xdr:sp macro="" textlink="">
      <xdr:nvSpPr>
        <xdr:cNvPr id="585" name="【一般廃棄物処理施設】&#10;一人当たり有形固定資産（償却資産）額該当値テキスト"/>
        <xdr:cNvSpPr txBox="1"/>
      </xdr:nvSpPr>
      <xdr:spPr>
        <a:xfrm>
          <a:off x="22199600" y="70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77388</xdr:rowOff>
    </xdr:from>
    <xdr:to>
      <xdr:col>112</xdr:col>
      <xdr:colOff>38100</xdr:colOff>
      <xdr:row>42</xdr:row>
      <xdr:rowOff>7538</xdr:rowOff>
    </xdr:to>
    <xdr:sp macro="" textlink="">
      <xdr:nvSpPr>
        <xdr:cNvPr id="586" name="楕円 585"/>
        <xdr:cNvSpPr/>
      </xdr:nvSpPr>
      <xdr:spPr>
        <a:xfrm>
          <a:off x="21272500" y="7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128070</xdr:rowOff>
    </xdr:from>
    <xdr:to>
      <xdr:col>116</xdr:col>
      <xdr:colOff>63500</xdr:colOff>
      <xdr:row>41</xdr:row>
      <xdr:rowOff>128188</xdr:rowOff>
    </xdr:to>
    <xdr:cxnSp macro="">
      <xdr:nvCxnSpPr>
        <xdr:cNvPr id="587" name="直線コネクタ 586"/>
        <xdr:cNvCxnSpPr/>
      </xdr:nvCxnSpPr>
      <xdr:spPr>
        <a:xfrm flipV="1">
          <a:off x="21323300" y="7157520"/>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77512</xdr:rowOff>
    </xdr:from>
    <xdr:to>
      <xdr:col>107</xdr:col>
      <xdr:colOff>101600</xdr:colOff>
      <xdr:row>42</xdr:row>
      <xdr:rowOff>7662</xdr:rowOff>
    </xdr:to>
    <xdr:sp macro="" textlink="">
      <xdr:nvSpPr>
        <xdr:cNvPr id="588" name="楕円 587"/>
        <xdr:cNvSpPr/>
      </xdr:nvSpPr>
      <xdr:spPr>
        <a:xfrm>
          <a:off x="20383500" y="71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128188</xdr:rowOff>
    </xdr:from>
    <xdr:to>
      <xdr:col>111</xdr:col>
      <xdr:colOff>177800</xdr:colOff>
      <xdr:row>41</xdr:row>
      <xdr:rowOff>128312</xdr:rowOff>
    </xdr:to>
    <xdr:cxnSp macro="">
      <xdr:nvCxnSpPr>
        <xdr:cNvPr id="589" name="直線コネクタ 588"/>
        <xdr:cNvCxnSpPr/>
      </xdr:nvCxnSpPr>
      <xdr:spPr>
        <a:xfrm flipV="1">
          <a:off x="20434300" y="7157638"/>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168439</xdr:rowOff>
    </xdr:from>
    <xdr:to>
      <xdr:col>102</xdr:col>
      <xdr:colOff>165100</xdr:colOff>
      <xdr:row>40</xdr:row>
      <xdr:rowOff>98589</xdr:rowOff>
    </xdr:to>
    <xdr:sp macro="" textlink="">
      <xdr:nvSpPr>
        <xdr:cNvPr id="590" name="楕円 589"/>
        <xdr:cNvSpPr/>
      </xdr:nvSpPr>
      <xdr:spPr>
        <a:xfrm>
          <a:off x="19494500" y="68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47789</xdr:rowOff>
    </xdr:from>
    <xdr:to>
      <xdr:col>107</xdr:col>
      <xdr:colOff>50800</xdr:colOff>
      <xdr:row>41</xdr:row>
      <xdr:rowOff>128312</xdr:rowOff>
    </xdr:to>
    <xdr:cxnSp macro="">
      <xdr:nvCxnSpPr>
        <xdr:cNvPr id="591" name="直線コネクタ 590"/>
        <xdr:cNvCxnSpPr/>
      </xdr:nvCxnSpPr>
      <xdr:spPr>
        <a:xfrm>
          <a:off x="19545300" y="6905789"/>
          <a:ext cx="889000" cy="2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67092</xdr:rowOff>
    </xdr:from>
    <xdr:to>
      <xdr:col>98</xdr:col>
      <xdr:colOff>38100</xdr:colOff>
      <xdr:row>41</xdr:row>
      <xdr:rowOff>168692</xdr:rowOff>
    </xdr:to>
    <xdr:sp macro="" textlink="">
      <xdr:nvSpPr>
        <xdr:cNvPr id="592" name="楕円 591"/>
        <xdr:cNvSpPr/>
      </xdr:nvSpPr>
      <xdr:spPr>
        <a:xfrm>
          <a:off x="18605500" y="70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47789</xdr:rowOff>
    </xdr:from>
    <xdr:to>
      <xdr:col>102</xdr:col>
      <xdr:colOff>114300</xdr:colOff>
      <xdr:row>41</xdr:row>
      <xdr:rowOff>117892</xdr:rowOff>
    </xdr:to>
    <xdr:cxnSp macro="">
      <xdr:nvCxnSpPr>
        <xdr:cNvPr id="593" name="直線コネクタ 592"/>
        <xdr:cNvCxnSpPr/>
      </xdr:nvCxnSpPr>
      <xdr:spPr>
        <a:xfrm flipV="1">
          <a:off x="18656300" y="6905789"/>
          <a:ext cx="889000" cy="2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6"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170115</xdr:rowOff>
    </xdr:from>
    <xdr:ext cx="469744" cy="259045"/>
    <xdr:sp macro="" textlink="">
      <xdr:nvSpPr>
        <xdr:cNvPr id="598" name="n_1mainValue【一般廃棄物処理施設】&#10;一人当たり有形固定資産（償却資産）額"/>
        <xdr:cNvSpPr txBox="1"/>
      </xdr:nvSpPr>
      <xdr:spPr>
        <a:xfrm>
          <a:off x="21075728" y="71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170239</xdr:rowOff>
    </xdr:from>
    <xdr:ext cx="469744" cy="259045"/>
    <xdr:sp macro="" textlink="">
      <xdr:nvSpPr>
        <xdr:cNvPr id="599" name="n_2mainValue【一般廃棄物処理施設】&#10;一人当たり有形固定資産（償却資産）額"/>
        <xdr:cNvSpPr txBox="1"/>
      </xdr:nvSpPr>
      <xdr:spPr>
        <a:xfrm>
          <a:off x="20199428" y="71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115116</xdr:rowOff>
    </xdr:from>
    <xdr:ext cx="599010" cy="259045"/>
    <xdr:sp macro="" textlink="">
      <xdr:nvSpPr>
        <xdr:cNvPr id="600" name="n_3mainValue【一般廃棄物処理施設】&#10;一人当たり有形固定資産（償却資産）額"/>
        <xdr:cNvSpPr txBox="1"/>
      </xdr:nvSpPr>
      <xdr:spPr>
        <a:xfrm>
          <a:off x="19245795" y="66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159819</xdr:rowOff>
    </xdr:from>
    <xdr:ext cx="469744" cy="259045"/>
    <xdr:sp macro="" textlink="">
      <xdr:nvSpPr>
        <xdr:cNvPr id="601" name="n_4mainValue【一般廃棄物処理施設】&#10;一人当たり有形固定資産（償却資産）額"/>
        <xdr:cNvSpPr txBox="1"/>
      </xdr:nvSpPr>
      <xdr:spPr>
        <a:xfrm>
          <a:off x="18421428" y="71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3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643" name="楕円 642"/>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644" name="【保健センター・保健所】&#10;有形固定資産減価償却率該当値テキスト"/>
        <xdr:cNvSpPr txBox="1"/>
      </xdr:nvSpPr>
      <xdr:spPr>
        <a:xfrm>
          <a:off x="16357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34109</xdr:rowOff>
    </xdr:from>
    <xdr:to>
      <xdr:col>81</xdr:col>
      <xdr:colOff>101600</xdr:colOff>
      <xdr:row>58</xdr:row>
      <xdr:rowOff>135709</xdr:rowOff>
    </xdr:to>
    <xdr:sp macro="" textlink="">
      <xdr:nvSpPr>
        <xdr:cNvPr id="645" name="楕円 644"/>
        <xdr:cNvSpPr/>
      </xdr:nvSpPr>
      <xdr:spPr>
        <a:xfrm>
          <a:off x="15430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84909</xdr:rowOff>
    </xdr:from>
    <xdr:to>
      <xdr:col>85</xdr:col>
      <xdr:colOff>127000</xdr:colOff>
      <xdr:row>58</xdr:row>
      <xdr:rowOff>120831</xdr:rowOff>
    </xdr:to>
    <xdr:cxnSp macro="">
      <xdr:nvCxnSpPr>
        <xdr:cNvPr id="646" name="直線コネクタ 645"/>
        <xdr:cNvCxnSpPr/>
      </xdr:nvCxnSpPr>
      <xdr:spPr>
        <a:xfrm>
          <a:off x="15481300" y="100290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647" name="楕円 646"/>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84909</xdr:rowOff>
    </xdr:to>
    <xdr:cxnSp macro="">
      <xdr:nvCxnSpPr>
        <xdr:cNvPr id="648" name="直線コネクタ 647"/>
        <xdr:cNvCxnSpPr/>
      </xdr:nvCxnSpPr>
      <xdr:spPr>
        <a:xfrm>
          <a:off x="14592300" y="100257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649" name="楕円 648"/>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81643</xdr:rowOff>
    </xdr:to>
    <xdr:cxnSp macro="">
      <xdr:nvCxnSpPr>
        <xdr:cNvPr id="650" name="直線コネクタ 649"/>
        <xdr:cNvCxnSpPr/>
      </xdr:nvCxnSpPr>
      <xdr:spPr>
        <a:xfrm>
          <a:off x="13703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136978</xdr:rowOff>
    </xdr:from>
    <xdr:to>
      <xdr:col>67</xdr:col>
      <xdr:colOff>101600</xdr:colOff>
      <xdr:row>58</xdr:row>
      <xdr:rowOff>67128</xdr:rowOff>
    </xdr:to>
    <xdr:sp macro="" textlink="">
      <xdr:nvSpPr>
        <xdr:cNvPr id="651" name="楕円 650"/>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58</xdr:row>
      <xdr:rowOff>48985</xdr:rowOff>
    </xdr:to>
    <xdr:cxnSp macro="">
      <xdr:nvCxnSpPr>
        <xdr:cNvPr id="652" name="直線コネクタ 651"/>
        <xdr:cNvCxnSpPr/>
      </xdr:nvCxnSpPr>
      <xdr:spPr>
        <a:xfrm>
          <a:off x="12814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3"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4"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6"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152236</xdr:rowOff>
    </xdr:from>
    <xdr:ext cx="405111" cy="259045"/>
    <xdr:sp macro="" textlink="">
      <xdr:nvSpPr>
        <xdr:cNvPr id="657" name="n_1mainValue【保健センター・保健所】&#10;有形固定資産減価償却率"/>
        <xdr:cNvSpPr txBox="1"/>
      </xdr:nvSpPr>
      <xdr:spPr>
        <a:xfrm>
          <a:off x="15266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658" name="n_2mainValue【保健センター・保健所】&#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659"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660" name="n_4mainValue【保健センター・保健所】&#10;有形固定資産減価償却率"/>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170180</xdr:rowOff>
    </xdr:from>
    <xdr:to>
      <xdr:col>116</xdr:col>
      <xdr:colOff>114300</xdr:colOff>
      <xdr:row>60</xdr:row>
      <xdr:rowOff>100330</xdr:rowOff>
    </xdr:to>
    <xdr:sp macro="" textlink="">
      <xdr:nvSpPr>
        <xdr:cNvPr id="700" name="楕円 699"/>
        <xdr:cNvSpPr/>
      </xdr:nvSpPr>
      <xdr:spPr>
        <a:xfrm>
          <a:off x="22110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21607</xdr:rowOff>
    </xdr:from>
    <xdr:ext cx="469744" cy="259045"/>
    <xdr:sp macro="" textlink="">
      <xdr:nvSpPr>
        <xdr:cNvPr id="701" name="【保健センター・保健所】&#10;一人当たり面積該当値テキスト"/>
        <xdr:cNvSpPr txBox="1"/>
      </xdr:nvSpPr>
      <xdr:spPr>
        <a:xfrm>
          <a:off x="22199600"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xdr:rowOff>
    </xdr:from>
    <xdr:to>
      <xdr:col>112</xdr:col>
      <xdr:colOff>38100</xdr:colOff>
      <xdr:row>60</xdr:row>
      <xdr:rowOff>115570</xdr:rowOff>
    </xdr:to>
    <xdr:sp macro="" textlink="">
      <xdr:nvSpPr>
        <xdr:cNvPr id="702" name="楕円 701"/>
        <xdr:cNvSpPr/>
      </xdr:nvSpPr>
      <xdr:spPr>
        <a:xfrm>
          <a:off x="2127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49530</xdr:rowOff>
    </xdr:from>
    <xdr:to>
      <xdr:col>116</xdr:col>
      <xdr:colOff>63500</xdr:colOff>
      <xdr:row>60</xdr:row>
      <xdr:rowOff>64770</xdr:rowOff>
    </xdr:to>
    <xdr:cxnSp macro="">
      <xdr:nvCxnSpPr>
        <xdr:cNvPr id="703" name="直線コネクタ 702"/>
        <xdr:cNvCxnSpPr/>
      </xdr:nvCxnSpPr>
      <xdr:spPr>
        <a:xfrm flipV="1">
          <a:off x="21323300" y="10336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29210</xdr:rowOff>
    </xdr:from>
    <xdr:to>
      <xdr:col>107</xdr:col>
      <xdr:colOff>101600</xdr:colOff>
      <xdr:row>60</xdr:row>
      <xdr:rowOff>130810</xdr:rowOff>
    </xdr:to>
    <xdr:sp macro="" textlink="">
      <xdr:nvSpPr>
        <xdr:cNvPr id="704" name="楕円 703"/>
        <xdr:cNvSpPr/>
      </xdr:nvSpPr>
      <xdr:spPr>
        <a:xfrm>
          <a:off x="2038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64770</xdr:rowOff>
    </xdr:from>
    <xdr:to>
      <xdr:col>111</xdr:col>
      <xdr:colOff>177800</xdr:colOff>
      <xdr:row>60</xdr:row>
      <xdr:rowOff>80010</xdr:rowOff>
    </xdr:to>
    <xdr:cxnSp macro="">
      <xdr:nvCxnSpPr>
        <xdr:cNvPr id="705" name="直線コネクタ 704"/>
        <xdr:cNvCxnSpPr/>
      </xdr:nvCxnSpPr>
      <xdr:spPr>
        <a:xfrm flipV="1">
          <a:off x="20434300" y="1035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52070</xdr:rowOff>
    </xdr:from>
    <xdr:to>
      <xdr:col>102</xdr:col>
      <xdr:colOff>165100</xdr:colOff>
      <xdr:row>60</xdr:row>
      <xdr:rowOff>153670</xdr:rowOff>
    </xdr:to>
    <xdr:sp macro="" textlink="">
      <xdr:nvSpPr>
        <xdr:cNvPr id="706" name="楕円 705"/>
        <xdr:cNvSpPr/>
      </xdr:nvSpPr>
      <xdr:spPr>
        <a:xfrm>
          <a:off x="19494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80010</xdr:rowOff>
    </xdr:from>
    <xdr:to>
      <xdr:col>107</xdr:col>
      <xdr:colOff>50800</xdr:colOff>
      <xdr:row>60</xdr:row>
      <xdr:rowOff>102870</xdr:rowOff>
    </xdr:to>
    <xdr:cxnSp macro="">
      <xdr:nvCxnSpPr>
        <xdr:cNvPr id="707" name="直線コネクタ 706"/>
        <xdr:cNvCxnSpPr/>
      </xdr:nvCxnSpPr>
      <xdr:spPr>
        <a:xfrm flipV="1">
          <a:off x="19545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08" name="楕円 707"/>
        <xdr:cNvSpPr/>
      </xdr:nvSpPr>
      <xdr:spPr>
        <a:xfrm>
          <a:off x="18605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102870</xdr:rowOff>
    </xdr:from>
    <xdr:to>
      <xdr:col>102</xdr:col>
      <xdr:colOff>114300</xdr:colOff>
      <xdr:row>60</xdr:row>
      <xdr:rowOff>114300</xdr:rowOff>
    </xdr:to>
    <xdr:cxnSp macro="">
      <xdr:nvCxnSpPr>
        <xdr:cNvPr id="709" name="直線コネクタ 708"/>
        <xdr:cNvCxnSpPr/>
      </xdr:nvCxnSpPr>
      <xdr:spPr>
        <a:xfrm flipV="1">
          <a:off x="18656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3"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132097</xdr:rowOff>
    </xdr:from>
    <xdr:ext cx="469744" cy="259045"/>
    <xdr:sp macro="" textlink="">
      <xdr:nvSpPr>
        <xdr:cNvPr id="714" name="n_1mainValue【保健センター・保健所】&#10;一人当たり面積"/>
        <xdr:cNvSpPr txBox="1"/>
      </xdr:nvSpPr>
      <xdr:spPr>
        <a:xfrm>
          <a:off x="21075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147337</xdr:rowOff>
    </xdr:from>
    <xdr:ext cx="469744" cy="259045"/>
    <xdr:sp macro="" textlink="">
      <xdr:nvSpPr>
        <xdr:cNvPr id="715" name="n_2mainValue【保健センター・保健所】&#10;一人当たり面積"/>
        <xdr:cNvSpPr txBox="1"/>
      </xdr:nvSpPr>
      <xdr:spPr>
        <a:xfrm>
          <a:off x="20199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170197</xdr:rowOff>
    </xdr:from>
    <xdr:ext cx="469744" cy="259045"/>
    <xdr:sp macro="" textlink="">
      <xdr:nvSpPr>
        <xdr:cNvPr id="716" name="n_3mainValue【保健センター・保健所】&#10;一人当たり面積"/>
        <xdr:cNvSpPr txBox="1"/>
      </xdr:nvSpPr>
      <xdr:spPr>
        <a:xfrm>
          <a:off x="19310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7" name="n_4main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759" name="楕円 758"/>
        <xdr:cNvSpPr/>
      </xdr:nvSpPr>
      <xdr:spPr>
        <a:xfrm>
          <a:off x="16268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760" name="【消防施設】&#10;有形固定資産減価償却率該当値テキスト"/>
        <xdr:cNvSpPr txBox="1"/>
      </xdr:nvSpPr>
      <xdr:spPr>
        <a:xfrm>
          <a:off x="16357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761" name="楕円 760"/>
        <xdr:cNvSpPr/>
      </xdr:nvSpPr>
      <xdr:spPr>
        <a:xfrm>
          <a:off x="1543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80</xdr:row>
      <xdr:rowOff>2177</xdr:rowOff>
    </xdr:to>
    <xdr:cxnSp macro="">
      <xdr:nvCxnSpPr>
        <xdr:cNvPr id="762" name="直線コネクタ 761"/>
        <xdr:cNvCxnSpPr/>
      </xdr:nvCxnSpPr>
      <xdr:spPr>
        <a:xfrm>
          <a:off x="15481300" y="1367408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28121</xdr:rowOff>
    </xdr:from>
    <xdr:to>
      <xdr:col>76</xdr:col>
      <xdr:colOff>165100</xdr:colOff>
      <xdr:row>79</xdr:row>
      <xdr:rowOff>129721</xdr:rowOff>
    </xdr:to>
    <xdr:sp macro="" textlink="">
      <xdr:nvSpPr>
        <xdr:cNvPr id="763" name="楕円 762"/>
        <xdr:cNvSpPr/>
      </xdr:nvSpPr>
      <xdr:spPr>
        <a:xfrm>
          <a:off x="14541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78921</xdr:rowOff>
    </xdr:from>
    <xdr:to>
      <xdr:col>81</xdr:col>
      <xdr:colOff>50800</xdr:colOff>
      <xdr:row>79</xdr:row>
      <xdr:rowOff>129539</xdr:rowOff>
    </xdr:to>
    <xdr:cxnSp macro="">
      <xdr:nvCxnSpPr>
        <xdr:cNvPr id="764" name="直線コネクタ 763"/>
        <xdr:cNvCxnSpPr/>
      </xdr:nvCxnSpPr>
      <xdr:spPr>
        <a:xfrm>
          <a:off x="14592300" y="1362347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165281</xdr:rowOff>
    </xdr:from>
    <xdr:to>
      <xdr:col>72</xdr:col>
      <xdr:colOff>38100</xdr:colOff>
      <xdr:row>79</xdr:row>
      <xdr:rowOff>95431</xdr:rowOff>
    </xdr:to>
    <xdr:sp macro="" textlink="">
      <xdr:nvSpPr>
        <xdr:cNvPr id="765" name="楕円 764"/>
        <xdr:cNvSpPr/>
      </xdr:nvSpPr>
      <xdr:spPr>
        <a:xfrm>
          <a:off x="13652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44631</xdr:rowOff>
    </xdr:from>
    <xdr:to>
      <xdr:col>76</xdr:col>
      <xdr:colOff>114300</xdr:colOff>
      <xdr:row>79</xdr:row>
      <xdr:rowOff>78921</xdr:rowOff>
    </xdr:to>
    <xdr:cxnSp macro="">
      <xdr:nvCxnSpPr>
        <xdr:cNvPr id="766" name="直線コネクタ 765"/>
        <xdr:cNvCxnSpPr/>
      </xdr:nvCxnSpPr>
      <xdr:spPr>
        <a:xfrm>
          <a:off x="13703300" y="135891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119562</xdr:rowOff>
    </xdr:from>
    <xdr:to>
      <xdr:col>67</xdr:col>
      <xdr:colOff>101600</xdr:colOff>
      <xdr:row>79</xdr:row>
      <xdr:rowOff>49712</xdr:rowOff>
    </xdr:to>
    <xdr:sp macro="" textlink="">
      <xdr:nvSpPr>
        <xdr:cNvPr id="767" name="楕円 766"/>
        <xdr:cNvSpPr/>
      </xdr:nvSpPr>
      <xdr:spPr>
        <a:xfrm>
          <a:off x="12763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170362</xdr:rowOff>
    </xdr:from>
    <xdr:to>
      <xdr:col>71</xdr:col>
      <xdr:colOff>177800</xdr:colOff>
      <xdr:row>79</xdr:row>
      <xdr:rowOff>44631</xdr:rowOff>
    </xdr:to>
    <xdr:cxnSp macro="">
      <xdr:nvCxnSpPr>
        <xdr:cNvPr id="768" name="直線コネクタ 767"/>
        <xdr:cNvCxnSpPr/>
      </xdr:nvCxnSpPr>
      <xdr:spPr>
        <a:xfrm>
          <a:off x="12814300" y="135434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9"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0"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2"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25416</xdr:rowOff>
    </xdr:from>
    <xdr:ext cx="405111" cy="259045"/>
    <xdr:sp macro="" textlink="">
      <xdr:nvSpPr>
        <xdr:cNvPr id="773" name="n_1mainValue【消防施設】&#10;有形固定資産減価償却率"/>
        <xdr:cNvSpPr txBox="1"/>
      </xdr:nvSpPr>
      <xdr:spPr>
        <a:xfrm>
          <a:off x="15266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146248</xdr:rowOff>
    </xdr:from>
    <xdr:ext cx="405111" cy="259045"/>
    <xdr:sp macro="" textlink="">
      <xdr:nvSpPr>
        <xdr:cNvPr id="774" name="n_2mainValue【消防施設】&#10;有形固定資産減価償却率"/>
        <xdr:cNvSpPr txBox="1"/>
      </xdr:nvSpPr>
      <xdr:spPr>
        <a:xfrm>
          <a:off x="14389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111958</xdr:rowOff>
    </xdr:from>
    <xdr:ext cx="405111" cy="259045"/>
    <xdr:sp macro="" textlink="">
      <xdr:nvSpPr>
        <xdr:cNvPr id="775" name="n_3mainValue【消防施設】&#10;有形固定資産減価償却率"/>
        <xdr:cNvSpPr txBox="1"/>
      </xdr:nvSpPr>
      <xdr:spPr>
        <a:xfrm>
          <a:off x="135007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66239</xdr:rowOff>
    </xdr:from>
    <xdr:ext cx="405111" cy="259045"/>
    <xdr:sp macro="" textlink="">
      <xdr:nvSpPr>
        <xdr:cNvPr id="776" name="n_4mainValue【消防施設】&#10;有形固定資産減価償却率"/>
        <xdr:cNvSpPr txBox="1"/>
      </xdr:nvSpPr>
      <xdr:spPr>
        <a:xfrm>
          <a:off x="12611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80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100685</xdr:rowOff>
    </xdr:from>
    <xdr:to>
      <xdr:col>116</xdr:col>
      <xdr:colOff>114300</xdr:colOff>
      <xdr:row>85</xdr:row>
      <xdr:rowOff>30835</xdr:rowOff>
    </xdr:to>
    <xdr:sp macro="" textlink="">
      <xdr:nvSpPr>
        <xdr:cNvPr id="814" name="楕円 813"/>
        <xdr:cNvSpPr/>
      </xdr:nvSpPr>
      <xdr:spPr>
        <a:xfrm>
          <a:off x="22110700" y="145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123562</xdr:rowOff>
    </xdr:from>
    <xdr:ext cx="469744" cy="259045"/>
    <xdr:sp macro="" textlink="">
      <xdr:nvSpPr>
        <xdr:cNvPr id="815" name="【消防施設】&#10;一人当たり面積該当値テキスト"/>
        <xdr:cNvSpPr txBox="1"/>
      </xdr:nvSpPr>
      <xdr:spPr>
        <a:xfrm>
          <a:off x="22199600" y="1435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16" name="楕円 815"/>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151485</xdr:rowOff>
    </xdr:from>
    <xdr:to>
      <xdr:col>116</xdr:col>
      <xdr:colOff>63500</xdr:colOff>
      <xdr:row>84</xdr:row>
      <xdr:rowOff>156972</xdr:rowOff>
    </xdr:to>
    <xdr:cxnSp macro="">
      <xdr:nvCxnSpPr>
        <xdr:cNvPr id="817" name="直線コネクタ 816"/>
        <xdr:cNvCxnSpPr/>
      </xdr:nvCxnSpPr>
      <xdr:spPr>
        <a:xfrm flipV="1">
          <a:off x="21323300" y="1455328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111658</xdr:rowOff>
    </xdr:from>
    <xdr:to>
      <xdr:col>107</xdr:col>
      <xdr:colOff>101600</xdr:colOff>
      <xdr:row>85</xdr:row>
      <xdr:rowOff>41808</xdr:rowOff>
    </xdr:to>
    <xdr:sp macro="" textlink="">
      <xdr:nvSpPr>
        <xdr:cNvPr id="818" name="楕円 817"/>
        <xdr:cNvSpPr/>
      </xdr:nvSpPr>
      <xdr:spPr>
        <a:xfrm>
          <a:off x="203835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162458</xdr:rowOff>
    </xdr:to>
    <xdr:cxnSp macro="">
      <xdr:nvCxnSpPr>
        <xdr:cNvPr id="819" name="直線コネクタ 818"/>
        <xdr:cNvCxnSpPr/>
      </xdr:nvCxnSpPr>
      <xdr:spPr>
        <a:xfrm flipV="1">
          <a:off x="20434300" y="145587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113488</xdr:rowOff>
    </xdr:from>
    <xdr:to>
      <xdr:col>102</xdr:col>
      <xdr:colOff>165100</xdr:colOff>
      <xdr:row>85</xdr:row>
      <xdr:rowOff>43638</xdr:rowOff>
    </xdr:to>
    <xdr:sp macro="" textlink="">
      <xdr:nvSpPr>
        <xdr:cNvPr id="820" name="楕円 819"/>
        <xdr:cNvSpPr/>
      </xdr:nvSpPr>
      <xdr:spPr>
        <a:xfrm>
          <a:off x="19494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162458</xdr:rowOff>
    </xdr:from>
    <xdr:to>
      <xdr:col>107</xdr:col>
      <xdr:colOff>50800</xdr:colOff>
      <xdr:row>84</xdr:row>
      <xdr:rowOff>164288</xdr:rowOff>
    </xdr:to>
    <xdr:cxnSp macro="">
      <xdr:nvCxnSpPr>
        <xdr:cNvPr id="821" name="直線コネクタ 820"/>
        <xdr:cNvCxnSpPr/>
      </xdr:nvCxnSpPr>
      <xdr:spPr>
        <a:xfrm flipV="1">
          <a:off x="19545300" y="1456425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14275</xdr:rowOff>
    </xdr:from>
    <xdr:to>
      <xdr:col>98</xdr:col>
      <xdr:colOff>38100</xdr:colOff>
      <xdr:row>85</xdr:row>
      <xdr:rowOff>115875</xdr:rowOff>
    </xdr:to>
    <xdr:sp macro="" textlink="">
      <xdr:nvSpPr>
        <xdr:cNvPr id="822" name="楕円 821"/>
        <xdr:cNvSpPr/>
      </xdr:nvSpPr>
      <xdr:spPr>
        <a:xfrm>
          <a:off x="18605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164288</xdr:rowOff>
    </xdr:from>
    <xdr:to>
      <xdr:col>102</xdr:col>
      <xdr:colOff>114300</xdr:colOff>
      <xdr:row>85</xdr:row>
      <xdr:rowOff>65075</xdr:rowOff>
    </xdr:to>
    <xdr:cxnSp macro="">
      <xdr:nvCxnSpPr>
        <xdr:cNvPr id="823" name="直線コネクタ 822"/>
        <xdr:cNvCxnSpPr/>
      </xdr:nvCxnSpPr>
      <xdr:spPr>
        <a:xfrm flipV="1">
          <a:off x="18656300" y="14566088"/>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24"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25"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6"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27"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828" name="n_1mainValue【消防施設】&#10;一人当たり面積"/>
        <xdr:cNvSpPr txBox="1"/>
      </xdr:nvSpPr>
      <xdr:spPr>
        <a:xfrm>
          <a:off x="210757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58335</xdr:rowOff>
    </xdr:from>
    <xdr:ext cx="469744" cy="259045"/>
    <xdr:sp macro="" textlink="">
      <xdr:nvSpPr>
        <xdr:cNvPr id="829" name="n_2mainValue【消防施設】&#10;一人当たり面積"/>
        <xdr:cNvSpPr txBox="1"/>
      </xdr:nvSpPr>
      <xdr:spPr>
        <a:xfrm>
          <a:off x="20199427" y="142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60165</xdr:rowOff>
    </xdr:from>
    <xdr:ext cx="469744" cy="259045"/>
    <xdr:sp macro="" textlink="">
      <xdr:nvSpPr>
        <xdr:cNvPr id="830" name="n_3mainValue【消防施設】&#10;一人当たり面積"/>
        <xdr:cNvSpPr txBox="1"/>
      </xdr:nvSpPr>
      <xdr:spPr>
        <a:xfrm>
          <a:off x="19310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132402</xdr:rowOff>
    </xdr:from>
    <xdr:ext cx="469744" cy="259045"/>
    <xdr:sp macro="" textlink="">
      <xdr:nvSpPr>
        <xdr:cNvPr id="831" name="n_4mainValue【消防施設】&#10;一人当たり面積"/>
        <xdr:cNvSpPr txBox="1"/>
      </xdr:nvSpPr>
      <xdr:spPr>
        <a:xfrm>
          <a:off x="184214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873" name="楕円 872"/>
        <xdr:cNvSpPr/>
      </xdr:nvSpPr>
      <xdr:spPr>
        <a:xfrm>
          <a:off x="16268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874" name="【庁舎】&#10;有形固定資産減価償却率該当値テキスト"/>
        <xdr:cNvSpPr txBox="1"/>
      </xdr:nvSpPr>
      <xdr:spPr>
        <a:xfrm>
          <a:off x="16357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102144</xdr:rowOff>
    </xdr:from>
    <xdr:to>
      <xdr:col>81</xdr:col>
      <xdr:colOff>101600</xdr:colOff>
      <xdr:row>108</xdr:row>
      <xdr:rowOff>32294</xdr:rowOff>
    </xdr:to>
    <xdr:sp macro="" textlink="">
      <xdr:nvSpPr>
        <xdr:cNvPr id="875" name="楕円 874"/>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152944</xdr:rowOff>
    </xdr:from>
    <xdr:to>
      <xdr:col>85</xdr:col>
      <xdr:colOff>127000</xdr:colOff>
      <xdr:row>108</xdr:row>
      <xdr:rowOff>17418</xdr:rowOff>
    </xdr:to>
    <xdr:cxnSp macro="">
      <xdr:nvCxnSpPr>
        <xdr:cNvPr id="876" name="直線コネクタ 875"/>
        <xdr:cNvCxnSpPr/>
      </xdr:nvCxnSpPr>
      <xdr:spPr>
        <a:xfrm>
          <a:off x="15481300" y="184980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877" name="楕円 876"/>
        <xdr:cNvSpPr/>
      </xdr:nvSpPr>
      <xdr:spPr>
        <a:xfrm>
          <a:off x="14541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107</xdr:row>
      <xdr:rowOff>152944</xdr:rowOff>
    </xdr:to>
    <xdr:cxnSp macro="">
      <xdr:nvCxnSpPr>
        <xdr:cNvPr id="878" name="直線コネクタ 877"/>
        <xdr:cNvCxnSpPr/>
      </xdr:nvCxnSpPr>
      <xdr:spPr>
        <a:xfrm>
          <a:off x="14592300" y="18463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879" name="楕円 878"/>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118655</xdr:rowOff>
    </xdr:to>
    <xdr:cxnSp macro="">
      <xdr:nvCxnSpPr>
        <xdr:cNvPr id="880" name="直線コネクタ 879"/>
        <xdr:cNvCxnSpPr/>
      </xdr:nvCxnSpPr>
      <xdr:spPr>
        <a:xfrm>
          <a:off x="13703300" y="184540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881" name="楕円 880"/>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128451</xdr:rowOff>
    </xdr:to>
    <xdr:cxnSp macro="">
      <xdr:nvCxnSpPr>
        <xdr:cNvPr id="882" name="直線コネクタ 881"/>
        <xdr:cNvCxnSpPr/>
      </xdr:nvCxnSpPr>
      <xdr:spPr>
        <a:xfrm flipV="1">
          <a:off x="12814300" y="184540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85"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23421</xdr:rowOff>
    </xdr:from>
    <xdr:ext cx="405111" cy="259045"/>
    <xdr:sp macro="" textlink="">
      <xdr:nvSpPr>
        <xdr:cNvPr id="887" name="n_1mainValue【庁舎】&#10;有形固定資産減価償却率"/>
        <xdr:cNvSpPr txBox="1"/>
      </xdr:nvSpPr>
      <xdr:spPr>
        <a:xfrm>
          <a:off x="152660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888" name="n_2mainValue【庁舎】&#10;有形固定資産減価償却率"/>
        <xdr:cNvSpPr txBox="1"/>
      </xdr:nvSpPr>
      <xdr:spPr>
        <a:xfrm>
          <a:off x="14389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889" name="n_3mainValue【庁舎】&#10;有形固定資産減価償却率"/>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890" name="n_4mainValue【庁舎】&#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xdr:rowOff>
    </xdr:from>
    <xdr:to>
      <xdr:col>116</xdr:col>
      <xdr:colOff>114300</xdr:colOff>
      <xdr:row>104</xdr:row>
      <xdr:rowOff>113937</xdr:rowOff>
    </xdr:to>
    <xdr:sp macro="" textlink="">
      <xdr:nvSpPr>
        <xdr:cNvPr id="932" name="楕円 931"/>
        <xdr:cNvSpPr/>
      </xdr:nvSpPr>
      <xdr:spPr>
        <a:xfrm>
          <a:off x="22110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35214</xdr:rowOff>
    </xdr:from>
    <xdr:ext cx="469744" cy="259045"/>
    <xdr:sp macro="" textlink="">
      <xdr:nvSpPr>
        <xdr:cNvPr id="933" name="【庁舎】&#10;一人当たり面積該当値テキスト"/>
        <xdr:cNvSpPr txBox="1"/>
      </xdr:nvSpPr>
      <xdr:spPr>
        <a:xfrm>
          <a:off x="22199600" y="176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30299</xdr:rowOff>
    </xdr:from>
    <xdr:to>
      <xdr:col>112</xdr:col>
      <xdr:colOff>38100</xdr:colOff>
      <xdr:row>104</xdr:row>
      <xdr:rowOff>131899</xdr:rowOff>
    </xdr:to>
    <xdr:sp macro="" textlink="">
      <xdr:nvSpPr>
        <xdr:cNvPr id="934" name="楕円 933"/>
        <xdr:cNvSpPr/>
      </xdr:nvSpPr>
      <xdr:spPr>
        <a:xfrm>
          <a:off x="21272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63137</xdr:rowOff>
    </xdr:from>
    <xdr:to>
      <xdr:col>116</xdr:col>
      <xdr:colOff>63500</xdr:colOff>
      <xdr:row>104</xdr:row>
      <xdr:rowOff>81099</xdr:rowOff>
    </xdr:to>
    <xdr:cxnSp macro="">
      <xdr:nvCxnSpPr>
        <xdr:cNvPr id="935" name="直線コネクタ 934"/>
        <xdr:cNvCxnSpPr/>
      </xdr:nvCxnSpPr>
      <xdr:spPr>
        <a:xfrm flipV="1">
          <a:off x="21323300" y="178939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49893</xdr:rowOff>
    </xdr:from>
    <xdr:to>
      <xdr:col>107</xdr:col>
      <xdr:colOff>101600</xdr:colOff>
      <xdr:row>104</xdr:row>
      <xdr:rowOff>151493</xdr:rowOff>
    </xdr:to>
    <xdr:sp macro="" textlink="">
      <xdr:nvSpPr>
        <xdr:cNvPr id="936" name="楕円 935"/>
        <xdr:cNvSpPr/>
      </xdr:nvSpPr>
      <xdr:spPr>
        <a:xfrm>
          <a:off x="20383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81099</xdr:rowOff>
    </xdr:from>
    <xdr:to>
      <xdr:col>111</xdr:col>
      <xdr:colOff>177800</xdr:colOff>
      <xdr:row>104</xdr:row>
      <xdr:rowOff>100693</xdr:rowOff>
    </xdr:to>
    <xdr:cxnSp macro="">
      <xdr:nvCxnSpPr>
        <xdr:cNvPr id="937" name="直線コネクタ 936"/>
        <xdr:cNvCxnSpPr/>
      </xdr:nvCxnSpPr>
      <xdr:spPr>
        <a:xfrm flipV="1">
          <a:off x="20434300" y="179118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938" name="楕円 937"/>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100693</xdr:rowOff>
    </xdr:from>
    <xdr:to>
      <xdr:col>107</xdr:col>
      <xdr:colOff>50800</xdr:colOff>
      <xdr:row>104</xdr:row>
      <xdr:rowOff>125186</xdr:rowOff>
    </xdr:to>
    <xdr:cxnSp macro="">
      <xdr:nvCxnSpPr>
        <xdr:cNvPr id="939" name="直線コネクタ 938"/>
        <xdr:cNvCxnSpPr/>
      </xdr:nvCxnSpPr>
      <xdr:spPr>
        <a:xfrm flipV="1">
          <a:off x="19545300" y="179314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89081</xdr:rowOff>
    </xdr:from>
    <xdr:to>
      <xdr:col>98</xdr:col>
      <xdr:colOff>38100</xdr:colOff>
      <xdr:row>105</xdr:row>
      <xdr:rowOff>19231</xdr:rowOff>
    </xdr:to>
    <xdr:sp macro="" textlink="">
      <xdr:nvSpPr>
        <xdr:cNvPr id="940" name="楕円 939"/>
        <xdr:cNvSpPr/>
      </xdr:nvSpPr>
      <xdr:spPr>
        <a:xfrm>
          <a:off x="18605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125186</xdr:rowOff>
    </xdr:from>
    <xdr:to>
      <xdr:col>102</xdr:col>
      <xdr:colOff>114300</xdr:colOff>
      <xdr:row>104</xdr:row>
      <xdr:rowOff>139881</xdr:rowOff>
    </xdr:to>
    <xdr:cxnSp macro="">
      <xdr:nvCxnSpPr>
        <xdr:cNvPr id="941" name="直線コネクタ 940"/>
        <xdr:cNvCxnSpPr/>
      </xdr:nvCxnSpPr>
      <xdr:spPr>
        <a:xfrm flipV="1">
          <a:off x="18656300" y="179559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45"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148426</xdr:rowOff>
    </xdr:from>
    <xdr:ext cx="469744" cy="259045"/>
    <xdr:sp macro="" textlink="">
      <xdr:nvSpPr>
        <xdr:cNvPr id="946" name="n_1mainValue【庁舎】&#10;一人当たり面積"/>
        <xdr:cNvSpPr txBox="1"/>
      </xdr:nvSpPr>
      <xdr:spPr>
        <a:xfrm>
          <a:off x="210757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168020</xdr:rowOff>
    </xdr:from>
    <xdr:ext cx="469744" cy="259045"/>
    <xdr:sp macro="" textlink="">
      <xdr:nvSpPr>
        <xdr:cNvPr id="947" name="n_2mainValue【庁舎】&#10;一人当たり面積"/>
        <xdr:cNvSpPr txBox="1"/>
      </xdr:nvSpPr>
      <xdr:spPr>
        <a:xfrm>
          <a:off x="201994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948" name="n_3mainValue【庁舎】&#10;一人当たり面積"/>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35758</xdr:rowOff>
    </xdr:from>
    <xdr:ext cx="469744" cy="259045"/>
    <xdr:sp macro="" textlink="">
      <xdr:nvSpPr>
        <xdr:cNvPr id="949" name="n_4mainValue【庁舎】&#10;一人当たり面積"/>
        <xdr:cNvSpPr txBox="1"/>
      </xdr:nvSpPr>
      <xdr:spPr>
        <a:xfrm>
          <a:off x="18421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年度末に新図書館が竣工した。このため、有形固定資産減価償却率・一人当たり面積ともに大きな変動があった。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一部事務組合である奥能登クリーン組合を連結したために、有形固定資産減価償却率・一人当たり有形固定資産額ともに大きな変動があった。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の有形固定資産減価償却率は、類似団体と比較すると低い数値となっている。これは、平成２７年度中に新たな消防庁舎を整備したことが要因である。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と比較すると非常に高い数値となっている。開庁から４０年以上経過しており、これまでも耐震補強等の改修をしながら長寿命化を図ってきた。今後も計画的な改修等の実施により更なる長寿命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類似団体内順位では下位で推移している。過疎地・少子高齢化の影響により、自主財源を確保することが非常に困難であり、財源を地方交付税等に依存している。歳入に占める交付税の割合は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％と半数を占めており、国の動向に左右されやすい財源構造となっている。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「珠洲市まちづくり総合指針」、「珠洲市まち・ひと・しごと創生総合戦略」及び「珠洲市人口ビジョン」を踏まえた施策を実施し、「ＳＤＧ</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s</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未来都市」として地域経済の活性化を図りながら自主財源の確保に努める。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p>
        <a:p>
          <a:r>
            <a:rPr kumimoji="1" lang="ja-JP" altLang="en-US" sz="1100">
              <a:latin typeface="ＭＳ Ｐゴシック" panose="020B0600070205080204" pitchFamily="50" charset="-128"/>
              <a:ea typeface="ＭＳ Ｐゴシック" panose="020B0600070205080204" pitchFamily="50" charset="-128"/>
            </a:rPr>
            <a:t>　令和元年度においては、臨時財政対策債などの経常一般財源が減少し、病院事業会計への繰出しの増額及び飲用井戸等整備事業補助金制度の新設等により１．０ポイント上昇した。　</a:t>
          </a:r>
        </a:p>
        <a:p>
          <a:r>
            <a:rPr kumimoji="1" lang="ja-JP" altLang="en-US" sz="1100">
              <a:latin typeface="ＭＳ Ｐゴシック" panose="020B0600070205080204" pitchFamily="50" charset="-128"/>
              <a:ea typeface="ＭＳ Ｐゴシック" panose="020B0600070205080204" pitchFamily="50" charset="-128"/>
            </a:rPr>
            <a:t>　依然として交付税の動向に左右される状況から脱出することはできておらず、今後も公債費等の義務的経費の着実な改善に努める。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26307</xdr:rowOff>
    </xdr:to>
    <xdr:cxnSp macro="">
      <xdr:nvCxnSpPr>
        <xdr:cNvPr id="134" name="直線コネクタ 133"/>
        <xdr:cNvCxnSpPr/>
      </xdr:nvCxnSpPr>
      <xdr:spPr>
        <a:xfrm>
          <a:off x="4114800" y="1045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135709</xdr:rowOff>
    </xdr:from>
    <xdr:to>
      <xdr:col>19</xdr:col>
      <xdr:colOff>133350</xdr:colOff>
      <xdr:row>60</xdr:row>
      <xdr:rowOff>163285</xdr:rowOff>
    </xdr:to>
    <xdr:cxnSp macro="">
      <xdr:nvCxnSpPr>
        <xdr:cNvPr id="137" name="直線コネクタ 136"/>
        <xdr:cNvCxnSpPr/>
      </xdr:nvCxnSpPr>
      <xdr:spPr>
        <a:xfrm>
          <a:off x="3225800" y="104227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77107</xdr:rowOff>
    </xdr:from>
    <xdr:to>
      <xdr:col>15</xdr:col>
      <xdr:colOff>82550</xdr:colOff>
      <xdr:row>60</xdr:row>
      <xdr:rowOff>135709</xdr:rowOff>
    </xdr:to>
    <xdr:cxnSp macro="">
      <xdr:nvCxnSpPr>
        <xdr:cNvPr id="140" name="直線コネクタ 139"/>
        <xdr:cNvCxnSpPr/>
      </xdr:nvCxnSpPr>
      <xdr:spPr>
        <a:xfrm>
          <a:off x="2336800" y="1036410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77107</xdr:rowOff>
    </xdr:to>
    <xdr:cxnSp macro="">
      <xdr:nvCxnSpPr>
        <xdr:cNvPr id="143" name="直線コネクタ 142"/>
        <xdr:cNvCxnSpPr/>
      </xdr:nvCxnSpPr>
      <xdr:spPr>
        <a:xfrm>
          <a:off x="1447800" y="102710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146957</xdr:rowOff>
    </xdr:from>
    <xdr:to>
      <xdr:col>23</xdr:col>
      <xdr:colOff>184150</xdr:colOff>
      <xdr:row>61</xdr:row>
      <xdr:rowOff>77107</xdr:rowOff>
    </xdr:to>
    <xdr:sp macro="" textlink="">
      <xdr:nvSpPr>
        <xdr:cNvPr id="153" name="楕円 152"/>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119034</xdr:rowOff>
    </xdr:from>
    <xdr:ext cx="762000" cy="259045"/>
    <xdr:sp macro="" textlink="">
      <xdr:nvSpPr>
        <xdr:cNvPr id="154" name="財政構造の弾力性該当値テキスト"/>
        <xdr:cNvSpPr txBox="1"/>
      </xdr:nvSpPr>
      <xdr:spPr>
        <a:xfrm>
          <a:off x="5041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84909</xdr:rowOff>
    </xdr:from>
    <xdr:to>
      <xdr:col>15</xdr:col>
      <xdr:colOff>133350</xdr:colOff>
      <xdr:row>61</xdr:row>
      <xdr:rowOff>15059</xdr:rowOff>
    </xdr:to>
    <xdr:sp macro="" textlink="">
      <xdr:nvSpPr>
        <xdr:cNvPr id="157" name="楕円 156"/>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171286</xdr:rowOff>
    </xdr:from>
    <xdr:ext cx="762000" cy="259045"/>
    <xdr:sp macro="" textlink="">
      <xdr:nvSpPr>
        <xdr:cNvPr id="158" name="テキスト ボックス 157"/>
        <xdr:cNvSpPr txBox="1"/>
      </xdr:nvSpPr>
      <xdr:spPr>
        <a:xfrm>
          <a:off x="2844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26307</xdr:rowOff>
    </xdr:from>
    <xdr:to>
      <xdr:col>11</xdr:col>
      <xdr:colOff>82550</xdr:colOff>
      <xdr:row>60</xdr:row>
      <xdr:rowOff>127907</xdr:rowOff>
    </xdr:to>
    <xdr:sp macro="" textlink="">
      <xdr:nvSpPr>
        <xdr:cNvPr id="159" name="楕円 158"/>
        <xdr:cNvSpPr/>
      </xdr:nvSpPr>
      <xdr:spPr>
        <a:xfrm>
          <a:off x="2286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112684</xdr:rowOff>
    </xdr:from>
    <xdr:ext cx="762000" cy="259045"/>
    <xdr:sp macro="" textlink="">
      <xdr:nvSpPr>
        <xdr:cNvPr id="160" name="テキスト ボックス 159"/>
        <xdr:cNvSpPr txBox="1"/>
      </xdr:nvSpPr>
      <xdr:spPr>
        <a:xfrm>
          <a:off x="1955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19611</xdr:rowOff>
    </xdr:from>
    <xdr:ext cx="762000" cy="259045"/>
    <xdr:sp macro="" textlink="">
      <xdr:nvSpPr>
        <xdr:cNvPr id="162" name="テキスト ボックス 161"/>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における人口一人当たりの人件費は１０７，２７０円（前年度比＋７，１６７円）となった。人件費総額は減少したものの、人口減少（前年度比△３２６人）による影響で一人当たりの金額は増額となった。引き続き適正な職員数、職員構成の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人当たりの物件費・維持補修費等については１０４，８６６円（前年度比△５，１３４円）となったが、積雪が少なく、除雪経費が減少したことが要因である。適正な管理のもと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13114</xdr:rowOff>
    </xdr:from>
    <xdr:to>
      <xdr:col>23</xdr:col>
      <xdr:colOff>133350</xdr:colOff>
      <xdr:row>83</xdr:row>
      <xdr:rowOff>32269</xdr:rowOff>
    </xdr:to>
    <xdr:cxnSp macro="">
      <xdr:nvCxnSpPr>
        <xdr:cNvPr id="197" name="直線コネクタ 196"/>
        <xdr:cNvCxnSpPr/>
      </xdr:nvCxnSpPr>
      <xdr:spPr>
        <a:xfrm>
          <a:off x="4114800" y="14243464"/>
          <a:ext cx="8382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168895</xdr:rowOff>
    </xdr:from>
    <xdr:to>
      <xdr:col>19</xdr:col>
      <xdr:colOff>133350</xdr:colOff>
      <xdr:row>83</xdr:row>
      <xdr:rowOff>13114</xdr:rowOff>
    </xdr:to>
    <xdr:cxnSp macro="">
      <xdr:nvCxnSpPr>
        <xdr:cNvPr id="200" name="直線コネクタ 199"/>
        <xdr:cNvCxnSpPr/>
      </xdr:nvCxnSpPr>
      <xdr:spPr>
        <a:xfrm>
          <a:off x="3225800" y="14227795"/>
          <a:ext cx="889000" cy="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114816</xdr:rowOff>
    </xdr:from>
    <xdr:to>
      <xdr:col>15</xdr:col>
      <xdr:colOff>82550</xdr:colOff>
      <xdr:row>82</xdr:row>
      <xdr:rowOff>168895</xdr:rowOff>
    </xdr:to>
    <xdr:cxnSp macro="">
      <xdr:nvCxnSpPr>
        <xdr:cNvPr id="203" name="直線コネクタ 202"/>
        <xdr:cNvCxnSpPr/>
      </xdr:nvCxnSpPr>
      <xdr:spPr>
        <a:xfrm>
          <a:off x="2336800" y="14173716"/>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100020</xdr:rowOff>
    </xdr:from>
    <xdr:to>
      <xdr:col>11</xdr:col>
      <xdr:colOff>31750</xdr:colOff>
      <xdr:row>82</xdr:row>
      <xdr:rowOff>114816</xdr:rowOff>
    </xdr:to>
    <xdr:cxnSp macro="">
      <xdr:nvCxnSpPr>
        <xdr:cNvPr id="206" name="直線コネクタ 205"/>
        <xdr:cNvCxnSpPr/>
      </xdr:nvCxnSpPr>
      <xdr:spPr>
        <a:xfrm>
          <a:off x="1447800" y="14158920"/>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152919</xdr:rowOff>
    </xdr:from>
    <xdr:to>
      <xdr:col>23</xdr:col>
      <xdr:colOff>184150</xdr:colOff>
      <xdr:row>83</xdr:row>
      <xdr:rowOff>83069</xdr:rowOff>
    </xdr:to>
    <xdr:sp macro="" textlink="">
      <xdr:nvSpPr>
        <xdr:cNvPr id="216" name="楕円 215"/>
        <xdr:cNvSpPr/>
      </xdr:nvSpPr>
      <xdr:spPr>
        <a:xfrm>
          <a:off x="4902200" y="1421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124996</xdr:rowOff>
    </xdr:from>
    <xdr:ext cx="762000" cy="259045"/>
    <xdr:sp macro="" textlink="">
      <xdr:nvSpPr>
        <xdr:cNvPr id="217" name="人件費・物件費等の状況該当値テキスト"/>
        <xdr:cNvSpPr txBox="1"/>
      </xdr:nvSpPr>
      <xdr:spPr>
        <a:xfrm>
          <a:off x="5041900" y="1418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133764</xdr:rowOff>
    </xdr:from>
    <xdr:to>
      <xdr:col>19</xdr:col>
      <xdr:colOff>184150</xdr:colOff>
      <xdr:row>83</xdr:row>
      <xdr:rowOff>63914</xdr:rowOff>
    </xdr:to>
    <xdr:sp macro="" textlink="">
      <xdr:nvSpPr>
        <xdr:cNvPr id="218" name="楕円 217"/>
        <xdr:cNvSpPr/>
      </xdr:nvSpPr>
      <xdr:spPr>
        <a:xfrm>
          <a:off x="4064000" y="141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48691</xdr:rowOff>
    </xdr:from>
    <xdr:ext cx="736600" cy="259045"/>
    <xdr:sp macro="" textlink="">
      <xdr:nvSpPr>
        <xdr:cNvPr id="219" name="テキスト ボックス 218"/>
        <xdr:cNvSpPr txBox="1"/>
      </xdr:nvSpPr>
      <xdr:spPr>
        <a:xfrm>
          <a:off x="3733800" y="1427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118095</xdr:rowOff>
    </xdr:from>
    <xdr:to>
      <xdr:col>15</xdr:col>
      <xdr:colOff>133350</xdr:colOff>
      <xdr:row>83</xdr:row>
      <xdr:rowOff>48245</xdr:rowOff>
    </xdr:to>
    <xdr:sp macro="" textlink="">
      <xdr:nvSpPr>
        <xdr:cNvPr id="220" name="楕円 219"/>
        <xdr:cNvSpPr/>
      </xdr:nvSpPr>
      <xdr:spPr>
        <a:xfrm>
          <a:off x="3175000" y="141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33022</xdr:rowOff>
    </xdr:from>
    <xdr:ext cx="762000" cy="259045"/>
    <xdr:sp macro="" textlink="">
      <xdr:nvSpPr>
        <xdr:cNvPr id="221" name="テキスト ボックス 220"/>
        <xdr:cNvSpPr txBox="1"/>
      </xdr:nvSpPr>
      <xdr:spPr>
        <a:xfrm>
          <a:off x="2844800" y="142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64016</xdr:rowOff>
    </xdr:from>
    <xdr:to>
      <xdr:col>11</xdr:col>
      <xdr:colOff>82550</xdr:colOff>
      <xdr:row>82</xdr:row>
      <xdr:rowOff>165616</xdr:rowOff>
    </xdr:to>
    <xdr:sp macro="" textlink="">
      <xdr:nvSpPr>
        <xdr:cNvPr id="222" name="楕円 221"/>
        <xdr:cNvSpPr/>
      </xdr:nvSpPr>
      <xdr:spPr>
        <a:xfrm>
          <a:off x="2286000" y="141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150393</xdr:rowOff>
    </xdr:from>
    <xdr:ext cx="762000" cy="259045"/>
    <xdr:sp macro="" textlink="">
      <xdr:nvSpPr>
        <xdr:cNvPr id="223" name="テキスト ボックス 222"/>
        <xdr:cNvSpPr txBox="1"/>
      </xdr:nvSpPr>
      <xdr:spPr>
        <a:xfrm>
          <a:off x="1955800" y="1420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49220</xdr:rowOff>
    </xdr:from>
    <xdr:to>
      <xdr:col>7</xdr:col>
      <xdr:colOff>31750</xdr:colOff>
      <xdr:row>82</xdr:row>
      <xdr:rowOff>150820</xdr:rowOff>
    </xdr:to>
    <xdr:sp macro="" textlink="">
      <xdr:nvSpPr>
        <xdr:cNvPr id="224" name="楕円 223"/>
        <xdr:cNvSpPr/>
      </xdr:nvSpPr>
      <xdr:spPr>
        <a:xfrm>
          <a:off x="1397000" y="141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135597</xdr:rowOff>
    </xdr:from>
    <xdr:ext cx="762000" cy="259045"/>
    <xdr:sp macro="" textlink="">
      <xdr:nvSpPr>
        <xdr:cNvPr id="225" name="テキスト ボックス 224"/>
        <xdr:cNvSpPr txBox="1"/>
      </xdr:nvSpPr>
      <xdr:spPr>
        <a:xfrm>
          <a:off x="1066800" y="1419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従来から給与水準は低い状態であったが、令和元年度においても類似団体平均を下回っている。今後も適正な給与水準となるよう、職員の年齢構成、定員、総人件費等に注意を払っていく。</a:t>
          </a:r>
        </a:p>
        <a:p>
          <a:r>
            <a:rPr kumimoji="1" lang="ja-JP" altLang="en-US" sz="1300">
              <a:latin typeface="ＭＳ Ｐゴシック" panose="020B0600070205080204" pitchFamily="50" charset="-128"/>
              <a:ea typeface="ＭＳ Ｐゴシック" panose="020B0600070205080204" pitchFamily="50" charset="-128"/>
            </a:rPr>
            <a:t>　また、引き続き事務の簡素合理化、ノー残業デーや振替休日の徹底などにより、時間外勤務手当の削減を図り、給与の適正化に努めていく。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45155</xdr:rowOff>
    </xdr:to>
    <xdr:cxnSp macro="">
      <xdr:nvCxnSpPr>
        <xdr:cNvPr id="259" name="直線コネクタ 258"/>
        <xdr:cNvCxnSpPr/>
      </xdr:nvCxnSpPr>
      <xdr:spPr>
        <a:xfrm flipV="1">
          <a:off x="16179800" y="1460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112184</xdr:rowOff>
    </xdr:to>
    <xdr:cxnSp macro="">
      <xdr:nvCxnSpPr>
        <xdr:cNvPr id="262" name="直線コネクタ 261"/>
        <xdr:cNvCxnSpPr/>
      </xdr:nvCxnSpPr>
      <xdr:spPr>
        <a:xfrm flipV="1">
          <a:off x="15290800" y="146184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112184</xdr:rowOff>
    </xdr:to>
    <xdr:cxnSp macro="">
      <xdr:nvCxnSpPr>
        <xdr:cNvPr id="265" name="直線コネクタ 264"/>
        <xdr:cNvCxnSpPr/>
      </xdr:nvCxnSpPr>
      <xdr:spPr>
        <a:xfrm>
          <a:off x="14401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8" name="直線コネクタ 267"/>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2" name="楕円 281"/>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3" name="テキスト ボックス 28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4" name="楕円 28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5" name="テキスト ボックス 284"/>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6" name="楕円 285"/>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7" name="テキスト ボックス 286"/>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　今後、珠洲市公共施設等総合管理計画も考慮しながら、施設の統廃合を行うなど、引き続き職員数の適正化に努める。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80494</xdr:rowOff>
    </xdr:from>
    <xdr:to>
      <xdr:col>81</xdr:col>
      <xdr:colOff>44450</xdr:colOff>
      <xdr:row>65</xdr:row>
      <xdr:rowOff>85090</xdr:rowOff>
    </xdr:to>
    <xdr:cxnSp macro="">
      <xdr:nvCxnSpPr>
        <xdr:cNvPr id="324" name="直線コネクタ 323"/>
        <xdr:cNvCxnSpPr/>
      </xdr:nvCxnSpPr>
      <xdr:spPr>
        <a:xfrm>
          <a:off x="16179800" y="1122474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72451</xdr:rowOff>
    </xdr:from>
    <xdr:to>
      <xdr:col>77</xdr:col>
      <xdr:colOff>44450</xdr:colOff>
      <xdr:row>65</xdr:row>
      <xdr:rowOff>80494</xdr:rowOff>
    </xdr:to>
    <xdr:cxnSp macro="">
      <xdr:nvCxnSpPr>
        <xdr:cNvPr id="327" name="直線コネクタ 326"/>
        <xdr:cNvCxnSpPr/>
      </xdr:nvCxnSpPr>
      <xdr:spPr>
        <a:xfrm>
          <a:off x="15290800" y="112167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148530</xdr:rowOff>
    </xdr:from>
    <xdr:to>
      <xdr:col>72</xdr:col>
      <xdr:colOff>203200</xdr:colOff>
      <xdr:row>65</xdr:row>
      <xdr:rowOff>72451</xdr:rowOff>
    </xdr:to>
    <xdr:cxnSp macro="">
      <xdr:nvCxnSpPr>
        <xdr:cNvPr id="330" name="直線コネクタ 329"/>
        <xdr:cNvCxnSpPr/>
      </xdr:nvCxnSpPr>
      <xdr:spPr>
        <a:xfrm>
          <a:off x="14401800" y="11121330"/>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109462</xdr:rowOff>
    </xdr:from>
    <xdr:to>
      <xdr:col>68</xdr:col>
      <xdr:colOff>152400</xdr:colOff>
      <xdr:row>64</xdr:row>
      <xdr:rowOff>148530</xdr:rowOff>
    </xdr:to>
    <xdr:cxnSp macro="">
      <xdr:nvCxnSpPr>
        <xdr:cNvPr id="333" name="直線コネクタ 332"/>
        <xdr:cNvCxnSpPr/>
      </xdr:nvCxnSpPr>
      <xdr:spPr>
        <a:xfrm>
          <a:off x="13512800" y="110822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3" name="楕円 342"/>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44"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29694</xdr:rowOff>
    </xdr:from>
    <xdr:to>
      <xdr:col>77</xdr:col>
      <xdr:colOff>95250</xdr:colOff>
      <xdr:row>65</xdr:row>
      <xdr:rowOff>131294</xdr:rowOff>
    </xdr:to>
    <xdr:sp macro="" textlink="">
      <xdr:nvSpPr>
        <xdr:cNvPr id="345" name="楕円 344"/>
        <xdr:cNvSpPr/>
      </xdr:nvSpPr>
      <xdr:spPr>
        <a:xfrm>
          <a:off x="16129000" y="111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116071</xdr:rowOff>
    </xdr:from>
    <xdr:ext cx="736600" cy="259045"/>
    <xdr:sp macro="" textlink="">
      <xdr:nvSpPr>
        <xdr:cNvPr id="346" name="テキスト ボックス 345"/>
        <xdr:cNvSpPr txBox="1"/>
      </xdr:nvSpPr>
      <xdr:spPr>
        <a:xfrm>
          <a:off x="15798800" y="1126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21651</xdr:rowOff>
    </xdr:from>
    <xdr:to>
      <xdr:col>73</xdr:col>
      <xdr:colOff>44450</xdr:colOff>
      <xdr:row>65</xdr:row>
      <xdr:rowOff>123251</xdr:rowOff>
    </xdr:to>
    <xdr:sp macro="" textlink="">
      <xdr:nvSpPr>
        <xdr:cNvPr id="347" name="楕円 346"/>
        <xdr:cNvSpPr/>
      </xdr:nvSpPr>
      <xdr:spPr>
        <a:xfrm>
          <a:off x="15240000" y="111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108028</xdr:rowOff>
    </xdr:from>
    <xdr:ext cx="762000" cy="259045"/>
    <xdr:sp macro="" textlink="">
      <xdr:nvSpPr>
        <xdr:cNvPr id="348" name="テキスト ボックス 347"/>
        <xdr:cNvSpPr txBox="1"/>
      </xdr:nvSpPr>
      <xdr:spPr>
        <a:xfrm>
          <a:off x="14909800" y="1125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97730</xdr:rowOff>
    </xdr:from>
    <xdr:to>
      <xdr:col>68</xdr:col>
      <xdr:colOff>203200</xdr:colOff>
      <xdr:row>65</xdr:row>
      <xdr:rowOff>27880</xdr:rowOff>
    </xdr:to>
    <xdr:sp macro="" textlink="">
      <xdr:nvSpPr>
        <xdr:cNvPr id="349" name="楕円 348"/>
        <xdr:cNvSpPr/>
      </xdr:nvSpPr>
      <xdr:spPr>
        <a:xfrm>
          <a:off x="14351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12657</xdr:rowOff>
    </xdr:from>
    <xdr:ext cx="762000" cy="259045"/>
    <xdr:sp macro="" textlink="">
      <xdr:nvSpPr>
        <xdr:cNvPr id="350" name="テキスト ボックス 349"/>
        <xdr:cNvSpPr txBox="1"/>
      </xdr:nvSpPr>
      <xdr:spPr>
        <a:xfrm>
          <a:off x="14020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58662</xdr:rowOff>
    </xdr:from>
    <xdr:to>
      <xdr:col>64</xdr:col>
      <xdr:colOff>152400</xdr:colOff>
      <xdr:row>64</xdr:row>
      <xdr:rowOff>160262</xdr:rowOff>
    </xdr:to>
    <xdr:sp macro="" textlink="">
      <xdr:nvSpPr>
        <xdr:cNvPr id="351" name="楕円 350"/>
        <xdr:cNvSpPr/>
      </xdr:nvSpPr>
      <xdr:spPr>
        <a:xfrm>
          <a:off x="13462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145039</xdr:rowOff>
    </xdr:from>
    <xdr:ext cx="762000" cy="259045"/>
    <xdr:sp macro="" textlink="">
      <xdr:nvSpPr>
        <xdr:cNvPr id="352" name="テキスト ボックス 351"/>
        <xdr:cNvSpPr txBox="1"/>
      </xdr:nvSpPr>
      <xdr:spPr>
        <a:xfrm>
          <a:off x="13131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令和元年度は１４．０％となり前年度から０．４ポイント増加した。公営企業と一部事務組合で公債費が減少したことにより、単年度で比較すると減少した。</a:t>
          </a:r>
        </a:p>
        <a:p>
          <a:r>
            <a:rPr kumimoji="1" lang="ja-JP" altLang="en-US" sz="1300">
              <a:latin typeface="ＭＳ Ｐゴシック" panose="020B0600070205080204" pitchFamily="50" charset="-128"/>
              <a:ea typeface="ＭＳ Ｐゴシック" panose="020B0600070205080204" pitchFamily="50" charset="-128"/>
            </a:rPr>
            <a:t>　今後は、一般廃棄物処分場及び統合保育所の整備等が控えていることから比率の上昇が見込まれる。　</a:t>
          </a:r>
        </a:p>
        <a:p>
          <a:r>
            <a:rPr kumimoji="1" lang="ja-JP" altLang="en-US" sz="1300">
              <a:latin typeface="ＭＳ Ｐゴシック" panose="020B0600070205080204" pitchFamily="50" charset="-128"/>
              <a:ea typeface="ＭＳ Ｐゴシック" panose="020B0600070205080204" pitchFamily="50" charset="-128"/>
            </a:rPr>
            <a:t>　事業計画等において、緊急性や優先度を考慮しながら、交付税措置の有利な地方債の選択や新規発行の抑制に努め、公債費負担の適正化を図っていく。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118533</xdr:rowOff>
    </xdr:to>
    <xdr:cxnSp macro="">
      <xdr:nvCxnSpPr>
        <xdr:cNvPr id="386" name="直線コネクタ 385"/>
        <xdr:cNvCxnSpPr/>
      </xdr:nvCxnSpPr>
      <xdr:spPr>
        <a:xfrm>
          <a:off x="16179800" y="64541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106468</xdr:rowOff>
    </xdr:from>
    <xdr:to>
      <xdr:col>77</xdr:col>
      <xdr:colOff>44450</xdr:colOff>
      <xdr:row>37</xdr:row>
      <xdr:rowOff>110490</xdr:rowOff>
    </xdr:to>
    <xdr:cxnSp macro="">
      <xdr:nvCxnSpPr>
        <xdr:cNvPr id="389" name="直線コネクタ 388"/>
        <xdr:cNvCxnSpPr/>
      </xdr:nvCxnSpPr>
      <xdr:spPr>
        <a:xfrm>
          <a:off x="15290800" y="645011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106468</xdr:rowOff>
    </xdr:to>
    <xdr:cxnSp macro="">
      <xdr:nvCxnSpPr>
        <xdr:cNvPr id="392" name="直線コネクタ 391"/>
        <xdr:cNvCxnSpPr/>
      </xdr:nvCxnSpPr>
      <xdr:spPr>
        <a:xfrm>
          <a:off x="14401800" y="644006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102447</xdr:rowOff>
    </xdr:to>
    <xdr:cxnSp macro="">
      <xdr:nvCxnSpPr>
        <xdr:cNvPr id="395" name="直線コネクタ 394"/>
        <xdr:cNvCxnSpPr/>
      </xdr:nvCxnSpPr>
      <xdr:spPr>
        <a:xfrm flipV="1">
          <a:off x="13512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5" name="楕円 404"/>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39810</xdr:rowOff>
    </xdr:from>
    <xdr:ext cx="762000" cy="259045"/>
    <xdr:sp macro="" textlink="">
      <xdr:nvSpPr>
        <xdr:cNvPr id="406" name="公債費負担の状況該当値テキスト"/>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7" name="楕円 406"/>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146067</xdr:rowOff>
    </xdr:from>
    <xdr:ext cx="736600" cy="259045"/>
    <xdr:sp macro="" textlink="">
      <xdr:nvSpPr>
        <xdr:cNvPr id="408" name="テキスト ボックス 407"/>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55668</xdr:rowOff>
    </xdr:from>
    <xdr:to>
      <xdr:col>73</xdr:col>
      <xdr:colOff>44450</xdr:colOff>
      <xdr:row>37</xdr:row>
      <xdr:rowOff>157268</xdr:rowOff>
    </xdr:to>
    <xdr:sp macro="" textlink="">
      <xdr:nvSpPr>
        <xdr:cNvPr id="409" name="楕円 408"/>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142046</xdr:rowOff>
    </xdr:from>
    <xdr:ext cx="762000" cy="259045"/>
    <xdr:sp macro="" textlink="">
      <xdr:nvSpPr>
        <xdr:cNvPr id="410" name="テキスト ボックス 409"/>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11" name="楕円 410"/>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2" name="テキスト ボックス 411"/>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3" name="楕円 412"/>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4" name="テキスト ボックス 413"/>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前年度の５５．６％から４４．３％と１１．３ポイント減少した。主な要因は、一般会計や公営企業会計等の起債残高の減少によるものである。</a:t>
          </a:r>
        </a:p>
        <a:p>
          <a:r>
            <a:rPr kumimoji="1" lang="ja-JP" altLang="en-US" sz="1300">
              <a:latin typeface="ＭＳ Ｐゴシック" panose="020B0600070205080204" pitchFamily="50" charset="-128"/>
              <a:ea typeface="ＭＳ Ｐゴシック" panose="020B0600070205080204" pitchFamily="50" charset="-128"/>
            </a:rPr>
            <a:t>　一方、一部事務組合、下水道、病院、水道等の地方債残高は以前大きいことから、一般会計も含め、引き続き普通建設事業の適正な執行、有利な財源の確保等による新発債の抑制に努める。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148527</xdr:rowOff>
    </xdr:from>
    <xdr:to>
      <xdr:col>81</xdr:col>
      <xdr:colOff>44450</xdr:colOff>
      <xdr:row>15</xdr:row>
      <xdr:rowOff>22521</xdr:rowOff>
    </xdr:to>
    <xdr:cxnSp macro="">
      <xdr:nvCxnSpPr>
        <xdr:cNvPr id="448" name="直線コネクタ 447"/>
        <xdr:cNvCxnSpPr/>
      </xdr:nvCxnSpPr>
      <xdr:spPr>
        <a:xfrm flipV="1">
          <a:off x="16179800" y="2548827"/>
          <a:ext cx="838200" cy="4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xdr:rowOff>
    </xdr:from>
    <xdr:to>
      <xdr:col>77</xdr:col>
      <xdr:colOff>44450</xdr:colOff>
      <xdr:row>15</xdr:row>
      <xdr:rowOff>22521</xdr:rowOff>
    </xdr:to>
    <xdr:cxnSp macro="">
      <xdr:nvCxnSpPr>
        <xdr:cNvPr id="451" name="直線コネクタ 450"/>
        <xdr:cNvCxnSpPr/>
      </xdr:nvCxnSpPr>
      <xdr:spPr>
        <a:xfrm>
          <a:off x="15290800" y="257979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3217</xdr:rowOff>
    </xdr:from>
    <xdr:to>
      <xdr:col>72</xdr:col>
      <xdr:colOff>203200</xdr:colOff>
      <xdr:row>15</xdr:row>
      <xdr:rowOff>8043</xdr:rowOff>
    </xdr:to>
    <xdr:cxnSp macro="">
      <xdr:nvCxnSpPr>
        <xdr:cNvPr id="454" name="直線コネクタ 453"/>
        <xdr:cNvCxnSpPr/>
      </xdr:nvCxnSpPr>
      <xdr:spPr>
        <a:xfrm>
          <a:off x="14401800" y="257496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3217</xdr:rowOff>
    </xdr:from>
    <xdr:to>
      <xdr:col>68</xdr:col>
      <xdr:colOff>152400</xdr:colOff>
      <xdr:row>15</xdr:row>
      <xdr:rowOff>55097</xdr:rowOff>
    </xdr:to>
    <xdr:cxnSp macro="">
      <xdr:nvCxnSpPr>
        <xdr:cNvPr id="457" name="直線コネクタ 456"/>
        <xdr:cNvCxnSpPr/>
      </xdr:nvCxnSpPr>
      <xdr:spPr>
        <a:xfrm flipV="1">
          <a:off x="13512800" y="2574967"/>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97727</xdr:rowOff>
    </xdr:from>
    <xdr:to>
      <xdr:col>81</xdr:col>
      <xdr:colOff>95250</xdr:colOff>
      <xdr:row>15</xdr:row>
      <xdr:rowOff>27877</xdr:rowOff>
    </xdr:to>
    <xdr:sp macro="" textlink="">
      <xdr:nvSpPr>
        <xdr:cNvPr id="467" name="楕円 466"/>
        <xdr:cNvSpPr/>
      </xdr:nvSpPr>
      <xdr:spPr>
        <a:xfrm>
          <a:off x="16967200" y="2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114254</xdr:rowOff>
    </xdr:from>
    <xdr:ext cx="762000" cy="259045"/>
    <xdr:sp macro="" textlink="">
      <xdr:nvSpPr>
        <xdr:cNvPr id="468" name="将来負担の状況該当値テキスト"/>
        <xdr:cNvSpPr txBox="1"/>
      </xdr:nvSpPr>
      <xdr:spPr>
        <a:xfrm>
          <a:off x="17106900" y="234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143171</xdr:rowOff>
    </xdr:from>
    <xdr:to>
      <xdr:col>77</xdr:col>
      <xdr:colOff>95250</xdr:colOff>
      <xdr:row>15</xdr:row>
      <xdr:rowOff>73321</xdr:rowOff>
    </xdr:to>
    <xdr:sp macro="" textlink="">
      <xdr:nvSpPr>
        <xdr:cNvPr id="469" name="楕円 468"/>
        <xdr:cNvSpPr/>
      </xdr:nvSpPr>
      <xdr:spPr>
        <a:xfrm>
          <a:off x="16129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58098</xdr:rowOff>
    </xdr:from>
    <xdr:ext cx="736600" cy="259045"/>
    <xdr:sp macro="" textlink="">
      <xdr:nvSpPr>
        <xdr:cNvPr id="470" name="テキスト ボックス 469"/>
        <xdr:cNvSpPr txBox="1"/>
      </xdr:nvSpPr>
      <xdr:spPr>
        <a:xfrm>
          <a:off x="15798800" y="262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71" name="楕円 470"/>
        <xdr:cNvSpPr/>
      </xdr:nvSpPr>
      <xdr:spPr>
        <a:xfrm>
          <a:off x="15240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69020</xdr:rowOff>
    </xdr:from>
    <xdr:ext cx="762000" cy="259045"/>
    <xdr:sp macro="" textlink="">
      <xdr:nvSpPr>
        <xdr:cNvPr id="472" name="テキスト ボックス 471"/>
        <xdr:cNvSpPr txBox="1"/>
      </xdr:nvSpPr>
      <xdr:spPr>
        <a:xfrm>
          <a:off x="14909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123867</xdr:rowOff>
    </xdr:from>
    <xdr:to>
      <xdr:col>68</xdr:col>
      <xdr:colOff>203200</xdr:colOff>
      <xdr:row>15</xdr:row>
      <xdr:rowOff>54017</xdr:rowOff>
    </xdr:to>
    <xdr:sp macro="" textlink="">
      <xdr:nvSpPr>
        <xdr:cNvPr id="473" name="楕円 472"/>
        <xdr:cNvSpPr/>
      </xdr:nvSpPr>
      <xdr:spPr>
        <a:xfrm>
          <a:off x="14351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64194</xdr:rowOff>
    </xdr:from>
    <xdr:ext cx="762000" cy="259045"/>
    <xdr:sp macro="" textlink="">
      <xdr:nvSpPr>
        <xdr:cNvPr id="474" name="テキスト ボックス 473"/>
        <xdr:cNvSpPr txBox="1"/>
      </xdr:nvSpPr>
      <xdr:spPr>
        <a:xfrm>
          <a:off x="14020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4297</xdr:rowOff>
    </xdr:from>
    <xdr:to>
      <xdr:col>64</xdr:col>
      <xdr:colOff>152400</xdr:colOff>
      <xdr:row>15</xdr:row>
      <xdr:rowOff>105897</xdr:rowOff>
    </xdr:to>
    <xdr:sp macro="" textlink="">
      <xdr:nvSpPr>
        <xdr:cNvPr id="475" name="楕円 474"/>
        <xdr:cNvSpPr/>
      </xdr:nvSpPr>
      <xdr:spPr>
        <a:xfrm>
          <a:off x="13462000" y="25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90674</xdr:rowOff>
    </xdr:from>
    <xdr:ext cx="762000" cy="259045"/>
    <xdr:sp macro="" textlink="">
      <xdr:nvSpPr>
        <xdr:cNvPr id="476" name="テキスト ボックス 475"/>
        <xdr:cNvSpPr txBox="1"/>
      </xdr:nvSpPr>
      <xdr:spPr>
        <a:xfrm>
          <a:off x="13131800" y="266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経常収支比率における人件費の割合は、２０．８％で前年度より減少した。退職手当が減少したことにより０．１ポイント減少したもの。</a:t>
          </a:r>
        </a:p>
        <a:p>
          <a:r>
            <a:rPr kumimoji="1" lang="ja-JP" altLang="en-US" sz="1300">
              <a:latin typeface="ＭＳ Ｐゴシック" panose="020B0600070205080204" pitchFamily="50" charset="-128"/>
              <a:ea typeface="ＭＳ Ｐゴシック" panose="020B0600070205080204" pitchFamily="50" charset="-128"/>
            </a:rPr>
            <a:t>　これまでは、平成１７年度から実施してきた行財政改革大綱に基づき、退職者不補充による職員数の削減や各種手当ての削減を実施してきた結果により減少してきたが、それも限界をむかえた。今後も適正な職員数の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100330</xdr:rowOff>
    </xdr:to>
    <xdr:cxnSp macro="">
      <xdr:nvCxnSpPr>
        <xdr:cNvPr id="66" name="直線コネクタ 65"/>
        <xdr:cNvCxnSpPr/>
      </xdr:nvCxnSpPr>
      <xdr:spPr>
        <a:xfrm flipV="1">
          <a:off x="3987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100330</xdr:rowOff>
    </xdr:to>
    <xdr:cxnSp macro="">
      <xdr:nvCxnSpPr>
        <xdr:cNvPr id="69" name="直線コネクタ 68"/>
        <xdr:cNvCxnSpPr/>
      </xdr:nvCxnSpPr>
      <xdr:spPr>
        <a:xfrm>
          <a:off x="3098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24130</xdr:rowOff>
    </xdr:to>
    <xdr:cxnSp macro="">
      <xdr:nvCxnSpPr>
        <xdr:cNvPr id="72" name="直線コネクタ 71"/>
        <xdr:cNvCxnSpPr/>
      </xdr:nvCxnSpPr>
      <xdr:spPr>
        <a:xfrm>
          <a:off x="2209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31750</xdr:rowOff>
    </xdr:to>
    <xdr:cxnSp macro="">
      <xdr:nvCxnSpPr>
        <xdr:cNvPr id="75" name="直線コネクタ 74"/>
        <xdr:cNvCxnSpPr/>
      </xdr:nvCxnSpPr>
      <xdr:spPr>
        <a:xfrm flipV="1">
          <a:off x="1320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割合は９．４％となっており、前年度より０．５ポイント増加したが類似団体平均を下回っている。３年に一度の標準宅地鑑定評価業務委託料等の増加による影響である。引き続き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137886</xdr:rowOff>
    </xdr:to>
    <xdr:cxnSp macro="">
      <xdr:nvCxnSpPr>
        <xdr:cNvPr id="129" name="直線コネクタ 128"/>
        <xdr:cNvCxnSpPr/>
      </xdr:nvCxnSpPr>
      <xdr:spPr>
        <a:xfrm>
          <a:off x="15671800" y="2483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83457</xdr:rowOff>
    </xdr:to>
    <xdr:cxnSp macro="">
      <xdr:nvCxnSpPr>
        <xdr:cNvPr id="132" name="直線コネクタ 131"/>
        <xdr:cNvCxnSpPr/>
      </xdr:nvCxnSpPr>
      <xdr:spPr>
        <a:xfrm>
          <a:off x="14782800" y="241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18143</xdr:rowOff>
    </xdr:to>
    <xdr:cxnSp macro="">
      <xdr:nvCxnSpPr>
        <xdr:cNvPr id="135" name="直線コネクタ 134"/>
        <xdr:cNvCxnSpPr/>
      </xdr:nvCxnSpPr>
      <xdr:spPr>
        <a:xfrm>
          <a:off x="13893800" y="239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167821</xdr:rowOff>
    </xdr:to>
    <xdr:cxnSp macro="">
      <xdr:nvCxnSpPr>
        <xdr:cNvPr id="138" name="直線コネクタ 137"/>
        <xdr:cNvCxnSpPr/>
      </xdr:nvCxnSpPr>
      <xdr:spPr>
        <a:xfrm>
          <a:off x="13004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は３．８％で、類似団体内の中でも低い数値となっている。最大の要因は少子高齢化による影響である。近年の出生数は年間１０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26307</xdr:rowOff>
    </xdr:to>
    <xdr:cxnSp macro="">
      <xdr:nvCxnSpPr>
        <xdr:cNvPr id="192" name="直線コネクタ 191"/>
        <xdr:cNvCxnSpPr/>
      </xdr:nvCxnSpPr>
      <xdr:spPr>
        <a:xfrm>
          <a:off x="3987800" y="9080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4535</xdr:rowOff>
    </xdr:to>
    <xdr:cxnSp macro="">
      <xdr:nvCxnSpPr>
        <xdr:cNvPr id="195" name="直線コネクタ 194"/>
        <xdr:cNvCxnSpPr/>
      </xdr:nvCxnSpPr>
      <xdr:spPr>
        <a:xfrm flipV="1">
          <a:off x="3098800" y="908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26307</xdr:rowOff>
    </xdr:to>
    <xdr:cxnSp macro="">
      <xdr:nvCxnSpPr>
        <xdr:cNvPr id="198" name="直線コネクタ 197"/>
        <xdr:cNvCxnSpPr/>
      </xdr:nvCxnSpPr>
      <xdr:spPr>
        <a:xfrm flipV="1">
          <a:off x="2209800" y="9091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132443</xdr:rowOff>
    </xdr:from>
    <xdr:to>
      <xdr:col>11</xdr:col>
      <xdr:colOff>9525</xdr:colOff>
      <xdr:row>53</xdr:row>
      <xdr:rowOff>26307</xdr:rowOff>
    </xdr:to>
    <xdr:cxnSp macro="">
      <xdr:nvCxnSpPr>
        <xdr:cNvPr id="201" name="直線コネクタ 200"/>
        <xdr:cNvCxnSpPr/>
      </xdr:nvCxnSpPr>
      <xdr:spPr>
        <a:xfrm>
          <a:off x="1320800" y="9047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146957</xdr:rowOff>
    </xdr:from>
    <xdr:to>
      <xdr:col>24</xdr:col>
      <xdr:colOff>76200</xdr:colOff>
      <xdr:row>53</xdr:row>
      <xdr:rowOff>77107</xdr:rowOff>
    </xdr:to>
    <xdr:sp macro="" textlink="">
      <xdr:nvSpPr>
        <xdr:cNvPr id="211" name="楕円 210"/>
        <xdr:cNvSpPr/>
      </xdr:nvSpPr>
      <xdr:spPr>
        <a:xfrm>
          <a:off x="4775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163484</xdr:rowOff>
    </xdr:from>
    <xdr:ext cx="762000" cy="259045"/>
    <xdr:sp macro="" textlink="">
      <xdr:nvSpPr>
        <xdr:cNvPr id="212" name="扶助費該当値テキスト"/>
        <xdr:cNvSpPr txBox="1"/>
      </xdr:nvSpPr>
      <xdr:spPr>
        <a:xfrm>
          <a:off x="49149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13" name="楕円 212"/>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14" name="テキスト ボックス 213"/>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5" name="楕円 214"/>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6" name="テキスト ボックス 215"/>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7" name="楕円 216"/>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18" name="テキスト ボックス 217"/>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81643</xdr:rowOff>
    </xdr:from>
    <xdr:to>
      <xdr:col>6</xdr:col>
      <xdr:colOff>171450</xdr:colOff>
      <xdr:row>53</xdr:row>
      <xdr:rowOff>11793</xdr:rowOff>
    </xdr:to>
    <xdr:sp macro="" textlink="">
      <xdr:nvSpPr>
        <xdr:cNvPr id="219" name="楕円 218"/>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21970</xdr:rowOff>
    </xdr:from>
    <xdr:ext cx="762000" cy="259045"/>
    <xdr:sp macro="" textlink="">
      <xdr:nvSpPr>
        <xdr:cNvPr id="220" name="テキスト ボックス 219"/>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経常収支比率のその他の減少については、令和元年度は積雪が少なく除雪経費が減少したことが大きな要因である。</a:t>
          </a:r>
        </a:p>
        <a:p>
          <a:r>
            <a:rPr kumimoji="1" lang="ja-JP" altLang="en-US" sz="1200">
              <a:latin typeface="ＭＳ Ｐゴシック" panose="020B0600070205080204" pitchFamily="50" charset="-128"/>
              <a:ea typeface="ＭＳ Ｐゴシック" panose="020B0600070205080204" pitchFamily="50" charset="-128"/>
            </a:rPr>
            <a:t>　また、その他の割合が類似団体平均を上回っているのは、繰出金が主な要因である。中でも特別会計への繰出金増加が顕著であり、公共下水道事業では引き続き多額の繰出金が見込まれる。</a:t>
          </a:r>
        </a:p>
        <a:p>
          <a:r>
            <a:rPr kumimoji="1" lang="ja-JP" altLang="en-US" sz="1200">
              <a:latin typeface="ＭＳ Ｐゴシック" panose="020B0600070205080204" pitchFamily="50" charset="-128"/>
              <a:ea typeface="ＭＳ Ｐゴシック" panose="020B0600070205080204" pitchFamily="50" charset="-128"/>
            </a:rPr>
            <a:t>　また、高齢化の進む本市において、介護保険や後期高齢者への繰出も増加している。社会構造上、やむを得ない部分であるが、下水道事業等とも併せ財政の健全化に努める。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31750</xdr:rowOff>
    </xdr:to>
    <xdr:cxnSp macro="">
      <xdr:nvCxnSpPr>
        <xdr:cNvPr id="253" name="直線コネクタ 252"/>
        <xdr:cNvCxnSpPr/>
      </xdr:nvCxnSpPr>
      <xdr:spPr>
        <a:xfrm flipV="1">
          <a:off x="15671800" y="1009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31750</xdr:rowOff>
    </xdr:to>
    <xdr:cxnSp macro="">
      <xdr:nvCxnSpPr>
        <xdr:cNvPr id="256" name="直線コネクタ 255"/>
        <xdr:cNvCxnSpPr/>
      </xdr:nvCxnSpPr>
      <xdr:spPr>
        <a:xfrm>
          <a:off x="14782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157480</xdr:rowOff>
    </xdr:to>
    <xdr:cxnSp macro="">
      <xdr:nvCxnSpPr>
        <xdr:cNvPr id="259" name="直線コネクタ 258"/>
        <xdr:cNvCxnSpPr/>
      </xdr:nvCxnSpPr>
      <xdr:spPr>
        <a:xfrm>
          <a:off x="13893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2" name="直線コネクタ 261"/>
        <xdr:cNvCxnSpPr/>
      </xdr:nvCxnSpPr>
      <xdr:spPr>
        <a:xfrm>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72" name="楕円 27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7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6" name="楕円 275"/>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7" name="テキスト ボックス 276"/>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1" name="テキスト ボックス 280"/>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経常収支比率における補助費等の割合は類似団体平均を上回っている。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バス路線維持に係る経費が増加傾向にあり、奥能登クリーン組合への負担金、水道事業会計への補助金、病院事業会計への負担金・補助金も要因となっている。引き続き高水準で移行することが見込まれるため、各種団体への運営補助等は内容を精査し、引き続き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115570</xdr:rowOff>
    </xdr:to>
    <xdr:cxnSp macro="">
      <xdr:nvCxnSpPr>
        <xdr:cNvPr id="311" name="直線コネクタ 310"/>
        <xdr:cNvCxnSpPr/>
      </xdr:nvCxnSpPr>
      <xdr:spPr>
        <a:xfrm>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143002</xdr:rowOff>
    </xdr:to>
    <xdr:cxnSp macro="">
      <xdr:nvCxnSpPr>
        <xdr:cNvPr id="314" name="直線コネクタ 313"/>
        <xdr:cNvCxnSpPr/>
      </xdr:nvCxnSpPr>
      <xdr:spPr>
        <a:xfrm flipV="1">
          <a:off x="14782800" y="6779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143002</xdr:rowOff>
    </xdr:to>
    <xdr:cxnSp macro="">
      <xdr:nvCxnSpPr>
        <xdr:cNvPr id="317" name="直線コネクタ 316"/>
        <xdr:cNvCxnSpPr/>
      </xdr:nvCxnSpPr>
      <xdr:spPr>
        <a:xfrm>
          <a:off x="13893800" y="6779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60706</xdr:rowOff>
    </xdr:from>
    <xdr:to>
      <xdr:col>69</xdr:col>
      <xdr:colOff>92075</xdr:colOff>
      <xdr:row>39</xdr:row>
      <xdr:rowOff>92710</xdr:rowOff>
    </xdr:to>
    <xdr:cxnSp macro="">
      <xdr:nvCxnSpPr>
        <xdr:cNvPr id="320" name="直線コネクタ 319"/>
        <xdr:cNvCxnSpPr/>
      </xdr:nvCxnSpPr>
      <xdr:spPr>
        <a:xfrm>
          <a:off x="13004800" y="67472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0" name="楕円 329"/>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31"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2" name="楕円 331"/>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3" name="テキスト ボックス 332"/>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34" name="楕円 333"/>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35" name="テキスト ボックス 334"/>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6" name="楕円 335"/>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7" name="テキスト ボックス 336"/>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8" name="楕円 337"/>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9" name="テキスト ボックス 338"/>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公債費の割合は２０．２％で、類似団体平均を超えるものの、ここ数年は確実に減少してきた。公的資金補償金免除繰上償還を行い、新発債については交付税措置の高い地方債の選択や借入れ総額の抑制を行ってきた結果である。</a:t>
          </a:r>
        </a:p>
        <a:p>
          <a:r>
            <a:rPr kumimoji="1" lang="ja-JP" altLang="en-US" sz="1100">
              <a:latin typeface="ＭＳ Ｐゴシック" panose="020B0600070205080204" pitchFamily="50" charset="-128"/>
              <a:ea typeface="ＭＳ Ｐゴシック" panose="020B0600070205080204" pitchFamily="50" charset="-128"/>
            </a:rPr>
            <a:t>　しかし今後は、一般廃棄物処分場及び統合保育所の整備等が控えていることから、割合の上昇が見込まれる。　</a:t>
          </a:r>
        </a:p>
        <a:p>
          <a:r>
            <a:rPr kumimoji="1" lang="ja-JP" altLang="en-US" sz="1100">
              <a:latin typeface="ＭＳ Ｐゴシック" panose="020B0600070205080204" pitchFamily="50" charset="-128"/>
              <a:ea typeface="ＭＳ Ｐゴシック" panose="020B0600070205080204" pitchFamily="50" charset="-128"/>
            </a:rPr>
            <a:t>　事業計画等において、事業の緊急性や優先度を考慮しながら、交付税措置の有利な地方債の選択や新規発行の抑制に努め、公債費負担の適正化を図っていく。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26035</xdr:rowOff>
    </xdr:from>
    <xdr:to>
      <xdr:col>24</xdr:col>
      <xdr:colOff>25400</xdr:colOff>
      <xdr:row>75</xdr:row>
      <xdr:rowOff>35560</xdr:rowOff>
    </xdr:to>
    <xdr:cxnSp macro="">
      <xdr:nvCxnSpPr>
        <xdr:cNvPr id="371" name="直線コネクタ 370"/>
        <xdr:cNvCxnSpPr/>
      </xdr:nvCxnSpPr>
      <xdr:spPr>
        <a:xfrm>
          <a:off x="3987800" y="128847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26035</xdr:rowOff>
    </xdr:from>
    <xdr:to>
      <xdr:col>19</xdr:col>
      <xdr:colOff>187325</xdr:colOff>
      <xdr:row>75</xdr:row>
      <xdr:rowOff>29845</xdr:rowOff>
    </xdr:to>
    <xdr:cxnSp macro="">
      <xdr:nvCxnSpPr>
        <xdr:cNvPr id="374" name="直線コネクタ 373"/>
        <xdr:cNvCxnSpPr/>
      </xdr:nvCxnSpPr>
      <xdr:spPr>
        <a:xfrm flipV="1">
          <a:off x="3098800" y="128847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29845</xdr:rowOff>
    </xdr:to>
    <xdr:cxnSp macro="">
      <xdr:nvCxnSpPr>
        <xdr:cNvPr id="377" name="直線コネクタ 376"/>
        <xdr:cNvCxnSpPr/>
      </xdr:nvCxnSpPr>
      <xdr:spPr>
        <a:xfrm>
          <a:off x="2209800" y="1288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22225</xdr:rowOff>
    </xdr:from>
    <xdr:to>
      <xdr:col>11</xdr:col>
      <xdr:colOff>9525</xdr:colOff>
      <xdr:row>75</xdr:row>
      <xdr:rowOff>29845</xdr:rowOff>
    </xdr:to>
    <xdr:cxnSp macro="">
      <xdr:nvCxnSpPr>
        <xdr:cNvPr id="380" name="直線コネクタ 379"/>
        <xdr:cNvCxnSpPr/>
      </xdr:nvCxnSpPr>
      <xdr:spPr>
        <a:xfrm>
          <a:off x="1320800" y="12880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90" name="楕円 389"/>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128287</xdr:rowOff>
    </xdr:from>
    <xdr:ext cx="762000" cy="259045"/>
    <xdr:sp macro="" textlink="">
      <xdr:nvSpPr>
        <xdr:cNvPr id="391"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146685</xdr:rowOff>
    </xdr:from>
    <xdr:to>
      <xdr:col>20</xdr:col>
      <xdr:colOff>38100</xdr:colOff>
      <xdr:row>75</xdr:row>
      <xdr:rowOff>76835</xdr:rowOff>
    </xdr:to>
    <xdr:sp macro="" textlink="">
      <xdr:nvSpPr>
        <xdr:cNvPr id="392" name="楕円 391"/>
        <xdr:cNvSpPr/>
      </xdr:nvSpPr>
      <xdr:spPr>
        <a:xfrm>
          <a:off x="3937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61612</xdr:rowOff>
    </xdr:from>
    <xdr:ext cx="736600" cy="259045"/>
    <xdr:sp macro="" textlink="">
      <xdr:nvSpPr>
        <xdr:cNvPr id="393" name="テキスト ボックス 392"/>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4" name="楕円 393"/>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65422</xdr:rowOff>
    </xdr:from>
    <xdr:ext cx="762000" cy="259045"/>
    <xdr:sp macro="" textlink="">
      <xdr:nvSpPr>
        <xdr:cNvPr id="395" name="テキスト ボックス 394"/>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6" name="楕円 395"/>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65422</xdr:rowOff>
    </xdr:from>
    <xdr:ext cx="762000" cy="259045"/>
    <xdr:sp macro="" textlink="">
      <xdr:nvSpPr>
        <xdr:cNvPr id="397" name="テキスト ボックス 396"/>
        <xdr:cNvSpPr txBox="1"/>
      </xdr:nvSpPr>
      <xdr:spPr>
        <a:xfrm>
          <a:off x="1828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8" name="楕円 397"/>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99" name="テキスト ボックス 398"/>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公債費以外の負担割合は、人件費、扶助費は平均を下回っているものの、高水準で移行見込みの補助費等や下水道特会への繰出し等の負担割合が高くなっている。　　</a:t>
          </a:r>
        </a:p>
        <a:p>
          <a:r>
            <a:rPr kumimoji="1" lang="ja-JP" altLang="en-US" sz="1300">
              <a:latin typeface="ＭＳ Ｐゴシック" panose="020B0600070205080204" pitchFamily="50" charset="-128"/>
              <a:ea typeface="ＭＳ Ｐゴシック" panose="020B0600070205080204" pitchFamily="50" charset="-128"/>
            </a:rPr>
            <a:t>　今後は、人口減少等により一般財源の確保が困難になると見込まれるなか、できる限り経常経費の削減に努め、公営企業等へ効率のよい運営を求める。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106426</xdr:rowOff>
    </xdr:to>
    <xdr:cxnSp macro="">
      <xdr:nvCxnSpPr>
        <xdr:cNvPr id="430" name="直線コネクタ 429"/>
        <xdr:cNvCxnSpPr/>
      </xdr:nvCxnSpPr>
      <xdr:spPr>
        <a:xfrm>
          <a:off x="15671800" y="13285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83565</xdr:rowOff>
    </xdr:to>
    <xdr:cxnSp macro="">
      <xdr:nvCxnSpPr>
        <xdr:cNvPr id="433" name="直線コネクタ 432"/>
        <xdr:cNvCxnSpPr/>
      </xdr:nvCxnSpPr>
      <xdr:spPr>
        <a:xfrm>
          <a:off x="14782800" y="13239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37846</xdr:rowOff>
    </xdr:to>
    <xdr:cxnSp macro="">
      <xdr:nvCxnSpPr>
        <xdr:cNvPr id="436" name="直線コネクタ 435"/>
        <xdr:cNvCxnSpPr/>
      </xdr:nvCxnSpPr>
      <xdr:spPr>
        <a:xfrm>
          <a:off x="13893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131572</xdr:rowOff>
    </xdr:to>
    <xdr:cxnSp macro="">
      <xdr:nvCxnSpPr>
        <xdr:cNvPr id="439" name="直線コネクタ 438"/>
        <xdr:cNvCxnSpPr/>
      </xdr:nvCxnSpPr>
      <xdr:spPr>
        <a:xfrm>
          <a:off x="13004800" y="130566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9" name="楕円 448"/>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50"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2" name="テキスト ボックス 451"/>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3" name="楕円 452"/>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54" name="テキスト ボックス 453"/>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5" name="楕円 454"/>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6" name="テキスト ボックス 45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7" name="楕円 456"/>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58" name="テキスト ボックス 457"/>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65799</xdr:rowOff>
    </xdr:from>
    <xdr:to>
      <xdr:col>29</xdr:col>
      <xdr:colOff>127000</xdr:colOff>
      <xdr:row>13</xdr:row>
      <xdr:rowOff>145961</xdr:rowOff>
    </xdr:to>
    <xdr:cxnSp macro="">
      <xdr:nvCxnSpPr>
        <xdr:cNvPr id="50" name="直線コネクタ 49"/>
        <xdr:cNvCxnSpPr/>
      </xdr:nvCxnSpPr>
      <xdr:spPr bwMode="auto">
        <a:xfrm flipV="1">
          <a:off x="5003800" y="2342274"/>
          <a:ext cx="647700" cy="8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145961</xdr:rowOff>
    </xdr:from>
    <xdr:to>
      <xdr:col>26</xdr:col>
      <xdr:colOff>50800</xdr:colOff>
      <xdr:row>14</xdr:row>
      <xdr:rowOff>47460</xdr:rowOff>
    </xdr:to>
    <xdr:cxnSp macro="">
      <xdr:nvCxnSpPr>
        <xdr:cNvPr id="53" name="直線コネクタ 52"/>
        <xdr:cNvCxnSpPr/>
      </xdr:nvCxnSpPr>
      <xdr:spPr bwMode="auto">
        <a:xfrm flipV="1">
          <a:off x="4305300" y="2422436"/>
          <a:ext cx="698500" cy="7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47460</xdr:rowOff>
    </xdr:from>
    <xdr:to>
      <xdr:col>22</xdr:col>
      <xdr:colOff>114300</xdr:colOff>
      <xdr:row>14</xdr:row>
      <xdr:rowOff>143154</xdr:rowOff>
    </xdr:to>
    <xdr:cxnSp macro="">
      <xdr:nvCxnSpPr>
        <xdr:cNvPr id="56" name="直線コネクタ 55"/>
        <xdr:cNvCxnSpPr/>
      </xdr:nvCxnSpPr>
      <xdr:spPr bwMode="auto">
        <a:xfrm flipV="1">
          <a:off x="3606800" y="2495385"/>
          <a:ext cx="698500" cy="9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143154</xdr:rowOff>
    </xdr:from>
    <xdr:to>
      <xdr:col>18</xdr:col>
      <xdr:colOff>177800</xdr:colOff>
      <xdr:row>14</xdr:row>
      <xdr:rowOff>147155</xdr:rowOff>
    </xdr:to>
    <xdr:cxnSp macro="">
      <xdr:nvCxnSpPr>
        <xdr:cNvPr id="59" name="直線コネクタ 58"/>
        <xdr:cNvCxnSpPr/>
      </xdr:nvCxnSpPr>
      <xdr:spPr bwMode="auto">
        <a:xfrm flipV="1">
          <a:off x="2908300" y="2591079"/>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14999</xdr:rowOff>
    </xdr:from>
    <xdr:to>
      <xdr:col>29</xdr:col>
      <xdr:colOff>177800</xdr:colOff>
      <xdr:row>13</xdr:row>
      <xdr:rowOff>116599</xdr:rowOff>
    </xdr:to>
    <xdr:sp macro="" textlink="">
      <xdr:nvSpPr>
        <xdr:cNvPr id="69" name="楕円 68"/>
        <xdr:cNvSpPr/>
      </xdr:nvSpPr>
      <xdr:spPr bwMode="auto">
        <a:xfrm>
          <a:off x="5600700" y="229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31526</xdr:rowOff>
    </xdr:from>
    <xdr:ext cx="762000" cy="259045"/>
    <xdr:sp macro="" textlink="">
      <xdr:nvSpPr>
        <xdr:cNvPr id="70" name="人口1人当たり決算額の推移該当値テキスト130"/>
        <xdr:cNvSpPr txBox="1"/>
      </xdr:nvSpPr>
      <xdr:spPr>
        <a:xfrm>
          <a:off x="5740400" y="213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95161</xdr:rowOff>
    </xdr:from>
    <xdr:to>
      <xdr:col>26</xdr:col>
      <xdr:colOff>101600</xdr:colOff>
      <xdr:row>14</xdr:row>
      <xdr:rowOff>25311</xdr:rowOff>
    </xdr:to>
    <xdr:sp macro="" textlink="">
      <xdr:nvSpPr>
        <xdr:cNvPr id="71" name="楕円 70"/>
        <xdr:cNvSpPr/>
      </xdr:nvSpPr>
      <xdr:spPr bwMode="auto">
        <a:xfrm>
          <a:off x="4953000" y="237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35488</xdr:rowOff>
    </xdr:from>
    <xdr:ext cx="736600" cy="259045"/>
    <xdr:sp macro="" textlink="">
      <xdr:nvSpPr>
        <xdr:cNvPr id="72" name="テキスト ボックス 71"/>
        <xdr:cNvSpPr txBox="1"/>
      </xdr:nvSpPr>
      <xdr:spPr>
        <a:xfrm>
          <a:off x="4622800" y="214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168110</xdr:rowOff>
    </xdr:from>
    <xdr:to>
      <xdr:col>22</xdr:col>
      <xdr:colOff>165100</xdr:colOff>
      <xdr:row>14</xdr:row>
      <xdr:rowOff>98260</xdr:rowOff>
    </xdr:to>
    <xdr:sp macro="" textlink="">
      <xdr:nvSpPr>
        <xdr:cNvPr id="73" name="楕円 72"/>
        <xdr:cNvSpPr/>
      </xdr:nvSpPr>
      <xdr:spPr bwMode="auto">
        <a:xfrm>
          <a:off x="4254500" y="244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108437</xdr:rowOff>
    </xdr:from>
    <xdr:ext cx="762000" cy="259045"/>
    <xdr:sp macro="" textlink="">
      <xdr:nvSpPr>
        <xdr:cNvPr id="74" name="テキスト ボックス 73"/>
        <xdr:cNvSpPr txBox="1"/>
      </xdr:nvSpPr>
      <xdr:spPr>
        <a:xfrm>
          <a:off x="3924300" y="221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92354</xdr:rowOff>
    </xdr:from>
    <xdr:to>
      <xdr:col>19</xdr:col>
      <xdr:colOff>38100</xdr:colOff>
      <xdr:row>15</xdr:row>
      <xdr:rowOff>22504</xdr:rowOff>
    </xdr:to>
    <xdr:sp macro="" textlink="">
      <xdr:nvSpPr>
        <xdr:cNvPr id="75" name="楕円 74"/>
        <xdr:cNvSpPr/>
      </xdr:nvSpPr>
      <xdr:spPr bwMode="auto">
        <a:xfrm>
          <a:off x="3556000" y="254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32681</xdr:rowOff>
    </xdr:from>
    <xdr:ext cx="762000" cy="259045"/>
    <xdr:sp macro="" textlink="">
      <xdr:nvSpPr>
        <xdr:cNvPr id="76" name="テキスト ボックス 75"/>
        <xdr:cNvSpPr txBox="1"/>
      </xdr:nvSpPr>
      <xdr:spPr>
        <a:xfrm>
          <a:off x="3225800" y="2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96355</xdr:rowOff>
    </xdr:from>
    <xdr:to>
      <xdr:col>15</xdr:col>
      <xdr:colOff>101600</xdr:colOff>
      <xdr:row>15</xdr:row>
      <xdr:rowOff>26505</xdr:rowOff>
    </xdr:to>
    <xdr:sp macro="" textlink="">
      <xdr:nvSpPr>
        <xdr:cNvPr id="77" name="楕円 76"/>
        <xdr:cNvSpPr/>
      </xdr:nvSpPr>
      <xdr:spPr bwMode="auto">
        <a:xfrm>
          <a:off x="2857500" y="254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36682</xdr:rowOff>
    </xdr:from>
    <xdr:ext cx="762000" cy="259045"/>
    <xdr:sp macro="" textlink="">
      <xdr:nvSpPr>
        <xdr:cNvPr id="78" name="テキスト ボックス 77"/>
        <xdr:cNvSpPr txBox="1"/>
      </xdr:nvSpPr>
      <xdr:spPr>
        <a:xfrm>
          <a:off x="2527300" y="231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245418</xdr:rowOff>
    </xdr:from>
    <xdr:to>
      <xdr:col>29</xdr:col>
      <xdr:colOff>127000</xdr:colOff>
      <xdr:row>37</xdr:row>
      <xdr:rowOff>246112</xdr:rowOff>
    </xdr:to>
    <xdr:cxnSp macro="">
      <xdr:nvCxnSpPr>
        <xdr:cNvPr id="112" name="直線コネクタ 111"/>
        <xdr:cNvCxnSpPr/>
      </xdr:nvCxnSpPr>
      <xdr:spPr bwMode="auto">
        <a:xfrm flipV="1">
          <a:off x="5003800" y="7370118"/>
          <a:ext cx="647700" cy="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236324</xdr:rowOff>
    </xdr:from>
    <xdr:to>
      <xdr:col>26</xdr:col>
      <xdr:colOff>50800</xdr:colOff>
      <xdr:row>37</xdr:row>
      <xdr:rowOff>246112</xdr:rowOff>
    </xdr:to>
    <xdr:cxnSp macro="">
      <xdr:nvCxnSpPr>
        <xdr:cNvPr id="115" name="直線コネクタ 114"/>
        <xdr:cNvCxnSpPr/>
      </xdr:nvCxnSpPr>
      <xdr:spPr bwMode="auto">
        <a:xfrm>
          <a:off x="4305300" y="7361024"/>
          <a:ext cx="698500" cy="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236324</xdr:rowOff>
    </xdr:from>
    <xdr:to>
      <xdr:col>22</xdr:col>
      <xdr:colOff>114300</xdr:colOff>
      <xdr:row>37</xdr:row>
      <xdr:rowOff>265840</xdr:rowOff>
    </xdr:to>
    <xdr:cxnSp macro="">
      <xdr:nvCxnSpPr>
        <xdr:cNvPr id="118" name="直線コネクタ 117"/>
        <xdr:cNvCxnSpPr/>
      </xdr:nvCxnSpPr>
      <xdr:spPr bwMode="auto">
        <a:xfrm flipV="1">
          <a:off x="3606800" y="7361024"/>
          <a:ext cx="698500" cy="2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259893</xdr:rowOff>
    </xdr:from>
    <xdr:to>
      <xdr:col>18</xdr:col>
      <xdr:colOff>177800</xdr:colOff>
      <xdr:row>37</xdr:row>
      <xdr:rowOff>265840</xdr:rowOff>
    </xdr:to>
    <xdr:cxnSp macro="">
      <xdr:nvCxnSpPr>
        <xdr:cNvPr id="121" name="直線コネクタ 120"/>
        <xdr:cNvCxnSpPr/>
      </xdr:nvCxnSpPr>
      <xdr:spPr bwMode="auto">
        <a:xfrm>
          <a:off x="2908300" y="7384593"/>
          <a:ext cx="698500" cy="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194618</xdr:rowOff>
    </xdr:from>
    <xdr:to>
      <xdr:col>29</xdr:col>
      <xdr:colOff>177800</xdr:colOff>
      <xdr:row>37</xdr:row>
      <xdr:rowOff>296218</xdr:rowOff>
    </xdr:to>
    <xdr:sp macro="" textlink="">
      <xdr:nvSpPr>
        <xdr:cNvPr id="131" name="楕円 130"/>
        <xdr:cNvSpPr/>
      </xdr:nvSpPr>
      <xdr:spPr bwMode="auto">
        <a:xfrm>
          <a:off x="5600700" y="731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39695</xdr:rowOff>
    </xdr:from>
    <xdr:ext cx="762000" cy="259045"/>
    <xdr:sp macro="" textlink="">
      <xdr:nvSpPr>
        <xdr:cNvPr id="132" name="人口1人当たり決算額の推移該当値テキスト445"/>
        <xdr:cNvSpPr txBox="1"/>
      </xdr:nvSpPr>
      <xdr:spPr>
        <a:xfrm>
          <a:off x="5740400" y="716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195312</xdr:rowOff>
    </xdr:from>
    <xdr:to>
      <xdr:col>26</xdr:col>
      <xdr:colOff>101600</xdr:colOff>
      <xdr:row>37</xdr:row>
      <xdr:rowOff>296912</xdr:rowOff>
    </xdr:to>
    <xdr:sp macro="" textlink="">
      <xdr:nvSpPr>
        <xdr:cNvPr id="133" name="楕円 132"/>
        <xdr:cNvSpPr/>
      </xdr:nvSpPr>
      <xdr:spPr bwMode="auto">
        <a:xfrm>
          <a:off x="4953000" y="732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135639</xdr:rowOff>
    </xdr:from>
    <xdr:ext cx="736600" cy="259045"/>
    <xdr:sp macro="" textlink="">
      <xdr:nvSpPr>
        <xdr:cNvPr id="134" name="テキスト ボックス 133"/>
        <xdr:cNvSpPr txBox="1"/>
      </xdr:nvSpPr>
      <xdr:spPr>
        <a:xfrm>
          <a:off x="4622800" y="708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185524</xdr:rowOff>
    </xdr:from>
    <xdr:to>
      <xdr:col>22</xdr:col>
      <xdr:colOff>165100</xdr:colOff>
      <xdr:row>37</xdr:row>
      <xdr:rowOff>287124</xdr:rowOff>
    </xdr:to>
    <xdr:sp macro="" textlink="">
      <xdr:nvSpPr>
        <xdr:cNvPr id="135" name="楕円 134"/>
        <xdr:cNvSpPr/>
      </xdr:nvSpPr>
      <xdr:spPr bwMode="auto">
        <a:xfrm>
          <a:off x="4254500" y="731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125851</xdr:rowOff>
    </xdr:from>
    <xdr:ext cx="762000" cy="259045"/>
    <xdr:sp macro="" textlink="">
      <xdr:nvSpPr>
        <xdr:cNvPr id="136" name="テキスト ボックス 135"/>
        <xdr:cNvSpPr txBox="1"/>
      </xdr:nvSpPr>
      <xdr:spPr>
        <a:xfrm>
          <a:off x="3924300" y="70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215040</xdr:rowOff>
    </xdr:from>
    <xdr:to>
      <xdr:col>19</xdr:col>
      <xdr:colOff>38100</xdr:colOff>
      <xdr:row>37</xdr:row>
      <xdr:rowOff>316640</xdr:rowOff>
    </xdr:to>
    <xdr:sp macro="" textlink="">
      <xdr:nvSpPr>
        <xdr:cNvPr id="137" name="楕円 136"/>
        <xdr:cNvSpPr/>
      </xdr:nvSpPr>
      <xdr:spPr bwMode="auto">
        <a:xfrm>
          <a:off x="3556000" y="733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155367</xdr:rowOff>
    </xdr:from>
    <xdr:ext cx="762000" cy="259045"/>
    <xdr:sp macro="" textlink="">
      <xdr:nvSpPr>
        <xdr:cNvPr id="138" name="テキスト ボックス 137"/>
        <xdr:cNvSpPr txBox="1"/>
      </xdr:nvSpPr>
      <xdr:spPr>
        <a:xfrm>
          <a:off x="3225800" y="71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209093</xdr:rowOff>
    </xdr:from>
    <xdr:to>
      <xdr:col>15</xdr:col>
      <xdr:colOff>101600</xdr:colOff>
      <xdr:row>37</xdr:row>
      <xdr:rowOff>310693</xdr:rowOff>
    </xdr:to>
    <xdr:sp macro="" textlink="">
      <xdr:nvSpPr>
        <xdr:cNvPr id="139" name="楕円 138"/>
        <xdr:cNvSpPr/>
      </xdr:nvSpPr>
      <xdr:spPr bwMode="auto">
        <a:xfrm>
          <a:off x="2857500" y="73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149420</xdr:rowOff>
    </xdr:from>
    <xdr:ext cx="762000" cy="259045"/>
    <xdr:sp macro="" textlink="">
      <xdr:nvSpPr>
        <xdr:cNvPr id="140" name="テキスト ボックス 139"/>
        <xdr:cNvSpPr txBox="1"/>
      </xdr:nvSpPr>
      <xdr:spPr>
        <a:xfrm>
          <a:off x="2527300" y="71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113085</xdr:rowOff>
    </xdr:from>
    <xdr:to>
      <xdr:col>24</xdr:col>
      <xdr:colOff>63500</xdr:colOff>
      <xdr:row>34</xdr:row>
      <xdr:rowOff>114989</xdr:rowOff>
    </xdr:to>
    <xdr:cxnSp macro="">
      <xdr:nvCxnSpPr>
        <xdr:cNvPr id="63" name="直線コネクタ 62"/>
        <xdr:cNvCxnSpPr/>
      </xdr:nvCxnSpPr>
      <xdr:spPr>
        <a:xfrm>
          <a:off x="3797300" y="5942385"/>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113085</xdr:rowOff>
    </xdr:from>
    <xdr:to>
      <xdr:col>19</xdr:col>
      <xdr:colOff>177800</xdr:colOff>
      <xdr:row>35</xdr:row>
      <xdr:rowOff>11238</xdr:rowOff>
    </xdr:to>
    <xdr:cxnSp macro="">
      <xdr:nvCxnSpPr>
        <xdr:cNvPr id="66" name="直線コネクタ 65"/>
        <xdr:cNvCxnSpPr/>
      </xdr:nvCxnSpPr>
      <xdr:spPr>
        <a:xfrm flipV="1">
          <a:off x="2908300" y="5942385"/>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11238</xdr:rowOff>
    </xdr:from>
    <xdr:to>
      <xdr:col>15</xdr:col>
      <xdr:colOff>50800</xdr:colOff>
      <xdr:row>35</xdr:row>
      <xdr:rowOff>28078</xdr:rowOff>
    </xdr:to>
    <xdr:cxnSp macro="">
      <xdr:nvCxnSpPr>
        <xdr:cNvPr id="69" name="直線コネクタ 68"/>
        <xdr:cNvCxnSpPr/>
      </xdr:nvCxnSpPr>
      <xdr:spPr>
        <a:xfrm flipV="1">
          <a:off x="2019300" y="601198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158565</xdr:rowOff>
    </xdr:from>
    <xdr:to>
      <xdr:col>10</xdr:col>
      <xdr:colOff>114300</xdr:colOff>
      <xdr:row>35</xdr:row>
      <xdr:rowOff>28078</xdr:rowOff>
    </xdr:to>
    <xdr:cxnSp macro="">
      <xdr:nvCxnSpPr>
        <xdr:cNvPr id="72" name="直線コネクタ 71"/>
        <xdr:cNvCxnSpPr/>
      </xdr:nvCxnSpPr>
      <xdr:spPr>
        <a:xfrm>
          <a:off x="1130300" y="5987865"/>
          <a:ext cx="8890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64189</xdr:rowOff>
    </xdr:from>
    <xdr:to>
      <xdr:col>24</xdr:col>
      <xdr:colOff>114300</xdr:colOff>
      <xdr:row>34</xdr:row>
      <xdr:rowOff>165789</xdr:rowOff>
    </xdr:to>
    <xdr:sp macro="" textlink="">
      <xdr:nvSpPr>
        <xdr:cNvPr id="82" name="楕円 81"/>
        <xdr:cNvSpPr/>
      </xdr:nvSpPr>
      <xdr:spPr>
        <a:xfrm>
          <a:off x="4584700" y="58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87066</xdr:rowOff>
    </xdr:from>
    <xdr:ext cx="599010" cy="259045"/>
    <xdr:sp macro="" textlink="">
      <xdr:nvSpPr>
        <xdr:cNvPr id="83" name="人件費該当値テキスト"/>
        <xdr:cNvSpPr txBox="1"/>
      </xdr:nvSpPr>
      <xdr:spPr>
        <a:xfrm>
          <a:off x="4686300" y="574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62285</xdr:rowOff>
    </xdr:from>
    <xdr:to>
      <xdr:col>20</xdr:col>
      <xdr:colOff>38100</xdr:colOff>
      <xdr:row>34</xdr:row>
      <xdr:rowOff>163885</xdr:rowOff>
    </xdr:to>
    <xdr:sp macro="" textlink="">
      <xdr:nvSpPr>
        <xdr:cNvPr id="84" name="楕円 83"/>
        <xdr:cNvSpPr/>
      </xdr:nvSpPr>
      <xdr:spPr>
        <a:xfrm>
          <a:off x="3746500" y="58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8962</xdr:rowOff>
    </xdr:from>
    <xdr:ext cx="599010" cy="259045"/>
    <xdr:sp macro="" textlink="">
      <xdr:nvSpPr>
        <xdr:cNvPr id="85" name="テキスト ボックス 84"/>
        <xdr:cNvSpPr txBox="1"/>
      </xdr:nvSpPr>
      <xdr:spPr>
        <a:xfrm>
          <a:off x="3497795" y="56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131888</xdr:rowOff>
    </xdr:from>
    <xdr:to>
      <xdr:col>15</xdr:col>
      <xdr:colOff>101600</xdr:colOff>
      <xdr:row>35</xdr:row>
      <xdr:rowOff>62038</xdr:rowOff>
    </xdr:to>
    <xdr:sp macro="" textlink="">
      <xdr:nvSpPr>
        <xdr:cNvPr id="86" name="楕円 85"/>
        <xdr:cNvSpPr/>
      </xdr:nvSpPr>
      <xdr:spPr>
        <a:xfrm>
          <a:off x="2857500" y="5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78565</xdr:rowOff>
    </xdr:from>
    <xdr:ext cx="599010" cy="259045"/>
    <xdr:sp macro="" textlink="">
      <xdr:nvSpPr>
        <xdr:cNvPr id="87" name="テキスト ボックス 86"/>
        <xdr:cNvSpPr txBox="1"/>
      </xdr:nvSpPr>
      <xdr:spPr>
        <a:xfrm>
          <a:off x="2608795" y="57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148728</xdr:rowOff>
    </xdr:from>
    <xdr:to>
      <xdr:col>10</xdr:col>
      <xdr:colOff>165100</xdr:colOff>
      <xdr:row>35</xdr:row>
      <xdr:rowOff>78878</xdr:rowOff>
    </xdr:to>
    <xdr:sp macro="" textlink="">
      <xdr:nvSpPr>
        <xdr:cNvPr id="88" name="楕円 87"/>
        <xdr:cNvSpPr/>
      </xdr:nvSpPr>
      <xdr:spPr>
        <a:xfrm>
          <a:off x="1968500" y="59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95405</xdr:rowOff>
    </xdr:from>
    <xdr:ext cx="534377" cy="259045"/>
    <xdr:sp macro="" textlink="">
      <xdr:nvSpPr>
        <xdr:cNvPr id="89" name="テキスト ボックス 88"/>
        <xdr:cNvSpPr txBox="1"/>
      </xdr:nvSpPr>
      <xdr:spPr>
        <a:xfrm>
          <a:off x="1752111" y="57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107765</xdr:rowOff>
    </xdr:from>
    <xdr:to>
      <xdr:col>6</xdr:col>
      <xdr:colOff>38100</xdr:colOff>
      <xdr:row>35</xdr:row>
      <xdr:rowOff>37915</xdr:rowOff>
    </xdr:to>
    <xdr:sp macro="" textlink="">
      <xdr:nvSpPr>
        <xdr:cNvPr id="90" name="楕円 89"/>
        <xdr:cNvSpPr/>
      </xdr:nvSpPr>
      <xdr:spPr>
        <a:xfrm>
          <a:off x="1079500" y="59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54442</xdr:rowOff>
    </xdr:from>
    <xdr:ext cx="599010" cy="259045"/>
    <xdr:sp macro="" textlink="">
      <xdr:nvSpPr>
        <xdr:cNvPr id="91" name="テキスト ボックス 90"/>
        <xdr:cNvSpPr txBox="1"/>
      </xdr:nvSpPr>
      <xdr:spPr>
        <a:xfrm>
          <a:off x="830795" y="571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29981</xdr:rowOff>
    </xdr:from>
    <xdr:to>
      <xdr:col>24</xdr:col>
      <xdr:colOff>63500</xdr:colOff>
      <xdr:row>56</xdr:row>
      <xdr:rowOff>41822</xdr:rowOff>
    </xdr:to>
    <xdr:cxnSp macro="">
      <xdr:nvCxnSpPr>
        <xdr:cNvPr id="118" name="直線コネクタ 117"/>
        <xdr:cNvCxnSpPr/>
      </xdr:nvCxnSpPr>
      <xdr:spPr>
        <a:xfrm flipV="1">
          <a:off x="3797300" y="9631181"/>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41822</xdr:rowOff>
    </xdr:from>
    <xdr:to>
      <xdr:col>19</xdr:col>
      <xdr:colOff>177800</xdr:colOff>
      <xdr:row>56</xdr:row>
      <xdr:rowOff>74435</xdr:rowOff>
    </xdr:to>
    <xdr:cxnSp macro="">
      <xdr:nvCxnSpPr>
        <xdr:cNvPr id="121" name="直線コネクタ 120"/>
        <xdr:cNvCxnSpPr/>
      </xdr:nvCxnSpPr>
      <xdr:spPr>
        <a:xfrm flipV="1">
          <a:off x="2908300" y="9643022"/>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74435</xdr:rowOff>
    </xdr:from>
    <xdr:to>
      <xdr:col>15</xdr:col>
      <xdr:colOff>50800</xdr:colOff>
      <xdr:row>56</xdr:row>
      <xdr:rowOff>78591</xdr:rowOff>
    </xdr:to>
    <xdr:cxnSp macro="">
      <xdr:nvCxnSpPr>
        <xdr:cNvPr id="124" name="直線コネクタ 123"/>
        <xdr:cNvCxnSpPr/>
      </xdr:nvCxnSpPr>
      <xdr:spPr>
        <a:xfrm flipV="1">
          <a:off x="2019300" y="9675635"/>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78591</xdr:rowOff>
    </xdr:from>
    <xdr:to>
      <xdr:col>10</xdr:col>
      <xdr:colOff>114300</xdr:colOff>
      <xdr:row>56</xdr:row>
      <xdr:rowOff>112725</xdr:rowOff>
    </xdr:to>
    <xdr:cxnSp macro="">
      <xdr:nvCxnSpPr>
        <xdr:cNvPr id="127" name="直線コネクタ 126"/>
        <xdr:cNvCxnSpPr/>
      </xdr:nvCxnSpPr>
      <xdr:spPr>
        <a:xfrm flipV="1">
          <a:off x="1130300" y="9679791"/>
          <a:ext cx="889000" cy="3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150631</xdr:rowOff>
    </xdr:from>
    <xdr:to>
      <xdr:col>24</xdr:col>
      <xdr:colOff>114300</xdr:colOff>
      <xdr:row>56</xdr:row>
      <xdr:rowOff>80781</xdr:rowOff>
    </xdr:to>
    <xdr:sp macro="" textlink="">
      <xdr:nvSpPr>
        <xdr:cNvPr id="137" name="楕円 136"/>
        <xdr:cNvSpPr/>
      </xdr:nvSpPr>
      <xdr:spPr>
        <a:xfrm>
          <a:off x="4584700" y="95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2058</xdr:rowOff>
    </xdr:from>
    <xdr:ext cx="534377" cy="259045"/>
    <xdr:sp macro="" textlink="">
      <xdr:nvSpPr>
        <xdr:cNvPr id="138" name="物件費該当値テキスト"/>
        <xdr:cNvSpPr txBox="1"/>
      </xdr:nvSpPr>
      <xdr:spPr>
        <a:xfrm>
          <a:off x="4686300" y="94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162472</xdr:rowOff>
    </xdr:from>
    <xdr:to>
      <xdr:col>20</xdr:col>
      <xdr:colOff>38100</xdr:colOff>
      <xdr:row>56</xdr:row>
      <xdr:rowOff>92622</xdr:rowOff>
    </xdr:to>
    <xdr:sp macro="" textlink="">
      <xdr:nvSpPr>
        <xdr:cNvPr id="139" name="楕円 138"/>
        <xdr:cNvSpPr/>
      </xdr:nvSpPr>
      <xdr:spPr>
        <a:xfrm>
          <a:off x="3746500" y="95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109149</xdr:rowOff>
    </xdr:from>
    <xdr:ext cx="534377" cy="259045"/>
    <xdr:sp macro="" textlink="">
      <xdr:nvSpPr>
        <xdr:cNvPr id="140" name="テキスト ボックス 139"/>
        <xdr:cNvSpPr txBox="1"/>
      </xdr:nvSpPr>
      <xdr:spPr>
        <a:xfrm>
          <a:off x="3530111" y="93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23635</xdr:rowOff>
    </xdr:from>
    <xdr:to>
      <xdr:col>15</xdr:col>
      <xdr:colOff>101600</xdr:colOff>
      <xdr:row>56</xdr:row>
      <xdr:rowOff>125235</xdr:rowOff>
    </xdr:to>
    <xdr:sp macro="" textlink="">
      <xdr:nvSpPr>
        <xdr:cNvPr id="141" name="楕円 140"/>
        <xdr:cNvSpPr/>
      </xdr:nvSpPr>
      <xdr:spPr>
        <a:xfrm>
          <a:off x="2857500" y="9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141762</xdr:rowOff>
    </xdr:from>
    <xdr:ext cx="534377" cy="259045"/>
    <xdr:sp macro="" textlink="">
      <xdr:nvSpPr>
        <xdr:cNvPr id="142" name="テキスト ボックス 141"/>
        <xdr:cNvSpPr txBox="1"/>
      </xdr:nvSpPr>
      <xdr:spPr>
        <a:xfrm>
          <a:off x="2641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27791</xdr:rowOff>
    </xdr:from>
    <xdr:to>
      <xdr:col>10</xdr:col>
      <xdr:colOff>165100</xdr:colOff>
      <xdr:row>56</xdr:row>
      <xdr:rowOff>129391</xdr:rowOff>
    </xdr:to>
    <xdr:sp macro="" textlink="">
      <xdr:nvSpPr>
        <xdr:cNvPr id="143" name="楕円 142"/>
        <xdr:cNvSpPr/>
      </xdr:nvSpPr>
      <xdr:spPr>
        <a:xfrm>
          <a:off x="1968500" y="9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145918</xdr:rowOff>
    </xdr:from>
    <xdr:ext cx="534377" cy="259045"/>
    <xdr:sp macro="" textlink="">
      <xdr:nvSpPr>
        <xdr:cNvPr id="144" name="テキスト ボックス 143"/>
        <xdr:cNvSpPr txBox="1"/>
      </xdr:nvSpPr>
      <xdr:spPr>
        <a:xfrm>
          <a:off x="1752111" y="94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61925</xdr:rowOff>
    </xdr:from>
    <xdr:to>
      <xdr:col>6</xdr:col>
      <xdr:colOff>38100</xdr:colOff>
      <xdr:row>56</xdr:row>
      <xdr:rowOff>163525</xdr:rowOff>
    </xdr:to>
    <xdr:sp macro="" textlink="">
      <xdr:nvSpPr>
        <xdr:cNvPr id="145" name="楕円 144"/>
        <xdr:cNvSpPr/>
      </xdr:nvSpPr>
      <xdr:spPr>
        <a:xfrm>
          <a:off x="1079500" y="96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8602</xdr:rowOff>
    </xdr:from>
    <xdr:ext cx="534377" cy="259045"/>
    <xdr:sp macro="" textlink="">
      <xdr:nvSpPr>
        <xdr:cNvPr id="146" name="テキスト ボックス 145"/>
        <xdr:cNvSpPr txBox="1"/>
      </xdr:nvSpPr>
      <xdr:spPr>
        <a:xfrm>
          <a:off x="863111" y="94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437</xdr:rowOff>
    </xdr:from>
    <xdr:to>
      <xdr:col>24</xdr:col>
      <xdr:colOff>63500</xdr:colOff>
      <xdr:row>77</xdr:row>
      <xdr:rowOff>17673</xdr:rowOff>
    </xdr:to>
    <xdr:cxnSp macro="">
      <xdr:nvCxnSpPr>
        <xdr:cNvPr id="173" name="直線コネクタ 172"/>
        <xdr:cNvCxnSpPr/>
      </xdr:nvCxnSpPr>
      <xdr:spPr>
        <a:xfrm>
          <a:off x="3797300" y="1320208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168390</xdr:rowOff>
    </xdr:from>
    <xdr:to>
      <xdr:col>19</xdr:col>
      <xdr:colOff>177800</xdr:colOff>
      <xdr:row>77</xdr:row>
      <xdr:rowOff>437</xdr:rowOff>
    </xdr:to>
    <xdr:cxnSp macro="">
      <xdr:nvCxnSpPr>
        <xdr:cNvPr id="176" name="直線コネクタ 175"/>
        <xdr:cNvCxnSpPr/>
      </xdr:nvCxnSpPr>
      <xdr:spPr>
        <a:xfrm>
          <a:off x="2908300" y="13027140"/>
          <a:ext cx="889000" cy="17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168390</xdr:rowOff>
    </xdr:from>
    <xdr:to>
      <xdr:col>15</xdr:col>
      <xdr:colOff>50800</xdr:colOff>
      <xdr:row>77</xdr:row>
      <xdr:rowOff>6037</xdr:rowOff>
    </xdr:to>
    <xdr:cxnSp macro="">
      <xdr:nvCxnSpPr>
        <xdr:cNvPr id="179" name="直線コネクタ 178"/>
        <xdr:cNvCxnSpPr/>
      </xdr:nvCxnSpPr>
      <xdr:spPr>
        <a:xfrm flipV="1">
          <a:off x="2019300" y="13027140"/>
          <a:ext cx="889000" cy="1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136545</xdr:rowOff>
    </xdr:from>
    <xdr:to>
      <xdr:col>10</xdr:col>
      <xdr:colOff>114300</xdr:colOff>
      <xdr:row>77</xdr:row>
      <xdr:rowOff>6037</xdr:rowOff>
    </xdr:to>
    <xdr:cxnSp macro="">
      <xdr:nvCxnSpPr>
        <xdr:cNvPr id="182" name="直線コネクタ 181"/>
        <xdr:cNvCxnSpPr/>
      </xdr:nvCxnSpPr>
      <xdr:spPr>
        <a:xfrm>
          <a:off x="1130300" y="13166745"/>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138323</xdr:rowOff>
    </xdr:from>
    <xdr:to>
      <xdr:col>24</xdr:col>
      <xdr:colOff>114300</xdr:colOff>
      <xdr:row>77</xdr:row>
      <xdr:rowOff>68473</xdr:rowOff>
    </xdr:to>
    <xdr:sp macro="" textlink="">
      <xdr:nvSpPr>
        <xdr:cNvPr id="192" name="楕円 191"/>
        <xdr:cNvSpPr/>
      </xdr:nvSpPr>
      <xdr:spPr>
        <a:xfrm>
          <a:off x="4584700" y="13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161200</xdr:rowOff>
    </xdr:from>
    <xdr:ext cx="534377" cy="259045"/>
    <xdr:sp macro="" textlink="">
      <xdr:nvSpPr>
        <xdr:cNvPr id="193" name="維持補修費該当値テキスト"/>
        <xdr:cNvSpPr txBox="1"/>
      </xdr:nvSpPr>
      <xdr:spPr>
        <a:xfrm>
          <a:off x="4686300" y="130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121087</xdr:rowOff>
    </xdr:from>
    <xdr:to>
      <xdr:col>20</xdr:col>
      <xdr:colOff>38100</xdr:colOff>
      <xdr:row>77</xdr:row>
      <xdr:rowOff>51237</xdr:rowOff>
    </xdr:to>
    <xdr:sp macro="" textlink="">
      <xdr:nvSpPr>
        <xdr:cNvPr id="194" name="楕円 193"/>
        <xdr:cNvSpPr/>
      </xdr:nvSpPr>
      <xdr:spPr>
        <a:xfrm>
          <a:off x="37465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67764</xdr:rowOff>
    </xdr:from>
    <xdr:ext cx="534377" cy="259045"/>
    <xdr:sp macro="" textlink="">
      <xdr:nvSpPr>
        <xdr:cNvPr id="195" name="テキスト ボックス 194"/>
        <xdr:cNvSpPr txBox="1"/>
      </xdr:nvSpPr>
      <xdr:spPr>
        <a:xfrm>
          <a:off x="3530111" y="129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117589</xdr:rowOff>
    </xdr:from>
    <xdr:to>
      <xdr:col>15</xdr:col>
      <xdr:colOff>101600</xdr:colOff>
      <xdr:row>76</xdr:row>
      <xdr:rowOff>47740</xdr:rowOff>
    </xdr:to>
    <xdr:sp macro="" textlink="">
      <xdr:nvSpPr>
        <xdr:cNvPr id="196" name="楕円 195"/>
        <xdr:cNvSpPr/>
      </xdr:nvSpPr>
      <xdr:spPr>
        <a:xfrm>
          <a:off x="2857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64266</xdr:rowOff>
    </xdr:from>
    <xdr:ext cx="534377" cy="259045"/>
    <xdr:sp macro="" textlink="">
      <xdr:nvSpPr>
        <xdr:cNvPr id="197" name="テキスト ボックス 196"/>
        <xdr:cNvSpPr txBox="1"/>
      </xdr:nvSpPr>
      <xdr:spPr>
        <a:xfrm>
          <a:off x="2641111" y="127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126687</xdr:rowOff>
    </xdr:from>
    <xdr:to>
      <xdr:col>10</xdr:col>
      <xdr:colOff>165100</xdr:colOff>
      <xdr:row>77</xdr:row>
      <xdr:rowOff>56837</xdr:rowOff>
    </xdr:to>
    <xdr:sp macro="" textlink="">
      <xdr:nvSpPr>
        <xdr:cNvPr id="198" name="楕円 197"/>
        <xdr:cNvSpPr/>
      </xdr:nvSpPr>
      <xdr:spPr>
        <a:xfrm>
          <a:off x="1968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73365</xdr:rowOff>
    </xdr:from>
    <xdr:ext cx="534377" cy="259045"/>
    <xdr:sp macro="" textlink="">
      <xdr:nvSpPr>
        <xdr:cNvPr id="199" name="テキスト ボックス 198"/>
        <xdr:cNvSpPr txBox="1"/>
      </xdr:nvSpPr>
      <xdr:spPr>
        <a:xfrm>
          <a:off x="1752111" y="1293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85745</xdr:rowOff>
    </xdr:from>
    <xdr:to>
      <xdr:col>6</xdr:col>
      <xdr:colOff>38100</xdr:colOff>
      <xdr:row>77</xdr:row>
      <xdr:rowOff>15895</xdr:rowOff>
    </xdr:to>
    <xdr:sp macro="" textlink="">
      <xdr:nvSpPr>
        <xdr:cNvPr id="200" name="楕円 199"/>
        <xdr:cNvSpPr/>
      </xdr:nvSpPr>
      <xdr:spPr>
        <a:xfrm>
          <a:off x="1079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32422</xdr:rowOff>
    </xdr:from>
    <xdr:ext cx="534377" cy="259045"/>
    <xdr:sp macro="" textlink="">
      <xdr:nvSpPr>
        <xdr:cNvPr id="201" name="テキスト ボックス 200"/>
        <xdr:cNvSpPr txBox="1"/>
      </xdr:nvSpPr>
      <xdr:spPr>
        <a:xfrm>
          <a:off x="863111" y="128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1690</xdr:rowOff>
    </xdr:from>
    <xdr:to>
      <xdr:col>24</xdr:col>
      <xdr:colOff>63500</xdr:colOff>
      <xdr:row>99</xdr:row>
      <xdr:rowOff>4153</xdr:rowOff>
    </xdr:to>
    <xdr:cxnSp macro="">
      <xdr:nvCxnSpPr>
        <xdr:cNvPr id="231" name="直線コネクタ 230"/>
        <xdr:cNvCxnSpPr/>
      </xdr:nvCxnSpPr>
      <xdr:spPr>
        <a:xfrm flipV="1">
          <a:off x="3797300" y="16975240"/>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151778</xdr:rowOff>
    </xdr:from>
    <xdr:to>
      <xdr:col>19</xdr:col>
      <xdr:colOff>177800</xdr:colOff>
      <xdr:row>99</xdr:row>
      <xdr:rowOff>4153</xdr:rowOff>
    </xdr:to>
    <xdr:cxnSp macro="">
      <xdr:nvCxnSpPr>
        <xdr:cNvPr id="234" name="直線コネクタ 233"/>
        <xdr:cNvCxnSpPr/>
      </xdr:nvCxnSpPr>
      <xdr:spPr>
        <a:xfrm>
          <a:off x="2908300" y="16953878"/>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143650</xdr:rowOff>
    </xdr:from>
    <xdr:to>
      <xdr:col>15</xdr:col>
      <xdr:colOff>50800</xdr:colOff>
      <xdr:row>98</xdr:row>
      <xdr:rowOff>151778</xdr:rowOff>
    </xdr:to>
    <xdr:cxnSp macro="">
      <xdr:nvCxnSpPr>
        <xdr:cNvPr id="237" name="直線コネクタ 236"/>
        <xdr:cNvCxnSpPr/>
      </xdr:nvCxnSpPr>
      <xdr:spPr>
        <a:xfrm>
          <a:off x="2019300" y="16945750"/>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143650</xdr:rowOff>
    </xdr:from>
    <xdr:to>
      <xdr:col>10</xdr:col>
      <xdr:colOff>114300</xdr:colOff>
      <xdr:row>99</xdr:row>
      <xdr:rowOff>89993</xdr:rowOff>
    </xdr:to>
    <xdr:cxnSp macro="">
      <xdr:nvCxnSpPr>
        <xdr:cNvPr id="240" name="直線コネクタ 239"/>
        <xdr:cNvCxnSpPr/>
      </xdr:nvCxnSpPr>
      <xdr:spPr>
        <a:xfrm flipV="1">
          <a:off x="1130300" y="16945750"/>
          <a:ext cx="889000" cy="1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122340</xdr:rowOff>
    </xdr:from>
    <xdr:to>
      <xdr:col>24</xdr:col>
      <xdr:colOff>114300</xdr:colOff>
      <xdr:row>99</xdr:row>
      <xdr:rowOff>52490</xdr:rowOff>
    </xdr:to>
    <xdr:sp macro="" textlink="">
      <xdr:nvSpPr>
        <xdr:cNvPr id="250" name="楕円 249"/>
        <xdr:cNvSpPr/>
      </xdr:nvSpPr>
      <xdr:spPr>
        <a:xfrm>
          <a:off x="4584700" y="169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37267</xdr:rowOff>
    </xdr:from>
    <xdr:ext cx="534377" cy="259045"/>
    <xdr:sp macro="" textlink="">
      <xdr:nvSpPr>
        <xdr:cNvPr id="251" name="扶助費該当値テキスト"/>
        <xdr:cNvSpPr txBox="1"/>
      </xdr:nvSpPr>
      <xdr:spPr>
        <a:xfrm>
          <a:off x="4686300" y="1683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124803</xdr:rowOff>
    </xdr:from>
    <xdr:to>
      <xdr:col>20</xdr:col>
      <xdr:colOff>38100</xdr:colOff>
      <xdr:row>99</xdr:row>
      <xdr:rowOff>54953</xdr:rowOff>
    </xdr:to>
    <xdr:sp macro="" textlink="">
      <xdr:nvSpPr>
        <xdr:cNvPr id="252" name="楕円 251"/>
        <xdr:cNvSpPr/>
      </xdr:nvSpPr>
      <xdr:spPr>
        <a:xfrm>
          <a:off x="3746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46080</xdr:rowOff>
    </xdr:from>
    <xdr:ext cx="534377" cy="259045"/>
    <xdr:sp macro="" textlink="">
      <xdr:nvSpPr>
        <xdr:cNvPr id="253" name="テキスト ボックス 252"/>
        <xdr:cNvSpPr txBox="1"/>
      </xdr:nvSpPr>
      <xdr:spPr>
        <a:xfrm>
          <a:off x="3530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100978</xdr:rowOff>
    </xdr:from>
    <xdr:to>
      <xdr:col>15</xdr:col>
      <xdr:colOff>101600</xdr:colOff>
      <xdr:row>99</xdr:row>
      <xdr:rowOff>31128</xdr:rowOff>
    </xdr:to>
    <xdr:sp macro="" textlink="">
      <xdr:nvSpPr>
        <xdr:cNvPr id="254" name="楕円 253"/>
        <xdr:cNvSpPr/>
      </xdr:nvSpPr>
      <xdr:spPr>
        <a:xfrm>
          <a:off x="2857500" y="16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22255</xdr:rowOff>
    </xdr:from>
    <xdr:ext cx="534377" cy="259045"/>
    <xdr:sp macro="" textlink="">
      <xdr:nvSpPr>
        <xdr:cNvPr id="255" name="テキスト ボックス 254"/>
        <xdr:cNvSpPr txBox="1"/>
      </xdr:nvSpPr>
      <xdr:spPr>
        <a:xfrm>
          <a:off x="2641111" y="169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92850</xdr:rowOff>
    </xdr:from>
    <xdr:to>
      <xdr:col>10</xdr:col>
      <xdr:colOff>165100</xdr:colOff>
      <xdr:row>99</xdr:row>
      <xdr:rowOff>23000</xdr:rowOff>
    </xdr:to>
    <xdr:sp macro="" textlink="">
      <xdr:nvSpPr>
        <xdr:cNvPr id="256" name="楕円 255"/>
        <xdr:cNvSpPr/>
      </xdr:nvSpPr>
      <xdr:spPr>
        <a:xfrm>
          <a:off x="1968500" y="168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14127</xdr:rowOff>
    </xdr:from>
    <xdr:ext cx="534377" cy="259045"/>
    <xdr:sp macro="" textlink="">
      <xdr:nvSpPr>
        <xdr:cNvPr id="257" name="テキスト ボックス 256"/>
        <xdr:cNvSpPr txBox="1"/>
      </xdr:nvSpPr>
      <xdr:spPr>
        <a:xfrm>
          <a:off x="1752111" y="1698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39193</xdr:rowOff>
    </xdr:from>
    <xdr:to>
      <xdr:col>6</xdr:col>
      <xdr:colOff>38100</xdr:colOff>
      <xdr:row>99</xdr:row>
      <xdr:rowOff>140793</xdr:rowOff>
    </xdr:to>
    <xdr:sp macro="" textlink="">
      <xdr:nvSpPr>
        <xdr:cNvPr id="258" name="楕円 257"/>
        <xdr:cNvSpPr/>
      </xdr:nvSpPr>
      <xdr:spPr>
        <a:xfrm>
          <a:off x="1079500" y="170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131920</xdr:rowOff>
    </xdr:from>
    <xdr:ext cx="534377" cy="259045"/>
    <xdr:sp macro="" textlink="">
      <xdr:nvSpPr>
        <xdr:cNvPr id="259" name="テキスト ボックス 258"/>
        <xdr:cNvSpPr txBox="1"/>
      </xdr:nvSpPr>
      <xdr:spPr>
        <a:xfrm>
          <a:off x="863111" y="171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104210</xdr:rowOff>
    </xdr:from>
    <xdr:to>
      <xdr:col>55</xdr:col>
      <xdr:colOff>0</xdr:colOff>
      <xdr:row>34</xdr:row>
      <xdr:rowOff>128</xdr:rowOff>
    </xdr:to>
    <xdr:cxnSp macro="">
      <xdr:nvCxnSpPr>
        <xdr:cNvPr id="284" name="直線コネクタ 283"/>
        <xdr:cNvCxnSpPr/>
      </xdr:nvCxnSpPr>
      <xdr:spPr>
        <a:xfrm flipV="1">
          <a:off x="9639300" y="5762060"/>
          <a:ext cx="838200" cy="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77932</xdr:rowOff>
    </xdr:from>
    <xdr:to>
      <xdr:col>50</xdr:col>
      <xdr:colOff>114300</xdr:colOff>
      <xdr:row>34</xdr:row>
      <xdr:rowOff>128</xdr:rowOff>
    </xdr:to>
    <xdr:cxnSp macro="">
      <xdr:nvCxnSpPr>
        <xdr:cNvPr id="287" name="直線コネクタ 286"/>
        <xdr:cNvCxnSpPr/>
      </xdr:nvCxnSpPr>
      <xdr:spPr>
        <a:xfrm>
          <a:off x="8750300" y="5735782"/>
          <a:ext cx="889000" cy="9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77932</xdr:rowOff>
    </xdr:from>
    <xdr:to>
      <xdr:col>45</xdr:col>
      <xdr:colOff>177800</xdr:colOff>
      <xdr:row>33</xdr:row>
      <xdr:rowOff>143140</xdr:rowOff>
    </xdr:to>
    <xdr:cxnSp macro="">
      <xdr:nvCxnSpPr>
        <xdr:cNvPr id="290" name="直線コネクタ 289"/>
        <xdr:cNvCxnSpPr/>
      </xdr:nvCxnSpPr>
      <xdr:spPr>
        <a:xfrm flipV="1">
          <a:off x="7861300" y="5735782"/>
          <a:ext cx="889000" cy="6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143140</xdr:rowOff>
    </xdr:from>
    <xdr:to>
      <xdr:col>41</xdr:col>
      <xdr:colOff>50800</xdr:colOff>
      <xdr:row>34</xdr:row>
      <xdr:rowOff>2717</xdr:rowOff>
    </xdr:to>
    <xdr:cxnSp macro="">
      <xdr:nvCxnSpPr>
        <xdr:cNvPr id="293" name="直線コネクタ 292"/>
        <xdr:cNvCxnSpPr/>
      </xdr:nvCxnSpPr>
      <xdr:spPr>
        <a:xfrm flipV="1">
          <a:off x="6972300" y="5800990"/>
          <a:ext cx="889000" cy="3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53410</xdr:rowOff>
    </xdr:from>
    <xdr:to>
      <xdr:col>55</xdr:col>
      <xdr:colOff>50800</xdr:colOff>
      <xdr:row>33</xdr:row>
      <xdr:rowOff>155010</xdr:rowOff>
    </xdr:to>
    <xdr:sp macro="" textlink="">
      <xdr:nvSpPr>
        <xdr:cNvPr id="303" name="楕円 302"/>
        <xdr:cNvSpPr/>
      </xdr:nvSpPr>
      <xdr:spPr>
        <a:xfrm>
          <a:off x="10426700" y="57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76287</xdr:rowOff>
    </xdr:from>
    <xdr:ext cx="599010" cy="259045"/>
    <xdr:sp macro="" textlink="">
      <xdr:nvSpPr>
        <xdr:cNvPr id="304" name="補助費等該当値テキスト"/>
        <xdr:cNvSpPr txBox="1"/>
      </xdr:nvSpPr>
      <xdr:spPr>
        <a:xfrm>
          <a:off x="10528300" y="556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120778</xdr:rowOff>
    </xdr:from>
    <xdr:to>
      <xdr:col>50</xdr:col>
      <xdr:colOff>165100</xdr:colOff>
      <xdr:row>34</xdr:row>
      <xdr:rowOff>50928</xdr:rowOff>
    </xdr:to>
    <xdr:sp macro="" textlink="">
      <xdr:nvSpPr>
        <xdr:cNvPr id="305" name="楕円 304"/>
        <xdr:cNvSpPr/>
      </xdr:nvSpPr>
      <xdr:spPr>
        <a:xfrm>
          <a:off x="9588500" y="57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67455</xdr:rowOff>
    </xdr:from>
    <xdr:ext cx="599010" cy="259045"/>
    <xdr:sp macro="" textlink="">
      <xdr:nvSpPr>
        <xdr:cNvPr id="306" name="テキスト ボックス 305"/>
        <xdr:cNvSpPr txBox="1"/>
      </xdr:nvSpPr>
      <xdr:spPr>
        <a:xfrm>
          <a:off x="9339795" y="555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27132</xdr:rowOff>
    </xdr:from>
    <xdr:to>
      <xdr:col>46</xdr:col>
      <xdr:colOff>38100</xdr:colOff>
      <xdr:row>33</xdr:row>
      <xdr:rowOff>128732</xdr:rowOff>
    </xdr:to>
    <xdr:sp macro="" textlink="">
      <xdr:nvSpPr>
        <xdr:cNvPr id="307" name="楕円 306"/>
        <xdr:cNvSpPr/>
      </xdr:nvSpPr>
      <xdr:spPr>
        <a:xfrm>
          <a:off x="8699500" y="56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145259</xdr:rowOff>
    </xdr:from>
    <xdr:ext cx="599010" cy="259045"/>
    <xdr:sp macro="" textlink="">
      <xdr:nvSpPr>
        <xdr:cNvPr id="308" name="テキスト ボックス 307"/>
        <xdr:cNvSpPr txBox="1"/>
      </xdr:nvSpPr>
      <xdr:spPr>
        <a:xfrm>
          <a:off x="8450795" y="5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92340</xdr:rowOff>
    </xdr:from>
    <xdr:to>
      <xdr:col>41</xdr:col>
      <xdr:colOff>101600</xdr:colOff>
      <xdr:row>34</xdr:row>
      <xdr:rowOff>22490</xdr:rowOff>
    </xdr:to>
    <xdr:sp macro="" textlink="">
      <xdr:nvSpPr>
        <xdr:cNvPr id="309" name="楕円 308"/>
        <xdr:cNvSpPr/>
      </xdr:nvSpPr>
      <xdr:spPr>
        <a:xfrm>
          <a:off x="7810500" y="57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39017</xdr:rowOff>
    </xdr:from>
    <xdr:ext cx="599010" cy="259045"/>
    <xdr:sp macro="" textlink="">
      <xdr:nvSpPr>
        <xdr:cNvPr id="310" name="テキスト ボックス 309"/>
        <xdr:cNvSpPr txBox="1"/>
      </xdr:nvSpPr>
      <xdr:spPr>
        <a:xfrm>
          <a:off x="7561795" y="552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123367</xdr:rowOff>
    </xdr:from>
    <xdr:to>
      <xdr:col>36</xdr:col>
      <xdr:colOff>165100</xdr:colOff>
      <xdr:row>34</xdr:row>
      <xdr:rowOff>53517</xdr:rowOff>
    </xdr:to>
    <xdr:sp macro="" textlink="">
      <xdr:nvSpPr>
        <xdr:cNvPr id="311" name="楕円 310"/>
        <xdr:cNvSpPr/>
      </xdr:nvSpPr>
      <xdr:spPr>
        <a:xfrm>
          <a:off x="6921500" y="57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70044</xdr:rowOff>
    </xdr:from>
    <xdr:ext cx="599010" cy="259045"/>
    <xdr:sp macro="" textlink="">
      <xdr:nvSpPr>
        <xdr:cNvPr id="312" name="テキスト ボックス 311"/>
        <xdr:cNvSpPr txBox="1"/>
      </xdr:nvSpPr>
      <xdr:spPr>
        <a:xfrm>
          <a:off x="6672795" y="555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80470</xdr:rowOff>
    </xdr:from>
    <xdr:to>
      <xdr:col>55</xdr:col>
      <xdr:colOff>0</xdr:colOff>
      <xdr:row>55</xdr:row>
      <xdr:rowOff>158409</xdr:rowOff>
    </xdr:to>
    <xdr:cxnSp macro="">
      <xdr:nvCxnSpPr>
        <xdr:cNvPr id="339" name="直線コネクタ 338"/>
        <xdr:cNvCxnSpPr/>
      </xdr:nvCxnSpPr>
      <xdr:spPr>
        <a:xfrm>
          <a:off x="9639300" y="9338770"/>
          <a:ext cx="838200" cy="2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80470</xdr:rowOff>
    </xdr:from>
    <xdr:to>
      <xdr:col>50</xdr:col>
      <xdr:colOff>114300</xdr:colOff>
      <xdr:row>56</xdr:row>
      <xdr:rowOff>65336</xdr:rowOff>
    </xdr:to>
    <xdr:cxnSp macro="">
      <xdr:nvCxnSpPr>
        <xdr:cNvPr id="342" name="直線コネクタ 341"/>
        <xdr:cNvCxnSpPr/>
      </xdr:nvCxnSpPr>
      <xdr:spPr>
        <a:xfrm flipV="1">
          <a:off x="8750300" y="9338770"/>
          <a:ext cx="889000" cy="3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70407</xdr:rowOff>
    </xdr:from>
    <xdr:to>
      <xdr:col>45</xdr:col>
      <xdr:colOff>177800</xdr:colOff>
      <xdr:row>56</xdr:row>
      <xdr:rowOff>65336</xdr:rowOff>
    </xdr:to>
    <xdr:cxnSp macro="">
      <xdr:nvCxnSpPr>
        <xdr:cNvPr id="345" name="直線コネクタ 344"/>
        <xdr:cNvCxnSpPr/>
      </xdr:nvCxnSpPr>
      <xdr:spPr>
        <a:xfrm>
          <a:off x="7861300" y="9500157"/>
          <a:ext cx="889000" cy="16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72839</xdr:rowOff>
    </xdr:from>
    <xdr:to>
      <xdr:col>41</xdr:col>
      <xdr:colOff>50800</xdr:colOff>
      <xdr:row>55</xdr:row>
      <xdr:rowOff>70407</xdr:rowOff>
    </xdr:to>
    <xdr:cxnSp macro="">
      <xdr:nvCxnSpPr>
        <xdr:cNvPr id="348" name="直線コネクタ 347"/>
        <xdr:cNvCxnSpPr/>
      </xdr:nvCxnSpPr>
      <xdr:spPr>
        <a:xfrm>
          <a:off x="6972300" y="9159689"/>
          <a:ext cx="889000" cy="34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107609</xdr:rowOff>
    </xdr:from>
    <xdr:to>
      <xdr:col>55</xdr:col>
      <xdr:colOff>50800</xdr:colOff>
      <xdr:row>56</xdr:row>
      <xdr:rowOff>37759</xdr:rowOff>
    </xdr:to>
    <xdr:sp macro="" textlink="">
      <xdr:nvSpPr>
        <xdr:cNvPr id="358" name="楕円 357"/>
        <xdr:cNvSpPr/>
      </xdr:nvSpPr>
      <xdr:spPr>
        <a:xfrm>
          <a:off x="10426700" y="95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130486</xdr:rowOff>
    </xdr:from>
    <xdr:ext cx="599010" cy="259045"/>
    <xdr:sp macro="" textlink="">
      <xdr:nvSpPr>
        <xdr:cNvPr id="359" name="普通建設事業費該当値テキスト"/>
        <xdr:cNvSpPr txBox="1"/>
      </xdr:nvSpPr>
      <xdr:spPr>
        <a:xfrm>
          <a:off x="10528300" y="93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29670</xdr:rowOff>
    </xdr:from>
    <xdr:to>
      <xdr:col>50</xdr:col>
      <xdr:colOff>165100</xdr:colOff>
      <xdr:row>54</xdr:row>
      <xdr:rowOff>131270</xdr:rowOff>
    </xdr:to>
    <xdr:sp macro="" textlink="">
      <xdr:nvSpPr>
        <xdr:cNvPr id="360" name="楕円 359"/>
        <xdr:cNvSpPr/>
      </xdr:nvSpPr>
      <xdr:spPr>
        <a:xfrm>
          <a:off x="9588500" y="9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147797</xdr:rowOff>
    </xdr:from>
    <xdr:ext cx="599010" cy="259045"/>
    <xdr:sp macro="" textlink="">
      <xdr:nvSpPr>
        <xdr:cNvPr id="361" name="テキスト ボックス 360"/>
        <xdr:cNvSpPr txBox="1"/>
      </xdr:nvSpPr>
      <xdr:spPr>
        <a:xfrm>
          <a:off x="9339795" y="906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14536</xdr:rowOff>
    </xdr:from>
    <xdr:to>
      <xdr:col>46</xdr:col>
      <xdr:colOff>38100</xdr:colOff>
      <xdr:row>56</xdr:row>
      <xdr:rowOff>116136</xdr:rowOff>
    </xdr:to>
    <xdr:sp macro="" textlink="">
      <xdr:nvSpPr>
        <xdr:cNvPr id="362" name="楕円 361"/>
        <xdr:cNvSpPr/>
      </xdr:nvSpPr>
      <xdr:spPr>
        <a:xfrm>
          <a:off x="8699500" y="96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132663</xdr:rowOff>
    </xdr:from>
    <xdr:ext cx="534377" cy="259045"/>
    <xdr:sp macro="" textlink="">
      <xdr:nvSpPr>
        <xdr:cNvPr id="363" name="テキスト ボックス 362"/>
        <xdr:cNvSpPr txBox="1"/>
      </xdr:nvSpPr>
      <xdr:spPr>
        <a:xfrm>
          <a:off x="8483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19607</xdr:rowOff>
    </xdr:from>
    <xdr:to>
      <xdr:col>41</xdr:col>
      <xdr:colOff>101600</xdr:colOff>
      <xdr:row>55</xdr:row>
      <xdr:rowOff>121207</xdr:rowOff>
    </xdr:to>
    <xdr:sp macro="" textlink="">
      <xdr:nvSpPr>
        <xdr:cNvPr id="364" name="楕円 363"/>
        <xdr:cNvSpPr/>
      </xdr:nvSpPr>
      <xdr:spPr>
        <a:xfrm>
          <a:off x="7810500" y="9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137734</xdr:rowOff>
    </xdr:from>
    <xdr:ext cx="599010" cy="259045"/>
    <xdr:sp macro="" textlink="">
      <xdr:nvSpPr>
        <xdr:cNvPr id="365" name="テキスト ボックス 364"/>
        <xdr:cNvSpPr txBox="1"/>
      </xdr:nvSpPr>
      <xdr:spPr>
        <a:xfrm>
          <a:off x="7561795" y="922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22039</xdr:rowOff>
    </xdr:from>
    <xdr:to>
      <xdr:col>36</xdr:col>
      <xdr:colOff>165100</xdr:colOff>
      <xdr:row>53</xdr:row>
      <xdr:rowOff>123639</xdr:rowOff>
    </xdr:to>
    <xdr:sp macro="" textlink="">
      <xdr:nvSpPr>
        <xdr:cNvPr id="366" name="楕円 365"/>
        <xdr:cNvSpPr/>
      </xdr:nvSpPr>
      <xdr:spPr>
        <a:xfrm>
          <a:off x="6921500" y="91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140166</xdr:rowOff>
    </xdr:from>
    <xdr:ext cx="599010" cy="259045"/>
    <xdr:sp macro="" textlink="">
      <xdr:nvSpPr>
        <xdr:cNvPr id="367" name="テキスト ボックス 366"/>
        <xdr:cNvSpPr txBox="1"/>
      </xdr:nvSpPr>
      <xdr:spPr>
        <a:xfrm>
          <a:off x="6672795" y="888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25316</xdr:rowOff>
    </xdr:from>
    <xdr:to>
      <xdr:col>55</xdr:col>
      <xdr:colOff>0</xdr:colOff>
      <xdr:row>77</xdr:row>
      <xdr:rowOff>144241</xdr:rowOff>
    </xdr:to>
    <xdr:cxnSp macro="">
      <xdr:nvCxnSpPr>
        <xdr:cNvPr id="396" name="直線コネクタ 395"/>
        <xdr:cNvCxnSpPr/>
      </xdr:nvCxnSpPr>
      <xdr:spPr>
        <a:xfrm>
          <a:off x="9639300" y="12884066"/>
          <a:ext cx="838200" cy="4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25316</xdr:rowOff>
    </xdr:from>
    <xdr:to>
      <xdr:col>50</xdr:col>
      <xdr:colOff>114300</xdr:colOff>
      <xdr:row>78</xdr:row>
      <xdr:rowOff>70022</xdr:rowOff>
    </xdr:to>
    <xdr:cxnSp macro="">
      <xdr:nvCxnSpPr>
        <xdr:cNvPr id="399" name="直線コネクタ 398"/>
        <xdr:cNvCxnSpPr/>
      </xdr:nvCxnSpPr>
      <xdr:spPr>
        <a:xfrm flipV="1">
          <a:off x="8750300" y="12884066"/>
          <a:ext cx="889000" cy="5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106294</xdr:rowOff>
    </xdr:from>
    <xdr:to>
      <xdr:col>45</xdr:col>
      <xdr:colOff>177800</xdr:colOff>
      <xdr:row>78</xdr:row>
      <xdr:rowOff>70022</xdr:rowOff>
    </xdr:to>
    <xdr:cxnSp macro="">
      <xdr:nvCxnSpPr>
        <xdr:cNvPr id="402" name="直線コネクタ 401"/>
        <xdr:cNvCxnSpPr/>
      </xdr:nvCxnSpPr>
      <xdr:spPr>
        <a:xfrm>
          <a:off x="7861300" y="13307944"/>
          <a:ext cx="889000" cy="1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38933</xdr:rowOff>
    </xdr:from>
    <xdr:to>
      <xdr:col>41</xdr:col>
      <xdr:colOff>50800</xdr:colOff>
      <xdr:row>77</xdr:row>
      <xdr:rowOff>106294</xdr:rowOff>
    </xdr:to>
    <xdr:cxnSp macro="">
      <xdr:nvCxnSpPr>
        <xdr:cNvPr id="405" name="直線コネクタ 404"/>
        <xdr:cNvCxnSpPr/>
      </xdr:nvCxnSpPr>
      <xdr:spPr>
        <a:xfrm>
          <a:off x="6972300" y="13069133"/>
          <a:ext cx="889000" cy="2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93441</xdr:rowOff>
    </xdr:from>
    <xdr:to>
      <xdr:col>55</xdr:col>
      <xdr:colOff>50800</xdr:colOff>
      <xdr:row>78</xdr:row>
      <xdr:rowOff>23591</xdr:rowOff>
    </xdr:to>
    <xdr:sp macro="" textlink="">
      <xdr:nvSpPr>
        <xdr:cNvPr id="415" name="楕円 414"/>
        <xdr:cNvSpPr/>
      </xdr:nvSpPr>
      <xdr:spPr>
        <a:xfrm>
          <a:off x="10426700" y="132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116318</xdr:rowOff>
    </xdr:from>
    <xdr:ext cx="534377" cy="259045"/>
    <xdr:sp macro="" textlink="">
      <xdr:nvSpPr>
        <xdr:cNvPr id="416" name="普通建設事業費 （ うち新規整備　）該当値テキスト"/>
        <xdr:cNvSpPr txBox="1"/>
      </xdr:nvSpPr>
      <xdr:spPr>
        <a:xfrm>
          <a:off x="10528300" y="131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145966</xdr:rowOff>
    </xdr:from>
    <xdr:to>
      <xdr:col>50</xdr:col>
      <xdr:colOff>165100</xdr:colOff>
      <xdr:row>75</xdr:row>
      <xdr:rowOff>76116</xdr:rowOff>
    </xdr:to>
    <xdr:sp macro="" textlink="">
      <xdr:nvSpPr>
        <xdr:cNvPr id="417" name="楕円 416"/>
        <xdr:cNvSpPr/>
      </xdr:nvSpPr>
      <xdr:spPr>
        <a:xfrm>
          <a:off x="9588500" y="128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92643</xdr:rowOff>
    </xdr:from>
    <xdr:ext cx="534377" cy="259045"/>
    <xdr:sp macro="" textlink="">
      <xdr:nvSpPr>
        <xdr:cNvPr id="418" name="テキスト ボックス 417"/>
        <xdr:cNvSpPr txBox="1"/>
      </xdr:nvSpPr>
      <xdr:spPr>
        <a:xfrm>
          <a:off x="9372111" y="126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19222</xdr:rowOff>
    </xdr:from>
    <xdr:to>
      <xdr:col>46</xdr:col>
      <xdr:colOff>38100</xdr:colOff>
      <xdr:row>78</xdr:row>
      <xdr:rowOff>120822</xdr:rowOff>
    </xdr:to>
    <xdr:sp macro="" textlink="">
      <xdr:nvSpPr>
        <xdr:cNvPr id="419" name="楕円 418"/>
        <xdr:cNvSpPr/>
      </xdr:nvSpPr>
      <xdr:spPr>
        <a:xfrm>
          <a:off x="8699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111949</xdr:rowOff>
    </xdr:from>
    <xdr:ext cx="534377" cy="259045"/>
    <xdr:sp macro="" textlink="">
      <xdr:nvSpPr>
        <xdr:cNvPr id="420" name="テキスト ボックス 419"/>
        <xdr:cNvSpPr txBox="1"/>
      </xdr:nvSpPr>
      <xdr:spPr>
        <a:xfrm>
          <a:off x="8483111" y="134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55494</xdr:rowOff>
    </xdr:from>
    <xdr:to>
      <xdr:col>41</xdr:col>
      <xdr:colOff>101600</xdr:colOff>
      <xdr:row>77</xdr:row>
      <xdr:rowOff>157094</xdr:rowOff>
    </xdr:to>
    <xdr:sp macro="" textlink="">
      <xdr:nvSpPr>
        <xdr:cNvPr id="421" name="楕円 420"/>
        <xdr:cNvSpPr/>
      </xdr:nvSpPr>
      <xdr:spPr>
        <a:xfrm>
          <a:off x="7810500" y="132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2171</xdr:rowOff>
    </xdr:from>
    <xdr:ext cx="534377" cy="259045"/>
    <xdr:sp macro="" textlink="">
      <xdr:nvSpPr>
        <xdr:cNvPr id="422" name="テキスト ボックス 421"/>
        <xdr:cNvSpPr txBox="1"/>
      </xdr:nvSpPr>
      <xdr:spPr>
        <a:xfrm>
          <a:off x="7594111" y="130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159583</xdr:rowOff>
    </xdr:from>
    <xdr:to>
      <xdr:col>36</xdr:col>
      <xdr:colOff>165100</xdr:colOff>
      <xdr:row>76</xdr:row>
      <xdr:rowOff>89733</xdr:rowOff>
    </xdr:to>
    <xdr:sp macro="" textlink="">
      <xdr:nvSpPr>
        <xdr:cNvPr id="423" name="楕円 422"/>
        <xdr:cNvSpPr/>
      </xdr:nvSpPr>
      <xdr:spPr>
        <a:xfrm>
          <a:off x="6921500" y="130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106260</xdr:rowOff>
    </xdr:from>
    <xdr:ext cx="534377" cy="259045"/>
    <xdr:sp macro="" textlink="">
      <xdr:nvSpPr>
        <xdr:cNvPr id="424" name="テキスト ボックス 423"/>
        <xdr:cNvSpPr txBox="1"/>
      </xdr:nvSpPr>
      <xdr:spPr>
        <a:xfrm>
          <a:off x="6705111" y="127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69383</xdr:rowOff>
    </xdr:from>
    <xdr:to>
      <xdr:col>55</xdr:col>
      <xdr:colOff>0</xdr:colOff>
      <xdr:row>96</xdr:row>
      <xdr:rowOff>85378</xdr:rowOff>
    </xdr:to>
    <xdr:cxnSp macro="">
      <xdr:nvCxnSpPr>
        <xdr:cNvPr id="453" name="直線コネクタ 452"/>
        <xdr:cNvCxnSpPr/>
      </xdr:nvCxnSpPr>
      <xdr:spPr>
        <a:xfrm flipV="1">
          <a:off x="9639300" y="16528583"/>
          <a:ext cx="8382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54722</xdr:rowOff>
    </xdr:from>
    <xdr:to>
      <xdr:col>50</xdr:col>
      <xdr:colOff>114300</xdr:colOff>
      <xdr:row>96</xdr:row>
      <xdr:rowOff>85378</xdr:rowOff>
    </xdr:to>
    <xdr:cxnSp macro="">
      <xdr:nvCxnSpPr>
        <xdr:cNvPr id="456" name="直線コネクタ 455"/>
        <xdr:cNvCxnSpPr/>
      </xdr:nvCxnSpPr>
      <xdr:spPr>
        <a:xfrm>
          <a:off x="8750300" y="16513922"/>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154842</xdr:rowOff>
    </xdr:from>
    <xdr:to>
      <xdr:col>45</xdr:col>
      <xdr:colOff>177800</xdr:colOff>
      <xdr:row>96</xdr:row>
      <xdr:rowOff>54722</xdr:rowOff>
    </xdr:to>
    <xdr:cxnSp macro="">
      <xdr:nvCxnSpPr>
        <xdr:cNvPr id="459" name="直線コネクタ 458"/>
        <xdr:cNvCxnSpPr/>
      </xdr:nvCxnSpPr>
      <xdr:spPr>
        <a:xfrm>
          <a:off x="7861300" y="16442592"/>
          <a:ext cx="889000" cy="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93165</xdr:rowOff>
    </xdr:from>
    <xdr:to>
      <xdr:col>41</xdr:col>
      <xdr:colOff>50800</xdr:colOff>
      <xdr:row>95</xdr:row>
      <xdr:rowOff>154842</xdr:rowOff>
    </xdr:to>
    <xdr:cxnSp macro="">
      <xdr:nvCxnSpPr>
        <xdr:cNvPr id="462" name="直線コネクタ 461"/>
        <xdr:cNvCxnSpPr/>
      </xdr:nvCxnSpPr>
      <xdr:spPr>
        <a:xfrm>
          <a:off x="6972300" y="16038015"/>
          <a:ext cx="889000" cy="40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18583</xdr:rowOff>
    </xdr:from>
    <xdr:to>
      <xdr:col>55</xdr:col>
      <xdr:colOff>50800</xdr:colOff>
      <xdr:row>96</xdr:row>
      <xdr:rowOff>120183</xdr:rowOff>
    </xdr:to>
    <xdr:sp macro="" textlink="">
      <xdr:nvSpPr>
        <xdr:cNvPr id="472" name="楕円 471"/>
        <xdr:cNvSpPr/>
      </xdr:nvSpPr>
      <xdr:spPr>
        <a:xfrm>
          <a:off x="10426700" y="164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41460</xdr:rowOff>
    </xdr:from>
    <xdr:ext cx="534377" cy="259045"/>
    <xdr:sp macro="" textlink="">
      <xdr:nvSpPr>
        <xdr:cNvPr id="473" name="普通建設事業費 （ うち更新整備　）該当値テキスト"/>
        <xdr:cNvSpPr txBox="1"/>
      </xdr:nvSpPr>
      <xdr:spPr>
        <a:xfrm>
          <a:off x="10528300" y="1632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34578</xdr:rowOff>
    </xdr:from>
    <xdr:to>
      <xdr:col>50</xdr:col>
      <xdr:colOff>165100</xdr:colOff>
      <xdr:row>96</xdr:row>
      <xdr:rowOff>136178</xdr:rowOff>
    </xdr:to>
    <xdr:sp macro="" textlink="">
      <xdr:nvSpPr>
        <xdr:cNvPr id="474" name="楕円 473"/>
        <xdr:cNvSpPr/>
      </xdr:nvSpPr>
      <xdr:spPr>
        <a:xfrm>
          <a:off x="9588500" y="164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152705</xdr:rowOff>
    </xdr:from>
    <xdr:ext cx="534377" cy="259045"/>
    <xdr:sp macro="" textlink="">
      <xdr:nvSpPr>
        <xdr:cNvPr id="475" name="テキスト ボックス 474"/>
        <xdr:cNvSpPr txBox="1"/>
      </xdr:nvSpPr>
      <xdr:spPr>
        <a:xfrm>
          <a:off x="9372111" y="162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3922</xdr:rowOff>
    </xdr:from>
    <xdr:to>
      <xdr:col>46</xdr:col>
      <xdr:colOff>38100</xdr:colOff>
      <xdr:row>96</xdr:row>
      <xdr:rowOff>105522</xdr:rowOff>
    </xdr:to>
    <xdr:sp macro="" textlink="">
      <xdr:nvSpPr>
        <xdr:cNvPr id="476" name="楕円 475"/>
        <xdr:cNvSpPr/>
      </xdr:nvSpPr>
      <xdr:spPr>
        <a:xfrm>
          <a:off x="8699500" y="164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122049</xdr:rowOff>
    </xdr:from>
    <xdr:ext cx="534377" cy="259045"/>
    <xdr:sp macro="" textlink="">
      <xdr:nvSpPr>
        <xdr:cNvPr id="477" name="テキスト ボックス 476"/>
        <xdr:cNvSpPr txBox="1"/>
      </xdr:nvSpPr>
      <xdr:spPr>
        <a:xfrm>
          <a:off x="8483111" y="1623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104042</xdr:rowOff>
    </xdr:from>
    <xdr:to>
      <xdr:col>41</xdr:col>
      <xdr:colOff>101600</xdr:colOff>
      <xdr:row>96</xdr:row>
      <xdr:rowOff>34192</xdr:rowOff>
    </xdr:to>
    <xdr:sp macro="" textlink="">
      <xdr:nvSpPr>
        <xdr:cNvPr id="478" name="楕円 477"/>
        <xdr:cNvSpPr/>
      </xdr:nvSpPr>
      <xdr:spPr>
        <a:xfrm>
          <a:off x="7810500" y="163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50719</xdr:rowOff>
    </xdr:from>
    <xdr:ext cx="534377" cy="259045"/>
    <xdr:sp macro="" textlink="">
      <xdr:nvSpPr>
        <xdr:cNvPr id="479" name="テキスト ボックス 478"/>
        <xdr:cNvSpPr txBox="1"/>
      </xdr:nvSpPr>
      <xdr:spPr>
        <a:xfrm>
          <a:off x="7594111" y="161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42365</xdr:rowOff>
    </xdr:from>
    <xdr:to>
      <xdr:col>36</xdr:col>
      <xdr:colOff>165100</xdr:colOff>
      <xdr:row>93</xdr:row>
      <xdr:rowOff>143965</xdr:rowOff>
    </xdr:to>
    <xdr:sp macro="" textlink="">
      <xdr:nvSpPr>
        <xdr:cNvPr id="480" name="楕円 479"/>
        <xdr:cNvSpPr/>
      </xdr:nvSpPr>
      <xdr:spPr>
        <a:xfrm>
          <a:off x="6921500" y="15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160492</xdr:rowOff>
    </xdr:from>
    <xdr:ext cx="599010" cy="259045"/>
    <xdr:sp macro="" textlink="">
      <xdr:nvSpPr>
        <xdr:cNvPr id="481" name="テキスト ボックス 480"/>
        <xdr:cNvSpPr txBox="1"/>
      </xdr:nvSpPr>
      <xdr:spPr>
        <a:xfrm>
          <a:off x="6672795" y="1576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16093</xdr:rowOff>
    </xdr:from>
    <xdr:to>
      <xdr:col>85</xdr:col>
      <xdr:colOff>127000</xdr:colOff>
      <xdr:row>39</xdr:row>
      <xdr:rowOff>33891</xdr:rowOff>
    </xdr:to>
    <xdr:cxnSp macro="">
      <xdr:nvCxnSpPr>
        <xdr:cNvPr id="512" name="直線コネクタ 511"/>
        <xdr:cNvCxnSpPr/>
      </xdr:nvCxnSpPr>
      <xdr:spPr>
        <a:xfrm>
          <a:off x="15481300" y="6531193"/>
          <a:ext cx="838200" cy="1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16093</xdr:rowOff>
    </xdr:from>
    <xdr:to>
      <xdr:col>81</xdr:col>
      <xdr:colOff>50800</xdr:colOff>
      <xdr:row>39</xdr:row>
      <xdr:rowOff>83056</xdr:rowOff>
    </xdr:to>
    <xdr:cxnSp macro="">
      <xdr:nvCxnSpPr>
        <xdr:cNvPr id="515" name="直線コネクタ 514"/>
        <xdr:cNvCxnSpPr/>
      </xdr:nvCxnSpPr>
      <xdr:spPr>
        <a:xfrm flipV="1">
          <a:off x="14592300" y="6531193"/>
          <a:ext cx="889000" cy="23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83056</xdr:rowOff>
    </xdr:from>
    <xdr:to>
      <xdr:col>76</xdr:col>
      <xdr:colOff>114300</xdr:colOff>
      <xdr:row>39</xdr:row>
      <xdr:rowOff>90339</xdr:rowOff>
    </xdr:to>
    <xdr:cxnSp macro="">
      <xdr:nvCxnSpPr>
        <xdr:cNvPr id="518" name="直線コネクタ 517"/>
        <xdr:cNvCxnSpPr/>
      </xdr:nvCxnSpPr>
      <xdr:spPr>
        <a:xfrm flipV="1">
          <a:off x="13703300" y="6769606"/>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90339</xdr:rowOff>
    </xdr:from>
    <xdr:to>
      <xdr:col>71</xdr:col>
      <xdr:colOff>177800</xdr:colOff>
      <xdr:row>39</xdr:row>
      <xdr:rowOff>92723</xdr:rowOff>
    </xdr:to>
    <xdr:cxnSp macro="">
      <xdr:nvCxnSpPr>
        <xdr:cNvPr id="521" name="直線コネクタ 520"/>
        <xdr:cNvCxnSpPr/>
      </xdr:nvCxnSpPr>
      <xdr:spPr>
        <a:xfrm flipV="1">
          <a:off x="12814300" y="6776889"/>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154541</xdr:rowOff>
    </xdr:from>
    <xdr:to>
      <xdr:col>85</xdr:col>
      <xdr:colOff>177800</xdr:colOff>
      <xdr:row>39</xdr:row>
      <xdr:rowOff>84691</xdr:rowOff>
    </xdr:to>
    <xdr:sp macro="" textlink="">
      <xdr:nvSpPr>
        <xdr:cNvPr id="531" name="楕円 530"/>
        <xdr:cNvSpPr/>
      </xdr:nvSpPr>
      <xdr:spPr>
        <a:xfrm>
          <a:off x="162687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69468</xdr:rowOff>
    </xdr:from>
    <xdr:ext cx="469744" cy="259045"/>
    <xdr:sp macro="" textlink="">
      <xdr:nvSpPr>
        <xdr:cNvPr id="532" name="災害復旧事業費該当値テキスト"/>
        <xdr:cNvSpPr txBox="1"/>
      </xdr:nvSpPr>
      <xdr:spPr>
        <a:xfrm>
          <a:off x="16370300" y="658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136743</xdr:rowOff>
    </xdr:from>
    <xdr:to>
      <xdr:col>81</xdr:col>
      <xdr:colOff>101600</xdr:colOff>
      <xdr:row>38</xdr:row>
      <xdr:rowOff>66893</xdr:rowOff>
    </xdr:to>
    <xdr:sp macro="" textlink="">
      <xdr:nvSpPr>
        <xdr:cNvPr id="533" name="楕円 532"/>
        <xdr:cNvSpPr/>
      </xdr:nvSpPr>
      <xdr:spPr>
        <a:xfrm>
          <a:off x="15430500" y="64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83420</xdr:rowOff>
    </xdr:from>
    <xdr:ext cx="534377" cy="259045"/>
    <xdr:sp macro="" textlink="">
      <xdr:nvSpPr>
        <xdr:cNvPr id="534" name="テキスト ボックス 533"/>
        <xdr:cNvSpPr txBox="1"/>
      </xdr:nvSpPr>
      <xdr:spPr>
        <a:xfrm>
          <a:off x="15214111" y="625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32256</xdr:rowOff>
    </xdr:from>
    <xdr:to>
      <xdr:col>76</xdr:col>
      <xdr:colOff>165100</xdr:colOff>
      <xdr:row>39</xdr:row>
      <xdr:rowOff>133856</xdr:rowOff>
    </xdr:to>
    <xdr:sp macro="" textlink="">
      <xdr:nvSpPr>
        <xdr:cNvPr id="535" name="楕円 534"/>
        <xdr:cNvSpPr/>
      </xdr:nvSpPr>
      <xdr:spPr>
        <a:xfrm>
          <a:off x="14541500" y="67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124983</xdr:rowOff>
    </xdr:from>
    <xdr:ext cx="378565" cy="259045"/>
    <xdr:sp macro="" textlink="">
      <xdr:nvSpPr>
        <xdr:cNvPr id="536" name="テキスト ボックス 535"/>
        <xdr:cNvSpPr txBox="1"/>
      </xdr:nvSpPr>
      <xdr:spPr>
        <a:xfrm>
          <a:off x="14403017" y="681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39539</xdr:rowOff>
    </xdr:from>
    <xdr:to>
      <xdr:col>72</xdr:col>
      <xdr:colOff>38100</xdr:colOff>
      <xdr:row>39</xdr:row>
      <xdr:rowOff>141139</xdr:rowOff>
    </xdr:to>
    <xdr:sp macro="" textlink="">
      <xdr:nvSpPr>
        <xdr:cNvPr id="537" name="楕円 536"/>
        <xdr:cNvSpPr/>
      </xdr:nvSpPr>
      <xdr:spPr>
        <a:xfrm>
          <a:off x="13652500" y="67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132266</xdr:rowOff>
    </xdr:from>
    <xdr:ext cx="378565" cy="259045"/>
    <xdr:sp macro="" textlink="">
      <xdr:nvSpPr>
        <xdr:cNvPr id="538" name="テキスト ボックス 537"/>
        <xdr:cNvSpPr txBox="1"/>
      </xdr:nvSpPr>
      <xdr:spPr>
        <a:xfrm>
          <a:off x="13514017" y="681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41923</xdr:rowOff>
    </xdr:from>
    <xdr:to>
      <xdr:col>67</xdr:col>
      <xdr:colOff>101600</xdr:colOff>
      <xdr:row>39</xdr:row>
      <xdr:rowOff>143523</xdr:rowOff>
    </xdr:to>
    <xdr:sp macro="" textlink="">
      <xdr:nvSpPr>
        <xdr:cNvPr id="539" name="楕円 538"/>
        <xdr:cNvSpPr/>
      </xdr:nvSpPr>
      <xdr:spPr>
        <a:xfrm>
          <a:off x="12763500" y="67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134650</xdr:rowOff>
    </xdr:from>
    <xdr:ext cx="378565" cy="259045"/>
    <xdr:sp macro="" textlink="">
      <xdr:nvSpPr>
        <xdr:cNvPr id="540" name="テキスト ボックス 539"/>
        <xdr:cNvSpPr txBox="1"/>
      </xdr:nvSpPr>
      <xdr:spPr>
        <a:xfrm>
          <a:off x="12625017" y="682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121112</xdr:rowOff>
    </xdr:from>
    <xdr:to>
      <xdr:col>85</xdr:col>
      <xdr:colOff>127000</xdr:colOff>
      <xdr:row>77</xdr:row>
      <xdr:rowOff>129364</xdr:rowOff>
    </xdr:to>
    <xdr:cxnSp macro="">
      <xdr:nvCxnSpPr>
        <xdr:cNvPr id="622" name="直線コネクタ 621"/>
        <xdr:cNvCxnSpPr/>
      </xdr:nvCxnSpPr>
      <xdr:spPr>
        <a:xfrm flipV="1">
          <a:off x="15481300" y="13322762"/>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123146</xdr:rowOff>
    </xdr:from>
    <xdr:to>
      <xdr:col>81</xdr:col>
      <xdr:colOff>50800</xdr:colOff>
      <xdr:row>77</xdr:row>
      <xdr:rowOff>129364</xdr:rowOff>
    </xdr:to>
    <xdr:cxnSp macro="">
      <xdr:nvCxnSpPr>
        <xdr:cNvPr id="625" name="直線コネクタ 624"/>
        <xdr:cNvCxnSpPr/>
      </xdr:nvCxnSpPr>
      <xdr:spPr>
        <a:xfrm>
          <a:off x="14592300" y="1332479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99535</xdr:rowOff>
    </xdr:from>
    <xdr:to>
      <xdr:col>76</xdr:col>
      <xdr:colOff>114300</xdr:colOff>
      <xdr:row>77</xdr:row>
      <xdr:rowOff>123146</xdr:rowOff>
    </xdr:to>
    <xdr:cxnSp macro="">
      <xdr:nvCxnSpPr>
        <xdr:cNvPr id="628" name="直線コネクタ 627"/>
        <xdr:cNvCxnSpPr/>
      </xdr:nvCxnSpPr>
      <xdr:spPr>
        <a:xfrm>
          <a:off x="13703300" y="13301185"/>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99535</xdr:rowOff>
    </xdr:from>
    <xdr:to>
      <xdr:col>71</xdr:col>
      <xdr:colOff>177800</xdr:colOff>
      <xdr:row>77</xdr:row>
      <xdr:rowOff>129884</xdr:rowOff>
    </xdr:to>
    <xdr:cxnSp macro="">
      <xdr:nvCxnSpPr>
        <xdr:cNvPr id="631" name="直線コネクタ 630"/>
        <xdr:cNvCxnSpPr/>
      </xdr:nvCxnSpPr>
      <xdr:spPr>
        <a:xfrm flipV="1">
          <a:off x="12814300" y="13301185"/>
          <a:ext cx="889000" cy="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70312</xdr:rowOff>
    </xdr:from>
    <xdr:to>
      <xdr:col>85</xdr:col>
      <xdr:colOff>177800</xdr:colOff>
      <xdr:row>78</xdr:row>
      <xdr:rowOff>462</xdr:rowOff>
    </xdr:to>
    <xdr:sp macro="" textlink="">
      <xdr:nvSpPr>
        <xdr:cNvPr id="641" name="楕円 640"/>
        <xdr:cNvSpPr/>
      </xdr:nvSpPr>
      <xdr:spPr>
        <a:xfrm>
          <a:off x="16268700" y="132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93189</xdr:rowOff>
    </xdr:from>
    <xdr:ext cx="534377" cy="259045"/>
    <xdr:sp macro="" textlink="">
      <xdr:nvSpPr>
        <xdr:cNvPr id="642" name="公債費該当値テキスト"/>
        <xdr:cNvSpPr txBox="1"/>
      </xdr:nvSpPr>
      <xdr:spPr>
        <a:xfrm>
          <a:off x="16370300" y="1312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78564</xdr:rowOff>
    </xdr:from>
    <xdr:to>
      <xdr:col>81</xdr:col>
      <xdr:colOff>101600</xdr:colOff>
      <xdr:row>78</xdr:row>
      <xdr:rowOff>8714</xdr:rowOff>
    </xdr:to>
    <xdr:sp macro="" textlink="">
      <xdr:nvSpPr>
        <xdr:cNvPr id="643" name="楕円 642"/>
        <xdr:cNvSpPr/>
      </xdr:nvSpPr>
      <xdr:spPr>
        <a:xfrm>
          <a:off x="15430500" y="13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25241</xdr:rowOff>
    </xdr:from>
    <xdr:ext cx="534377" cy="259045"/>
    <xdr:sp macro="" textlink="">
      <xdr:nvSpPr>
        <xdr:cNvPr id="644" name="テキスト ボックス 643"/>
        <xdr:cNvSpPr txBox="1"/>
      </xdr:nvSpPr>
      <xdr:spPr>
        <a:xfrm>
          <a:off x="1521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72346</xdr:rowOff>
    </xdr:from>
    <xdr:to>
      <xdr:col>76</xdr:col>
      <xdr:colOff>165100</xdr:colOff>
      <xdr:row>78</xdr:row>
      <xdr:rowOff>2496</xdr:rowOff>
    </xdr:to>
    <xdr:sp macro="" textlink="">
      <xdr:nvSpPr>
        <xdr:cNvPr id="645" name="楕円 644"/>
        <xdr:cNvSpPr/>
      </xdr:nvSpPr>
      <xdr:spPr>
        <a:xfrm>
          <a:off x="14541500" y="132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46" name="テキスト ボックス 645"/>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48735</xdr:rowOff>
    </xdr:from>
    <xdr:to>
      <xdr:col>72</xdr:col>
      <xdr:colOff>38100</xdr:colOff>
      <xdr:row>77</xdr:row>
      <xdr:rowOff>150335</xdr:rowOff>
    </xdr:to>
    <xdr:sp macro="" textlink="">
      <xdr:nvSpPr>
        <xdr:cNvPr id="647" name="楕円 646"/>
        <xdr:cNvSpPr/>
      </xdr:nvSpPr>
      <xdr:spPr>
        <a:xfrm>
          <a:off x="13652500" y="132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166862</xdr:rowOff>
    </xdr:from>
    <xdr:ext cx="599010" cy="259045"/>
    <xdr:sp macro="" textlink="">
      <xdr:nvSpPr>
        <xdr:cNvPr id="648" name="テキスト ボックス 647"/>
        <xdr:cNvSpPr txBox="1"/>
      </xdr:nvSpPr>
      <xdr:spPr>
        <a:xfrm>
          <a:off x="13403795" y="1302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79084</xdr:rowOff>
    </xdr:from>
    <xdr:to>
      <xdr:col>67</xdr:col>
      <xdr:colOff>101600</xdr:colOff>
      <xdr:row>78</xdr:row>
      <xdr:rowOff>9234</xdr:rowOff>
    </xdr:to>
    <xdr:sp macro="" textlink="">
      <xdr:nvSpPr>
        <xdr:cNvPr id="649" name="楕円 648"/>
        <xdr:cNvSpPr/>
      </xdr:nvSpPr>
      <xdr:spPr>
        <a:xfrm>
          <a:off x="12763500" y="132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25761</xdr:rowOff>
    </xdr:from>
    <xdr:ext cx="534377" cy="259045"/>
    <xdr:sp macro="" textlink="">
      <xdr:nvSpPr>
        <xdr:cNvPr id="650" name="テキスト ボックス 649"/>
        <xdr:cNvSpPr txBox="1"/>
      </xdr:nvSpPr>
      <xdr:spPr>
        <a:xfrm>
          <a:off x="12547111" y="130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111496</xdr:rowOff>
    </xdr:from>
    <xdr:to>
      <xdr:col>85</xdr:col>
      <xdr:colOff>127000</xdr:colOff>
      <xdr:row>98</xdr:row>
      <xdr:rowOff>129015</xdr:rowOff>
    </xdr:to>
    <xdr:cxnSp macro="">
      <xdr:nvCxnSpPr>
        <xdr:cNvPr id="677" name="直線コネクタ 676"/>
        <xdr:cNvCxnSpPr/>
      </xdr:nvCxnSpPr>
      <xdr:spPr>
        <a:xfrm>
          <a:off x="15481300" y="16913596"/>
          <a:ext cx="8382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94945</xdr:rowOff>
    </xdr:from>
    <xdr:to>
      <xdr:col>81</xdr:col>
      <xdr:colOff>50800</xdr:colOff>
      <xdr:row>98</xdr:row>
      <xdr:rowOff>111496</xdr:rowOff>
    </xdr:to>
    <xdr:cxnSp macro="">
      <xdr:nvCxnSpPr>
        <xdr:cNvPr id="680" name="直線コネクタ 679"/>
        <xdr:cNvCxnSpPr/>
      </xdr:nvCxnSpPr>
      <xdr:spPr>
        <a:xfrm>
          <a:off x="14592300" y="16897045"/>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150302</xdr:rowOff>
    </xdr:from>
    <xdr:to>
      <xdr:col>76</xdr:col>
      <xdr:colOff>114300</xdr:colOff>
      <xdr:row>98</xdr:row>
      <xdr:rowOff>94945</xdr:rowOff>
    </xdr:to>
    <xdr:cxnSp macro="">
      <xdr:nvCxnSpPr>
        <xdr:cNvPr id="683" name="直線コネクタ 682"/>
        <xdr:cNvCxnSpPr/>
      </xdr:nvCxnSpPr>
      <xdr:spPr>
        <a:xfrm>
          <a:off x="13703300" y="16780952"/>
          <a:ext cx="889000" cy="1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150302</xdr:rowOff>
    </xdr:from>
    <xdr:to>
      <xdr:col>71</xdr:col>
      <xdr:colOff>177800</xdr:colOff>
      <xdr:row>98</xdr:row>
      <xdr:rowOff>68258</xdr:rowOff>
    </xdr:to>
    <xdr:cxnSp macro="">
      <xdr:nvCxnSpPr>
        <xdr:cNvPr id="686" name="直線コネクタ 685"/>
        <xdr:cNvCxnSpPr/>
      </xdr:nvCxnSpPr>
      <xdr:spPr>
        <a:xfrm flipV="1">
          <a:off x="12814300" y="16780952"/>
          <a:ext cx="889000" cy="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78215</xdr:rowOff>
    </xdr:from>
    <xdr:to>
      <xdr:col>85</xdr:col>
      <xdr:colOff>177800</xdr:colOff>
      <xdr:row>99</xdr:row>
      <xdr:rowOff>8365</xdr:rowOff>
    </xdr:to>
    <xdr:sp macro="" textlink="">
      <xdr:nvSpPr>
        <xdr:cNvPr id="696" name="楕円 695"/>
        <xdr:cNvSpPr/>
      </xdr:nvSpPr>
      <xdr:spPr>
        <a:xfrm>
          <a:off x="16268700" y="168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164592</xdr:rowOff>
    </xdr:from>
    <xdr:ext cx="469744" cy="259045"/>
    <xdr:sp macro="" textlink="">
      <xdr:nvSpPr>
        <xdr:cNvPr id="697" name="積立金該当値テキスト"/>
        <xdr:cNvSpPr txBox="1"/>
      </xdr:nvSpPr>
      <xdr:spPr>
        <a:xfrm>
          <a:off x="16370300" y="167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60696</xdr:rowOff>
    </xdr:from>
    <xdr:to>
      <xdr:col>81</xdr:col>
      <xdr:colOff>101600</xdr:colOff>
      <xdr:row>98</xdr:row>
      <xdr:rowOff>162296</xdr:rowOff>
    </xdr:to>
    <xdr:sp macro="" textlink="">
      <xdr:nvSpPr>
        <xdr:cNvPr id="698" name="楕円 697"/>
        <xdr:cNvSpPr/>
      </xdr:nvSpPr>
      <xdr:spPr>
        <a:xfrm>
          <a:off x="15430500" y="168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153423</xdr:rowOff>
    </xdr:from>
    <xdr:ext cx="469744" cy="259045"/>
    <xdr:sp macro="" textlink="">
      <xdr:nvSpPr>
        <xdr:cNvPr id="699" name="テキスト ボックス 698"/>
        <xdr:cNvSpPr txBox="1"/>
      </xdr:nvSpPr>
      <xdr:spPr>
        <a:xfrm>
          <a:off x="15246428" y="1695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44145</xdr:rowOff>
    </xdr:from>
    <xdr:to>
      <xdr:col>76</xdr:col>
      <xdr:colOff>165100</xdr:colOff>
      <xdr:row>98</xdr:row>
      <xdr:rowOff>145745</xdr:rowOff>
    </xdr:to>
    <xdr:sp macro="" textlink="">
      <xdr:nvSpPr>
        <xdr:cNvPr id="700" name="楕円 699"/>
        <xdr:cNvSpPr/>
      </xdr:nvSpPr>
      <xdr:spPr>
        <a:xfrm>
          <a:off x="14541500" y="168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136872</xdr:rowOff>
    </xdr:from>
    <xdr:ext cx="469744" cy="259045"/>
    <xdr:sp macro="" textlink="">
      <xdr:nvSpPr>
        <xdr:cNvPr id="701" name="テキスト ボックス 700"/>
        <xdr:cNvSpPr txBox="1"/>
      </xdr:nvSpPr>
      <xdr:spPr>
        <a:xfrm>
          <a:off x="14357428" y="1693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99502</xdr:rowOff>
    </xdr:from>
    <xdr:to>
      <xdr:col>72</xdr:col>
      <xdr:colOff>38100</xdr:colOff>
      <xdr:row>98</xdr:row>
      <xdr:rowOff>29652</xdr:rowOff>
    </xdr:to>
    <xdr:sp macro="" textlink="">
      <xdr:nvSpPr>
        <xdr:cNvPr id="702" name="楕円 701"/>
        <xdr:cNvSpPr/>
      </xdr:nvSpPr>
      <xdr:spPr>
        <a:xfrm>
          <a:off x="13652500" y="167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46179</xdr:rowOff>
    </xdr:from>
    <xdr:ext cx="534377" cy="259045"/>
    <xdr:sp macro="" textlink="">
      <xdr:nvSpPr>
        <xdr:cNvPr id="703" name="テキスト ボックス 702"/>
        <xdr:cNvSpPr txBox="1"/>
      </xdr:nvSpPr>
      <xdr:spPr>
        <a:xfrm>
          <a:off x="13436111" y="165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17458</xdr:rowOff>
    </xdr:from>
    <xdr:to>
      <xdr:col>67</xdr:col>
      <xdr:colOff>101600</xdr:colOff>
      <xdr:row>98</xdr:row>
      <xdr:rowOff>119058</xdr:rowOff>
    </xdr:to>
    <xdr:sp macro="" textlink="">
      <xdr:nvSpPr>
        <xdr:cNvPr id="704" name="楕円 703"/>
        <xdr:cNvSpPr/>
      </xdr:nvSpPr>
      <xdr:spPr>
        <a:xfrm>
          <a:off x="12763500" y="168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110185</xdr:rowOff>
    </xdr:from>
    <xdr:ext cx="534377" cy="259045"/>
    <xdr:sp macro="" textlink="">
      <xdr:nvSpPr>
        <xdr:cNvPr id="705" name="テキスト ボックス 704"/>
        <xdr:cNvSpPr txBox="1"/>
      </xdr:nvSpPr>
      <xdr:spPr>
        <a:xfrm>
          <a:off x="12547111" y="169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41951</xdr:rowOff>
    </xdr:from>
    <xdr:to>
      <xdr:col>116</xdr:col>
      <xdr:colOff>63500</xdr:colOff>
      <xdr:row>37</xdr:row>
      <xdr:rowOff>91237</xdr:rowOff>
    </xdr:to>
    <xdr:cxnSp macro="">
      <xdr:nvCxnSpPr>
        <xdr:cNvPr id="732" name="直線コネクタ 731"/>
        <xdr:cNvCxnSpPr/>
      </xdr:nvCxnSpPr>
      <xdr:spPr>
        <a:xfrm flipV="1">
          <a:off x="21323300" y="6385601"/>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91237</xdr:rowOff>
    </xdr:from>
    <xdr:to>
      <xdr:col>111</xdr:col>
      <xdr:colOff>177800</xdr:colOff>
      <xdr:row>37</xdr:row>
      <xdr:rowOff>99009</xdr:rowOff>
    </xdr:to>
    <xdr:cxnSp macro="">
      <xdr:nvCxnSpPr>
        <xdr:cNvPr id="735" name="直線コネクタ 734"/>
        <xdr:cNvCxnSpPr/>
      </xdr:nvCxnSpPr>
      <xdr:spPr>
        <a:xfrm flipV="1">
          <a:off x="20434300" y="64348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98598</xdr:rowOff>
    </xdr:from>
    <xdr:to>
      <xdr:col>107</xdr:col>
      <xdr:colOff>50800</xdr:colOff>
      <xdr:row>37</xdr:row>
      <xdr:rowOff>99009</xdr:rowOff>
    </xdr:to>
    <xdr:cxnSp macro="">
      <xdr:nvCxnSpPr>
        <xdr:cNvPr id="738" name="直線コネクタ 737"/>
        <xdr:cNvCxnSpPr/>
      </xdr:nvCxnSpPr>
      <xdr:spPr>
        <a:xfrm>
          <a:off x="19545300" y="644224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98598</xdr:rowOff>
    </xdr:from>
    <xdr:to>
      <xdr:col>102</xdr:col>
      <xdr:colOff>114300</xdr:colOff>
      <xdr:row>37</xdr:row>
      <xdr:rowOff>99329</xdr:rowOff>
    </xdr:to>
    <xdr:cxnSp macro="">
      <xdr:nvCxnSpPr>
        <xdr:cNvPr id="741" name="直線コネクタ 740"/>
        <xdr:cNvCxnSpPr/>
      </xdr:nvCxnSpPr>
      <xdr:spPr>
        <a:xfrm flipV="1">
          <a:off x="18656300" y="644224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162601</xdr:rowOff>
    </xdr:from>
    <xdr:to>
      <xdr:col>116</xdr:col>
      <xdr:colOff>114300</xdr:colOff>
      <xdr:row>37</xdr:row>
      <xdr:rowOff>92751</xdr:rowOff>
    </xdr:to>
    <xdr:sp macro="" textlink="">
      <xdr:nvSpPr>
        <xdr:cNvPr id="751" name="楕円 750"/>
        <xdr:cNvSpPr/>
      </xdr:nvSpPr>
      <xdr:spPr>
        <a:xfrm>
          <a:off x="22110700" y="63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14028</xdr:rowOff>
    </xdr:from>
    <xdr:ext cx="469744" cy="259045"/>
    <xdr:sp macro="" textlink="">
      <xdr:nvSpPr>
        <xdr:cNvPr id="752" name="投資及び出資金該当値テキスト"/>
        <xdr:cNvSpPr txBox="1"/>
      </xdr:nvSpPr>
      <xdr:spPr>
        <a:xfrm>
          <a:off x="22212300" y="618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40437</xdr:rowOff>
    </xdr:from>
    <xdr:to>
      <xdr:col>112</xdr:col>
      <xdr:colOff>38100</xdr:colOff>
      <xdr:row>37</xdr:row>
      <xdr:rowOff>142037</xdr:rowOff>
    </xdr:to>
    <xdr:sp macro="" textlink="">
      <xdr:nvSpPr>
        <xdr:cNvPr id="753" name="楕円 752"/>
        <xdr:cNvSpPr/>
      </xdr:nvSpPr>
      <xdr:spPr>
        <a:xfrm>
          <a:off x="21272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158564</xdr:rowOff>
    </xdr:from>
    <xdr:ext cx="469744" cy="259045"/>
    <xdr:sp macro="" textlink="">
      <xdr:nvSpPr>
        <xdr:cNvPr id="754" name="テキスト ボックス 753"/>
        <xdr:cNvSpPr txBox="1"/>
      </xdr:nvSpPr>
      <xdr:spPr>
        <a:xfrm>
          <a:off x="21088428" y="61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48209</xdr:rowOff>
    </xdr:from>
    <xdr:to>
      <xdr:col>107</xdr:col>
      <xdr:colOff>101600</xdr:colOff>
      <xdr:row>37</xdr:row>
      <xdr:rowOff>149809</xdr:rowOff>
    </xdr:to>
    <xdr:sp macro="" textlink="">
      <xdr:nvSpPr>
        <xdr:cNvPr id="755" name="楕円 754"/>
        <xdr:cNvSpPr/>
      </xdr:nvSpPr>
      <xdr:spPr>
        <a:xfrm>
          <a:off x="20383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166336</xdr:rowOff>
    </xdr:from>
    <xdr:ext cx="469744" cy="259045"/>
    <xdr:sp macro="" textlink="">
      <xdr:nvSpPr>
        <xdr:cNvPr id="756" name="テキスト ボックス 755"/>
        <xdr:cNvSpPr txBox="1"/>
      </xdr:nvSpPr>
      <xdr:spPr>
        <a:xfrm>
          <a:off x="20199428" y="61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47798</xdr:rowOff>
    </xdr:from>
    <xdr:to>
      <xdr:col>102</xdr:col>
      <xdr:colOff>165100</xdr:colOff>
      <xdr:row>37</xdr:row>
      <xdr:rowOff>149398</xdr:rowOff>
    </xdr:to>
    <xdr:sp macro="" textlink="">
      <xdr:nvSpPr>
        <xdr:cNvPr id="757" name="楕円 756"/>
        <xdr:cNvSpPr/>
      </xdr:nvSpPr>
      <xdr:spPr>
        <a:xfrm>
          <a:off x="19494500" y="63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165925</xdr:rowOff>
    </xdr:from>
    <xdr:ext cx="469744" cy="259045"/>
    <xdr:sp macro="" textlink="">
      <xdr:nvSpPr>
        <xdr:cNvPr id="758" name="テキスト ボックス 757"/>
        <xdr:cNvSpPr txBox="1"/>
      </xdr:nvSpPr>
      <xdr:spPr>
        <a:xfrm>
          <a:off x="19310428" y="616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48529</xdr:rowOff>
    </xdr:from>
    <xdr:to>
      <xdr:col>98</xdr:col>
      <xdr:colOff>38100</xdr:colOff>
      <xdr:row>37</xdr:row>
      <xdr:rowOff>150129</xdr:rowOff>
    </xdr:to>
    <xdr:sp macro="" textlink="">
      <xdr:nvSpPr>
        <xdr:cNvPr id="759" name="楕円 758"/>
        <xdr:cNvSpPr/>
      </xdr:nvSpPr>
      <xdr:spPr>
        <a:xfrm>
          <a:off x="18605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166656</xdr:rowOff>
    </xdr:from>
    <xdr:ext cx="469744" cy="259045"/>
    <xdr:sp macro="" textlink="">
      <xdr:nvSpPr>
        <xdr:cNvPr id="760" name="テキスト ボックス 759"/>
        <xdr:cNvSpPr txBox="1"/>
      </xdr:nvSpPr>
      <xdr:spPr>
        <a:xfrm>
          <a:off x="18421428" y="616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43557</xdr:rowOff>
    </xdr:from>
    <xdr:to>
      <xdr:col>116</xdr:col>
      <xdr:colOff>63500</xdr:colOff>
      <xdr:row>59</xdr:row>
      <xdr:rowOff>98878</xdr:rowOff>
    </xdr:to>
    <xdr:cxnSp macro="">
      <xdr:nvCxnSpPr>
        <xdr:cNvPr id="791" name="直線コネクタ 790"/>
        <xdr:cNvCxnSpPr/>
      </xdr:nvCxnSpPr>
      <xdr:spPr>
        <a:xfrm>
          <a:off x="21323300" y="9987657"/>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43557</xdr:rowOff>
    </xdr:from>
    <xdr:to>
      <xdr:col>111</xdr:col>
      <xdr:colOff>177800</xdr:colOff>
      <xdr:row>59</xdr:row>
      <xdr:rowOff>98878</xdr:rowOff>
    </xdr:to>
    <xdr:cxnSp macro="">
      <xdr:nvCxnSpPr>
        <xdr:cNvPr id="794" name="直線コネクタ 793"/>
        <xdr:cNvCxnSpPr/>
      </xdr:nvCxnSpPr>
      <xdr:spPr>
        <a:xfrm flipV="1">
          <a:off x="20434300" y="9987657"/>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109165</xdr:rowOff>
    </xdr:from>
    <xdr:to>
      <xdr:col>107</xdr:col>
      <xdr:colOff>50800</xdr:colOff>
      <xdr:row>59</xdr:row>
      <xdr:rowOff>98878</xdr:rowOff>
    </xdr:to>
    <xdr:cxnSp macro="">
      <xdr:nvCxnSpPr>
        <xdr:cNvPr id="797" name="直線コネクタ 796"/>
        <xdr:cNvCxnSpPr/>
      </xdr:nvCxnSpPr>
      <xdr:spPr>
        <a:xfrm>
          <a:off x="19545300" y="9881815"/>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109165</xdr:rowOff>
    </xdr:from>
    <xdr:to>
      <xdr:col>102</xdr:col>
      <xdr:colOff>114300</xdr:colOff>
      <xdr:row>59</xdr:row>
      <xdr:rowOff>98878</xdr:rowOff>
    </xdr:to>
    <xdr:cxnSp macro="">
      <xdr:nvCxnSpPr>
        <xdr:cNvPr id="800" name="直線コネクタ 799"/>
        <xdr:cNvCxnSpPr/>
      </xdr:nvCxnSpPr>
      <xdr:spPr>
        <a:xfrm flipV="1">
          <a:off x="18656300" y="9881815"/>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164207</xdr:rowOff>
    </xdr:from>
    <xdr:to>
      <xdr:col>112</xdr:col>
      <xdr:colOff>38100</xdr:colOff>
      <xdr:row>58</xdr:row>
      <xdr:rowOff>94357</xdr:rowOff>
    </xdr:to>
    <xdr:sp macro="" textlink="">
      <xdr:nvSpPr>
        <xdr:cNvPr id="812" name="楕円 811"/>
        <xdr:cNvSpPr/>
      </xdr:nvSpPr>
      <xdr:spPr>
        <a:xfrm>
          <a:off x="21272500" y="9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110884</xdr:rowOff>
    </xdr:from>
    <xdr:ext cx="469744" cy="259045"/>
    <xdr:sp macro="" textlink="">
      <xdr:nvSpPr>
        <xdr:cNvPr id="813" name="テキスト ボックス 812"/>
        <xdr:cNvSpPr txBox="1"/>
      </xdr:nvSpPr>
      <xdr:spPr>
        <a:xfrm>
          <a:off x="21088428" y="971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58365</xdr:rowOff>
    </xdr:from>
    <xdr:to>
      <xdr:col>102</xdr:col>
      <xdr:colOff>165100</xdr:colOff>
      <xdr:row>57</xdr:row>
      <xdr:rowOff>159965</xdr:rowOff>
    </xdr:to>
    <xdr:sp macro="" textlink="">
      <xdr:nvSpPr>
        <xdr:cNvPr id="816" name="楕円 815"/>
        <xdr:cNvSpPr/>
      </xdr:nvSpPr>
      <xdr:spPr>
        <a:xfrm>
          <a:off x="19494500" y="98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5042</xdr:rowOff>
    </xdr:from>
    <xdr:ext cx="534377" cy="259045"/>
    <xdr:sp macro="" textlink="">
      <xdr:nvSpPr>
        <xdr:cNvPr id="817" name="テキスト ボックス 816"/>
        <xdr:cNvSpPr txBox="1"/>
      </xdr:nvSpPr>
      <xdr:spPr>
        <a:xfrm>
          <a:off x="19278111" y="96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102765</xdr:rowOff>
    </xdr:from>
    <xdr:to>
      <xdr:col>116</xdr:col>
      <xdr:colOff>63500</xdr:colOff>
      <xdr:row>72</xdr:row>
      <xdr:rowOff>151653</xdr:rowOff>
    </xdr:to>
    <xdr:cxnSp macro="">
      <xdr:nvCxnSpPr>
        <xdr:cNvPr id="851" name="直線コネクタ 850"/>
        <xdr:cNvCxnSpPr/>
      </xdr:nvCxnSpPr>
      <xdr:spPr>
        <a:xfrm flipV="1">
          <a:off x="21323300" y="12447165"/>
          <a:ext cx="8382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151653</xdr:rowOff>
    </xdr:from>
    <xdr:to>
      <xdr:col>111</xdr:col>
      <xdr:colOff>177800</xdr:colOff>
      <xdr:row>72</xdr:row>
      <xdr:rowOff>164552</xdr:rowOff>
    </xdr:to>
    <xdr:cxnSp macro="">
      <xdr:nvCxnSpPr>
        <xdr:cNvPr id="854" name="直線コネクタ 853"/>
        <xdr:cNvCxnSpPr/>
      </xdr:nvCxnSpPr>
      <xdr:spPr>
        <a:xfrm flipV="1">
          <a:off x="20434300" y="12496053"/>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164552</xdr:rowOff>
    </xdr:from>
    <xdr:to>
      <xdr:col>107</xdr:col>
      <xdr:colOff>50800</xdr:colOff>
      <xdr:row>73</xdr:row>
      <xdr:rowOff>23881</xdr:rowOff>
    </xdr:to>
    <xdr:cxnSp macro="">
      <xdr:nvCxnSpPr>
        <xdr:cNvPr id="857" name="直線コネクタ 856"/>
        <xdr:cNvCxnSpPr/>
      </xdr:nvCxnSpPr>
      <xdr:spPr>
        <a:xfrm flipV="1">
          <a:off x="19545300" y="12508952"/>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23881</xdr:rowOff>
    </xdr:from>
    <xdr:to>
      <xdr:col>102</xdr:col>
      <xdr:colOff>114300</xdr:colOff>
      <xdr:row>73</xdr:row>
      <xdr:rowOff>67070</xdr:rowOff>
    </xdr:to>
    <xdr:cxnSp macro="">
      <xdr:nvCxnSpPr>
        <xdr:cNvPr id="860" name="直線コネクタ 859"/>
        <xdr:cNvCxnSpPr/>
      </xdr:nvCxnSpPr>
      <xdr:spPr>
        <a:xfrm flipV="1">
          <a:off x="18656300" y="12539731"/>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51965</xdr:rowOff>
    </xdr:from>
    <xdr:to>
      <xdr:col>116</xdr:col>
      <xdr:colOff>114300</xdr:colOff>
      <xdr:row>72</xdr:row>
      <xdr:rowOff>153565</xdr:rowOff>
    </xdr:to>
    <xdr:sp macro="" textlink="">
      <xdr:nvSpPr>
        <xdr:cNvPr id="870" name="楕円 869"/>
        <xdr:cNvSpPr/>
      </xdr:nvSpPr>
      <xdr:spPr>
        <a:xfrm>
          <a:off x="22110700" y="123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74842</xdr:rowOff>
    </xdr:from>
    <xdr:ext cx="534377" cy="259045"/>
    <xdr:sp macro="" textlink="">
      <xdr:nvSpPr>
        <xdr:cNvPr id="871" name="繰出金該当値テキスト"/>
        <xdr:cNvSpPr txBox="1"/>
      </xdr:nvSpPr>
      <xdr:spPr>
        <a:xfrm>
          <a:off x="22212300" y="122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100853</xdr:rowOff>
    </xdr:from>
    <xdr:to>
      <xdr:col>112</xdr:col>
      <xdr:colOff>38100</xdr:colOff>
      <xdr:row>73</xdr:row>
      <xdr:rowOff>31003</xdr:rowOff>
    </xdr:to>
    <xdr:sp macro="" textlink="">
      <xdr:nvSpPr>
        <xdr:cNvPr id="872" name="楕円 871"/>
        <xdr:cNvSpPr/>
      </xdr:nvSpPr>
      <xdr:spPr>
        <a:xfrm>
          <a:off x="21272500" y="124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47530</xdr:rowOff>
    </xdr:from>
    <xdr:ext cx="534377" cy="259045"/>
    <xdr:sp macro="" textlink="">
      <xdr:nvSpPr>
        <xdr:cNvPr id="873" name="テキスト ボックス 872"/>
        <xdr:cNvSpPr txBox="1"/>
      </xdr:nvSpPr>
      <xdr:spPr>
        <a:xfrm>
          <a:off x="21056111" y="1222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113752</xdr:rowOff>
    </xdr:from>
    <xdr:to>
      <xdr:col>107</xdr:col>
      <xdr:colOff>101600</xdr:colOff>
      <xdr:row>73</xdr:row>
      <xdr:rowOff>43902</xdr:rowOff>
    </xdr:to>
    <xdr:sp macro="" textlink="">
      <xdr:nvSpPr>
        <xdr:cNvPr id="874" name="楕円 873"/>
        <xdr:cNvSpPr/>
      </xdr:nvSpPr>
      <xdr:spPr>
        <a:xfrm>
          <a:off x="20383500" y="12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60429</xdr:rowOff>
    </xdr:from>
    <xdr:ext cx="534377" cy="259045"/>
    <xdr:sp macro="" textlink="">
      <xdr:nvSpPr>
        <xdr:cNvPr id="875" name="テキスト ボックス 874"/>
        <xdr:cNvSpPr txBox="1"/>
      </xdr:nvSpPr>
      <xdr:spPr>
        <a:xfrm>
          <a:off x="20167111" y="12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144531</xdr:rowOff>
    </xdr:from>
    <xdr:to>
      <xdr:col>102</xdr:col>
      <xdr:colOff>165100</xdr:colOff>
      <xdr:row>73</xdr:row>
      <xdr:rowOff>74681</xdr:rowOff>
    </xdr:to>
    <xdr:sp macro="" textlink="">
      <xdr:nvSpPr>
        <xdr:cNvPr id="876" name="楕円 875"/>
        <xdr:cNvSpPr/>
      </xdr:nvSpPr>
      <xdr:spPr>
        <a:xfrm>
          <a:off x="19494500" y="124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91208</xdr:rowOff>
    </xdr:from>
    <xdr:ext cx="534377" cy="259045"/>
    <xdr:sp macro="" textlink="">
      <xdr:nvSpPr>
        <xdr:cNvPr id="877" name="テキスト ボックス 876"/>
        <xdr:cNvSpPr txBox="1"/>
      </xdr:nvSpPr>
      <xdr:spPr>
        <a:xfrm>
          <a:off x="19278111" y="1226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16270</xdr:rowOff>
    </xdr:from>
    <xdr:to>
      <xdr:col>98</xdr:col>
      <xdr:colOff>38100</xdr:colOff>
      <xdr:row>73</xdr:row>
      <xdr:rowOff>117870</xdr:rowOff>
    </xdr:to>
    <xdr:sp macro="" textlink="">
      <xdr:nvSpPr>
        <xdr:cNvPr id="878" name="楕円 877"/>
        <xdr:cNvSpPr/>
      </xdr:nvSpPr>
      <xdr:spPr>
        <a:xfrm>
          <a:off x="18605500" y="12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134397</xdr:rowOff>
    </xdr:from>
    <xdr:ext cx="534377" cy="259045"/>
    <xdr:sp macro="" textlink="">
      <xdr:nvSpPr>
        <xdr:cNvPr id="879" name="テキスト ボックス 878"/>
        <xdr:cNvSpPr txBox="1"/>
      </xdr:nvSpPr>
      <xdr:spPr>
        <a:xfrm>
          <a:off x="18389111" y="123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平成２７年度から継続して増加が続いている。公共施設等の指定管理者への業務外部委託の増加、施設備品の更新及びふるさと納税返礼品代の増加によるもので、減少は今後も見込めない状況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ライフラインである水道事業や病院事業への補助金等が多額であることや、繰出金については、下水道事業特別会計への繰出しが多額であることが類似団体と比べ高い水準にある要因となっている。今後も経営改革のプラン等に沿って公営企業会計等の健全化に取り組み、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14,074
14,000
247.20
10,474,374
10,284,567
83,545
6,593,973
13,040,261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59880</xdr:rowOff>
    </xdr:from>
    <xdr:to>
      <xdr:col>24</xdr:col>
      <xdr:colOff>63500</xdr:colOff>
      <xdr:row>30</xdr:row>
      <xdr:rowOff>143891</xdr:rowOff>
    </xdr:to>
    <xdr:cxnSp macro="">
      <xdr:nvCxnSpPr>
        <xdr:cNvPr id="61" name="直線コネクタ 60"/>
        <xdr:cNvCxnSpPr/>
      </xdr:nvCxnSpPr>
      <xdr:spPr>
        <a:xfrm>
          <a:off x="3797300" y="5203380"/>
          <a:ext cx="8382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59880</xdr:rowOff>
    </xdr:from>
    <xdr:to>
      <xdr:col>19</xdr:col>
      <xdr:colOff>177800</xdr:colOff>
      <xdr:row>30</xdr:row>
      <xdr:rowOff>130175</xdr:rowOff>
    </xdr:to>
    <xdr:cxnSp macro="">
      <xdr:nvCxnSpPr>
        <xdr:cNvPr id="64" name="直線コネクタ 63"/>
        <xdr:cNvCxnSpPr/>
      </xdr:nvCxnSpPr>
      <xdr:spPr>
        <a:xfrm flipV="1">
          <a:off x="2908300" y="5203380"/>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130175</xdr:rowOff>
    </xdr:from>
    <xdr:to>
      <xdr:col>15</xdr:col>
      <xdr:colOff>50800</xdr:colOff>
      <xdr:row>31</xdr:row>
      <xdr:rowOff>7303</xdr:rowOff>
    </xdr:to>
    <xdr:cxnSp macro="">
      <xdr:nvCxnSpPr>
        <xdr:cNvPr id="67" name="直線コネクタ 66"/>
        <xdr:cNvCxnSpPr/>
      </xdr:nvCxnSpPr>
      <xdr:spPr>
        <a:xfrm flipV="1">
          <a:off x="2019300" y="527367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131318</xdr:rowOff>
    </xdr:from>
    <xdr:to>
      <xdr:col>10</xdr:col>
      <xdr:colOff>114300</xdr:colOff>
      <xdr:row>31</xdr:row>
      <xdr:rowOff>7303</xdr:rowOff>
    </xdr:to>
    <xdr:cxnSp macro="">
      <xdr:nvCxnSpPr>
        <xdr:cNvPr id="70" name="直線コネクタ 69"/>
        <xdr:cNvCxnSpPr/>
      </xdr:nvCxnSpPr>
      <xdr:spPr>
        <a:xfrm>
          <a:off x="1130300" y="5274818"/>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93091</xdr:rowOff>
    </xdr:from>
    <xdr:to>
      <xdr:col>24</xdr:col>
      <xdr:colOff>114300</xdr:colOff>
      <xdr:row>31</xdr:row>
      <xdr:rowOff>23241</xdr:rowOff>
    </xdr:to>
    <xdr:sp macro="" textlink="">
      <xdr:nvSpPr>
        <xdr:cNvPr id="80" name="楕円 79"/>
        <xdr:cNvSpPr/>
      </xdr:nvSpPr>
      <xdr:spPr>
        <a:xfrm>
          <a:off x="4584700" y="5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115968</xdr:rowOff>
    </xdr:from>
    <xdr:ext cx="469744" cy="259045"/>
    <xdr:sp macro="" textlink="">
      <xdr:nvSpPr>
        <xdr:cNvPr id="81" name="議会費該当値テキスト"/>
        <xdr:cNvSpPr txBox="1"/>
      </xdr:nvSpPr>
      <xdr:spPr>
        <a:xfrm>
          <a:off x="4686300" y="50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9080</xdr:rowOff>
    </xdr:from>
    <xdr:to>
      <xdr:col>20</xdr:col>
      <xdr:colOff>38100</xdr:colOff>
      <xdr:row>30</xdr:row>
      <xdr:rowOff>110680</xdr:rowOff>
    </xdr:to>
    <xdr:sp macro="" textlink="">
      <xdr:nvSpPr>
        <xdr:cNvPr id="82" name="楕円 81"/>
        <xdr:cNvSpPr/>
      </xdr:nvSpPr>
      <xdr:spPr>
        <a:xfrm>
          <a:off x="3746500" y="51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127207</xdr:rowOff>
    </xdr:from>
    <xdr:ext cx="534377" cy="259045"/>
    <xdr:sp macro="" textlink="">
      <xdr:nvSpPr>
        <xdr:cNvPr id="83" name="テキスト ボックス 82"/>
        <xdr:cNvSpPr txBox="1"/>
      </xdr:nvSpPr>
      <xdr:spPr>
        <a:xfrm>
          <a:off x="3530111" y="49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79375</xdr:rowOff>
    </xdr:from>
    <xdr:to>
      <xdr:col>15</xdr:col>
      <xdr:colOff>101600</xdr:colOff>
      <xdr:row>31</xdr:row>
      <xdr:rowOff>9525</xdr:rowOff>
    </xdr:to>
    <xdr:sp macro="" textlink="">
      <xdr:nvSpPr>
        <xdr:cNvPr id="84" name="楕円 83"/>
        <xdr:cNvSpPr/>
      </xdr:nvSpPr>
      <xdr:spPr>
        <a:xfrm>
          <a:off x="2857500" y="5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26052</xdr:rowOff>
    </xdr:from>
    <xdr:ext cx="469744" cy="259045"/>
    <xdr:sp macro="" textlink="">
      <xdr:nvSpPr>
        <xdr:cNvPr id="85" name="テキスト ボックス 84"/>
        <xdr:cNvSpPr txBox="1"/>
      </xdr:nvSpPr>
      <xdr:spPr>
        <a:xfrm>
          <a:off x="2673428"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127953</xdr:rowOff>
    </xdr:from>
    <xdr:to>
      <xdr:col>10</xdr:col>
      <xdr:colOff>165100</xdr:colOff>
      <xdr:row>31</xdr:row>
      <xdr:rowOff>58103</xdr:rowOff>
    </xdr:to>
    <xdr:sp macro="" textlink="">
      <xdr:nvSpPr>
        <xdr:cNvPr id="86" name="楕円 85"/>
        <xdr:cNvSpPr/>
      </xdr:nvSpPr>
      <xdr:spPr>
        <a:xfrm>
          <a:off x="1968500" y="5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74630</xdr:rowOff>
    </xdr:from>
    <xdr:ext cx="469744" cy="259045"/>
    <xdr:sp macro="" textlink="">
      <xdr:nvSpPr>
        <xdr:cNvPr id="87" name="テキスト ボックス 86"/>
        <xdr:cNvSpPr txBox="1"/>
      </xdr:nvSpPr>
      <xdr:spPr>
        <a:xfrm>
          <a:off x="1784428"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80518</xdr:rowOff>
    </xdr:from>
    <xdr:to>
      <xdr:col>6</xdr:col>
      <xdr:colOff>38100</xdr:colOff>
      <xdr:row>31</xdr:row>
      <xdr:rowOff>10668</xdr:rowOff>
    </xdr:to>
    <xdr:sp macro="" textlink="">
      <xdr:nvSpPr>
        <xdr:cNvPr id="88" name="楕円 87"/>
        <xdr:cNvSpPr/>
      </xdr:nvSpPr>
      <xdr:spPr>
        <a:xfrm>
          <a:off x="1079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27195</xdr:rowOff>
    </xdr:from>
    <xdr:ext cx="469744" cy="259045"/>
    <xdr:sp macro="" textlink="">
      <xdr:nvSpPr>
        <xdr:cNvPr id="89" name="テキスト ボックス 88"/>
        <xdr:cNvSpPr txBox="1"/>
      </xdr:nvSpPr>
      <xdr:spPr>
        <a:xfrm>
          <a:off x="895428"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355</xdr:rowOff>
    </xdr:from>
    <xdr:to>
      <xdr:col>24</xdr:col>
      <xdr:colOff>63500</xdr:colOff>
      <xdr:row>58</xdr:row>
      <xdr:rowOff>1443</xdr:rowOff>
    </xdr:to>
    <xdr:cxnSp macro="">
      <xdr:nvCxnSpPr>
        <xdr:cNvPr id="120" name="直線コネクタ 119"/>
        <xdr:cNvCxnSpPr/>
      </xdr:nvCxnSpPr>
      <xdr:spPr>
        <a:xfrm>
          <a:off x="3797300" y="99444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122392</xdr:rowOff>
    </xdr:from>
    <xdr:to>
      <xdr:col>19</xdr:col>
      <xdr:colOff>177800</xdr:colOff>
      <xdr:row>58</xdr:row>
      <xdr:rowOff>355</xdr:rowOff>
    </xdr:to>
    <xdr:cxnSp macro="">
      <xdr:nvCxnSpPr>
        <xdr:cNvPr id="123" name="直線コネクタ 122"/>
        <xdr:cNvCxnSpPr/>
      </xdr:nvCxnSpPr>
      <xdr:spPr>
        <a:xfrm>
          <a:off x="2908300" y="9895042"/>
          <a:ext cx="889000" cy="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122392</xdr:rowOff>
    </xdr:from>
    <xdr:to>
      <xdr:col>15</xdr:col>
      <xdr:colOff>50800</xdr:colOff>
      <xdr:row>57</xdr:row>
      <xdr:rowOff>156933</xdr:rowOff>
    </xdr:to>
    <xdr:cxnSp macro="">
      <xdr:nvCxnSpPr>
        <xdr:cNvPr id="126" name="直線コネクタ 125"/>
        <xdr:cNvCxnSpPr/>
      </xdr:nvCxnSpPr>
      <xdr:spPr>
        <a:xfrm flipV="1">
          <a:off x="2019300" y="9895042"/>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150033</xdr:rowOff>
    </xdr:from>
    <xdr:to>
      <xdr:col>10</xdr:col>
      <xdr:colOff>114300</xdr:colOff>
      <xdr:row>57</xdr:row>
      <xdr:rowOff>156933</xdr:rowOff>
    </xdr:to>
    <xdr:cxnSp macro="">
      <xdr:nvCxnSpPr>
        <xdr:cNvPr id="129" name="直線コネクタ 128"/>
        <xdr:cNvCxnSpPr/>
      </xdr:nvCxnSpPr>
      <xdr:spPr>
        <a:xfrm>
          <a:off x="1130300" y="9922683"/>
          <a:ext cx="8890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122093</xdr:rowOff>
    </xdr:from>
    <xdr:to>
      <xdr:col>24</xdr:col>
      <xdr:colOff>114300</xdr:colOff>
      <xdr:row>58</xdr:row>
      <xdr:rowOff>52243</xdr:rowOff>
    </xdr:to>
    <xdr:sp macro="" textlink="">
      <xdr:nvSpPr>
        <xdr:cNvPr id="139" name="楕円 138"/>
        <xdr:cNvSpPr/>
      </xdr:nvSpPr>
      <xdr:spPr>
        <a:xfrm>
          <a:off x="4584700" y="98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100520</xdr:rowOff>
    </xdr:from>
    <xdr:ext cx="534377" cy="259045"/>
    <xdr:sp macro="" textlink="">
      <xdr:nvSpPr>
        <xdr:cNvPr id="140" name="総務費該当値テキスト"/>
        <xdr:cNvSpPr txBox="1"/>
      </xdr:nvSpPr>
      <xdr:spPr>
        <a:xfrm>
          <a:off x="4686300" y="98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121005</xdr:rowOff>
    </xdr:from>
    <xdr:to>
      <xdr:col>20</xdr:col>
      <xdr:colOff>38100</xdr:colOff>
      <xdr:row>58</xdr:row>
      <xdr:rowOff>51155</xdr:rowOff>
    </xdr:to>
    <xdr:sp macro="" textlink="">
      <xdr:nvSpPr>
        <xdr:cNvPr id="141" name="楕円 140"/>
        <xdr:cNvSpPr/>
      </xdr:nvSpPr>
      <xdr:spPr>
        <a:xfrm>
          <a:off x="3746500" y="98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42282</xdr:rowOff>
    </xdr:from>
    <xdr:ext cx="534377" cy="259045"/>
    <xdr:sp macro="" textlink="">
      <xdr:nvSpPr>
        <xdr:cNvPr id="142" name="テキスト ボックス 141"/>
        <xdr:cNvSpPr txBox="1"/>
      </xdr:nvSpPr>
      <xdr:spPr>
        <a:xfrm>
          <a:off x="3530111" y="99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71592</xdr:rowOff>
    </xdr:from>
    <xdr:to>
      <xdr:col>15</xdr:col>
      <xdr:colOff>101600</xdr:colOff>
      <xdr:row>58</xdr:row>
      <xdr:rowOff>1742</xdr:rowOff>
    </xdr:to>
    <xdr:sp macro="" textlink="">
      <xdr:nvSpPr>
        <xdr:cNvPr id="143" name="楕円 142"/>
        <xdr:cNvSpPr/>
      </xdr:nvSpPr>
      <xdr:spPr>
        <a:xfrm>
          <a:off x="2857500" y="98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18269</xdr:rowOff>
    </xdr:from>
    <xdr:ext cx="534377" cy="259045"/>
    <xdr:sp macro="" textlink="">
      <xdr:nvSpPr>
        <xdr:cNvPr id="144" name="テキスト ボックス 143"/>
        <xdr:cNvSpPr txBox="1"/>
      </xdr:nvSpPr>
      <xdr:spPr>
        <a:xfrm>
          <a:off x="2641111" y="96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106133</xdr:rowOff>
    </xdr:from>
    <xdr:to>
      <xdr:col>10</xdr:col>
      <xdr:colOff>165100</xdr:colOff>
      <xdr:row>58</xdr:row>
      <xdr:rowOff>36283</xdr:rowOff>
    </xdr:to>
    <xdr:sp macro="" textlink="">
      <xdr:nvSpPr>
        <xdr:cNvPr id="145" name="楕円 144"/>
        <xdr:cNvSpPr/>
      </xdr:nvSpPr>
      <xdr:spPr>
        <a:xfrm>
          <a:off x="1968500" y="98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52810</xdr:rowOff>
    </xdr:from>
    <xdr:ext cx="534377" cy="259045"/>
    <xdr:sp macro="" textlink="">
      <xdr:nvSpPr>
        <xdr:cNvPr id="146" name="テキスト ボックス 145"/>
        <xdr:cNvSpPr txBox="1"/>
      </xdr:nvSpPr>
      <xdr:spPr>
        <a:xfrm>
          <a:off x="1752111" y="96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99233</xdr:rowOff>
    </xdr:from>
    <xdr:to>
      <xdr:col>6</xdr:col>
      <xdr:colOff>38100</xdr:colOff>
      <xdr:row>58</xdr:row>
      <xdr:rowOff>29383</xdr:rowOff>
    </xdr:to>
    <xdr:sp macro="" textlink="">
      <xdr:nvSpPr>
        <xdr:cNvPr id="147" name="楕円 146"/>
        <xdr:cNvSpPr/>
      </xdr:nvSpPr>
      <xdr:spPr>
        <a:xfrm>
          <a:off x="1079500" y="98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45910</xdr:rowOff>
    </xdr:from>
    <xdr:ext cx="534377" cy="259045"/>
    <xdr:sp macro="" textlink="">
      <xdr:nvSpPr>
        <xdr:cNvPr id="148" name="テキスト ボックス 147"/>
        <xdr:cNvSpPr txBox="1"/>
      </xdr:nvSpPr>
      <xdr:spPr>
        <a:xfrm>
          <a:off x="863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100298</xdr:rowOff>
    </xdr:from>
    <xdr:to>
      <xdr:col>24</xdr:col>
      <xdr:colOff>63500</xdr:colOff>
      <xdr:row>76</xdr:row>
      <xdr:rowOff>149468</xdr:rowOff>
    </xdr:to>
    <xdr:cxnSp macro="">
      <xdr:nvCxnSpPr>
        <xdr:cNvPr id="178" name="直線コネクタ 177"/>
        <xdr:cNvCxnSpPr/>
      </xdr:nvCxnSpPr>
      <xdr:spPr>
        <a:xfrm flipV="1">
          <a:off x="3797300" y="13130498"/>
          <a:ext cx="838200" cy="4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145400</xdr:rowOff>
    </xdr:from>
    <xdr:to>
      <xdr:col>19</xdr:col>
      <xdr:colOff>177800</xdr:colOff>
      <xdr:row>76</xdr:row>
      <xdr:rowOff>149468</xdr:rowOff>
    </xdr:to>
    <xdr:cxnSp macro="">
      <xdr:nvCxnSpPr>
        <xdr:cNvPr id="181" name="直線コネクタ 180"/>
        <xdr:cNvCxnSpPr/>
      </xdr:nvCxnSpPr>
      <xdr:spPr>
        <a:xfrm>
          <a:off x="2908300" y="13175600"/>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7218</xdr:rowOff>
    </xdr:from>
    <xdr:to>
      <xdr:col>15</xdr:col>
      <xdr:colOff>50800</xdr:colOff>
      <xdr:row>76</xdr:row>
      <xdr:rowOff>145400</xdr:rowOff>
    </xdr:to>
    <xdr:cxnSp macro="">
      <xdr:nvCxnSpPr>
        <xdr:cNvPr id="184" name="直線コネクタ 183"/>
        <xdr:cNvCxnSpPr/>
      </xdr:nvCxnSpPr>
      <xdr:spPr>
        <a:xfrm>
          <a:off x="2019300" y="13037418"/>
          <a:ext cx="889000" cy="1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7218</xdr:rowOff>
    </xdr:from>
    <xdr:to>
      <xdr:col>10</xdr:col>
      <xdr:colOff>114300</xdr:colOff>
      <xdr:row>77</xdr:row>
      <xdr:rowOff>56437</xdr:rowOff>
    </xdr:to>
    <xdr:cxnSp macro="">
      <xdr:nvCxnSpPr>
        <xdr:cNvPr id="187" name="直線コネクタ 186"/>
        <xdr:cNvCxnSpPr/>
      </xdr:nvCxnSpPr>
      <xdr:spPr>
        <a:xfrm flipV="1">
          <a:off x="1130300" y="13037418"/>
          <a:ext cx="889000" cy="2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49498</xdr:rowOff>
    </xdr:from>
    <xdr:to>
      <xdr:col>24</xdr:col>
      <xdr:colOff>114300</xdr:colOff>
      <xdr:row>76</xdr:row>
      <xdr:rowOff>151098</xdr:rowOff>
    </xdr:to>
    <xdr:sp macro="" textlink="">
      <xdr:nvSpPr>
        <xdr:cNvPr id="197" name="楕円 196"/>
        <xdr:cNvSpPr/>
      </xdr:nvSpPr>
      <xdr:spPr>
        <a:xfrm>
          <a:off x="4584700" y="130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27925</xdr:rowOff>
    </xdr:from>
    <xdr:ext cx="599010" cy="259045"/>
    <xdr:sp macro="" textlink="">
      <xdr:nvSpPr>
        <xdr:cNvPr id="198" name="民生費該当値テキスト"/>
        <xdr:cNvSpPr txBox="1"/>
      </xdr:nvSpPr>
      <xdr:spPr>
        <a:xfrm>
          <a:off x="4686300" y="130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98668</xdr:rowOff>
    </xdr:from>
    <xdr:to>
      <xdr:col>20</xdr:col>
      <xdr:colOff>38100</xdr:colOff>
      <xdr:row>77</xdr:row>
      <xdr:rowOff>28818</xdr:rowOff>
    </xdr:to>
    <xdr:sp macro="" textlink="">
      <xdr:nvSpPr>
        <xdr:cNvPr id="199" name="楕円 198"/>
        <xdr:cNvSpPr/>
      </xdr:nvSpPr>
      <xdr:spPr>
        <a:xfrm>
          <a:off x="3746500" y="131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19945</xdr:rowOff>
    </xdr:from>
    <xdr:ext cx="599010" cy="259045"/>
    <xdr:sp macro="" textlink="">
      <xdr:nvSpPr>
        <xdr:cNvPr id="200" name="テキスト ボックス 199"/>
        <xdr:cNvSpPr txBox="1"/>
      </xdr:nvSpPr>
      <xdr:spPr>
        <a:xfrm>
          <a:off x="3497795" y="132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94600</xdr:rowOff>
    </xdr:from>
    <xdr:to>
      <xdr:col>15</xdr:col>
      <xdr:colOff>101600</xdr:colOff>
      <xdr:row>77</xdr:row>
      <xdr:rowOff>24750</xdr:rowOff>
    </xdr:to>
    <xdr:sp macro="" textlink="">
      <xdr:nvSpPr>
        <xdr:cNvPr id="201" name="楕円 200"/>
        <xdr:cNvSpPr/>
      </xdr:nvSpPr>
      <xdr:spPr>
        <a:xfrm>
          <a:off x="2857500" y="131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15877</xdr:rowOff>
    </xdr:from>
    <xdr:ext cx="599010" cy="259045"/>
    <xdr:sp macro="" textlink="">
      <xdr:nvSpPr>
        <xdr:cNvPr id="202" name="テキスト ボックス 201"/>
        <xdr:cNvSpPr txBox="1"/>
      </xdr:nvSpPr>
      <xdr:spPr>
        <a:xfrm>
          <a:off x="2608795" y="1321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127869</xdr:rowOff>
    </xdr:from>
    <xdr:to>
      <xdr:col>10</xdr:col>
      <xdr:colOff>165100</xdr:colOff>
      <xdr:row>76</xdr:row>
      <xdr:rowOff>58018</xdr:rowOff>
    </xdr:to>
    <xdr:sp macro="" textlink="">
      <xdr:nvSpPr>
        <xdr:cNvPr id="203" name="楕円 202"/>
        <xdr:cNvSpPr/>
      </xdr:nvSpPr>
      <xdr:spPr>
        <a:xfrm>
          <a:off x="1968500" y="12986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49145</xdr:rowOff>
    </xdr:from>
    <xdr:ext cx="599010" cy="259045"/>
    <xdr:sp macro="" textlink="">
      <xdr:nvSpPr>
        <xdr:cNvPr id="204" name="テキスト ボックス 203"/>
        <xdr:cNvSpPr txBox="1"/>
      </xdr:nvSpPr>
      <xdr:spPr>
        <a:xfrm>
          <a:off x="1719795" y="1307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5637</xdr:rowOff>
    </xdr:from>
    <xdr:to>
      <xdr:col>6</xdr:col>
      <xdr:colOff>38100</xdr:colOff>
      <xdr:row>77</xdr:row>
      <xdr:rowOff>107237</xdr:rowOff>
    </xdr:to>
    <xdr:sp macro="" textlink="">
      <xdr:nvSpPr>
        <xdr:cNvPr id="205" name="楕円 204"/>
        <xdr:cNvSpPr/>
      </xdr:nvSpPr>
      <xdr:spPr>
        <a:xfrm>
          <a:off x="1079500" y="132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98364</xdr:rowOff>
    </xdr:from>
    <xdr:ext cx="599010" cy="259045"/>
    <xdr:sp macro="" textlink="">
      <xdr:nvSpPr>
        <xdr:cNvPr id="206" name="テキスト ボックス 205"/>
        <xdr:cNvSpPr txBox="1"/>
      </xdr:nvSpPr>
      <xdr:spPr>
        <a:xfrm>
          <a:off x="830795" y="1330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53918</xdr:rowOff>
    </xdr:from>
    <xdr:to>
      <xdr:col>24</xdr:col>
      <xdr:colOff>63500</xdr:colOff>
      <xdr:row>94</xdr:row>
      <xdr:rowOff>116060</xdr:rowOff>
    </xdr:to>
    <xdr:cxnSp macro="">
      <xdr:nvCxnSpPr>
        <xdr:cNvPr id="239" name="直線コネクタ 238"/>
        <xdr:cNvCxnSpPr/>
      </xdr:nvCxnSpPr>
      <xdr:spPr>
        <a:xfrm flipV="1">
          <a:off x="3797300" y="16170218"/>
          <a:ext cx="838200" cy="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56862</xdr:rowOff>
    </xdr:from>
    <xdr:to>
      <xdr:col>19</xdr:col>
      <xdr:colOff>177800</xdr:colOff>
      <xdr:row>94</xdr:row>
      <xdr:rowOff>116060</xdr:rowOff>
    </xdr:to>
    <xdr:cxnSp macro="">
      <xdr:nvCxnSpPr>
        <xdr:cNvPr id="242" name="直線コネクタ 241"/>
        <xdr:cNvCxnSpPr/>
      </xdr:nvCxnSpPr>
      <xdr:spPr>
        <a:xfrm>
          <a:off x="2908300" y="16173162"/>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56862</xdr:rowOff>
    </xdr:from>
    <xdr:to>
      <xdr:col>15</xdr:col>
      <xdr:colOff>50800</xdr:colOff>
      <xdr:row>94</xdr:row>
      <xdr:rowOff>86370</xdr:rowOff>
    </xdr:to>
    <xdr:cxnSp macro="">
      <xdr:nvCxnSpPr>
        <xdr:cNvPr id="245" name="直線コネクタ 244"/>
        <xdr:cNvCxnSpPr/>
      </xdr:nvCxnSpPr>
      <xdr:spPr>
        <a:xfrm flipV="1">
          <a:off x="2019300" y="1617316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152930</xdr:rowOff>
    </xdr:from>
    <xdr:to>
      <xdr:col>10</xdr:col>
      <xdr:colOff>114300</xdr:colOff>
      <xdr:row>94</xdr:row>
      <xdr:rowOff>86370</xdr:rowOff>
    </xdr:to>
    <xdr:cxnSp macro="">
      <xdr:nvCxnSpPr>
        <xdr:cNvPr id="248" name="直線コネクタ 247"/>
        <xdr:cNvCxnSpPr/>
      </xdr:nvCxnSpPr>
      <xdr:spPr>
        <a:xfrm>
          <a:off x="1130300" y="16097780"/>
          <a:ext cx="88900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3118</xdr:rowOff>
    </xdr:from>
    <xdr:to>
      <xdr:col>24</xdr:col>
      <xdr:colOff>114300</xdr:colOff>
      <xdr:row>94</xdr:row>
      <xdr:rowOff>104718</xdr:rowOff>
    </xdr:to>
    <xdr:sp macro="" textlink="">
      <xdr:nvSpPr>
        <xdr:cNvPr id="258" name="楕円 257"/>
        <xdr:cNvSpPr/>
      </xdr:nvSpPr>
      <xdr:spPr>
        <a:xfrm>
          <a:off x="4584700" y="161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25995</xdr:rowOff>
    </xdr:from>
    <xdr:ext cx="534377" cy="259045"/>
    <xdr:sp macro="" textlink="">
      <xdr:nvSpPr>
        <xdr:cNvPr id="259" name="衛生費該当値テキスト"/>
        <xdr:cNvSpPr txBox="1"/>
      </xdr:nvSpPr>
      <xdr:spPr>
        <a:xfrm>
          <a:off x="4686300" y="159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65260</xdr:rowOff>
    </xdr:from>
    <xdr:to>
      <xdr:col>20</xdr:col>
      <xdr:colOff>38100</xdr:colOff>
      <xdr:row>94</xdr:row>
      <xdr:rowOff>166860</xdr:rowOff>
    </xdr:to>
    <xdr:sp macro="" textlink="">
      <xdr:nvSpPr>
        <xdr:cNvPr id="260" name="楕円 259"/>
        <xdr:cNvSpPr/>
      </xdr:nvSpPr>
      <xdr:spPr>
        <a:xfrm>
          <a:off x="3746500" y="161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11937</xdr:rowOff>
    </xdr:from>
    <xdr:ext cx="534377" cy="259045"/>
    <xdr:sp macro="" textlink="">
      <xdr:nvSpPr>
        <xdr:cNvPr id="261" name="テキスト ボックス 260"/>
        <xdr:cNvSpPr txBox="1"/>
      </xdr:nvSpPr>
      <xdr:spPr>
        <a:xfrm>
          <a:off x="3530111" y="1595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6062</xdr:rowOff>
    </xdr:from>
    <xdr:to>
      <xdr:col>15</xdr:col>
      <xdr:colOff>101600</xdr:colOff>
      <xdr:row>94</xdr:row>
      <xdr:rowOff>107662</xdr:rowOff>
    </xdr:to>
    <xdr:sp macro="" textlink="">
      <xdr:nvSpPr>
        <xdr:cNvPr id="262" name="楕円 261"/>
        <xdr:cNvSpPr/>
      </xdr:nvSpPr>
      <xdr:spPr>
        <a:xfrm>
          <a:off x="2857500" y="161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124189</xdr:rowOff>
    </xdr:from>
    <xdr:ext cx="534377" cy="259045"/>
    <xdr:sp macro="" textlink="">
      <xdr:nvSpPr>
        <xdr:cNvPr id="263" name="テキスト ボックス 262"/>
        <xdr:cNvSpPr txBox="1"/>
      </xdr:nvSpPr>
      <xdr:spPr>
        <a:xfrm>
          <a:off x="2641111" y="158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35570</xdr:rowOff>
    </xdr:from>
    <xdr:to>
      <xdr:col>10</xdr:col>
      <xdr:colOff>165100</xdr:colOff>
      <xdr:row>94</xdr:row>
      <xdr:rowOff>137170</xdr:rowOff>
    </xdr:to>
    <xdr:sp macro="" textlink="">
      <xdr:nvSpPr>
        <xdr:cNvPr id="264" name="楕円 263"/>
        <xdr:cNvSpPr/>
      </xdr:nvSpPr>
      <xdr:spPr>
        <a:xfrm>
          <a:off x="1968500" y="161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153697</xdr:rowOff>
    </xdr:from>
    <xdr:ext cx="534377" cy="259045"/>
    <xdr:sp macro="" textlink="">
      <xdr:nvSpPr>
        <xdr:cNvPr id="265" name="テキスト ボックス 264"/>
        <xdr:cNvSpPr txBox="1"/>
      </xdr:nvSpPr>
      <xdr:spPr>
        <a:xfrm>
          <a:off x="1752111" y="159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102130</xdr:rowOff>
    </xdr:from>
    <xdr:to>
      <xdr:col>6</xdr:col>
      <xdr:colOff>38100</xdr:colOff>
      <xdr:row>94</xdr:row>
      <xdr:rowOff>32280</xdr:rowOff>
    </xdr:to>
    <xdr:sp macro="" textlink="">
      <xdr:nvSpPr>
        <xdr:cNvPr id="266" name="楕円 265"/>
        <xdr:cNvSpPr/>
      </xdr:nvSpPr>
      <xdr:spPr>
        <a:xfrm>
          <a:off x="1079500" y="160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48807</xdr:rowOff>
    </xdr:from>
    <xdr:ext cx="599010" cy="259045"/>
    <xdr:sp macro="" textlink="">
      <xdr:nvSpPr>
        <xdr:cNvPr id="267" name="テキスト ボックス 266"/>
        <xdr:cNvSpPr txBox="1"/>
      </xdr:nvSpPr>
      <xdr:spPr>
        <a:xfrm>
          <a:off x="830795" y="1582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40096</xdr:rowOff>
    </xdr:from>
    <xdr:to>
      <xdr:col>55</xdr:col>
      <xdr:colOff>0</xdr:colOff>
      <xdr:row>38</xdr:row>
      <xdr:rowOff>67854</xdr:rowOff>
    </xdr:to>
    <xdr:cxnSp macro="">
      <xdr:nvCxnSpPr>
        <xdr:cNvPr id="298" name="直線コネクタ 297"/>
        <xdr:cNvCxnSpPr/>
      </xdr:nvCxnSpPr>
      <xdr:spPr>
        <a:xfrm>
          <a:off x="9639300" y="65551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40096</xdr:rowOff>
    </xdr:from>
    <xdr:to>
      <xdr:col>50</xdr:col>
      <xdr:colOff>114300</xdr:colOff>
      <xdr:row>38</xdr:row>
      <xdr:rowOff>64588</xdr:rowOff>
    </xdr:to>
    <xdr:cxnSp macro="">
      <xdr:nvCxnSpPr>
        <xdr:cNvPr id="301" name="直線コネクタ 300"/>
        <xdr:cNvCxnSpPr/>
      </xdr:nvCxnSpPr>
      <xdr:spPr>
        <a:xfrm flipV="1">
          <a:off x="8750300" y="65551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56424</xdr:rowOff>
    </xdr:from>
    <xdr:to>
      <xdr:col>45</xdr:col>
      <xdr:colOff>177800</xdr:colOff>
      <xdr:row>38</xdr:row>
      <xdr:rowOff>64588</xdr:rowOff>
    </xdr:to>
    <xdr:cxnSp macro="">
      <xdr:nvCxnSpPr>
        <xdr:cNvPr id="304" name="直線コネクタ 303"/>
        <xdr:cNvCxnSpPr/>
      </xdr:nvCxnSpPr>
      <xdr:spPr>
        <a:xfrm>
          <a:off x="7861300" y="6571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161907</xdr:rowOff>
    </xdr:from>
    <xdr:to>
      <xdr:col>41</xdr:col>
      <xdr:colOff>50800</xdr:colOff>
      <xdr:row>38</xdr:row>
      <xdr:rowOff>56424</xdr:rowOff>
    </xdr:to>
    <xdr:cxnSp macro="">
      <xdr:nvCxnSpPr>
        <xdr:cNvPr id="307" name="直線コネクタ 306"/>
        <xdr:cNvCxnSpPr/>
      </xdr:nvCxnSpPr>
      <xdr:spPr>
        <a:xfrm>
          <a:off x="6972300" y="6505557"/>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17054</xdr:rowOff>
    </xdr:from>
    <xdr:to>
      <xdr:col>55</xdr:col>
      <xdr:colOff>50800</xdr:colOff>
      <xdr:row>38</xdr:row>
      <xdr:rowOff>118654</xdr:rowOff>
    </xdr:to>
    <xdr:sp macro="" textlink="">
      <xdr:nvSpPr>
        <xdr:cNvPr id="317" name="楕円 316"/>
        <xdr:cNvSpPr/>
      </xdr:nvSpPr>
      <xdr:spPr>
        <a:xfrm>
          <a:off x="104267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166931</xdr:rowOff>
    </xdr:from>
    <xdr:ext cx="378565" cy="259045"/>
    <xdr:sp macro="" textlink="">
      <xdr:nvSpPr>
        <xdr:cNvPr id="318" name="労働費該当値テキスト"/>
        <xdr:cNvSpPr txBox="1"/>
      </xdr:nvSpPr>
      <xdr:spPr>
        <a:xfrm>
          <a:off x="10528300"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160746</xdr:rowOff>
    </xdr:from>
    <xdr:to>
      <xdr:col>50</xdr:col>
      <xdr:colOff>165100</xdr:colOff>
      <xdr:row>38</xdr:row>
      <xdr:rowOff>90896</xdr:rowOff>
    </xdr:to>
    <xdr:sp macro="" textlink="">
      <xdr:nvSpPr>
        <xdr:cNvPr id="319" name="楕円 318"/>
        <xdr:cNvSpPr/>
      </xdr:nvSpPr>
      <xdr:spPr>
        <a:xfrm>
          <a:off x="9588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82023</xdr:rowOff>
    </xdr:from>
    <xdr:ext cx="378565" cy="259045"/>
    <xdr:sp macro="" textlink="">
      <xdr:nvSpPr>
        <xdr:cNvPr id="320" name="テキスト ボックス 319"/>
        <xdr:cNvSpPr txBox="1"/>
      </xdr:nvSpPr>
      <xdr:spPr>
        <a:xfrm>
          <a:off x="9450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13788</xdr:rowOff>
    </xdr:from>
    <xdr:to>
      <xdr:col>46</xdr:col>
      <xdr:colOff>38100</xdr:colOff>
      <xdr:row>38</xdr:row>
      <xdr:rowOff>115388</xdr:rowOff>
    </xdr:to>
    <xdr:sp macro="" textlink="">
      <xdr:nvSpPr>
        <xdr:cNvPr id="321" name="楕円 320"/>
        <xdr:cNvSpPr/>
      </xdr:nvSpPr>
      <xdr:spPr>
        <a:xfrm>
          <a:off x="8699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106515</xdr:rowOff>
    </xdr:from>
    <xdr:ext cx="378565" cy="259045"/>
    <xdr:sp macro="" textlink="">
      <xdr:nvSpPr>
        <xdr:cNvPr id="322" name="テキスト ボックス 321"/>
        <xdr:cNvSpPr txBox="1"/>
      </xdr:nvSpPr>
      <xdr:spPr>
        <a:xfrm>
          <a:off x="8561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5624</xdr:rowOff>
    </xdr:from>
    <xdr:to>
      <xdr:col>41</xdr:col>
      <xdr:colOff>101600</xdr:colOff>
      <xdr:row>38</xdr:row>
      <xdr:rowOff>107224</xdr:rowOff>
    </xdr:to>
    <xdr:sp macro="" textlink="">
      <xdr:nvSpPr>
        <xdr:cNvPr id="323" name="楕円 322"/>
        <xdr:cNvSpPr/>
      </xdr:nvSpPr>
      <xdr:spPr>
        <a:xfrm>
          <a:off x="7810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98351</xdr:rowOff>
    </xdr:from>
    <xdr:ext cx="378565" cy="259045"/>
    <xdr:sp macro="" textlink="">
      <xdr:nvSpPr>
        <xdr:cNvPr id="324" name="テキスト ボックス 323"/>
        <xdr:cNvSpPr txBox="1"/>
      </xdr:nvSpPr>
      <xdr:spPr>
        <a:xfrm>
          <a:off x="7672017" y="66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111107</xdr:rowOff>
    </xdr:from>
    <xdr:to>
      <xdr:col>36</xdr:col>
      <xdr:colOff>165100</xdr:colOff>
      <xdr:row>38</xdr:row>
      <xdr:rowOff>41256</xdr:rowOff>
    </xdr:to>
    <xdr:sp macro="" textlink="">
      <xdr:nvSpPr>
        <xdr:cNvPr id="325" name="楕円 324"/>
        <xdr:cNvSpPr/>
      </xdr:nvSpPr>
      <xdr:spPr>
        <a:xfrm>
          <a:off x="6921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32384</xdr:rowOff>
    </xdr:from>
    <xdr:ext cx="378565" cy="259045"/>
    <xdr:sp macro="" textlink="">
      <xdr:nvSpPr>
        <xdr:cNvPr id="326" name="テキスト ボックス 325"/>
        <xdr:cNvSpPr txBox="1"/>
      </xdr:nvSpPr>
      <xdr:spPr>
        <a:xfrm>
          <a:off x="6783017" y="654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142621</xdr:rowOff>
    </xdr:from>
    <xdr:to>
      <xdr:col>55</xdr:col>
      <xdr:colOff>0</xdr:colOff>
      <xdr:row>56</xdr:row>
      <xdr:rowOff>143866</xdr:rowOff>
    </xdr:to>
    <xdr:cxnSp macro="">
      <xdr:nvCxnSpPr>
        <xdr:cNvPr id="355" name="直線コネクタ 354"/>
        <xdr:cNvCxnSpPr/>
      </xdr:nvCxnSpPr>
      <xdr:spPr>
        <a:xfrm>
          <a:off x="9639300" y="9743821"/>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142621</xdr:rowOff>
    </xdr:from>
    <xdr:to>
      <xdr:col>50</xdr:col>
      <xdr:colOff>114300</xdr:colOff>
      <xdr:row>57</xdr:row>
      <xdr:rowOff>75514</xdr:rowOff>
    </xdr:to>
    <xdr:cxnSp macro="">
      <xdr:nvCxnSpPr>
        <xdr:cNvPr id="358" name="直線コネクタ 357"/>
        <xdr:cNvCxnSpPr/>
      </xdr:nvCxnSpPr>
      <xdr:spPr>
        <a:xfrm flipV="1">
          <a:off x="8750300" y="9743821"/>
          <a:ext cx="889000" cy="1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89459</xdr:rowOff>
    </xdr:from>
    <xdr:to>
      <xdr:col>45</xdr:col>
      <xdr:colOff>177800</xdr:colOff>
      <xdr:row>57</xdr:row>
      <xdr:rowOff>75514</xdr:rowOff>
    </xdr:to>
    <xdr:cxnSp macro="">
      <xdr:nvCxnSpPr>
        <xdr:cNvPr id="361" name="直線コネクタ 360"/>
        <xdr:cNvCxnSpPr/>
      </xdr:nvCxnSpPr>
      <xdr:spPr>
        <a:xfrm>
          <a:off x="7861300" y="9690659"/>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89459</xdr:rowOff>
    </xdr:from>
    <xdr:to>
      <xdr:col>41</xdr:col>
      <xdr:colOff>50800</xdr:colOff>
      <xdr:row>56</xdr:row>
      <xdr:rowOff>162471</xdr:rowOff>
    </xdr:to>
    <xdr:cxnSp macro="">
      <xdr:nvCxnSpPr>
        <xdr:cNvPr id="364" name="直線コネクタ 363"/>
        <xdr:cNvCxnSpPr/>
      </xdr:nvCxnSpPr>
      <xdr:spPr>
        <a:xfrm flipV="1">
          <a:off x="6972300" y="9690659"/>
          <a:ext cx="889000" cy="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93066</xdr:rowOff>
    </xdr:from>
    <xdr:to>
      <xdr:col>55</xdr:col>
      <xdr:colOff>50800</xdr:colOff>
      <xdr:row>57</xdr:row>
      <xdr:rowOff>23216</xdr:rowOff>
    </xdr:to>
    <xdr:sp macro="" textlink="">
      <xdr:nvSpPr>
        <xdr:cNvPr id="374" name="楕円 373"/>
        <xdr:cNvSpPr/>
      </xdr:nvSpPr>
      <xdr:spPr>
        <a:xfrm>
          <a:off x="10426700" y="96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71493</xdr:rowOff>
    </xdr:from>
    <xdr:ext cx="534377" cy="259045"/>
    <xdr:sp macro="" textlink="">
      <xdr:nvSpPr>
        <xdr:cNvPr id="375" name="農林水産業費該当値テキスト"/>
        <xdr:cNvSpPr txBox="1"/>
      </xdr:nvSpPr>
      <xdr:spPr>
        <a:xfrm>
          <a:off x="10528300" y="9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91821</xdr:rowOff>
    </xdr:from>
    <xdr:to>
      <xdr:col>50</xdr:col>
      <xdr:colOff>165100</xdr:colOff>
      <xdr:row>57</xdr:row>
      <xdr:rowOff>21971</xdr:rowOff>
    </xdr:to>
    <xdr:sp macro="" textlink="">
      <xdr:nvSpPr>
        <xdr:cNvPr id="376" name="楕円 375"/>
        <xdr:cNvSpPr/>
      </xdr:nvSpPr>
      <xdr:spPr>
        <a:xfrm>
          <a:off x="9588500" y="96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13098</xdr:rowOff>
    </xdr:from>
    <xdr:ext cx="534377" cy="259045"/>
    <xdr:sp macro="" textlink="">
      <xdr:nvSpPr>
        <xdr:cNvPr id="377" name="テキスト ボックス 376"/>
        <xdr:cNvSpPr txBox="1"/>
      </xdr:nvSpPr>
      <xdr:spPr>
        <a:xfrm>
          <a:off x="9372111" y="97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24714</xdr:rowOff>
    </xdr:from>
    <xdr:to>
      <xdr:col>46</xdr:col>
      <xdr:colOff>38100</xdr:colOff>
      <xdr:row>57</xdr:row>
      <xdr:rowOff>126314</xdr:rowOff>
    </xdr:to>
    <xdr:sp macro="" textlink="">
      <xdr:nvSpPr>
        <xdr:cNvPr id="378" name="楕円 377"/>
        <xdr:cNvSpPr/>
      </xdr:nvSpPr>
      <xdr:spPr>
        <a:xfrm>
          <a:off x="8699500" y="97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117441</xdr:rowOff>
    </xdr:from>
    <xdr:ext cx="534377" cy="259045"/>
    <xdr:sp macro="" textlink="">
      <xdr:nvSpPr>
        <xdr:cNvPr id="379" name="テキスト ボックス 378"/>
        <xdr:cNvSpPr txBox="1"/>
      </xdr:nvSpPr>
      <xdr:spPr>
        <a:xfrm>
          <a:off x="8483111" y="98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38659</xdr:rowOff>
    </xdr:from>
    <xdr:to>
      <xdr:col>41</xdr:col>
      <xdr:colOff>101600</xdr:colOff>
      <xdr:row>56</xdr:row>
      <xdr:rowOff>140259</xdr:rowOff>
    </xdr:to>
    <xdr:sp macro="" textlink="">
      <xdr:nvSpPr>
        <xdr:cNvPr id="380" name="楕円 379"/>
        <xdr:cNvSpPr/>
      </xdr:nvSpPr>
      <xdr:spPr>
        <a:xfrm>
          <a:off x="7810500" y="96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156786</xdr:rowOff>
    </xdr:from>
    <xdr:ext cx="534377" cy="259045"/>
    <xdr:sp macro="" textlink="">
      <xdr:nvSpPr>
        <xdr:cNvPr id="381" name="テキスト ボックス 380"/>
        <xdr:cNvSpPr txBox="1"/>
      </xdr:nvSpPr>
      <xdr:spPr>
        <a:xfrm>
          <a:off x="7594111" y="94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111671</xdr:rowOff>
    </xdr:from>
    <xdr:to>
      <xdr:col>36</xdr:col>
      <xdr:colOff>165100</xdr:colOff>
      <xdr:row>57</xdr:row>
      <xdr:rowOff>41821</xdr:rowOff>
    </xdr:to>
    <xdr:sp macro="" textlink="">
      <xdr:nvSpPr>
        <xdr:cNvPr id="382" name="楕円 381"/>
        <xdr:cNvSpPr/>
      </xdr:nvSpPr>
      <xdr:spPr>
        <a:xfrm>
          <a:off x="6921500" y="9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32948</xdr:rowOff>
    </xdr:from>
    <xdr:ext cx="534377" cy="259045"/>
    <xdr:sp macro="" textlink="">
      <xdr:nvSpPr>
        <xdr:cNvPr id="383" name="テキスト ボックス 382"/>
        <xdr:cNvSpPr txBox="1"/>
      </xdr:nvSpPr>
      <xdr:spPr>
        <a:xfrm>
          <a:off x="6705111" y="98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128133</xdr:rowOff>
    </xdr:from>
    <xdr:to>
      <xdr:col>55</xdr:col>
      <xdr:colOff>0</xdr:colOff>
      <xdr:row>78</xdr:row>
      <xdr:rowOff>30414</xdr:rowOff>
    </xdr:to>
    <xdr:cxnSp macro="">
      <xdr:nvCxnSpPr>
        <xdr:cNvPr id="412" name="直線コネクタ 411"/>
        <xdr:cNvCxnSpPr/>
      </xdr:nvCxnSpPr>
      <xdr:spPr>
        <a:xfrm>
          <a:off x="9639300" y="13329783"/>
          <a:ext cx="8382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128133</xdr:rowOff>
    </xdr:from>
    <xdr:to>
      <xdr:col>50</xdr:col>
      <xdr:colOff>114300</xdr:colOff>
      <xdr:row>78</xdr:row>
      <xdr:rowOff>20546</xdr:rowOff>
    </xdr:to>
    <xdr:cxnSp macro="">
      <xdr:nvCxnSpPr>
        <xdr:cNvPr id="415" name="直線コネクタ 414"/>
        <xdr:cNvCxnSpPr/>
      </xdr:nvCxnSpPr>
      <xdr:spPr>
        <a:xfrm flipV="1">
          <a:off x="8750300" y="13329783"/>
          <a:ext cx="889000" cy="6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112489</xdr:rowOff>
    </xdr:from>
    <xdr:to>
      <xdr:col>45</xdr:col>
      <xdr:colOff>177800</xdr:colOff>
      <xdr:row>78</xdr:row>
      <xdr:rowOff>20546</xdr:rowOff>
    </xdr:to>
    <xdr:cxnSp macro="">
      <xdr:nvCxnSpPr>
        <xdr:cNvPr id="418" name="直線コネクタ 417"/>
        <xdr:cNvCxnSpPr/>
      </xdr:nvCxnSpPr>
      <xdr:spPr>
        <a:xfrm>
          <a:off x="7861300" y="13314139"/>
          <a:ext cx="8890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112489</xdr:rowOff>
    </xdr:from>
    <xdr:to>
      <xdr:col>41</xdr:col>
      <xdr:colOff>50800</xdr:colOff>
      <xdr:row>78</xdr:row>
      <xdr:rowOff>23076</xdr:rowOff>
    </xdr:to>
    <xdr:cxnSp macro="">
      <xdr:nvCxnSpPr>
        <xdr:cNvPr id="421" name="直線コネクタ 420"/>
        <xdr:cNvCxnSpPr/>
      </xdr:nvCxnSpPr>
      <xdr:spPr>
        <a:xfrm flipV="1">
          <a:off x="6972300" y="13314139"/>
          <a:ext cx="8890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151064</xdr:rowOff>
    </xdr:from>
    <xdr:to>
      <xdr:col>55</xdr:col>
      <xdr:colOff>50800</xdr:colOff>
      <xdr:row>78</xdr:row>
      <xdr:rowOff>81214</xdr:rowOff>
    </xdr:to>
    <xdr:sp macro="" textlink="">
      <xdr:nvSpPr>
        <xdr:cNvPr id="431" name="楕円 430"/>
        <xdr:cNvSpPr/>
      </xdr:nvSpPr>
      <xdr:spPr>
        <a:xfrm>
          <a:off x="10426700" y="133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2491</xdr:rowOff>
    </xdr:from>
    <xdr:ext cx="534377" cy="259045"/>
    <xdr:sp macro="" textlink="">
      <xdr:nvSpPr>
        <xdr:cNvPr id="432" name="商工費該当値テキスト"/>
        <xdr:cNvSpPr txBox="1"/>
      </xdr:nvSpPr>
      <xdr:spPr>
        <a:xfrm>
          <a:off x="10528300" y="132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77333</xdr:rowOff>
    </xdr:from>
    <xdr:to>
      <xdr:col>50</xdr:col>
      <xdr:colOff>165100</xdr:colOff>
      <xdr:row>78</xdr:row>
      <xdr:rowOff>7483</xdr:rowOff>
    </xdr:to>
    <xdr:sp macro="" textlink="">
      <xdr:nvSpPr>
        <xdr:cNvPr id="433" name="楕円 432"/>
        <xdr:cNvSpPr/>
      </xdr:nvSpPr>
      <xdr:spPr>
        <a:xfrm>
          <a:off x="9588500" y="132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24010</xdr:rowOff>
    </xdr:from>
    <xdr:ext cx="534377" cy="259045"/>
    <xdr:sp macro="" textlink="">
      <xdr:nvSpPr>
        <xdr:cNvPr id="434" name="テキスト ボックス 433"/>
        <xdr:cNvSpPr txBox="1"/>
      </xdr:nvSpPr>
      <xdr:spPr>
        <a:xfrm>
          <a:off x="9372111" y="130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141196</xdr:rowOff>
    </xdr:from>
    <xdr:to>
      <xdr:col>46</xdr:col>
      <xdr:colOff>38100</xdr:colOff>
      <xdr:row>78</xdr:row>
      <xdr:rowOff>71346</xdr:rowOff>
    </xdr:to>
    <xdr:sp macro="" textlink="">
      <xdr:nvSpPr>
        <xdr:cNvPr id="435" name="楕円 434"/>
        <xdr:cNvSpPr/>
      </xdr:nvSpPr>
      <xdr:spPr>
        <a:xfrm>
          <a:off x="8699500" y="133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87873</xdr:rowOff>
    </xdr:from>
    <xdr:ext cx="534377" cy="259045"/>
    <xdr:sp macro="" textlink="">
      <xdr:nvSpPr>
        <xdr:cNvPr id="436" name="テキスト ボックス 435"/>
        <xdr:cNvSpPr txBox="1"/>
      </xdr:nvSpPr>
      <xdr:spPr>
        <a:xfrm>
          <a:off x="8483111" y="1311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61689</xdr:rowOff>
    </xdr:from>
    <xdr:to>
      <xdr:col>41</xdr:col>
      <xdr:colOff>101600</xdr:colOff>
      <xdr:row>77</xdr:row>
      <xdr:rowOff>163289</xdr:rowOff>
    </xdr:to>
    <xdr:sp macro="" textlink="">
      <xdr:nvSpPr>
        <xdr:cNvPr id="437" name="楕円 436"/>
        <xdr:cNvSpPr/>
      </xdr:nvSpPr>
      <xdr:spPr>
        <a:xfrm>
          <a:off x="7810500" y="132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8366</xdr:rowOff>
    </xdr:from>
    <xdr:ext cx="534377" cy="259045"/>
    <xdr:sp macro="" textlink="">
      <xdr:nvSpPr>
        <xdr:cNvPr id="438" name="テキスト ボックス 437"/>
        <xdr:cNvSpPr txBox="1"/>
      </xdr:nvSpPr>
      <xdr:spPr>
        <a:xfrm>
          <a:off x="7594111" y="130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143726</xdr:rowOff>
    </xdr:from>
    <xdr:to>
      <xdr:col>36</xdr:col>
      <xdr:colOff>165100</xdr:colOff>
      <xdr:row>78</xdr:row>
      <xdr:rowOff>73876</xdr:rowOff>
    </xdr:to>
    <xdr:sp macro="" textlink="">
      <xdr:nvSpPr>
        <xdr:cNvPr id="439" name="楕円 438"/>
        <xdr:cNvSpPr/>
      </xdr:nvSpPr>
      <xdr:spPr>
        <a:xfrm>
          <a:off x="6921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90403</xdr:rowOff>
    </xdr:from>
    <xdr:ext cx="534377" cy="259045"/>
    <xdr:sp macro="" textlink="">
      <xdr:nvSpPr>
        <xdr:cNvPr id="440" name="テキスト ボックス 439"/>
        <xdr:cNvSpPr txBox="1"/>
      </xdr:nvSpPr>
      <xdr:spPr>
        <a:xfrm>
          <a:off x="6705111" y="131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138795</xdr:rowOff>
    </xdr:from>
    <xdr:to>
      <xdr:col>55</xdr:col>
      <xdr:colOff>0</xdr:colOff>
      <xdr:row>94</xdr:row>
      <xdr:rowOff>166836</xdr:rowOff>
    </xdr:to>
    <xdr:cxnSp macro="">
      <xdr:nvCxnSpPr>
        <xdr:cNvPr id="473" name="直線コネクタ 472"/>
        <xdr:cNvCxnSpPr/>
      </xdr:nvCxnSpPr>
      <xdr:spPr>
        <a:xfrm flipV="1">
          <a:off x="9639300" y="16255095"/>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99295</xdr:rowOff>
    </xdr:from>
    <xdr:to>
      <xdr:col>50</xdr:col>
      <xdr:colOff>114300</xdr:colOff>
      <xdr:row>94</xdr:row>
      <xdr:rowOff>166836</xdr:rowOff>
    </xdr:to>
    <xdr:cxnSp macro="">
      <xdr:nvCxnSpPr>
        <xdr:cNvPr id="476" name="直線コネクタ 475"/>
        <xdr:cNvCxnSpPr/>
      </xdr:nvCxnSpPr>
      <xdr:spPr>
        <a:xfrm>
          <a:off x="8750300" y="16215595"/>
          <a:ext cx="889000" cy="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99295</xdr:rowOff>
    </xdr:from>
    <xdr:to>
      <xdr:col>45</xdr:col>
      <xdr:colOff>177800</xdr:colOff>
      <xdr:row>94</xdr:row>
      <xdr:rowOff>123698</xdr:rowOff>
    </xdr:to>
    <xdr:cxnSp macro="">
      <xdr:nvCxnSpPr>
        <xdr:cNvPr id="479" name="直線コネクタ 478"/>
        <xdr:cNvCxnSpPr/>
      </xdr:nvCxnSpPr>
      <xdr:spPr>
        <a:xfrm flipV="1">
          <a:off x="7861300" y="16215595"/>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109525</xdr:rowOff>
    </xdr:from>
    <xdr:to>
      <xdr:col>41</xdr:col>
      <xdr:colOff>50800</xdr:colOff>
      <xdr:row>94</xdr:row>
      <xdr:rowOff>123698</xdr:rowOff>
    </xdr:to>
    <xdr:cxnSp macro="">
      <xdr:nvCxnSpPr>
        <xdr:cNvPr id="482" name="直線コネクタ 481"/>
        <xdr:cNvCxnSpPr/>
      </xdr:nvCxnSpPr>
      <xdr:spPr>
        <a:xfrm>
          <a:off x="6972300" y="1622582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87995</xdr:rowOff>
    </xdr:from>
    <xdr:to>
      <xdr:col>55</xdr:col>
      <xdr:colOff>50800</xdr:colOff>
      <xdr:row>95</xdr:row>
      <xdr:rowOff>18145</xdr:rowOff>
    </xdr:to>
    <xdr:sp macro="" textlink="">
      <xdr:nvSpPr>
        <xdr:cNvPr id="492" name="楕円 491"/>
        <xdr:cNvSpPr/>
      </xdr:nvSpPr>
      <xdr:spPr>
        <a:xfrm>
          <a:off x="10426700" y="162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110872</xdr:rowOff>
    </xdr:from>
    <xdr:ext cx="534377" cy="259045"/>
    <xdr:sp macro="" textlink="">
      <xdr:nvSpPr>
        <xdr:cNvPr id="493" name="土木費該当値テキスト"/>
        <xdr:cNvSpPr txBox="1"/>
      </xdr:nvSpPr>
      <xdr:spPr>
        <a:xfrm>
          <a:off x="10528300" y="160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116036</xdr:rowOff>
    </xdr:from>
    <xdr:to>
      <xdr:col>50</xdr:col>
      <xdr:colOff>165100</xdr:colOff>
      <xdr:row>95</xdr:row>
      <xdr:rowOff>46186</xdr:rowOff>
    </xdr:to>
    <xdr:sp macro="" textlink="">
      <xdr:nvSpPr>
        <xdr:cNvPr id="494" name="楕円 493"/>
        <xdr:cNvSpPr/>
      </xdr:nvSpPr>
      <xdr:spPr>
        <a:xfrm>
          <a:off x="9588500" y="162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62713</xdr:rowOff>
    </xdr:from>
    <xdr:ext cx="534377" cy="259045"/>
    <xdr:sp macro="" textlink="">
      <xdr:nvSpPr>
        <xdr:cNvPr id="495" name="テキスト ボックス 494"/>
        <xdr:cNvSpPr txBox="1"/>
      </xdr:nvSpPr>
      <xdr:spPr>
        <a:xfrm>
          <a:off x="9372111" y="160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48495</xdr:rowOff>
    </xdr:from>
    <xdr:to>
      <xdr:col>46</xdr:col>
      <xdr:colOff>38100</xdr:colOff>
      <xdr:row>94</xdr:row>
      <xdr:rowOff>150095</xdr:rowOff>
    </xdr:to>
    <xdr:sp macro="" textlink="">
      <xdr:nvSpPr>
        <xdr:cNvPr id="496" name="楕円 495"/>
        <xdr:cNvSpPr/>
      </xdr:nvSpPr>
      <xdr:spPr>
        <a:xfrm>
          <a:off x="8699500" y="161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166622</xdr:rowOff>
    </xdr:from>
    <xdr:ext cx="534377" cy="259045"/>
    <xdr:sp macro="" textlink="">
      <xdr:nvSpPr>
        <xdr:cNvPr id="497" name="テキスト ボックス 496"/>
        <xdr:cNvSpPr txBox="1"/>
      </xdr:nvSpPr>
      <xdr:spPr>
        <a:xfrm>
          <a:off x="8483111" y="159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72898</xdr:rowOff>
    </xdr:from>
    <xdr:to>
      <xdr:col>41</xdr:col>
      <xdr:colOff>101600</xdr:colOff>
      <xdr:row>95</xdr:row>
      <xdr:rowOff>3048</xdr:rowOff>
    </xdr:to>
    <xdr:sp macro="" textlink="">
      <xdr:nvSpPr>
        <xdr:cNvPr id="498" name="楕円 497"/>
        <xdr:cNvSpPr/>
      </xdr:nvSpPr>
      <xdr:spPr>
        <a:xfrm>
          <a:off x="7810500" y="161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19575</xdr:rowOff>
    </xdr:from>
    <xdr:ext cx="534377" cy="259045"/>
    <xdr:sp macro="" textlink="">
      <xdr:nvSpPr>
        <xdr:cNvPr id="499" name="テキスト ボックス 498"/>
        <xdr:cNvSpPr txBox="1"/>
      </xdr:nvSpPr>
      <xdr:spPr>
        <a:xfrm>
          <a:off x="7594111" y="159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58725</xdr:rowOff>
    </xdr:from>
    <xdr:to>
      <xdr:col>36</xdr:col>
      <xdr:colOff>165100</xdr:colOff>
      <xdr:row>94</xdr:row>
      <xdr:rowOff>160325</xdr:rowOff>
    </xdr:to>
    <xdr:sp macro="" textlink="">
      <xdr:nvSpPr>
        <xdr:cNvPr id="500" name="楕円 499"/>
        <xdr:cNvSpPr/>
      </xdr:nvSpPr>
      <xdr:spPr>
        <a:xfrm>
          <a:off x="6921500" y="161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5402</xdr:rowOff>
    </xdr:from>
    <xdr:ext cx="534377" cy="259045"/>
    <xdr:sp macro="" textlink="">
      <xdr:nvSpPr>
        <xdr:cNvPr id="501" name="テキスト ボックス 500"/>
        <xdr:cNvSpPr txBox="1"/>
      </xdr:nvSpPr>
      <xdr:spPr>
        <a:xfrm>
          <a:off x="6705111" y="159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112230</xdr:rowOff>
    </xdr:from>
    <xdr:to>
      <xdr:col>85</xdr:col>
      <xdr:colOff>127000</xdr:colOff>
      <xdr:row>35</xdr:row>
      <xdr:rowOff>14884</xdr:rowOff>
    </xdr:to>
    <xdr:cxnSp macro="">
      <xdr:nvCxnSpPr>
        <xdr:cNvPr id="530" name="直線コネクタ 529"/>
        <xdr:cNvCxnSpPr/>
      </xdr:nvCxnSpPr>
      <xdr:spPr>
        <a:xfrm flipV="1">
          <a:off x="15481300" y="5941530"/>
          <a:ext cx="8382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14884</xdr:rowOff>
    </xdr:from>
    <xdr:to>
      <xdr:col>81</xdr:col>
      <xdr:colOff>50800</xdr:colOff>
      <xdr:row>35</xdr:row>
      <xdr:rowOff>101200</xdr:rowOff>
    </xdr:to>
    <xdr:cxnSp macro="">
      <xdr:nvCxnSpPr>
        <xdr:cNvPr id="533" name="直線コネクタ 532"/>
        <xdr:cNvCxnSpPr/>
      </xdr:nvCxnSpPr>
      <xdr:spPr>
        <a:xfrm flipV="1">
          <a:off x="14592300" y="6015634"/>
          <a:ext cx="889000" cy="8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101200</xdr:rowOff>
    </xdr:from>
    <xdr:to>
      <xdr:col>76</xdr:col>
      <xdr:colOff>114300</xdr:colOff>
      <xdr:row>35</xdr:row>
      <xdr:rowOff>106172</xdr:rowOff>
    </xdr:to>
    <xdr:cxnSp macro="">
      <xdr:nvCxnSpPr>
        <xdr:cNvPr id="536" name="直線コネクタ 535"/>
        <xdr:cNvCxnSpPr/>
      </xdr:nvCxnSpPr>
      <xdr:spPr>
        <a:xfrm flipV="1">
          <a:off x="13703300" y="610195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145186</xdr:rowOff>
    </xdr:from>
    <xdr:to>
      <xdr:col>71</xdr:col>
      <xdr:colOff>177800</xdr:colOff>
      <xdr:row>35</xdr:row>
      <xdr:rowOff>106172</xdr:rowOff>
    </xdr:to>
    <xdr:cxnSp macro="">
      <xdr:nvCxnSpPr>
        <xdr:cNvPr id="539" name="直線コネクタ 538"/>
        <xdr:cNvCxnSpPr/>
      </xdr:nvCxnSpPr>
      <xdr:spPr>
        <a:xfrm>
          <a:off x="12814300" y="5460136"/>
          <a:ext cx="889000" cy="6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61430</xdr:rowOff>
    </xdr:from>
    <xdr:to>
      <xdr:col>85</xdr:col>
      <xdr:colOff>177800</xdr:colOff>
      <xdr:row>34</xdr:row>
      <xdr:rowOff>163030</xdr:rowOff>
    </xdr:to>
    <xdr:sp macro="" textlink="">
      <xdr:nvSpPr>
        <xdr:cNvPr id="549" name="楕円 548"/>
        <xdr:cNvSpPr/>
      </xdr:nvSpPr>
      <xdr:spPr>
        <a:xfrm>
          <a:off x="16268700" y="58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84307</xdr:rowOff>
    </xdr:from>
    <xdr:ext cx="534377" cy="259045"/>
    <xdr:sp macro="" textlink="">
      <xdr:nvSpPr>
        <xdr:cNvPr id="550" name="消防費該当値テキスト"/>
        <xdr:cNvSpPr txBox="1"/>
      </xdr:nvSpPr>
      <xdr:spPr>
        <a:xfrm>
          <a:off x="16370300" y="57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135534</xdr:rowOff>
    </xdr:from>
    <xdr:to>
      <xdr:col>81</xdr:col>
      <xdr:colOff>101600</xdr:colOff>
      <xdr:row>35</xdr:row>
      <xdr:rowOff>65684</xdr:rowOff>
    </xdr:to>
    <xdr:sp macro="" textlink="">
      <xdr:nvSpPr>
        <xdr:cNvPr id="551" name="楕円 550"/>
        <xdr:cNvSpPr/>
      </xdr:nvSpPr>
      <xdr:spPr>
        <a:xfrm>
          <a:off x="15430500" y="59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82211</xdr:rowOff>
    </xdr:from>
    <xdr:ext cx="534377" cy="259045"/>
    <xdr:sp macro="" textlink="">
      <xdr:nvSpPr>
        <xdr:cNvPr id="552" name="テキスト ボックス 551"/>
        <xdr:cNvSpPr txBox="1"/>
      </xdr:nvSpPr>
      <xdr:spPr>
        <a:xfrm>
          <a:off x="15214111" y="57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50400</xdr:rowOff>
    </xdr:from>
    <xdr:to>
      <xdr:col>76</xdr:col>
      <xdr:colOff>165100</xdr:colOff>
      <xdr:row>35</xdr:row>
      <xdr:rowOff>152000</xdr:rowOff>
    </xdr:to>
    <xdr:sp macro="" textlink="">
      <xdr:nvSpPr>
        <xdr:cNvPr id="553" name="楕円 552"/>
        <xdr:cNvSpPr/>
      </xdr:nvSpPr>
      <xdr:spPr>
        <a:xfrm>
          <a:off x="14541500" y="60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168527</xdr:rowOff>
    </xdr:from>
    <xdr:ext cx="534377" cy="259045"/>
    <xdr:sp macro="" textlink="">
      <xdr:nvSpPr>
        <xdr:cNvPr id="554" name="テキスト ボックス 553"/>
        <xdr:cNvSpPr txBox="1"/>
      </xdr:nvSpPr>
      <xdr:spPr>
        <a:xfrm>
          <a:off x="14325111" y="58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55372</xdr:rowOff>
    </xdr:from>
    <xdr:to>
      <xdr:col>72</xdr:col>
      <xdr:colOff>38100</xdr:colOff>
      <xdr:row>35</xdr:row>
      <xdr:rowOff>156972</xdr:rowOff>
    </xdr:to>
    <xdr:sp macro="" textlink="">
      <xdr:nvSpPr>
        <xdr:cNvPr id="555" name="楕円 554"/>
        <xdr:cNvSpPr/>
      </xdr:nvSpPr>
      <xdr:spPr>
        <a:xfrm>
          <a:off x="13652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2049</xdr:rowOff>
    </xdr:from>
    <xdr:ext cx="534377" cy="259045"/>
    <xdr:sp macro="" textlink="">
      <xdr:nvSpPr>
        <xdr:cNvPr id="556" name="テキスト ボックス 555"/>
        <xdr:cNvSpPr txBox="1"/>
      </xdr:nvSpPr>
      <xdr:spPr>
        <a:xfrm>
          <a:off x="13436111" y="58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94386</xdr:rowOff>
    </xdr:from>
    <xdr:to>
      <xdr:col>67</xdr:col>
      <xdr:colOff>101600</xdr:colOff>
      <xdr:row>32</xdr:row>
      <xdr:rowOff>24536</xdr:rowOff>
    </xdr:to>
    <xdr:sp macro="" textlink="">
      <xdr:nvSpPr>
        <xdr:cNvPr id="557" name="楕円 556"/>
        <xdr:cNvSpPr/>
      </xdr:nvSpPr>
      <xdr:spPr>
        <a:xfrm>
          <a:off x="12763500" y="54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41063</xdr:rowOff>
    </xdr:from>
    <xdr:ext cx="534377" cy="259045"/>
    <xdr:sp macro="" textlink="">
      <xdr:nvSpPr>
        <xdr:cNvPr id="558" name="テキスト ボックス 557"/>
        <xdr:cNvSpPr txBox="1"/>
      </xdr:nvSpPr>
      <xdr:spPr>
        <a:xfrm>
          <a:off x="12547111" y="51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138923</xdr:rowOff>
    </xdr:from>
    <xdr:to>
      <xdr:col>85</xdr:col>
      <xdr:colOff>127000</xdr:colOff>
      <xdr:row>55</xdr:row>
      <xdr:rowOff>57290</xdr:rowOff>
    </xdr:to>
    <xdr:cxnSp macro="">
      <xdr:nvCxnSpPr>
        <xdr:cNvPr id="587" name="直線コネクタ 586"/>
        <xdr:cNvCxnSpPr/>
      </xdr:nvCxnSpPr>
      <xdr:spPr>
        <a:xfrm>
          <a:off x="15481300" y="9054323"/>
          <a:ext cx="838200" cy="4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138923</xdr:rowOff>
    </xdr:from>
    <xdr:to>
      <xdr:col>81</xdr:col>
      <xdr:colOff>50800</xdr:colOff>
      <xdr:row>55</xdr:row>
      <xdr:rowOff>165464</xdr:rowOff>
    </xdr:to>
    <xdr:cxnSp macro="">
      <xdr:nvCxnSpPr>
        <xdr:cNvPr id="590" name="直線コネクタ 589"/>
        <xdr:cNvCxnSpPr/>
      </xdr:nvCxnSpPr>
      <xdr:spPr>
        <a:xfrm flipV="1">
          <a:off x="14592300" y="9054323"/>
          <a:ext cx="889000" cy="54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148524</xdr:rowOff>
    </xdr:from>
    <xdr:to>
      <xdr:col>76</xdr:col>
      <xdr:colOff>114300</xdr:colOff>
      <xdr:row>55</xdr:row>
      <xdr:rowOff>165464</xdr:rowOff>
    </xdr:to>
    <xdr:cxnSp macro="">
      <xdr:nvCxnSpPr>
        <xdr:cNvPr id="593" name="直線コネクタ 592"/>
        <xdr:cNvCxnSpPr/>
      </xdr:nvCxnSpPr>
      <xdr:spPr>
        <a:xfrm>
          <a:off x="13703300" y="9406824"/>
          <a:ext cx="889000" cy="1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153020</xdr:rowOff>
    </xdr:from>
    <xdr:to>
      <xdr:col>71</xdr:col>
      <xdr:colOff>177800</xdr:colOff>
      <xdr:row>54</xdr:row>
      <xdr:rowOff>148524</xdr:rowOff>
    </xdr:to>
    <xdr:cxnSp macro="">
      <xdr:nvCxnSpPr>
        <xdr:cNvPr id="596" name="直線コネクタ 595"/>
        <xdr:cNvCxnSpPr/>
      </xdr:nvCxnSpPr>
      <xdr:spPr>
        <a:xfrm>
          <a:off x="12814300" y="9239870"/>
          <a:ext cx="8890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6490</xdr:rowOff>
    </xdr:from>
    <xdr:to>
      <xdr:col>85</xdr:col>
      <xdr:colOff>177800</xdr:colOff>
      <xdr:row>55</xdr:row>
      <xdr:rowOff>108090</xdr:rowOff>
    </xdr:to>
    <xdr:sp macro="" textlink="">
      <xdr:nvSpPr>
        <xdr:cNvPr id="606" name="楕円 605"/>
        <xdr:cNvSpPr/>
      </xdr:nvSpPr>
      <xdr:spPr>
        <a:xfrm>
          <a:off x="16268700" y="94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29367</xdr:rowOff>
    </xdr:from>
    <xdr:ext cx="534377" cy="259045"/>
    <xdr:sp macro="" textlink="">
      <xdr:nvSpPr>
        <xdr:cNvPr id="607" name="教育費該当値テキスト"/>
        <xdr:cNvSpPr txBox="1"/>
      </xdr:nvSpPr>
      <xdr:spPr>
        <a:xfrm>
          <a:off x="16370300" y="92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88123</xdr:rowOff>
    </xdr:from>
    <xdr:to>
      <xdr:col>81</xdr:col>
      <xdr:colOff>101600</xdr:colOff>
      <xdr:row>53</xdr:row>
      <xdr:rowOff>18273</xdr:rowOff>
    </xdr:to>
    <xdr:sp macro="" textlink="">
      <xdr:nvSpPr>
        <xdr:cNvPr id="608" name="楕円 607"/>
        <xdr:cNvSpPr/>
      </xdr:nvSpPr>
      <xdr:spPr>
        <a:xfrm>
          <a:off x="15430500" y="90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34800</xdr:rowOff>
    </xdr:from>
    <xdr:ext cx="599010" cy="259045"/>
    <xdr:sp macro="" textlink="">
      <xdr:nvSpPr>
        <xdr:cNvPr id="609" name="テキスト ボックス 608"/>
        <xdr:cNvSpPr txBox="1"/>
      </xdr:nvSpPr>
      <xdr:spPr>
        <a:xfrm>
          <a:off x="15181795" y="87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114664</xdr:rowOff>
    </xdr:from>
    <xdr:to>
      <xdr:col>76</xdr:col>
      <xdr:colOff>165100</xdr:colOff>
      <xdr:row>56</xdr:row>
      <xdr:rowOff>44814</xdr:rowOff>
    </xdr:to>
    <xdr:sp macro="" textlink="">
      <xdr:nvSpPr>
        <xdr:cNvPr id="610" name="楕円 609"/>
        <xdr:cNvSpPr/>
      </xdr:nvSpPr>
      <xdr:spPr>
        <a:xfrm>
          <a:off x="14541500" y="95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61341</xdr:rowOff>
    </xdr:from>
    <xdr:ext cx="534377" cy="259045"/>
    <xdr:sp macro="" textlink="">
      <xdr:nvSpPr>
        <xdr:cNvPr id="611" name="テキスト ボックス 610"/>
        <xdr:cNvSpPr txBox="1"/>
      </xdr:nvSpPr>
      <xdr:spPr>
        <a:xfrm>
          <a:off x="14325111" y="93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97724</xdr:rowOff>
    </xdr:from>
    <xdr:to>
      <xdr:col>72</xdr:col>
      <xdr:colOff>38100</xdr:colOff>
      <xdr:row>55</xdr:row>
      <xdr:rowOff>27874</xdr:rowOff>
    </xdr:to>
    <xdr:sp macro="" textlink="">
      <xdr:nvSpPr>
        <xdr:cNvPr id="612" name="楕円 611"/>
        <xdr:cNvSpPr/>
      </xdr:nvSpPr>
      <xdr:spPr>
        <a:xfrm>
          <a:off x="13652500" y="93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44401</xdr:rowOff>
    </xdr:from>
    <xdr:ext cx="534377" cy="259045"/>
    <xdr:sp macro="" textlink="">
      <xdr:nvSpPr>
        <xdr:cNvPr id="613" name="テキスト ボックス 612"/>
        <xdr:cNvSpPr txBox="1"/>
      </xdr:nvSpPr>
      <xdr:spPr>
        <a:xfrm>
          <a:off x="13436111" y="91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102220</xdr:rowOff>
    </xdr:from>
    <xdr:to>
      <xdr:col>67</xdr:col>
      <xdr:colOff>101600</xdr:colOff>
      <xdr:row>54</xdr:row>
      <xdr:rowOff>32370</xdr:rowOff>
    </xdr:to>
    <xdr:sp macro="" textlink="">
      <xdr:nvSpPr>
        <xdr:cNvPr id="614" name="楕円 613"/>
        <xdr:cNvSpPr/>
      </xdr:nvSpPr>
      <xdr:spPr>
        <a:xfrm>
          <a:off x="12763500" y="9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48897</xdr:rowOff>
    </xdr:from>
    <xdr:ext cx="599010" cy="259045"/>
    <xdr:sp macro="" textlink="">
      <xdr:nvSpPr>
        <xdr:cNvPr id="615" name="テキスト ボックス 614"/>
        <xdr:cNvSpPr txBox="1"/>
      </xdr:nvSpPr>
      <xdr:spPr>
        <a:xfrm>
          <a:off x="12514795" y="89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16092</xdr:rowOff>
    </xdr:from>
    <xdr:to>
      <xdr:col>85</xdr:col>
      <xdr:colOff>127000</xdr:colOff>
      <xdr:row>79</xdr:row>
      <xdr:rowOff>33891</xdr:rowOff>
    </xdr:to>
    <xdr:cxnSp macro="">
      <xdr:nvCxnSpPr>
        <xdr:cNvPr id="646" name="直線コネクタ 645"/>
        <xdr:cNvCxnSpPr/>
      </xdr:nvCxnSpPr>
      <xdr:spPr>
        <a:xfrm>
          <a:off x="15481300" y="13389192"/>
          <a:ext cx="838200" cy="1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16092</xdr:rowOff>
    </xdr:from>
    <xdr:to>
      <xdr:col>81</xdr:col>
      <xdr:colOff>50800</xdr:colOff>
      <xdr:row>79</xdr:row>
      <xdr:rowOff>83057</xdr:rowOff>
    </xdr:to>
    <xdr:cxnSp macro="">
      <xdr:nvCxnSpPr>
        <xdr:cNvPr id="649" name="直線コネクタ 648"/>
        <xdr:cNvCxnSpPr/>
      </xdr:nvCxnSpPr>
      <xdr:spPr>
        <a:xfrm flipV="1">
          <a:off x="14592300" y="13389192"/>
          <a:ext cx="889000" cy="2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83057</xdr:rowOff>
    </xdr:from>
    <xdr:to>
      <xdr:col>76</xdr:col>
      <xdr:colOff>114300</xdr:colOff>
      <xdr:row>79</xdr:row>
      <xdr:rowOff>90339</xdr:rowOff>
    </xdr:to>
    <xdr:cxnSp macro="">
      <xdr:nvCxnSpPr>
        <xdr:cNvPr id="652" name="直線コネクタ 651"/>
        <xdr:cNvCxnSpPr/>
      </xdr:nvCxnSpPr>
      <xdr:spPr>
        <a:xfrm flipV="1">
          <a:off x="13703300" y="13627607"/>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90339</xdr:rowOff>
    </xdr:from>
    <xdr:to>
      <xdr:col>71</xdr:col>
      <xdr:colOff>177800</xdr:colOff>
      <xdr:row>79</xdr:row>
      <xdr:rowOff>92723</xdr:rowOff>
    </xdr:to>
    <xdr:cxnSp macro="">
      <xdr:nvCxnSpPr>
        <xdr:cNvPr id="655" name="直線コネクタ 654"/>
        <xdr:cNvCxnSpPr/>
      </xdr:nvCxnSpPr>
      <xdr:spPr>
        <a:xfrm flipV="1">
          <a:off x="12814300" y="13634889"/>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154541</xdr:rowOff>
    </xdr:from>
    <xdr:to>
      <xdr:col>85</xdr:col>
      <xdr:colOff>177800</xdr:colOff>
      <xdr:row>79</xdr:row>
      <xdr:rowOff>84691</xdr:rowOff>
    </xdr:to>
    <xdr:sp macro="" textlink="">
      <xdr:nvSpPr>
        <xdr:cNvPr id="665" name="楕円 664"/>
        <xdr:cNvSpPr/>
      </xdr:nvSpPr>
      <xdr:spPr>
        <a:xfrm>
          <a:off x="162687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69468</xdr:rowOff>
    </xdr:from>
    <xdr:ext cx="469744" cy="259045"/>
    <xdr:sp macro="" textlink="">
      <xdr:nvSpPr>
        <xdr:cNvPr id="666" name="災害復旧費該当値テキスト"/>
        <xdr:cNvSpPr txBox="1"/>
      </xdr:nvSpPr>
      <xdr:spPr>
        <a:xfrm>
          <a:off x="16370300" y="134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136742</xdr:rowOff>
    </xdr:from>
    <xdr:to>
      <xdr:col>81</xdr:col>
      <xdr:colOff>101600</xdr:colOff>
      <xdr:row>78</xdr:row>
      <xdr:rowOff>66892</xdr:rowOff>
    </xdr:to>
    <xdr:sp macro="" textlink="">
      <xdr:nvSpPr>
        <xdr:cNvPr id="667" name="楕円 666"/>
        <xdr:cNvSpPr/>
      </xdr:nvSpPr>
      <xdr:spPr>
        <a:xfrm>
          <a:off x="15430500" y="133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83419</xdr:rowOff>
    </xdr:from>
    <xdr:ext cx="534377" cy="259045"/>
    <xdr:sp macro="" textlink="">
      <xdr:nvSpPr>
        <xdr:cNvPr id="668" name="テキスト ボックス 667"/>
        <xdr:cNvSpPr txBox="1"/>
      </xdr:nvSpPr>
      <xdr:spPr>
        <a:xfrm>
          <a:off x="15214111" y="131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32257</xdr:rowOff>
    </xdr:from>
    <xdr:to>
      <xdr:col>76</xdr:col>
      <xdr:colOff>165100</xdr:colOff>
      <xdr:row>79</xdr:row>
      <xdr:rowOff>133857</xdr:rowOff>
    </xdr:to>
    <xdr:sp macro="" textlink="">
      <xdr:nvSpPr>
        <xdr:cNvPr id="669" name="楕円 668"/>
        <xdr:cNvSpPr/>
      </xdr:nvSpPr>
      <xdr:spPr>
        <a:xfrm>
          <a:off x="14541500" y="135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124984</xdr:rowOff>
    </xdr:from>
    <xdr:ext cx="378565" cy="259045"/>
    <xdr:sp macro="" textlink="">
      <xdr:nvSpPr>
        <xdr:cNvPr id="670" name="テキスト ボックス 669"/>
        <xdr:cNvSpPr txBox="1"/>
      </xdr:nvSpPr>
      <xdr:spPr>
        <a:xfrm>
          <a:off x="14403017" y="1366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39539</xdr:rowOff>
    </xdr:from>
    <xdr:to>
      <xdr:col>72</xdr:col>
      <xdr:colOff>38100</xdr:colOff>
      <xdr:row>79</xdr:row>
      <xdr:rowOff>141139</xdr:rowOff>
    </xdr:to>
    <xdr:sp macro="" textlink="">
      <xdr:nvSpPr>
        <xdr:cNvPr id="671" name="楕円 670"/>
        <xdr:cNvSpPr/>
      </xdr:nvSpPr>
      <xdr:spPr>
        <a:xfrm>
          <a:off x="13652500" y="13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132266</xdr:rowOff>
    </xdr:from>
    <xdr:ext cx="378565" cy="259045"/>
    <xdr:sp macro="" textlink="">
      <xdr:nvSpPr>
        <xdr:cNvPr id="672" name="テキスト ボックス 671"/>
        <xdr:cNvSpPr txBox="1"/>
      </xdr:nvSpPr>
      <xdr:spPr>
        <a:xfrm>
          <a:off x="13514017" y="1367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41923</xdr:rowOff>
    </xdr:from>
    <xdr:to>
      <xdr:col>67</xdr:col>
      <xdr:colOff>101600</xdr:colOff>
      <xdr:row>79</xdr:row>
      <xdr:rowOff>143523</xdr:rowOff>
    </xdr:to>
    <xdr:sp macro="" textlink="">
      <xdr:nvSpPr>
        <xdr:cNvPr id="673" name="楕円 672"/>
        <xdr:cNvSpPr/>
      </xdr:nvSpPr>
      <xdr:spPr>
        <a:xfrm>
          <a:off x="12763500" y="135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134650</xdr:rowOff>
    </xdr:from>
    <xdr:ext cx="378565" cy="259045"/>
    <xdr:sp macro="" textlink="">
      <xdr:nvSpPr>
        <xdr:cNvPr id="674" name="テキスト ボックス 673"/>
        <xdr:cNvSpPr txBox="1"/>
      </xdr:nvSpPr>
      <xdr:spPr>
        <a:xfrm>
          <a:off x="12625017" y="1367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121112</xdr:rowOff>
    </xdr:from>
    <xdr:to>
      <xdr:col>85</xdr:col>
      <xdr:colOff>127000</xdr:colOff>
      <xdr:row>97</xdr:row>
      <xdr:rowOff>129364</xdr:rowOff>
    </xdr:to>
    <xdr:cxnSp macro="">
      <xdr:nvCxnSpPr>
        <xdr:cNvPr id="705" name="直線コネクタ 704"/>
        <xdr:cNvCxnSpPr/>
      </xdr:nvCxnSpPr>
      <xdr:spPr>
        <a:xfrm flipV="1">
          <a:off x="15481300" y="16751762"/>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123146</xdr:rowOff>
    </xdr:from>
    <xdr:to>
      <xdr:col>81</xdr:col>
      <xdr:colOff>50800</xdr:colOff>
      <xdr:row>97</xdr:row>
      <xdr:rowOff>129364</xdr:rowOff>
    </xdr:to>
    <xdr:cxnSp macro="">
      <xdr:nvCxnSpPr>
        <xdr:cNvPr id="708" name="直線コネクタ 707"/>
        <xdr:cNvCxnSpPr/>
      </xdr:nvCxnSpPr>
      <xdr:spPr>
        <a:xfrm>
          <a:off x="14592300" y="1675379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99535</xdr:rowOff>
    </xdr:from>
    <xdr:to>
      <xdr:col>76</xdr:col>
      <xdr:colOff>114300</xdr:colOff>
      <xdr:row>97</xdr:row>
      <xdr:rowOff>123146</xdr:rowOff>
    </xdr:to>
    <xdr:cxnSp macro="">
      <xdr:nvCxnSpPr>
        <xdr:cNvPr id="711" name="直線コネクタ 710"/>
        <xdr:cNvCxnSpPr/>
      </xdr:nvCxnSpPr>
      <xdr:spPr>
        <a:xfrm>
          <a:off x="13703300" y="16730185"/>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99535</xdr:rowOff>
    </xdr:from>
    <xdr:to>
      <xdr:col>71</xdr:col>
      <xdr:colOff>177800</xdr:colOff>
      <xdr:row>97</xdr:row>
      <xdr:rowOff>129884</xdr:rowOff>
    </xdr:to>
    <xdr:cxnSp macro="">
      <xdr:nvCxnSpPr>
        <xdr:cNvPr id="714" name="直線コネクタ 713"/>
        <xdr:cNvCxnSpPr/>
      </xdr:nvCxnSpPr>
      <xdr:spPr>
        <a:xfrm flipV="1">
          <a:off x="12814300" y="16730185"/>
          <a:ext cx="889000" cy="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70312</xdr:rowOff>
    </xdr:from>
    <xdr:to>
      <xdr:col>85</xdr:col>
      <xdr:colOff>177800</xdr:colOff>
      <xdr:row>98</xdr:row>
      <xdr:rowOff>462</xdr:rowOff>
    </xdr:to>
    <xdr:sp macro="" textlink="">
      <xdr:nvSpPr>
        <xdr:cNvPr id="724" name="楕円 723"/>
        <xdr:cNvSpPr/>
      </xdr:nvSpPr>
      <xdr:spPr>
        <a:xfrm>
          <a:off x="16268700" y="167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93189</xdr:rowOff>
    </xdr:from>
    <xdr:ext cx="534377" cy="259045"/>
    <xdr:sp macro="" textlink="">
      <xdr:nvSpPr>
        <xdr:cNvPr id="725" name="公債費該当値テキスト"/>
        <xdr:cNvSpPr txBox="1"/>
      </xdr:nvSpPr>
      <xdr:spPr>
        <a:xfrm>
          <a:off x="16370300" y="165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78564</xdr:rowOff>
    </xdr:from>
    <xdr:to>
      <xdr:col>81</xdr:col>
      <xdr:colOff>101600</xdr:colOff>
      <xdr:row>98</xdr:row>
      <xdr:rowOff>8714</xdr:rowOff>
    </xdr:to>
    <xdr:sp macro="" textlink="">
      <xdr:nvSpPr>
        <xdr:cNvPr id="726" name="楕円 725"/>
        <xdr:cNvSpPr/>
      </xdr:nvSpPr>
      <xdr:spPr>
        <a:xfrm>
          <a:off x="15430500" y="167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25241</xdr:rowOff>
    </xdr:from>
    <xdr:ext cx="534377" cy="259045"/>
    <xdr:sp macro="" textlink="">
      <xdr:nvSpPr>
        <xdr:cNvPr id="727" name="テキスト ボックス 726"/>
        <xdr:cNvSpPr txBox="1"/>
      </xdr:nvSpPr>
      <xdr:spPr>
        <a:xfrm>
          <a:off x="15214111" y="164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72346</xdr:rowOff>
    </xdr:from>
    <xdr:to>
      <xdr:col>76</xdr:col>
      <xdr:colOff>165100</xdr:colOff>
      <xdr:row>98</xdr:row>
      <xdr:rowOff>2496</xdr:rowOff>
    </xdr:to>
    <xdr:sp macro="" textlink="">
      <xdr:nvSpPr>
        <xdr:cNvPr id="728" name="楕円 727"/>
        <xdr:cNvSpPr/>
      </xdr:nvSpPr>
      <xdr:spPr>
        <a:xfrm>
          <a:off x="14541500" y="167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19023</xdr:rowOff>
    </xdr:from>
    <xdr:ext cx="534377" cy="259045"/>
    <xdr:sp macro="" textlink="">
      <xdr:nvSpPr>
        <xdr:cNvPr id="729" name="テキスト ボックス 728"/>
        <xdr:cNvSpPr txBox="1"/>
      </xdr:nvSpPr>
      <xdr:spPr>
        <a:xfrm>
          <a:off x="14325111" y="1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48735</xdr:rowOff>
    </xdr:from>
    <xdr:to>
      <xdr:col>72</xdr:col>
      <xdr:colOff>38100</xdr:colOff>
      <xdr:row>97</xdr:row>
      <xdr:rowOff>150335</xdr:rowOff>
    </xdr:to>
    <xdr:sp macro="" textlink="">
      <xdr:nvSpPr>
        <xdr:cNvPr id="730" name="楕円 729"/>
        <xdr:cNvSpPr/>
      </xdr:nvSpPr>
      <xdr:spPr>
        <a:xfrm>
          <a:off x="13652500" y="166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166862</xdr:rowOff>
    </xdr:from>
    <xdr:ext cx="599010" cy="259045"/>
    <xdr:sp macro="" textlink="">
      <xdr:nvSpPr>
        <xdr:cNvPr id="731" name="テキスト ボックス 730"/>
        <xdr:cNvSpPr txBox="1"/>
      </xdr:nvSpPr>
      <xdr:spPr>
        <a:xfrm>
          <a:off x="13403795" y="1645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79084</xdr:rowOff>
    </xdr:from>
    <xdr:to>
      <xdr:col>67</xdr:col>
      <xdr:colOff>101600</xdr:colOff>
      <xdr:row>98</xdr:row>
      <xdr:rowOff>9234</xdr:rowOff>
    </xdr:to>
    <xdr:sp macro="" textlink="">
      <xdr:nvSpPr>
        <xdr:cNvPr id="732" name="楕円 731"/>
        <xdr:cNvSpPr/>
      </xdr:nvSpPr>
      <xdr:spPr>
        <a:xfrm>
          <a:off x="12763500" y="167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25761</xdr:rowOff>
    </xdr:from>
    <xdr:ext cx="534377" cy="259045"/>
    <xdr:sp macro="" textlink="">
      <xdr:nvSpPr>
        <xdr:cNvPr id="733" name="テキスト ボックス 732"/>
        <xdr:cNvSpPr txBox="1"/>
      </xdr:nvSpPr>
      <xdr:spPr>
        <a:xfrm>
          <a:off x="12547111" y="164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議会費は住民一人当たり９，５７８円となっており、類似団体内順位で２位となっている。令和元年度から議員定数が２減となり、議会費総額は減少したものの、人口の減少に歯止めがかからないことが要因となってい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衛生費は住民一人当たり９９，００６円となっている。前年度と比較すると、住民一人当たり６，５２４円の増加となった。これは、一般廃棄物処分場整備事業の開始及び病院事業会計負担金の増額による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消防費は住民一人当たり４１，４４２円となっている。前年度と比較すると、住民一人当たり３，８９０円の増加となった。これは、防火水槽新設事業費の増加及び高規格救急自動車等の整備による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教育費は住民一人当たり８８，３１５円となっている。前年度と比較すると、住民一人当たり５６，７８７円の減少となった。これは、新図書館の整備が完了したことによるものである。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平成１８年度以降、財政調整基金の取り崩しを行なわず、実質収支も黒字の財政運営を継続している。</a:t>
          </a:r>
        </a:p>
        <a:p>
          <a:r>
            <a:rPr kumimoji="1" lang="ja-JP" altLang="en-US" sz="1200">
              <a:latin typeface="ＭＳ ゴシック" pitchFamily="49" charset="-128"/>
              <a:ea typeface="ＭＳ ゴシック" pitchFamily="49" charset="-128"/>
            </a:rPr>
            <a:t>　令和元年度は、積雪が少なく、除雪経費が例年に比べかからなかったこと等により、黒字決算となっている。</a:t>
          </a:r>
        </a:p>
        <a:p>
          <a:r>
            <a:rPr kumimoji="1" lang="ja-JP" altLang="en-US" sz="1200">
              <a:latin typeface="ＭＳ ゴシック" pitchFamily="49" charset="-128"/>
              <a:ea typeface="ＭＳ ゴシック" pitchFamily="49" charset="-128"/>
            </a:rPr>
            <a:t>　人口減による市税、普通交付税の減額による財政運営が非常に厳しくなるなか、移住人口の増加や地域経済の活性化に注力し、公共施設等総合管理計画を基に施設の統廃合も視野に入れ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全会計において実質赤字は発生していない。構成のうち上位３会計は①病院事業会計、②水道事業会計、③一般会計となっている。Ｒ１資金不足額については病院会計で△１，６１５百万円、水道会計で△１，５４０百万円。</a:t>
          </a:r>
        </a:p>
        <a:p>
          <a:r>
            <a:rPr kumimoji="1" lang="ja-JP" altLang="en-US" sz="1400">
              <a:latin typeface="ＭＳ ゴシック" pitchFamily="49" charset="-128"/>
              <a:ea typeface="ＭＳ ゴシック" pitchFamily="49" charset="-128"/>
            </a:rPr>
            <a:t>　病院会計では、「珠洲市総合病院改革プラン２０１６」を策定し、経営の安定化に向けて取り組んでいる。現金を含めた流動資産は、</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Ｈ２７：２，１５３百万円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Ｈ２８：２，２６６百万円</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Ｈ２９：２，２３４百万円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Ｈ３０：２，０１１百万円</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Ｒ１  ：２，３１３百万円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で推移。</a:t>
          </a:r>
        </a:p>
        <a:p>
          <a:r>
            <a:rPr kumimoji="1" lang="ja-JP" altLang="en-US" sz="1400">
              <a:latin typeface="ＭＳ ゴシック" pitchFamily="49" charset="-128"/>
              <a:ea typeface="ＭＳ ゴシック" pitchFamily="49" charset="-128"/>
            </a:rPr>
            <a:t>　水道会計では、今後施設の改修又は更新が検討されているため、多額の費用が想定される。引き続き経費の削減や独立採算性のとれる料金を設定し、黒字化を維持できるよう努める。</a:t>
          </a:r>
        </a:p>
        <a:p>
          <a:r>
            <a:rPr kumimoji="1" lang="ja-JP" altLang="en-US" sz="1400">
              <a:latin typeface="ＭＳ ゴシック" pitchFamily="49" charset="-128"/>
              <a:ea typeface="ＭＳ ゴシック" pitchFamily="49" charset="-128"/>
            </a:rPr>
            <a:t>　一般会計については、人件費の抑制や公共施設の見直しによる経常経費の削減に積極的に取り組み、財政の安定化に努める。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10474374</v>
      </c>
      <c r="BO4" s="431"/>
      <c r="BP4" s="431"/>
      <c r="BQ4" s="431"/>
      <c r="BR4" s="431"/>
      <c r="BS4" s="431"/>
      <c r="BT4" s="431"/>
      <c r="BU4" s="432"/>
      <c r="BV4" s="430">
        <v>11535938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1.3</v>
      </c>
      <c r="CU4" s="437"/>
      <c r="CV4" s="437"/>
      <c r="CW4" s="437"/>
      <c r="CX4" s="437"/>
      <c r="CY4" s="437"/>
      <c r="CZ4" s="437"/>
      <c r="DA4" s="438"/>
      <c r="DB4" s="436">
        <v>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10284567</v>
      </c>
      <c r="BO5" s="468"/>
      <c r="BP5" s="468"/>
      <c r="BQ5" s="468"/>
      <c r="BR5" s="468"/>
      <c r="BS5" s="468"/>
      <c r="BT5" s="468"/>
      <c r="BU5" s="469"/>
      <c r="BV5" s="467">
        <v>11338874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v>
      </c>
      <c r="CU5" s="465"/>
      <c r="CV5" s="465"/>
      <c r="CW5" s="465"/>
      <c r="CX5" s="465"/>
      <c r="CY5" s="465"/>
      <c r="CZ5" s="465"/>
      <c r="DA5" s="466"/>
      <c r="DB5" s="464">
        <v>95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189807</v>
      </c>
      <c r="BO6" s="468"/>
      <c r="BP6" s="468"/>
      <c r="BQ6" s="468"/>
      <c r="BR6" s="468"/>
      <c r="BS6" s="468"/>
      <c r="BT6" s="468"/>
      <c r="BU6" s="469"/>
      <c r="BV6" s="467">
        <v>197064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106262</v>
      </c>
      <c r="BO7" s="468"/>
      <c r="BP7" s="468"/>
      <c r="BQ7" s="468"/>
      <c r="BR7" s="468"/>
      <c r="BS7" s="468"/>
      <c r="BT7" s="468"/>
      <c r="BU7" s="469"/>
      <c r="BV7" s="467">
        <v>102265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6593973</v>
      </c>
      <c r="CU7" s="468"/>
      <c r="CV7" s="468"/>
      <c r="CW7" s="468"/>
      <c r="CX7" s="468"/>
      <c r="CY7" s="468"/>
      <c r="CZ7" s="468"/>
      <c r="DA7" s="469"/>
      <c r="DB7" s="467">
        <v>6614006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83545</v>
      </c>
      <c r="BO8" s="468"/>
      <c r="BP8" s="468"/>
      <c r="BQ8" s="468"/>
      <c r="BR8" s="468"/>
      <c r="BS8" s="468"/>
      <c r="BT8" s="468"/>
      <c r="BU8" s="469"/>
      <c r="BV8" s="467">
        <v>94799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14625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-11254</v>
      </c>
      <c r="BO9" s="468"/>
      <c r="BP9" s="468"/>
      <c r="BQ9" s="468"/>
      <c r="BR9" s="468"/>
      <c r="BS9" s="468"/>
      <c r="BT9" s="468"/>
      <c r="BU9" s="469"/>
      <c r="BV9" s="467">
        <v>-68056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17.7</v>
      </c>
      <c r="CU9" s="465"/>
      <c r="CV9" s="465"/>
      <c r="CW9" s="465"/>
      <c r="CX9" s="465"/>
      <c r="CY9" s="465"/>
      <c r="CZ9" s="465"/>
      <c r="DA9" s="466"/>
      <c r="DB9" s="464">
        <v>17.2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16300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5274</v>
      </c>
      <c r="BO10" s="468"/>
      <c r="BP10" s="468"/>
      <c r="BQ10" s="468"/>
      <c r="BR10" s="468"/>
      <c r="BS10" s="468"/>
      <c r="BT10" s="468"/>
      <c r="BU10" s="469"/>
      <c r="BV10" s="467">
        <v>5600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14074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14000</v>
      </c>
      <c r="S13" s="552"/>
      <c r="T13" s="552"/>
      <c r="U13" s="552"/>
      <c r="V13" s="553"/>
      <c r="W13" s="483" t="s">
        <v>139</v>
      </c>
      <c r="X13" s="484"/>
      <c r="Y13" s="484"/>
      <c r="Z13" s="484"/>
      <c r="AA13" s="484"/>
      <c r="AB13" s="474"/>
      <c r="AC13" s="518">
        <v>838</v>
      </c>
      <c r="AD13" s="519"/>
      <c r="AE13" s="519"/>
      <c r="AF13" s="519"/>
      <c r="AG13" s="561"/>
      <c r="AH13" s="518">
        <v>1091</v>
      </c>
      <c r="AI13" s="519"/>
      <c r="AJ13" s="519"/>
      <c r="AK13" s="519"/>
      <c r="AL13" s="520"/>
      <c r="AM13" s="496" t="s">
        <v>140</v>
      </c>
      <c r="AN13" s="497"/>
      <c r="AO13" s="497"/>
      <c r="AP13" s="497"/>
      <c r="AQ13" s="497"/>
      <c r="AR13" s="497"/>
      <c r="AS13" s="497"/>
      <c r="AT13" s="498"/>
      <c r="AU13" s="499" t="s">
        <v>115</v>
      </c>
      <c r="AV13" s="500"/>
      <c r="AW13" s="500"/>
      <c r="AX13" s="500"/>
      <c r="AY13" s="501" t="s">
        <v>141</v>
      </c>
      <c r="AZ13" s="502"/>
      <c r="BA13" s="502"/>
      <c r="BB13" s="502"/>
      <c r="BC13" s="502"/>
      <c r="BD13" s="502"/>
      <c r="BE13" s="502"/>
      <c r="BF13" s="502"/>
      <c r="BG13" s="502"/>
      <c r="BH13" s="502"/>
      <c r="BI13" s="502"/>
      <c r="BJ13" s="502"/>
      <c r="BK13" s="502"/>
      <c r="BL13" s="502"/>
      <c r="BM13" s="503"/>
      <c r="BN13" s="467">
        <v>-5980</v>
      </c>
      <c r="BO13" s="468"/>
      <c r="BP13" s="468"/>
      <c r="BQ13" s="468"/>
      <c r="BR13" s="468"/>
      <c r="BS13" s="468"/>
      <c r="BT13" s="468"/>
      <c r="BU13" s="469"/>
      <c r="BV13" s="467">
        <v>-62456</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14</v>
      </c>
      <c r="CU13" s="465"/>
      <c r="CV13" s="465"/>
      <c r="CW13" s="465"/>
      <c r="CX13" s="465"/>
      <c r="CY13" s="465"/>
      <c r="CZ13" s="465"/>
      <c r="DA13" s="466"/>
      <c r="DB13" s="464">
        <v>13.6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14400</v>
      </c>
      <c r="S14" s="552"/>
      <c r="T14" s="552"/>
      <c r="U14" s="552"/>
      <c r="V14" s="553"/>
      <c r="W14" s="457"/>
      <c r="X14" s="458"/>
      <c r="Y14" s="458"/>
      <c r="Z14" s="458"/>
      <c r="AA14" s="458"/>
      <c r="AB14" s="447"/>
      <c r="AC14" s="554">
        <v>12.3</v>
      </c>
      <c r="AD14" s="555"/>
      <c r="AE14" s="555"/>
      <c r="AF14" s="555"/>
      <c r="AG14" s="556"/>
      <c r="AH14" s="554">
        <v>14.7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44.3</v>
      </c>
      <c r="CU14" s="566"/>
      <c r="CV14" s="566"/>
      <c r="CW14" s="566"/>
      <c r="CX14" s="566"/>
      <c r="CY14" s="566"/>
      <c r="CZ14" s="566"/>
      <c r="DA14" s="567"/>
      <c r="DB14" s="565">
        <v>55.6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14320</v>
      </c>
      <c r="S15" s="552"/>
      <c r="T15" s="552"/>
      <c r="U15" s="552"/>
      <c r="V15" s="553"/>
      <c r="W15" s="483" t="s">
        <v>145</v>
      </c>
      <c r="X15" s="484"/>
      <c r="Y15" s="484"/>
      <c r="Z15" s="484"/>
      <c r="AA15" s="484"/>
      <c r="AB15" s="474"/>
      <c r="AC15" s="518">
        <v>1801</v>
      </c>
      <c r="AD15" s="519"/>
      <c r="AE15" s="519"/>
      <c r="AF15" s="519"/>
      <c r="AG15" s="561"/>
      <c r="AH15" s="518">
        <v>1948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1409796</v>
      </c>
      <c r="BO15" s="431"/>
      <c r="BP15" s="431"/>
      <c r="BQ15" s="431"/>
      <c r="BR15" s="431"/>
      <c r="BS15" s="431"/>
      <c r="BT15" s="431"/>
      <c r="BU15" s="432"/>
      <c r="BV15" s="430">
        <v>1398332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26.4</v>
      </c>
      <c r="AD16" s="555"/>
      <c r="AE16" s="555"/>
      <c r="AF16" s="555"/>
      <c r="AG16" s="556"/>
      <c r="AH16" s="554">
        <v>26.2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6043308</v>
      </c>
      <c r="BO16" s="468"/>
      <c r="BP16" s="468"/>
      <c r="BQ16" s="468"/>
      <c r="BR16" s="468"/>
      <c r="BS16" s="468"/>
      <c r="BT16" s="468"/>
      <c r="BU16" s="469"/>
      <c r="BV16" s="467">
        <v>5995036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4195</v>
      </c>
      <c r="AD17" s="519"/>
      <c r="AE17" s="519"/>
      <c r="AF17" s="519"/>
      <c r="AG17" s="561"/>
      <c r="AH17" s="518">
        <v>4384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1761841</v>
      </c>
      <c r="BO17" s="468"/>
      <c r="BP17" s="468"/>
      <c r="BQ17" s="468"/>
      <c r="BR17" s="468"/>
      <c r="BS17" s="468"/>
      <c r="BT17" s="468"/>
      <c r="BU17" s="469"/>
      <c r="BV17" s="467">
        <v>1746290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247.2</v>
      </c>
      <c r="M18" s="583"/>
      <c r="N18" s="583"/>
      <c r="O18" s="583"/>
      <c r="P18" s="583"/>
      <c r="Q18" s="583"/>
      <c r="R18" s="584"/>
      <c r="S18" s="584"/>
      <c r="T18" s="584"/>
      <c r="U18" s="584"/>
      <c r="V18" s="585"/>
      <c r="W18" s="485"/>
      <c r="X18" s="486"/>
      <c r="Y18" s="486"/>
      <c r="Z18" s="486"/>
      <c r="AA18" s="486"/>
      <c r="AB18" s="477"/>
      <c r="AC18" s="586">
        <v>61.4</v>
      </c>
      <c r="AD18" s="587"/>
      <c r="AE18" s="587"/>
      <c r="AF18" s="587"/>
      <c r="AG18" s="588"/>
      <c r="AH18" s="586">
        <v>59.1</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6508904</v>
      </c>
      <c r="BO18" s="468"/>
      <c r="BP18" s="468"/>
      <c r="BQ18" s="468"/>
      <c r="BR18" s="468"/>
      <c r="BS18" s="468"/>
      <c r="BT18" s="468"/>
      <c r="BU18" s="469"/>
      <c r="BV18" s="467">
        <v>6478649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7717039</v>
      </c>
      <c r="BO19" s="468"/>
      <c r="BP19" s="468"/>
      <c r="BQ19" s="468"/>
      <c r="BR19" s="468"/>
      <c r="BS19" s="468"/>
      <c r="BT19" s="468"/>
      <c r="BU19" s="469"/>
      <c r="BV19" s="467">
        <v>7805231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5861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13040261</v>
      </c>
      <c r="BO23" s="468"/>
      <c r="BP23" s="468"/>
      <c r="BQ23" s="468"/>
      <c r="BR23" s="468"/>
      <c r="BS23" s="468"/>
      <c r="BT23" s="468"/>
      <c r="BU23" s="469"/>
      <c r="BV23" s="467">
        <v>13171799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7830</v>
      </c>
      <c r="R24" s="519"/>
      <c r="S24" s="519"/>
      <c r="T24" s="519"/>
      <c r="U24" s="519"/>
      <c r="V24" s="561"/>
      <c r="W24" s="620"/>
      <c r="X24" s="608"/>
      <c r="Y24" s="609"/>
      <c r="Z24" s="517" t="s">
        <v>169</v>
      </c>
      <c r="AA24" s="497"/>
      <c r="AB24" s="497"/>
      <c r="AC24" s="497"/>
      <c r="AD24" s="497"/>
      <c r="AE24" s="497"/>
      <c r="AF24" s="497"/>
      <c r="AG24" s="498"/>
      <c r="AH24" s="518">
        <v>200</v>
      </c>
      <c r="AI24" s="519"/>
      <c r="AJ24" s="519"/>
      <c r="AK24" s="519"/>
      <c r="AL24" s="561"/>
      <c r="AM24" s="518">
        <v>585600</v>
      </c>
      <c r="AN24" s="519"/>
      <c r="AO24" s="519"/>
      <c r="AP24" s="519"/>
      <c r="AQ24" s="519"/>
      <c r="AR24" s="561"/>
      <c r="AS24" s="518">
        <v>2928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8308080</v>
      </c>
      <c r="BO24" s="468"/>
      <c r="BP24" s="468"/>
      <c r="BQ24" s="468"/>
      <c r="BR24" s="468"/>
      <c r="BS24" s="468"/>
      <c r="BT24" s="468"/>
      <c r="BU24" s="469"/>
      <c r="BV24" s="467">
        <v>8474403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6390</v>
      </c>
      <c r="R25" s="519"/>
      <c r="S25" s="519"/>
      <c r="T25" s="519"/>
      <c r="U25" s="519"/>
      <c r="V25" s="561"/>
      <c r="W25" s="620"/>
      <c r="X25" s="608"/>
      <c r="Y25" s="609"/>
      <c r="Z25" s="517" t="s">
        <v>172</v>
      </c>
      <c r="AA25" s="497"/>
      <c r="AB25" s="497"/>
      <c r="AC25" s="497"/>
      <c r="AD25" s="497"/>
      <c r="AE25" s="497"/>
      <c r="AF25" s="497"/>
      <c r="AG25" s="498"/>
      <c r="AH25" s="518" t="s">
        <v>129</v>
      </c>
      <c r="AI25" s="519"/>
      <c r="AJ25" s="519"/>
      <c r="AK25" s="519"/>
      <c r="AL25" s="561"/>
      <c r="AM25" s="518" t="s">
        <v>129</v>
      </c>
      <c r="AN25" s="519"/>
      <c r="AO25" s="519"/>
      <c r="AP25" s="519"/>
      <c r="AQ25" s="519"/>
      <c r="AR25" s="561"/>
      <c r="AS25" s="518" t="s">
        <v>129</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31134</v>
      </c>
      <c r="BO25" s="431"/>
      <c r="BP25" s="431"/>
      <c r="BQ25" s="431"/>
      <c r="BR25" s="431"/>
      <c r="BS25" s="431"/>
      <c r="BT25" s="431"/>
      <c r="BU25" s="432"/>
      <c r="BV25" s="430">
        <v>90574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5670</v>
      </c>
      <c r="R26" s="519"/>
      <c r="S26" s="519"/>
      <c r="T26" s="519"/>
      <c r="U26" s="519"/>
      <c r="V26" s="561"/>
      <c r="W26" s="620"/>
      <c r="X26" s="608"/>
      <c r="Y26" s="609"/>
      <c r="Z26" s="517" t="s">
        <v>175</v>
      </c>
      <c r="AA26" s="630"/>
      <c r="AB26" s="630"/>
      <c r="AC26" s="630"/>
      <c r="AD26" s="630"/>
      <c r="AE26" s="630"/>
      <c r="AF26" s="630"/>
      <c r="AG26" s="631"/>
      <c r="AH26" s="518">
        <v>17</v>
      </c>
      <c r="AI26" s="519"/>
      <c r="AJ26" s="519"/>
      <c r="AK26" s="519"/>
      <c r="AL26" s="561"/>
      <c r="AM26" s="518">
        <v>51850</v>
      </c>
      <c r="AN26" s="519"/>
      <c r="AO26" s="519"/>
      <c r="AP26" s="519"/>
      <c r="AQ26" s="519"/>
      <c r="AR26" s="561"/>
      <c r="AS26" s="518">
        <v>3050</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4450</v>
      </c>
      <c r="R27" s="519"/>
      <c r="S27" s="519"/>
      <c r="T27" s="519"/>
      <c r="U27" s="519"/>
      <c r="V27" s="561"/>
      <c r="W27" s="620"/>
      <c r="X27" s="608"/>
      <c r="Y27" s="609"/>
      <c r="Z27" s="517" t="s">
        <v>178</v>
      </c>
      <c r="AA27" s="497"/>
      <c r="AB27" s="497"/>
      <c r="AC27" s="497"/>
      <c r="AD27" s="497"/>
      <c r="AE27" s="497"/>
      <c r="AF27" s="497"/>
      <c r="AG27" s="498"/>
      <c r="AH27" s="518">
        <v>1</v>
      </c>
      <c r="AI27" s="519"/>
      <c r="AJ27" s="519"/>
      <c r="AK27" s="519"/>
      <c r="AL27" s="561"/>
      <c r="AM27" s="518" t="s">
        <v>179</v>
      </c>
      <c r="AN27" s="519"/>
      <c r="AO27" s="519"/>
      <c r="AP27" s="519"/>
      <c r="AQ27" s="519"/>
      <c r="AR27" s="561"/>
      <c r="AS27" s="518" t="s">
        <v>179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210882</v>
      </c>
      <c r="BO27" s="644"/>
      <c r="BP27" s="644"/>
      <c r="BQ27" s="644"/>
      <c r="BR27" s="644"/>
      <c r="BS27" s="644"/>
      <c r="BT27" s="644"/>
      <c r="BU27" s="645"/>
      <c r="BV27" s="643">
        <v>210879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3850</v>
      </c>
      <c r="R28" s="519"/>
      <c r="S28" s="519"/>
      <c r="T28" s="519"/>
      <c r="U28" s="519"/>
      <c r="V28" s="561"/>
      <c r="W28" s="620"/>
      <c r="X28" s="608"/>
      <c r="Y28" s="609"/>
      <c r="Z28" s="517" t="s">
        <v>182</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2681555</v>
      </c>
      <c r="BO28" s="431"/>
      <c r="BP28" s="431"/>
      <c r="BQ28" s="431"/>
      <c r="BR28" s="431"/>
      <c r="BS28" s="431"/>
      <c r="BT28" s="431"/>
      <c r="BU28" s="432"/>
      <c r="BV28" s="430">
        <v>2628281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10</v>
      </c>
      <c r="M29" s="519"/>
      <c r="N29" s="519"/>
      <c r="O29" s="519"/>
      <c r="P29" s="561"/>
      <c r="Q29" s="518">
        <v>3650</v>
      </c>
      <c r="R29" s="519"/>
      <c r="S29" s="519"/>
      <c r="T29" s="519"/>
      <c r="U29" s="519"/>
      <c r="V29" s="561"/>
      <c r="W29" s="621"/>
      <c r="X29" s="622"/>
      <c r="Y29" s="623"/>
      <c r="Z29" s="517" t="s">
        <v>185</v>
      </c>
      <c r="AA29" s="497"/>
      <c r="AB29" s="497"/>
      <c r="AC29" s="497"/>
      <c r="AD29" s="497"/>
      <c r="AE29" s="497"/>
      <c r="AF29" s="497"/>
      <c r="AG29" s="498"/>
      <c r="AH29" s="518">
        <v>201</v>
      </c>
      <c r="AI29" s="519"/>
      <c r="AJ29" s="519"/>
      <c r="AK29" s="519"/>
      <c r="AL29" s="561"/>
      <c r="AM29" s="518">
        <v>588645</v>
      </c>
      <c r="AN29" s="519"/>
      <c r="AO29" s="519"/>
      <c r="AP29" s="519"/>
      <c r="AQ29" s="519"/>
      <c r="AR29" s="561"/>
      <c r="AS29" s="518">
        <v>2929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48907</v>
      </c>
      <c r="BO29" s="468"/>
      <c r="BP29" s="468"/>
      <c r="BQ29" s="468"/>
      <c r="BR29" s="468"/>
      <c r="BS29" s="468"/>
      <c r="BT29" s="468"/>
      <c r="BU29" s="469"/>
      <c r="BV29" s="467">
        <v>48851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2381061</v>
      </c>
      <c r="BO30" s="644"/>
      <c r="BP30" s="644"/>
      <c r="BQ30" s="644"/>
      <c r="BR30" s="644"/>
      <c r="BS30" s="644"/>
      <c r="BT30" s="644"/>
      <c r="BU30" s="645"/>
      <c r="BV30" s="643">
        <v>2514419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珠洲市国民健康保険特別会計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珠洲市病院事業会計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珠洲市下水道事業特別会計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奥能登クリーン組合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（財）鉢ヶ崎リゾート振興協会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珠洲市賃貸住宅事業特別会計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珠洲市介護保険特別会計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珠洲市水道事業会計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奥能登広域圏事務組合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珠洲鉢ヶ崎ホテル株式会社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珠洲市後期高齢者医療特別会計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石川県後期高齢者医療広域連合（一般会計）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珠洲土地開発公社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石川県後期高齢者医療広域連合（後期高齢者医療特別会計）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石川県市町村消防団員等公務災害補償等組合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石川県市町村消防賞じゅつ金組合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のと鉄道運営助成基金事務組合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UKfhZvi/jfAVcQRjEPBdWPLN1zwAN25k2+WVzxuZUJXt/z0J1pCtn6z9JAV28dsVcsVk2FJ/GOzBp8cU21+iQg==" saltValue="dFc42xzexJuPya4ASfUz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7" t="s">
        <v>567</v>
      </c>
      <c r="D34" s="1247"/>
      <c r="E34" s="1248"/>
      <c r="F34" s="32">
        <v>26.62</v>
      </c>
      <c r="G34" s="33">
        <v>28.38</v>
      </c>
      <c r="H34" s="33">
        <v>26.81</v>
      </c>
      <c r="I34" s="33">
        <v>25.45</v>
      </c>
      <c r="J34" s="34">
        <v>24.49</v>
      </c>
      <c r="K34" s="22"/>
      <c r="L34" s="22"/>
      <c r="M34" s="22"/>
      <c r="N34" s="22"/>
      <c r="O34" s="22"/>
      <c r="P34" s="22"/>
    </row>
    <row r="35" spans="1:16" ht="39" customHeight="1" x14ac:dyDescent="0.15">
      <c r="A35" s="22"/>
      <c r="B35" s="35"/>
      <c r="C35" s="1241" t="s">
        <v>568</v>
      </c>
      <c r="D35" s="1242"/>
      <c r="E35" s="1243"/>
      <c r="F35" s="36">
        <v>20.5</v>
      </c>
      <c r="G35" s="37">
        <v>22.36</v>
      </c>
      <c r="H35" s="37">
        <v>23.74</v>
      </c>
      <c r="I35" s="37">
        <v>23.6</v>
      </c>
      <c r="J35" s="38">
        <v>23.35</v>
      </c>
      <c r="K35" s="22"/>
      <c r="L35" s="22"/>
      <c r="M35" s="22"/>
      <c r="N35" s="22"/>
      <c r="O35" s="22"/>
      <c r="P35" s="22"/>
    </row>
    <row r="36" spans="1:16" ht="39" customHeight="1" x14ac:dyDescent="0.15">
      <c r="A36" s="22"/>
      <c r="B36" s="35"/>
      <c r="C36" s="1241" t="s">
        <v>569</v>
      </c>
      <c r="D36" s="1242"/>
      <c r="E36" s="1243"/>
      <c r="F36" s="36">
        <v>0</v>
      </c>
      <c r="G36" s="37">
        <v>0</v>
      </c>
      <c r="H36" s="37">
        <v>0</v>
      </c>
      <c r="I36" s="37">
        <v>0.03</v>
      </c>
      <c r="J36" s="38">
        <v>1.83</v>
      </c>
      <c r="K36" s="22"/>
      <c r="L36" s="22"/>
      <c r="M36" s="22"/>
      <c r="N36" s="22"/>
      <c r="O36" s="22"/>
      <c r="P36" s="22"/>
    </row>
    <row r="37" spans="1:16" ht="39" customHeight="1" x14ac:dyDescent="0.15">
      <c r="A37" s="22"/>
      <c r="B37" s="35"/>
      <c r="C37" s="1241" t="s">
        <v>570</v>
      </c>
      <c r="D37" s="1242"/>
      <c r="E37" s="1243"/>
      <c r="F37" s="36">
        <v>4.47</v>
      </c>
      <c r="G37" s="37">
        <v>1.71</v>
      </c>
      <c r="H37" s="37">
        <v>2.39</v>
      </c>
      <c r="I37" s="37">
        <v>1.43</v>
      </c>
      <c r="J37" s="38">
        <v>1.26</v>
      </c>
      <c r="K37" s="22"/>
      <c r="L37" s="22"/>
      <c r="M37" s="22"/>
      <c r="N37" s="22"/>
      <c r="O37" s="22"/>
      <c r="P37" s="22"/>
    </row>
    <row r="38" spans="1:16" ht="39" customHeight="1" x14ac:dyDescent="0.15">
      <c r="A38" s="22"/>
      <c r="B38" s="35"/>
      <c r="C38" s="1241" t="s">
        <v>571</v>
      </c>
      <c r="D38" s="1242"/>
      <c r="E38" s="1243"/>
      <c r="F38" s="36">
        <v>0.09</v>
      </c>
      <c r="G38" s="37">
        <v>0.09</v>
      </c>
      <c r="H38" s="37">
        <v>0.47</v>
      </c>
      <c r="I38" s="37">
        <v>0.47</v>
      </c>
      <c r="J38" s="38">
        <v>0.45</v>
      </c>
      <c r="K38" s="22"/>
      <c r="L38" s="22"/>
      <c r="M38" s="22"/>
      <c r="N38" s="22"/>
      <c r="O38" s="22"/>
      <c r="P38" s="22"/>
    </row>
    <row r="39" spans="1:16" ht="39" customHeight="1" x14ac:dyDescent="0.15">
      <c r="A39" s="22"/>
      <c r="B39" s="35"/>
      <c r="C39" s="1241" t="s">
        <v>572</v>
      </c>
      <c r="D39" s="1242"/>
      <c r="E39" s="1243"/>
      <c r="F39" s="36">
        <v>0</v>
      </c>
      <c r="G39" s="37">
        <v>0</v>
      </c>
      <c r="H39" s="37">
        <v>0</v>
      </c>
      <c r="I39" s="37">
        <v>0</v>
      </c>
      <c r="J39" s="38">
        <v>0</v>
      </c>
      <c r="K39" s="22"/>
      <c r="L39" s="22"/>
      <c r="M39" s="22"/>
      <c r="N39" s="22"/>
      <c r="O39" s="22"/>
      <c r="P39" s="22"/>
    </row>
    <row r="40" spans="1:16" ht="39" customHeight="1" x14ac:dyDescent="0.15">
      <c r="A40" s="22"/>
      <c r="B40" s="35"/>
      <c r="C40" s="1241" t="s">
        <v>573</v>
      </c>
      <c r="D40" s="1242"/>
      <c r="E40" s="1243"/>
      <c r="F40" s="36">
        <v>0.77</v>
      </c>
      <c r="G40" s="37">
        <v>0.84</v>
      </c>
      <c r="H40" s="37">
        <v>0</v>
      </c>
      <c r="I40" s="37">
        <v>0</v>
      </c>
      <c r="J40" s="38">
        <v>0</v>
      </c>
      <c r="K40" s="22"/>
      <c r="L40" s="22"/>
      <c r="M40" s="22"/>
      <c r="N40" s="22"/>
      <c r="O40" s="22"/>
      <c r="P40" s="22"/>
    </row>
    <row r="41" spans="1:16" ht="39" customHeight="1" x14ac:dyDescent="0.15">
      <c r="A41" s="22"/>
      <c r="B41" s="35"/>
      <c r="C41" s="1241" t="s">
        <v>574</v>
      </c>
      <c r="D41" s="1242"/>
      <c r="E41" s="1243"/>
      <c r="F41" s="36">
        <v>0</v>
      </c>
      <c r="G41" s="37">
        <v>0</v>
      </c>
      <c r="H41" s="37">
        <v>0</v>
      </c>
      <c r="I41" s="37">
        <v>0</v>
      </c>
      <c r="J41" s="38">
        <v>0</v>
      </c>
      <c r="K41" s="22"/>
      <c r="L41" s="22"/>
      <c r="M41" s="22"/>
      <c r="N41" s="22"/>
      <c r="O41" s="22"/>
      <c r="P41" s="22"/>
    </row>
    <row r="42" spans="1:16" ht="39" customHeight="1" x14ac:dyDescent="0.15">
      <c r="A42" s="22"/>
      <c r="B42" s="39"/>
      <c r="C42" s="1241" t="s">
        <v>575</v>
      </c>
      <c r="D42" s="1242"/>
      <c r="E42" s="1243"/>
      <c r="F42" s="36" t="s">
        <v>519</v>
      </c>
      <c r="G42" s="37" t="s">
        <v>519</v>
      </c>
      <c r="H42" s="37" t="s">
        <v>519</v>
      </c>
      <c r="I42" s="37" t="s">
        <v>519</v>
      </c>
      <c r="J42" s="38" t="s">
        <v>519</v>
      </c>
      <c r="K42" s="22"/>
      <c r="L42" s="22"/>
      <c r="M42" s="22"/>
      <c r="N42" s="22"/>
      <c r="O42" s="22"/>
      <c r="P42" s="22"/>
    </row>
    <row r="43" spans="1:16" ht="39" customHeight="1" thickBot="1" x14ac:dyDescent="0.2">
      <c r="A43" s="22"/>
      <c r="B43" s="40"/>
      <c r="C43" s="1244" t="s">
        <v>576</v>
      </c>
      <c r="D43" s="1245"/>
      <c r="E43" s="1246"/>
      <c r="F43" s="41">
        <v>0</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WuWN6y2ohNM61LH4AybJtmZiv9lnKTE4pZpsdoHImNL/7wTsdk+XKd1VUG53uKNPgdk35uXnrG1Tjtqh7gWNA==" saltValue="02WZnLsDPTZU1Z/u9uqI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1484</v>
      </c>
      <c r="L45" s="60">
        <v>1466</v>
      </c>
      <c r="M45" s="60">
        <v>1439</v>
      </c>
      <c r="N45" s="60">
        <v>1378</v>
      </c>
      <c r="O45" s="61">
        <v>1382</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519</v>
      </c>
      <c r="L46" s="64" t="s">
        <v>519</v>
      </c>
      <c r="M46" s="64" t="s">
        <v>519</v>
      </c>
      <c r="N46" s="64" t="s">
        <v>519</v>
      </c>
      <c r="O46" s="65" t="s">
        <v>519</v>
      </c>
      <c r="P46" s="48"/>
      <c r="Q46" s="48"/>
      <c r="R46" s="48"/>
      <c r="S46" s="48"/>
      <c r="T46" s="48"/>
      <c r="U46" s="48"/>
    </row>
    <row r="47" spans="1:21" ht="30.75" customHeight="1" x14ac:dyDescent="0.15">
      <c r="A47" s="48"/>
      <c r="B47" s="1251"/>
      <c r="C47" s="1252"/>
      <c r="D47" s="62"/>
      <c r="E47" s="1257" t="s">
        <v>13</v>
      </c>
      <c r="F47" s="1257"/>
      <c r="G47" s="1257"/>
      <c r="H47" s="1257"/>
      <c r="I47" s="1257"/>
      <c r="J47" s="1258"/>
      <c r="K47" s="63">
        <v>4</v>
      </c>
      <c r="L47" s="64">
        <v>4</v>
      </c>
      <c r="M47" s="64">
        <v>5</v>
      </c>
      <c r="N47" s="64">
        <v>5</v>
      </c>
      <c r="O47" s="65" t="s">
        <v>519</v>
      </c>
      <c r="P47" s="48"/>
      <c r="Q47" s="48"/>
      <c r="R47" s="48"/>
      <c r="S47" s="48"/>
      <c r="T47" s="48"/>
      <c r="U47" s="48"/>
    </row>
    <row r="48" spans="1:21" ht="30.75" customHeight="1" x14ac:dyDescent="0.15">
      <c r="A48" s="48"/>
      <c r="B48" s="1251"/>
      <c r="C48" s="1252"/>
      <c r="D48" s="62"/>
      <c r="E48" s="1257" t="s">
        <v>14</v>
      </c>
      <c r="F48" s="1257"/>
      <c r="G48" s="1257"/>
      <c r="H48" s="1257"/>
      <c r="I48" s="1257"/>
      <c r="J48" s="1258"/>
      <c r="K48" s="63">
        <v>860</v>
      </c>
      <c r="L48" s="64">
        <v>895</v>
      </c>
      <c r="M48" s="64">
        <v>899</v>
      </c>
      <c r="N48" s="64">
        <v>858</v>
      </c>
      <c r="O48" s="65">
        <v>847</v>
      </c>
      <c r="P48" s="48"/>
      <c r="Q48" s="48"/>
      <c r="R48" s="48"/>
      <c r="S48" s="48"/>
      <c r="T48" s="48"/>
      <c r="U48" s="48"/>
    </row>
    <row r="49" spans="1:21" ht="30.75" customHeight="1" x14ac:dyDescent="0.15">
      <c r="A49" s="48"/>
      <c r="B49" s="1251"/>
      <c r="C49" s="1252"/>
      <c r="D49" s="62"/>
      <c r="E49" s="1257" t="s">
        <v>15</v>
      </c>
      <c r="F49" s="1257"/>
      <c r="G49" s="1257"/>
      <c r="H49" s="1257"/>
      <c r="I49" s="1257"/>
      <c r="J49" s="1258"/>
      <c r="K49" s="63">
        <v>207</v>
      </c>
      <c r="L49" s="64">
        <v>207</v>
      </c>
      <c r="M49" s="64">
        <v>168</v>
      </c>
      <c r="N49" s="64">
        <v>71</v>
      </c>
      <c r="O49" s="65">
        <v>46</v>
      </c>
      <c r="P49" s="48"/>
      <c r="Q49" s="48"/>
      <c r="R49" s="48"/>
      <c r="S49" s="48"/>
      <c r="T49" s="48"/>
      <c r="U49" s="48"/>
    </row>
    <row r="50" spans="1:21" ht="30.75" customHeight="1" x14ac:dyDescent="0.15">
      <c r="A50" s="48"/>
      <c r="B50" s="1251"/>
      <c r="C50" s="1252"/>
      <c r="D50" s="62"/>
      <c r="E50" s="1257" t="s">
        <v>16</v>
      </c>
      <c r="F50" s="1257"/>
      <c r="G50" s="1257"/>
      <c r="H50" s="1257"/>
      <c r="I50" s="1257"/>
      <c r="J50" s="1258"/>
      <c r="K50" s="63">
        <v>0</v>
      </c>
      <c r="L50" s="64" t="s">
        <v>519</v>
      </c>
      <c r="M50" s="64" t="s">
        <v>519</v>
      </c>
      <c r="N50" s="64" t="s">
        <v>519</v>
      </c>
      <c r="O50" s="65" t="s">
        <v>519</v>
      </c>
      <c r="P50" s="48"/>
      <c r="Q50" s="48"/>
      <c r="R50" s="48"/>
      <c r="S50" s="48"/>
      <c r="T50" s="48"/>
      <c r="U50" s="48"/>
    </row>
    <row r="51" spans="1:21" ht="30.75" customHeight="1" x14ac:dyDescent="0.15">
      <c r="A51" s="48"/>
      <c r="B51" s="1253"/>
      <c r="C51" s="1254"/>
      <c r="D51" s="66"/>
      <c r="E51" s="1257" t="s">
        <v>17</v>
      </c>
      <c r="F51" s="1257"/>
      <c r="G51" s="1257"/>
      <c r="H51" s="1257"/>
      <c r="I51" s="1257"/>
      <c r="J51" s="1258"/>
      <c r="K51" s="63">
        <v>1</v>
      </c>
      <c r="L51" s="64">
        <v>0</v>
      </c>
      <c r="M51" s="64">
        <v>0</v>
      </c>
      <c r="N51" s="64">
        <v>0</v>
      </c>
      <c r="O51" s="65">
        <v>0</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1856</v>
      </c>
      <c r="L52" s="64">
        <v>1909</v>
      </c>
      <c r="M52" s="64">
        <v>1755</v>
      </c>
      <c r="N52" s="64">
        <v>1609</v>
      </c>
      <c r="O52" s="65">
        <v>1586</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700</v>
      </c>
      <c r="L53" s="69">
        <v>663</v>
      </c>
      <c r="M53" s="69">
        <v>756</v>
      </c>
      <c r="N53" s="69">
        <v>703</v>
      </c>
      <c r="O53" s="70">
        <v>689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5" t="s">
        <v>24</v>
      </c>
      <c r="C57" s="1266"/>
      <c r="D57" s="1269" t="s">
        <v>25</v>
      </c>
      <c r="E57" s="1270"/>
      <c r="F57" s="1270"/>
      <c r="G57" s="1270"/>
      <c r="H57" s="1270"/>
      <c r="I57" s="1270"/>
      <c r="J57" s="1271"/>
      <c r="K57" s="83">
        <v>67</v>
      </c>
      <c r="L57" s="84">
        <v>67</v>
      </c>
      <c r="M57" s="84">
        <v>49</v>
      </c>
      <c r="N57" s="84">
        <v>49</v>
      </c>
      <c r="O57" s="85">
        <v>49</v>
      </c>
    </row>
    <row r="58" spans="1:21" ht="31.5" customHeight="1" thickBot="1" x14ac:dyDescent="0.2">
      <c r="B58" s="1267"/>
      <c r="C58" s="1268"/>
      <c r="D58" s="1272" t="s">
        <v>26</v>
      </c>
      <c r="E58" s="1273"/>
      <c r="F58" s="1273"/>
      <c r="G58" s="1273"/>
      <c r="H58" s="1273"/>
      <c r="I58" s="1273"/>
      <c r="J58" s="1274"/>
      <c r="K58" s="86">
        <v>4</v>
      </c>
      <c r="L58" s="87">
        <v>7</v>
      </c>
      <c r="M58" s="87">
        <v>0</v>
      </c>
      <c r="N58" s="87">
        <v>5</v>
      </c>
      <c r="O58" s="88">
        <v>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r2UugnC9ryk3F0qKBRbSZe7pxdt8y8jGKB6AuIm1uuARBvQPtF1L+JClRfE016tECn4oSfddjNmjPtXNBzgg==" saltValue="Wb+VmfLZ7WJu2Ws/2k5H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5" t="s">
        <v>29</v>
      </c>
      <c r="C41" s="1276"/>
      <c r="D41" s="102"/>
      <c r="E41" s="1281" t="s">
        <v>30</v>
      </c>
      <c r="F41" s="1281"/>
      <c r="G41" s="1281"/>
      <c r="H41" s="1282"/>
      <c r="I41" s="103">
        <v>12835</v>
      </c>
      <c r="J41" s="104">
        <v>12816</v>
      </c>
      <c r="K41" s="104">
        <v>12483</v>
      </c>
      <c r="L41" s="104">
        <v>13172</v>
      </c>
      <c r="M41" s="105">
        <v>13040</v>
      </c>
    </row>
    <row r="42" spans="2:13" ht="27.75" customHeight="1" x14ac:dyDescent="0.15">
      <c r="B42" s="1277"/>
      <c r="C42" s="1278"/>
      <c r="D42" s="106"/>
      <c r="E42" s="1283" t="s">
        <v>31</v>
      </c>
      <c r="F42" s="1283"/>
      <c r="G42" s="1283"/>
      <c r="H42" s="1284"/>
      <c r="I42" s="107" t="s">
        <v>519</v>
      </c>
      <c r="J42" s="108" t="s">
        <v>519</v>
      </c>
      <c r="K42" s="108" t="s">
        <v>519</v>
      </c>
      <c r="L42" s="108" t="s">
        <v>519</v>
      </c>
      <c r="M42" s="109" t="s">
        <v>519</v>
      </c>
    </row>
    <row r="43" spans="2:13" ht="27.75" customHeight="1" x14ac:dyDescent="0.15">
      <c r="B43" s="1277"/>
      <c r="C43" s="1278"/>
      <c r="D43" s="106"/>
      <c r="E43" s="1283" t="s">
        <v>32</v>
      </c>
      <c r="F43" s="1283"/>
      <c r="G43" s="1283"/>
      <c r="H43" s="1284"/>
      <c r="I43" s="107">
        <v>11228</v>
      </c>
      <c r="J43" s="108">
        <v>10966</v>
      </c>
      <c r="K43" s="108">
        <v>10669</v>
      </c>
      <c r="L43" s="108">
        <v>10064</v>
      </c>
      <c r="M43" s="109">
        <v>9522</v>
      </c>
    </row>
    <row r="44" spans="2:13" ht="27.75" customHeight="1" x14ac:dyDescent="0.15">
      <c r="B44" s="1277"/>
      <c r="C44" s="1278"/>
      <c r="D44" s="106"/>
      <c r="E44" s="1283" t="s">
        <v>33</v>
      </c>
      <c r="F44" s="1283"/>
      <c r="G44" s="1283"/>
      <c r="H44" s="1284"/>
      <c r="I44" s="107">
        <v>734</v>
      </c>
      <c r="J44" s="108">
        <v>528</v>
      </c>
      <c r="K44" s="108">
        <v>362</v>
      </c>
      <c r="L44" s="108">
        <v>289</v>
      </c>
      <c r="M44" s="109">
        <v>242</v>
      </c>
    </row>
    <row r="45" spans="2:13" ht="27.75" customHeight="1" x14ac:dyDescent="0.15">
      <c r="B45" s="1277"/>
      <c r="C45" s="1278"/>
      <c r="D45" s="106"/>
      <c r="E45" s="1283" t="s">
        <v>34</v>
      </c>
      <c r="F45" s="1283"/>
      <c r="G45" s="1283"/>
      <c r="H45" s="1284"/>
      <c r="I45" s="107">
        <v>1412</v>
      </c>
      <c r="J45" s="108">
        <v>1407</v>
      </c>
      <c r="K45" s="108">
        <v>1409</v>
      </c>
      <c r="L45" s="108">
        <v>1446</v>
      </c>
      <c r="M45" s="109">
        <v>1511</v>
      </c>
    </row>
    <row r="46" spans="2:13" ht="27.75" customHeight="1" x14ac:dyDescent="0.15">
      <c r="B46" s="1277"/>
      <c r="C46" s="1278"/>
      <c r="D46" s="110"/>
      <c r="E46" s="1283" t="s">
        <v>35</v>
      </c>
      <c r="F46" s="1283"/>
      <c r="G46" s="1283"/>
      <c r="H46" s="1284"/>
      <c r="I46" s="107" t="s">
        <v>519</v>
      </c>
      <c r="J46" s="108" t="s">
        <v>519</v>
      </c>
      <c r="K46" s="108" t="s">
        <v>519</v>
      </c>
      <c r="L46" s="108" t="s">
        <v>519</v>
      </c>
      <c r="M46" s="109" t="s">
        <v>519</v>
      </c>
    </row>
    <row r="47" spans="2:13" ht="27.75" customHeight="1" x14ac:dyDescent="0.15">
      <c r="B47" s="1277"/>
      <c r="C47" s="1278"/>
      <c r="D47" s="111"/>
      <c r="E47" s="1285" t="s">
        <v>36</v>
      </c>
      <c r="F47" s="1286"/>
      <c r="G47" s="1286"/>
      <c r="H47" s="1287"/>
      <c r="I47" s="107" t="s">
        <v>519</v>
      </c>
      <c r="J47" s="108" t="s">
        <v>519</v>
      </c>
      <c r="K47" s="108" t="s">
        <v>519</v>
      </c>
      <c r="L47" s="108" t="s">
        <v>519</v>
      </c>
      <c r="M47" s="109" t="s">
        <v>519</v>
      </c>
    </row>
    <row r="48" spans="2:13" ht="27.75" customHeight="1" x14ac:dyDescent="0.15">
      <c r="B48" s="1277"/>
      <c r="C48" s="1278"/>
      <c r="D48" s="106"/>
      <c r="E48" s="1283" t="s">
        <v>37</v>
      </c>
      <c r="F48" s="1283"/>
      <c r="G48" s="1283"/>
      <c r="H48" s="1284"/>
      <c r="I48" s="107" t="s">
        <v>519</v>
      </c>
      <c r="J48" s="108" t="s">
        <v>519</v>
      </c>
      <c r="K48" s="108" t="s">
        <v>519</v>
      </c>
      <c r="L48" s="108" t="s">
        <v>519</v>
      </c>
      <c r="M48" s="109" t="s">
        <v>519</v>
      </c>
    </row>
    <row r="49" spans="2:13" ht="27.75" customHeight="1" x14ac:dyDescent="0.15">
      <c r="B49" s="1279"/>
      <c r="C49" s="1280"/>
      <c r="D49" s="106"/>
      <c r="E49" s="1283" t="s">
        <v>38</v>
      </c>
      <c r="F49" s="1283"/>
      <c r="G49" s="1283"/>
      <c r="H49" s="1284"/>
      <c r="I49" s="107" t="s">
        <v>519</v>
      </c>
      <c r="J49" s="108" t="s">
        <v>519</v>
      </c>
      <c r="K49" s="108" t="s">
        <v>519</v>
      </c>
      <c r="L49" s="108" t="s">
        <v>519</v>
      </c>
      <c r="M49" s="109" t="s">
        <v>519</v>
      </c>
    </row>
    <row r="50" spans="2:13" ht="27.75" customHeight="1" x14ac:dyDescent="0.15">
      <c r="B50" s="1288" t="s">
        <v>39</v>
      </c>
      <c r="C50" s="1289"/>
      <c r="D50" s="112"/>
      <c r="E50" s="1283" t="s">
        <v>40</v>
      </c>
      <c r="F50" s="1283"/>
      <c r="G50" s="1283"/>
      <c r="H50" s="1284"/>
      <c r="I50" s="107">
        <v>5799</v>
      </c>
      <c r="J50" s="108">
        <v>6152</v>
      </c>
      <c r="K50" s="108">
        <v>6111</v>
      </c>
      <c r="L50" s="108">
        <v>5941</v>
      </c>
      <c r="M50" s="109">
        <v>5839</v>
      </c>
    </row>
    <row r="51" spans="2:13" ht="27.75" customHeight="1" x14ac:dyDescent="0.15">
      <c r="B51" s="1277"/>
      <c r="C51" s="1278"/>
      <c r="D51" s="106"/>
      <c r="E51" s="1283" t="s">
        <v>41</v>
      </c>
      <c r="F51" s="1283"/>
      <c r="G51" s="1283"/>
      <c r="H51" s="1284"/>
      <c r="I51" s="107">
        <v>1431</v>
      </c>
      <c r="J51" s="108">
        <v>1359</v>
      </c>
      <c r="K51" s="108">
        <v>1304</v>
      </c>
      <c r="L51" s="108">
        <v>1125</v>
      </c>
      <c r="M51" s="109">
        <v>957</v>
      </c>
    </row>
    <row r="52" spans="2:13" ht="27.75" customHeight="1" x14ac:dyDescent="0.15">
      <c r="B52" s="1279"/>
      <c r="C52" s="1280"/>
      <c r="D52" s="106"/>
      <c r="E52" s="1283" t="s">
        <v>42</v>
      </c>
      <c r="F52" s="1283"/>
      <c r="G52" s="1283"/>
      <c r="H52" s="1284"/>
      <c r="I52" s="107">
        <v>15571</v>
      </c>
      <c r="J52" s="108">
        <v>15537</v>
      </c>
      <c r="K52" s="108">
        <v>14822</v>
      </c>
      <c r="L52" s="108">
        <v>15077</v>
      </c>
      <c r="M52" s="109">
        <v>15272</v>
      </c>
    </row>
    <row r="53" spans="2:13" ht="27.75" customHeight="1" thickBot="1" x14ac:dyDescent="0.2">
      <c r="B53" s="1290" t="s">
        <v>43</v>
      </c>
      <c r="C53" s="1291"/>
      <c r="D53" s="113"/>
      <c r="E53" s="1292" t="s">
        <v>44</v>
      </c>
      <c r="F53" s="1292"/>
      <c r="G53" s="1292"/>
      <c r="H53" s="1293"/>
      <c r="I53" s="114">
        <v>3409</v>
      </c>
      <c r="J53" s="115">
        <v>2669</v>
      </c>
      <c r="K53" s="115">
        <v>2687</v>
      </c>
      <c r="L53" s="115">
        <v>2828</v>
      </c>
      <c r="M53" s="116">
        <v>2247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zc0n04w1Heq1COIWLfSDG28EgFFDilgAZePDaIpdqdBYZR0WME+ZPEpd+RXevot98ZkyLWP5pNKjsmnWi5GZA==" saltValue="otLjlAdy0BIpTql2HcO9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2" t="s">
        <v>47</v>
      </c>
      <c r="D55" s="1302"/>
      <c r="E55" s="1303"/>
      <c r="F55" s="128">
        <v>2541</v>
      </c>
      <c r="G55" s="128">
        <v>2628</v>
      </c>
      <c r="H55" s="129">
        <v>2682</v>
      </c>
    </row>
    <row r="56" spans="2:8" ht="52.5" customHeight="1" x14ac:dyDescent="0.15">
      <c r="B56" s="130"/>
      <c r="C56" s="1304" t="s">
        <v>48</v>
      </c>
      <c r="D56" s="1304"/>
      <c r="E56" s="1305"/>
      <c r="F56" s="131">
        <v>49</v>
      </c>
      <c r="G56" s="131">
        <v>49</v>
      </c>
      <c r="H56" s="132">
        <v>49</v>
      </c>
    </row>
    <row r="57" spans="2:8" ht="53.25" customHeight="1" x14ac:dyDescent="0.15">
      <c r="B57" s="130"/>
      <c r="C57" s="1306" t="s">
        <v>49</v>
      </c>
      <c r="D57" s="1306"/>
      <c r="E57" s="1307"/>
      <c r="F57" s="133">
        <v>2732</v>
      </c>
      <c r="G57" s="133">
        <v>2514</v>
      </c>
      <c r="H57" s="134">
        <v>2381</v>
      </c>
    </row>
    <row r="58" spans="2:8" ht="45.75" customHeight="1" x14ac:dyDescent="0.15">
      <c r="B58" s="135"/>
      <c r="C58" s="1294" t="s">
        <v>598</v>
      </c>
      <c r="D58" s="1295"/>
      <c r="E58" s="1296"/>
      <c r="F58" s="136">
        <v>1657</v>
      </c>
      <c r="G58" s="136">
        <v>1548</v>
      </c>
      <c r="H58" s="137">
        <v>1459</v>
      </c>
    </row>
    <row r="59" spans="2:8" ht="45.75" customHeight="1" x14ac:dyDescent="0.15">
      <c r="B59" s="135"/>
      <c r="C59" s="1294" t="s">
        <v>599</v>
      </c>
      <c r="D59" s="1295"/>
      <c r="E59" s="1296"/>
      <c r="F59" s="136">
        <v>378</v>
      </c>
      <c r="G59" s="136">
        <v>343</v>
      </c>
      <c r="H59" s="137">
        <v>321</v>
      </c>
    </row>
    <row r="60" spans="2:8" ht="45.75" customHeight="1" x14ac:dyDescent="0.15">
      <c r="B60" s="135"/>
      <c r="C60" s="1294" t="s">
        <v>600</v>
      </c>
      <c r="D60" s="1295"/>
      <c r="E60" s="1296"/>
      <c r="F60" s="136">
        <v>360</v>
      </c>
      <c r="G60" s="136">
        <v>277</v>
      </c>
      <c r="H60" s="137">
        <v>242</v>
      </c>
    </row>
    <row r="61" spans="2:8" ht="45.75" customHeight="1" x14ac:dyDescent="0.15">
      <c r="B61" s="135"/>
      <c r="C61" s="1294" t="s">
        <v>601</v>
      </c>
      <c r="D61" s="1295"/>
      <c r="E61" s="1296"/>
      <c r="F61" s="136">
        <v>168</v>
      </c>
      <c r="G61" s="136">
        <v>168</v>
      </c>
      <c r="H61" s="137">
        <v>168</v>
      </c>
    </row>
    <row r="62" spans="2:8" ht="45.75" customHeight="1" thickBot="1" x14ac:dyDescent="0.2">
      <c r="B62" s="138"/>
      <c r="C62" s="1297" t="s">
        <v>602</v>
      </c>
      <c r="D62" s="1298"/>
      <c r="E62" s="1299"/>
      <c r="F62" s="139">
        <v>102</v>
      </c>
      <c r="G62" s="139">
        <v>118</v>
      </c>
      <c r="H62" s="140">
        <v>132</v>
      </c>
    </row>
    <row r="63" spans="2:8" ht="52.5" customHeight="1" thickBot="1" x14ac:dyDescent="0.2">
      <c r="B63" s="141"/>
      <c r="C63" s="1300" t="s">
        <v>50</v>
      </c>
      <c r="D63" s="1300"/>
      <c r="E63" s="1301"/>
      <c r="F63" s="142">
        <v>5321</v>
      </c>
      <c r="G63" s="142">
        <v>5192</v>
      </c>
      <c r="H63" s="143">
        <v>5112</v>
      </c>
    </row>
    <row r="64" spans="2:8" ht="15" customHeight="1" x14ac:dyDescent="0.15"/>
  </sheetData>
  <sheetProtection algorithmName="SHA-512" hashValue="8y/S53AlWEkaBpdxjIdxaf3CApY0wCSEnH3cHVjkKF0+0WrImY5ElRHisyCllGRbWnwG6Kl0XupfMwgS0Zj5Fg==" saltValue="QMDNi00xoS3IDRElU16J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608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610</v>
      </c>
      <c r="AO51" s="1313"/>
      <c r="AP51" s="1313"/>
      <c r="AQ51" s="1313"/>
      <c r="AR51" s="1313"/>
      <c r="AS51" s="1313"/>
      <c r="AT51" s="1313"/>
      <c r="AU51" s="1313"/>
      <c r="AV51" s="1313"/>
      <c r="AW51" s="1313"/>
      <c r="AX51" s="1313"/>
      <c r="AY51" s="1313"/>
      <c r="AZ51" s="1313"/>
      <c r="BA51" s="1313"/>
      <c r="BB51" s="1313" t="s">
        <v>611</v>
      </c>
      <c r="BC51" s="1313"/>
      <c r="BD51" s="1313"/>
      <c r="BE51" s="1313"/>
      <c r="BF51" s="1313"/>
      <c r="BG51" s="1313"/>
      <c r="BH51" s="1313"/>
      <c r="BI51" s="1313"/>
      <c r="BJ51" s="1313"/>
      <c r="BK51" s="1313"/>
      <c r="BL51" s="1313"/>
      <c r="BM51" s="1313"/>
      <c r="BN51" s="1313"/>
      <c r="BO51" s="1313"/>
      <c r="BP51" s="1310">
        <v>63.7</v>
      </c>
      <c r="BQ51" s="1310"/>
      <c r="BR51" s="1310"/>
      <c r="BS51" s="1310"/>
      <c r="BT51" s="1310"/>
      <c r="BU51" s="1310"/>
      <c r="BV51" s="1310"/>
      <c r="BW51" s="1310"/>
      <c r="BX51" s="1310">
        <v>50.8</v>
      </c>
      <c r="BY51" s="1310"/>
      <c r="BZ51" s="1310"/>
      <c r="CA51" s="1310"/>
      <c r="CB51" s="1310"/>
      <c r="CC51" s="1310"/>
      <c r="CD51" s="1310"/>
      <c r="CE51" s="1310"/>
      <c r="CF51" s="1310">
        <v>52</v>
      </c>
      <c r="CG51" s="1310"/>
      <c r="CH51" s="1310"/>
      <c r="CI51" s="1310"/>
      <c r="CJ51" s="1310"/>
      <c r="CK51" s="1310"/>
      <c r="CL51" s="1310"/>
      <c r="CM51" s="1310"/>
      <c r="CN51" s="1310">
        <v>55.6</v>
      </c>
      <c r="CO51" s="1310"/>
      <c r="CP51" s="1310"/>
      <c r="CQ51" s="1310"/>
      <c r="CR51" s="1310"/>
      <c r="CS51" s="1310"/>
      <c r="CT51" s="1310"/>
      <c r="CU51" s="1310"/>
      <c r="CV51" s="1310">
        <v>44.3</v>
      </c>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612</v>
      </c>
      <c r="BC53" s="1313"/>
      <c r="BD53" s="1313"/>
      <c r="BE53" s="1313"/>
      <c r="BF53" s="1313"/>
      <c r="BG53" s="1313"/>
      <c r="BH53" s="1313"/>
      <c r="BI53" s="1313"/>
      <c r="BJ53" s="1313"/>
      <c r="BK53" s="1313"/>
      <c r="BL53" s="1313"/>
      <c r="BM53" s="1313"/>
      <c r="BN53" s="1313"/>
      <c r="BO53" s="1313"/>
      <c r="BP53" s="1310">
        <v>51.4</v>
      </c>
      <c r="BQ53" s="1310"/>
      <c r="BR53" s="1310"/>
      <c r="BS53" s="1310"/>
      <c r="BT53" s="1310"/>
      <c r="BU53" s="1310"/>
      <c r="BV53" s="1310"/>
      <c r="BW53" s="1310"/>
      <c r="BX53" s="1310">
        <v>54.3</v>
      </c>
      <c r="BY53" s="1310"/>
      <c r="BZ53" s="1310"/>
      <c r="CA53" s="1310"/>
      <c r="CB53" s="1310"/>
      <c r="CC53" s="1310"/>
      <c r="CD53" s="1310"/>
      <c r="CE53" s="1310"/>
      <c r="CF53" s="1310">
        <v>55.5</v>
      </c>
      <c r="CG53" s="1310"/>
      <c r="CH53" s="1310"/>
      <c r="CI53" s="1310"/>
      <c r="CJ53" s="1310"/>
      <c r="CK53" s="1310"/>
      <c r="CL53" s="1310"/>
      <c r="CM53" s="1310"/>
      <c r="CN53" s="1310">
        <v>55.5</v>
      </c>
      <c r="CO53" s="1310"/>
      <c r="CP53" s="1310"/>
      <c r="CQ53" s="1310"/>
      <c r="CR53" s="1310"/>
      <c r="CS53" s="1310"/>
      <c r="CT53" s="1310"/>
      <c r="CU53" s="1310"/>
      <c r="CV53" s="1310">
        <v>56.9</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613</v>
      </c>
      <c r="AO55" s="1314"/>
      <c r="AP55" s="1314"/>
      <c r="AQ55" s="1314"/>
      <c r="AR55" s="1314"/>
      <c r="AS55" s="1314"/>
      <c r="AT55" s="1314"/>
      <c r="AU55" s="1314"/>
      <c r="AV55" s="1314"/>
      <c r="AW55" s="1314"/>
      <c r="AX55" s="1314"/>
      <c r="AY55" s="1314"/>
      <c r="AZ55" s="1314"/>
      <c r="BA55" s="1314"/>
      <c r="BB55" s="1313" t="s">
        <v>611</v>
      </c>
      <c r="BC55" s="1313"/>
      <c r="BD55" s="1313"/>
      <c r="BE55" s="1313"/>
      <c r="BF55" s="1313"/>
      <c r="BG55" s="1313"/>
      <c r="BH55" s="1313"/>
      <c r="BI55" s="1313"/>
      <c r="BJ55" s="1313"/>
      <c r="BK55" s="1313"/>
      <c r="BL55" s="1313"/>
      <c r="BM55" s="1313"/>
      <c r="BN55" s="1313"/>
      <c r="BO55" s="1313"/>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612</v>
      </c>
      <c r="BC57" s="1313"/>
      <c r="BD57" s="1313"/>
      <c r="BE57" s="1313"/>
      <c r="BF57" s="1313"/>
      <c r="BG57" s="1313"/>
      <c r="BH57" s="1313"/>
      <c r="BI57" s="1313"/>
      <c r="BJ57" s="1313"/>
      <c r="BK57" s="1313"/>
      <c r="BL57" s="1313"/>
      <c r="BM57" s="1313"/>
      <c r="BN57" s="1313"/>
      <c r="BO57" s="1313"/>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610</v>
      </c>
      <c r="AO73" s="1313"/>
      <c r="AP73" s="1313"/>
      <c r="AQ73" s="1313"/>
      <c r="AR73" s="1313"/>
      <c r="AS73" s="1313"/>
      <c r="AT73" s="1313"/>
      <c r="AU73" s="1313"/>
      <c r="AV73" s="1313"/>
      <c r="AW73" s="1313"/>
      <c r="AX73" s="1313"/>
      <c r="AY73" s="1313"/>
      <c r="AZ73" s="1313"/>
      <c r="BA73" s="1313"/>
      <c r="BB73" s="1313" t="s">
        <v>616</v>
      </c>
      <c r="BC73" s="1313"/>
      <c r="BD73" s="1313"/>
      <c r="BE73" s="1313"/>
      <c r="BF73" s="1313"/>
      <c r="BG73" s="1313"/>
      <c r="BH73" s="1313"/>
      <c r="BI73" s="1313"/>
      <c r="BJ73" s="1313"/>
      <c r="BK73" s="1313"/>
      <c r="BL73" s="1313"/>
      <c r="BM73" s="1313"/>
      <c r="BN73" s="1313"/>
      <c r="BO73" s="1313"/>
      <c r="BP73" s="1310">
        <v>63.7</v>
      </c>
      <c r="BQ73" s="1310"/>
      <c r="BR73" s="1310"/>
      <c r="BS73" s="1310"/>
      <c r="BT73" s="1310"/>
      <c r="BU73" s="1310"/>
      <c r="BV73" s="1310"/>
      <c r="BW73" s="1310"/>
      <c r="BX73" s="1310">
        <v>50.8</v>
      </c>
      <c r="BY73" s="1310"/>
      <c r="BZ73" s="1310"/>
      <c r="CA73" s="1310"/>
      <c r="CB73" s="1310"/>
      <c r="CC73" s="1310"/>
      <c r="CD73" s="1310"/>
      <c r="CE73" s="1310"/>
      <c r="CF73" s="1310">
        <v>52</v>
      </c>
      <c r="CG73" s="1310"/>
      <c r="CH73" s="1310"/>
      <c r="CI73" s="1310"/>
      <c r="CJ73" s="1310"/>
      <c r="CK73" s="1310"/>
      <c r="CL73" s="1310"/>
      <c r="CM73" s="1310"/>
      <c r="CN73" s="1310">
        <v>55.6</v>
      </c>
      <c r="CO73" s="1310"/>
      <c r="CP73" s="1310"/>
      <c r="CQ73" s="1310"/>
      <c r="CR73" s="1310"/>
      <c r="CS73" s="1310"/>
      <c r="CT73" s="1310"/>
      <c r="CU73" s="1310"/>
      <c r="CV73" s="1310">
        <v>44.3</v>
      </c>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617</v>
      </c>
      <c r="BC75" s="1313"/>
      <c r="BD75" s="1313"/>
      <c r="BE75" s="1313"/>
      <c r="BF75" s="1313"/>
      <c r="BG75" s="1313"/>
      <c r="BH75" s="1313"/>
      <c r="BI75" s="1313"/>
      <c r="BJ75" s="1313"/>
      <c r="BK75" s="1313"/>
      <c r="BL75" s="1313"/>
      <c r="BM75" s="1313"/>
      <c r="BN75" s="1313"/>
      <c r="BO75" s="1313"/>
      <c r="BP75" s="1310">
        <v>13.2</v>
      </c>
      <c r="BQ75" s="1310"/>
      <c r="BR75" s="1310"/>
      <c r="BS75" s="1310"/>
      <c r="BT75" s="1310"/>
      <c r="BU75" s="1310"/>
      <c r="BV75" s="1310"/>
      <c r="BW75" s="1310"/>
      <c r="BX75" s="1310">
        <v>12.9</v>
      </c>
      <c r="BY75" s="1310"/>
      <c r="BZ75" s="1310"/>
      <c r="CA75" s="1310"/>
      <c r="CB75" s="1310"/>
      <c r="CC75" s="1310"/>
      <c r="CD75" s="1310"/>
      <c r="CE75" s="1310"/>
      <c r="CF75" s="1310">
        <v>13.4</v>
      </c>
      <c r="CG75" s="1310"/>
      <c r="CH75" s="1310"/>
      <c r="CI75" s="1310"/>
      <c r="CJ75" s="1310"/>
      <c r="CK75" s="1310"/>
      <c r="CL75" s="1310"/>
      <c r="CM75" s="1310"/>
      <c r="CN75" s="1310">
        <v>13.6</v>
      </c>
      <c r="CO75" s="1310"/>
      <c r="CP75" s="1310"/>
      <c r="CQ75" s="1310"/>
      <c r="CR75" s="1310"/>
      <c r="CS75" s="1310"/>
      <c r="CT75" s="1310"/>
      <c r="CU75" s="1310"/>
      <c r="CV75" s="1310">
        <v>14</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618</v>
      </c>
      <c r="AO77" s="1314"/>
      <c r="AP77" s="1314"/>
      <c r="AQ77" s="1314"/>
      <c r="AR77" s="1314"/>
      <c r="AS77" s="1314"/>
      <c r="AT77" s="1314"/>
      <c r="AU77" s="1314"/>
      <c r="AV77" s="1314"/>
      <c r="AW77" s="1314"/>
      <c r="AX77" s="1314"/>
      <c r="AY77" s="1314"/>
      <c r="AZ77" s="1314"/>
      <c r="BA77" s="1314"/>
      <c r="BB77" s="1313" t="s">
        <v>611</v>
      </c>
      <c r="BC77" s="1313"/>
      <c r="BD77" s="1313"/>
      <c r="BE77" s="1313"/>
      <c r="BF77" s="1313"/>
      <c r="BG77" s="1313"/>
      <c r="BH77" s="1313"/>
      <c r="BI77" s="1313"/>
      <c r="BJ77" s="1313"/>
      <c r="BK77" s="1313"/>
      <c r="BL77" s="1313"/>
      <c r="BM77" s="1313"/>
      <c r="BN77" s="1313"/>
      <c r="BO77" s="1313"/>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617</v>
      </c>
      <c r="BC79" s="1313"/>
      <c r="BD79" s="1313"/>
      <c r="BE79" s="1313"/>
      <c r="BF79" s="1313"/>
      <c r="BG79" s="1313"/>
      <c r="BH79" s="1313"/>
      <c r="BI79" s="1313"/>
      <c r="BJ79" s="1313"/>
      <c r="BK79" s="1313"/>
      <c r="BL79" s="1313"/>
      <c r="BM79" s="1313"/>
      <c r="BN79" s="1313"/>
      <c r="BO79" s="1313"/>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zY3VVtaikaBzBVbA3tTpbqNSBmwCTRC0hYxmpyetX3sxU/F0zqlPy05uFwBNTY42azanHSbWzjsgBR7q88SuA==" saltValue="dYQ5F8y1n1VCdYDl/au53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folIb6nN2YXcqX9CHLUsAWSynXmdsSOeQYQNlfdG+Mr2Ss3uPldFGRUL3iwFfxgUZkwW1ouIPODvhpciri2vUQ==" saltValue="W80LG4gh/VmNKZ9c9qDY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oX3QuWHp1rzJuArt+ogYmtqgOTXRK0d3lmX/ncRar++DNaKloRYgZGUI7tZETpmuIQf4Xb8/bbLm3nySsUoxHw==" saltValue="P5s2zcabkxLBzhn2cJiH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202124</v>
      </c>
      <c r="E3" s="162"/>
      <c r="F3" s="163">
        <v>85459</v>
      </c>
      <c r="G3" s="164"/>
      <c r="H3" s="165"/>
    </row>
    <row r="4" spans="1:8" x14ac:dyDescent="0.15">
      <c r="A4" s="166"/>
      <c r="B4" s="167"/>
      <c r="C4" s="168"/>
      <c r="D4" s="169">
        <v>76126</v>
      </c>
      <c r="E4" s="170"/>
      <c r="F4" s="171">
        <v>44378</v>
      </c>
      <c r="G4" s="172"/>
      <c r="H4" s="173"/>
    </row>
    <row r="5" spans="1:8" x14ac:dyDescent="0.15">
      <c r="A5" s="154" t="s">
        <v>552</v>
      </c>
      <c r="B5" s="159"/>
      <c r="C5" s="160"/>
      <c r="D5" s="161">
        <v>127656</v>
      </c>
      <c r="E5" s="162"/>
      <c r="F5" s="163">
        <v>83280</v>
      </c>
      <c r="G5" s="164"/>
      <c r="H5" s="165"/>
    </row>
    <row r="6" spans="1:8" x14ac:dyDescent="0.15">
      <c r="A6" s="166"/>
      <c r="B6" s="167"/>
      <c r="C6" s="168"/>
      <c r="D6" s="169">
        <v>70593</v>
      </c>
      <c r="E6" s="170"/>
      <c r="F6" s="171">
        <v>43123</v>
      </c>
      <c r="G6" s="172"/>
      <c r="H6" s="173"/>
    </row>
    <row r="7" spans="1:8" x14ac:dyDescent="0.15">
      <c r="A7" s="154" t="s">
        <v>553</v>
      </c>
      <c r="B7" s="159"/>
      <c r="C7" s="160"/>
      <c r="D7" s="161">
        <v>91265</v>
      </c>
      <c r="E7" s="162"/>
      <c r="F7" s="163">
        <v>88968</v>
      </c>
      <c r="G7" s="164"/>
      <c r="H7" s="165"/>
    </row>
    <row r="8" spans="1:8" x14ac:dyDescent="0.15">
      <c r="A8" s="166"/>
      <c r="B8" s="167"/>
      <c r="C8" s="168"/>
      <c r="D8" s="169">
        <v>45041</v>
      </c>
      <c r="E8" s="170"/>
      <c r="F8" s="171">
        <v>45482</v>
      </c>
      <c r="G8" s="172"/>
      <c r="H8" s="173"/>
    </row>
    <row r="9" spans="1:8" x14ac:dyDescent="0.15">
      <c r="A9" s="154" t="s">
        <v>554</v>
      </c>
      <c r="B9" s="159"/>
      <c r="C9" s="160"/>
      <c r="D9" s="161">
        <v>162955</v>
      </c>
      <c r="E9" s="162"/>
      <c r="F9" s="163">
        <v>85173</v>
      </c>
      <c r="G9" s="164"/>
      <c r="H9" s="165"/>
    </row>
    <row r="10" spans="1:8" x14ac:dyDescent="0.15">
      <c r="A10" s="166"/>
      <c r="B10" s="167"/>
      <c r="C10" s="168"/>
      <c r="D10" s="169">
        <v>122186</v>
      </c>
      <c r="E10" s="170"/>
      <c r="F10" s="171">
        <v>43913</v>
      </c>
      <c r="G10" s="172"/>
      <c r="H10" s="173"/>
    </row>
    <row r="11" spans="1:8" x14ac:dyDescent="0.15">
      <c r="A11" s="154" t="s">
        <v>555</v>
      </c>
      <c r="B11" s="159"/>
      <c r="C11" s="160"/>
      <c r="D11" s="161">
        <v>108408</v>
      </c>
      <c r="E11" s="162"/>
      <c r="F11" s="163">
        <v>94081</v>
      </c>
      <c r="G11" s="164"/>
      <c r="H11" s="165"/>
    </row>
    <row r="12" spans="1:8" x14ac:dyDescent="0.15">
      <c r="A12" s="166"/>
      <c r="B12" s="167"/>
      <c r="C12" s="174"/>
      <c r="D12" s="169">
        <v>31746</v>
      </c>
      <c r="E12" s="170"/>
      <c r="F12" s="171">
        <v>48949</v>
      </c>
      <c r="G12" s="172"/>
      <c r="H12" s="173"/>
    </row>
    <row r="13" spans="1:8" x14ac:dyDescent="0.15">
      <c r="A13" s="154"/>
      <c r="B13" s="159"/>
      <c r="C13" s="175"/>
      <c r="D13" s="176">
        <v>138482</v>
      </c>
      <c r="E13" s="177"/>
      <c r="F13" s="178">
        <v>87392</v>
      </c>
      <c r="G13" s="179"/>
      <c r="H13" s="165"/>
    </row>
    <row r="14" spans="1:8" x14ac:dyDescent="0.15">
      <c r="A14" s="166"/>
      <c r="B14" s="167"/>
      <c r="C14" s="168"/>
      <c r="D14" s="169">
        <v>69138</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4.47</v>
      </c>
      <c r="C19" s="180">
        <f>ROUND(VALUE(SUBSTITUTE(実質収支比率等に係る経年分析!G$48,"▲","-")),2)</f>
        <v>1.71</v>
      </c>
      <c r="D19" s="180">
        <f>ROUND(VALUE(SUBSTITUTE(実質収支比率等に係る経年分析!H$48,"▲","-")),2)</f>
        <v>2.39</v>
      </c>
      <c r="E19" s="180">
        <f>ROUND(VALUE(SUBSTITUTE(実質収支比率等に係る経年分析!I$48,"▲","-")),2)</f>
        <v>1.43</v>
      </c>
      <c r="F19" s="180">
        <f>ROUND(VALUE(SUBSTITUTE(実質収支比率等に係る経年分析!J$48,"▲","-")),2)</f>
        <v>1.27</v>
      </c>
    </row>
    <row r="20" spans="1:11" x14ac:dyDescent="0.15">
      <c r="A20" s="180" t="s">
        <v>54</v>
      </c>
      <c r="B20" s="180">
        <f>ROUND(VALUE(SUBSTITUTE(実質収支比率等に係る経年分析!F$47,"▲","-")),2)</f>
        <v>32.630000000000003</v>
      </c>
      <c r="C20" s="180">
        <f>ROUND(VALUE(SUBSTITUTE(実質収支比率等に係る経年分析!G$47,"▲","-")),2)</f>
        <v>35.729999999999997</v>
      </c>
      <c r="D20" s="180">
        <f>ROUND(VALUE(SUBSTITUTE(実質収支比率等に係る経年分析!H$47,"▲","-")),2)</f>
        <v>37.340000000000003</v>
      </c>
      <c r="E20" s="180">
        <f>ROUND(VALUE(SUBSTITUTE(実質収支比率等に係る経年分析!I$47,"▲","-")),2)</f>
        <v>39.74</v>
      </c>
      <c r="F20" s="180">
        <f>ROUND(VALUE(SUBSTITUTE(実質収支比率等に係る経年分析!J$47,"▲","-")),2)</f>
        <v>40.67</v>
      </c>
    </row>
    <row r="21" spans="1:11" x14ac:dyDescent="0.15">
      <c r="A21" s="180" t="s">
        <v>55</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-2.79</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-0.94</v>
      </c>
      <c r="F21" s="180">
        <f>IF(ISNUMBER(VALUE(SUBSTITUTE(実質収支比率等に係る経年分析!J$49,"▲","-"))),ROUND(VALUE(SUBSTITUTE(実質収支比率等に係る経年分析!J$49,"▲","-")),2),NA())</f>
        <v>-0.09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珠洲市後期高齢者医療特別会計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珠洲市国民健康保険特別会計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珠洲市賃貸住宅事業特別会計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珠洲市介護保険特別会計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珠洲市下水道事業特別会計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x14ac:dyDescent="0.15">
      <c r="A35" s="181" t="str">
        <f>IF(連結実質赤字比率に係る赤字・黒字の構成分析!C$35="",NA(),連結実質赤字比率に係る赤字・黒字の構成分析!C$35)</f>
        <v>珠洲市水道事業会計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23.35</v>
      </c>
    </row>
    <row r="36" spans="1:16" x14ac:dyDescent="0.15">
      <c r="A36" s="181" t="str">
        <f>IF(連結実質赤字比率に係る赤字・黒字の構成分析!C$34="",NA(),連結実質赤字比率に係る赤字・黒字の構成分析!C$34)</f>
        <v>珠洲市病院事業会計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24.49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1856</v>
      </c>
      <c r="E42" s="182"/>
      <c r="F42" s="182"/>
      <c r="G42" s="182">
        <f>'実質公債費比率（分子）の構造'!L$52</f>
        <v>1909</v>
      </c>
      <c r="H42" s="182"/>
      <c r="I42" s="182"/>
      <c r="J42" s="182">
        <f>'実質公債費比率（分子）の構造'!M$52</f>
        <v>1755</v>
      </c>
      <c r="K42" s="182"/>
      <c r="L42" s="182"/>
      <c r="M42" s="182">
        <f>'実質公債費比率（分子）の構造'!N$52</f>
        <v>1609</v>
      </c>
      <c r="N42" s="182"/>
      <c r="O42" s="182"/>
      <c r="P42" s="182">
        <f>'実質公債費比率（分子）の構造'!O$52</f>
        <v>1586</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207</v>
      </c>
      <c r="C45" s="182"/>
      <c r="D45" s="182"/>
      <c r="E45" s="182">
        <f>'実質公債費比率（分子）の構造'!L$49</f>
        <v>207</v>
      </c>
      <c r="F45" s="182"/>
      <c r="G45" s="182"/>
      <c r="H45" s="182">
        <f>'実質公債費比率（分子）の構造'!M$49</f>
        <v>168</v>
      </c>
      <c r="I45" s="182"/>
      <c r="J45" s="182"/>
      <c r="K45" s="182">
        <f>'実質公債費比率（分子）の構造'!N$49</f>
        <v>71</v>
      </c>
      <c r="L45" s="182"/>
      <c r="M45" s="182"/>
      <c r="N45" s="182">
        <f>'実質公債費比率（分子）の構造'!O$49</f>
        <v>46</v>
      </c>
      <c r="O45" s="182"/>
      <c r="P45" s="182"/>
    </row>
    <row r="46" spans="1:16" x14ac:dyDescent="0.15">
      <c r="A46" s="182" t="s">
        <v>66</v>
      </c>
      <c r="B46" s="182">
        <f>'実質公債費比率（分子）の構造'!K$48</f>
        <v>860</v>
      </c>
      <c r="C46" s="182"/>
      <c r="D46" s="182"/>
      <c r="E46" s="182">
        <f>'実質公債費比率（分子）の構造'!L$48</f>
        <v>895</v>
      </c>
      <c r="F46" s="182"/>
      <c r="G46" s="182"/>
      <c r="H46" s="182">
        <f>'実質公債費比率（分子）の構造'!M$48</f>
        <v>899</v>
      </c>
      <c r="I46" s="182"/>
      <c r="J46" s="182"/>
      <c r="K46" s="182">
        <f>'実質公債費比率（分子）の構造'!N$48</f>
        <v>858</v>
      </c>
      <c r="L46" s="182"/>
      <c r="M46" s="182"/>
      <c r="N46" s="182">
        <f>'実質公債費比率（分子）の構造'!O$48</f>
        <v>847</v>
      </c>
      <c r="O46" s="182"/>
      <c r="P46" s="182"/>
    </row>
    <row r="47" spans="1:16" x14ac:dyDescent="0.15">
      <c r="A47" s="182" t="s">
        <v>67</v>
      </c>
      <c r="B47" s="182">
        <f>'実質公債費比率（分子）の構造'!K$47</f>
        <v>4</v>
      </c>
      <c r="C47" s="182"/>
      <c r="D47" s="182"/>
      <c r="E47" s="182">
        <f>'実質公債費比率（分子）の構造'!L$47</f>
        <v>4</v>
      </c>
      <c r="F47" s="182"/>
      <c r="G47" s="182"/>
      <c r="H47" s="182">
        <f>'実質公債費比率（分子）の構造'!M$47</f>
        <v>5</v>
      </c>
      <c r="I47" s="182"/>
      <c r="J47" s="182"/>
      <c r="K47" s="182">
        <f>'実質公債費比率（分子）の構造'!N$47</f>
        <v>5</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1484</v>
      </c>
      <c r="C49" s="182"/>
      <c r="D49" s="182"/>
      <c r="E49" s="182">
        <f>'実質公債費比率（分子）の構造'!L$45</f>
        <v>1466</v>
      </c>
      <c r="F49" s="182"/>
      <c r="G49" s="182"/>
      <c r="H49" s="182">
        <f>'実質公債費比率（分子）の構造'!M$45</f>
        <v>1439</v>
      </c>
      <c r="I49" s="182"/>
      <c r="J49" s="182"/>
      <c r="K49" s="182">
        <f>'実質公債費比率（分子）の構造'!N$45</f>
        <v>1378</v>
      </c>
      <c r="L49" s="182"/>
      <c r="M49" s="182"/>
      <c r="N49" s="182">
        <f>'実質公債費比率（分子）の構造'!O$45</f>
        <v>1382</v>
      </c>
      <c r="O49" s="182"/>
      <c r="P49" s="182"/>
    </row>
    <row r="50" spans="1:16" x14ac:dyDescent="0.15">
      <c r="A50" s="182" t="s">
        <v>70</v>
      </c>
      <c r="B50" s="182" t="e">
        <f>NA()</f>
        <v>#N/A</v>
      </c>
      <c r="C50" s="182">
        <f>IF(ISNUMBER('実質公債費比率（分子）の構造'!K$53),'実質公債費比率（分子）の構造'!K$53,NA())</f>
        <v>700</v>
      </c>
      <c r="D50" s="182" t="e">
        <f>NA()</f>
        <v>#N/A</v>
      </c>
      <c r="E50" s="182" t="e">
        <f>NA()</f>
        <v>#N/A</v>
      </c>
      <c r="F50" s="182">
        <f>IF(ISNUMBER('実質公債費比率（分子）の構造'!L$53),'実質公債費比率（分子）の構造'!L$53,NA())</f>
        <v>663</v>
      </c>
      <c r="G50" s="182" t="e">
        <f>NA()</f>
        <v>#N/A</v>
      </c>
      <c r="H50" s="182" t="e">
        <f>NA()</f>
        <v>#N/A</v>
      </c>
      <c r="I50" s="182">
        <f>IF(ISNUMBER('実質公債費比率（分子）の構造'!M$53),'実質公債費比率（分子）の構造'!M$53,NA())</f>
        <v>756</v>
      </c>
      <c r="J50" s="182" t="e">
        <f>NA()</f>
        <v>#N/A</v>
      </c>
      <c r="K50" s="182" t="e">
        <f>NA()</f>
        <v>#N/A</v>
      </c>
      <c r="L50" s="182">
        <f>IF(ISNUMBER('実質公債費比率（分子）の構造'!N$53),'実質公債費比率（分子）の構造'!N$53,NA())</f>
        <v>703</v>
      </c>
      <c r="M50" s="182" t="e">
        <f>NA()</f>
        <v>#N/A</v>
      </c>
      <c r="N50" s="182" t="e">
        <f>NA()</f>
        <v>#N/A</v>
      </c>
      <c r="O50" s="182">
        <f>IF(ISNUMBER('実質公債費比率（分子）の構造'!O$53),'実質公債費比率（分子）の構造'!O$53,NA())</f>
        <v>689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15571</v>
      </c>
      <c r="E56" s="181"/>
      <c r="F56" s="181"/>
      <c r="G56" s="181">
        <f>'将来負担比率（分子）の構造'!J$52</f>
        <v>15537</v>
      </c>
      <c r="H56" s="181"/>
      <c r="I56" s="181"/>
      <c r="J56" s="181">
        <f>'将来負担比率（分子）の構造'!K$52</f>
        <v>14822</v>
      </c>
      <c r="K56" s="181"/>
      <c r="L56" s="181"/>
      <c r="M56" s="181">
        <f>'将来負担比率（分子）の構造'!L$52</f>
        <v>15077</v>
      </c>
      <c r="N56" s="181"/>
      <c r="O56" s="181"/>
      <c r="P56" s="181">
        <f>'将来負担比率（分子）の構造'!M$52</f>
        <v>15272</v>
      </c>
    </row>
    <row r="57" spans="1:16" x14ac:dyDescent="0.15">
      <c r="A57" s="181" t="s">
        <v>41</v>
      </c>
      <c r="B57" s="181"/>
      <c r="C57" s="181"/>
      <c r="D57" s="181">
        <f>'将来負担比率（分子）の構造'!I$51</f>
        <v>1431</v>
      </c>
      <c r="E57" s="181"/>
      <c r="F57" s="181"/>
      <c r="G57" s="181">
        <f>'将来負担比率（分子）の構造'!J$51</f>
        <v>1359</v>
      </c>
      <c r="H57" s="181"/>
      <c r="I57" s="181"/>
      <c r="J57" s="181">
        <f>'将来負担比率（分子）の構造'!K$51</f>
        <v>1304</v>
      </c>
      <c r="K57" s="181"/>
      <c r="L57" s="181"/>
      <c r="M57" s="181">
        <f>'将来負担比率（分子）の構造'!L$51</f>
        <v>1125</v>
      </c>
      <c r="N57" s="181"/>
      <c r="O57" s="181"/>
      <c r="P57" s="181">
        <f>'将来負担比率（分子）の構造'!M$51</f>
        <v>957</v>
      </c>
    </row>
    <row r="58" spans="1:16" x14ac:dyDescent="0.15">
      <c r="A58" s="181" t="s">
        <v>40</v>
      </c>
      <c r="B58" s="181"/>
      <c r="C58" s="181"/>
      <c r="D58" s="181">
        <f>'将来負担比率（分子）の構造'!I$50</f>
        <v>5799</v>
      </c>
      <c r="E58" s="181"/>
      <c r="F58" s="181"/>
      <c r="G58" s="181">
        <f>'将来負担比率（分子）の構造'!J$50</f>
        <v>6152</v>
      </c>
      <c r="H58" s="181"/>
      <c r="I58" s="181"/>
      <c r="J58" s="181">
        <f>'将来負担比率（分子）の構造'!K$50</f>
        <v>6111</v>
      </c>
      <c r="K58" s="181"/>
      <c r="L58" s="181"/>
      <c r="M58" s="181">
        <f>'将来負担比率（分子）の構造'!L$50</f>
        <v>5941</v>
      </c>
      <c r="N58" s="181"/>
      <c r="O58" s="181"/>
      <c r="P58" s="181">
        <f>'将来負担比率（分子）の構造'!M$50</f>
        <v>5839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1412</v>
      </c>
      <c r="C62" s="181"/>
      <c r="D62" s="181"/>
      <c r="E62" s="181">
        <f>'将来負担比率（分子）の構造'!J$45</f>
        <v>1407</v>
      </c>
      <c r="F62" s="181"/>
      <c r="G62" s="181"/>
      <c r="H62" s="181">
        <f>'将来負担比率（分子）の構造'!K$45</f>
        <v>1409</v>
      </c>
      <c r="I62" s="181"/>
      <c r="J62" s="181"/>
      <c r="K62" s="181">
        <f>'将来負担比率（分子）の構造'!L$45</f>
        <v>1446</v>
      </c>
      <c r="L62" s="181"/>
      <c r="M62" s="181"/>
      <c r="N62" s="181">
        <f>'将来負担比率（分子）の構造'!M$45</f>
        <v>1511</v>
      </c>
      <c r="O62" s="181"/>
      <c r="P62" s="181"/>
    </row>
    <row r="63" spans="1:16" x14ac:dyDescent="0.15">
      <c r="A63" s="181" t="s">
        <v>33</v>
      </c>
      <c r="B63" s="181">
        <f>'将来負担比率（分子）の構造'!I$44</f>
        <v>734</v>
      </c>
      <c r="C63" s="181"/>
      <c r="D63" s="181"/>
      <c r="E63" s="181">
        <f>'将来負担比率（分子）の構造'!J$44</f>
        <v>528</v>
      </c>
      <c r="F63" s="181"/>
      <c r="G63" s="181"/>
      <c r="H63" s="181">
        <f>'将来負担比率（分子）の構造'!K$44</f>
        <v>362</v>
      </c>
      <c r="I63" s="181"/>
      <c r="J63" s="181"/>
      <c r="K63" s="181">
        <f>'将来負担比率（分子）の構造'!L$44</f>
        <v>289</v>
      </c>
      <c r="L63" s="181"/>
      <c r="M63" s="181"/>
      <c r="N63" s="181">
        <f>'将来負担比率（分子）の構造'!M$44</f>
        <v>242</v>
      </c>
      <c r="O63" s="181"/>
      <c r="P63" s="181"/>
    </row>
    <row r="64" spans="1:16" x14ac:dyDescent="0.15">
      <c r="A64" s="181" t="s">
        <v>32</v>
      </c>
      <c r="B64" s="181">
        <f>'将来負担比率（分子）の構造'!I$43</f>
        <v>11228</v>
      </c>
      <c r="C64" s="181"/>
      <c r="D64" s="181"/>
      <c r="E64" s="181">
        <f>'将来負担比率（分子）の構造'!J$43</f>
        <v>10966</v>
      </c>
      <c r="F64" s="181"/>
      <c r="G64" s="181"/>
      <c r="H64" s="181">
        <f>'将来負担比率（分子）の構造'!K$43</f>
        <v>10669</v>
      </c>
      <c r="I64" s="181"/>
      <c r="J64" s="181"/>
      <c r="K64" s="181">
        <f>'将来負担比率（分子）の構造'!L$43</f>
        <v>10064</v>
      </c>
      <c r="L64" s="181"/>
      <c r="M64" s="181"/>
      <c r="N64" s="181">
        <f>'将来負担比率（分子）の構造'!M$43</f>
        <v>9522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12835</v>
      </c>
      <c r="C66" s="181"/>
      <c r="D66" s="181"/>
      <c r="E66" s="181">
        <f>'将来負担比率（分子）の構造'!J$41</f>
        <v>12816</v>
      </c>
      <c r="F66" s="181"/>
      <c r="G66" s="181"/>
      <c r="H66" s="181">
        <f>'将来負担比率（分子）の構造'!K$41</f>
        <v>12483</v>
      </c>
      <c r="I66" s="181"/>
      <c r="J66" s="181"/>
      <c r="K66" s="181">
        <f>'将来負担比率（分子）の構造'!L$41</f>
        <v>13172</v>
      </c>
      <c r="L66" s="181"/>
      <c r="M66" s="181"/>
      <c r="N66" s="181">
        <f>'将来負担比率（分子）の構造'!M$41</f>
        <v>13040</v>
      </c>
      <c r="O66" s="181"/>
      <c r="P66" s="181"/>
    </row>
    <row r="67" spans="1:16" x14ac:dyDescent="0.15">
      <c r="A67" s="181" t="s">
        <v>74</v>
      </c>
      <c r="B67" s="181" t="e">
        <f>NA()</f>
        <v>#N/A</v>
      </c>
      <c r="C67" s="181">
        <f>IF(ISNUMBER('将来負担比率（分子）の構造'!I$53), IF('将来負担比率（分子）の構造'!I$53 &lt; 0, 0, '将来負担比率（分子）の構造'!I$53), NA())</f>
        <v>3409</v>
      </c>
      <c r="D67" s="181" t="e">
        <f>NA()</f>
        <v>#N/A</v>
      </c>
      <c r="E67" s="181" t="e">
        <f>NA()</f>
        <v>#N/A</v>
      </c>
      <c r="F67" s="181">
        <f>IF(ISNUMBER('将来負担比率（分子）の構造'!J$53), IF('将来負担比率（分子）の構造'!J$53 &lt; 0, 0, '将来負担比率（分子）の構造'!J$53), NA())</f>
        <v>2669</v>
      </c>
      <c r="G67" s="181" t="e">
        <f>NA()</f>
        <v>#N/A</v>
      </c>
      <c r="H67" s="181" t="e">
        <f>NA()</f>
        <v>#N/A</v>
      </c>
      <c r="I67" s="181">
        <f>IF(ISNUMBER('将来負担比率（分子）の構造'!K$53), IF('将来負担比率（分子）の構造'!K$53 &lt; 0, 0, '将来負担比率（分子）の構造'!K$53), NA())</f>
        <v>2687</v>
      </c>
      <c r="J67" s="181" t="e">
        <f>NA()</f>
        <v>#N/A</v>
      </c>
      <c r="K67" s="181" t="e">
        <f>NA()</f>
        <v>#N/A</v>
      </c>
      <c r="L67" s="181">
        <f>IF(ISNUMBER('将来負担比率（分子）の構造'!L$53), IF('将来負担比率（分子）の構造'!L$53 &lt; 0, 0, '将来負担比率（分子）の構造'!L$53), NA())</f>
        <v>2828</v>
      </c>
      <c r="M67" s="181" t="e">
        <f>NA()</f>
        <v>#N/A</v>
      </c>
      <c r="N67" s="181" t="e">
        <f>NA()</f>
        <v>#N/A</v>
      </c>
      <c r="O67" s="181">
        <f>IF(ISNUMBER('将来負担比率（分子）の構造'!M$53), IF('将来負担比率（分子）の構造'!M$53 &lt; 0, 0, '将来負担比率（分子）の構造'!M$53), NA())</f>
        <v>2247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2541</v>
      </c>
      <c r="C72" s="185">
        <f>基金残高に係る経年分析!G55</f>
        <v>2628</v>
      </c>
      <c r="D72" s="185">
        <f>基金残高に係る経年分析!H55</f>
        <v>2682</v>
      </c>
    </row>
    <row r="73" spans="1:16" x14ac:dyDescent="0.15">
      <c r="A73" s="184" t="s">
        <v>77</v>
      </c>
      <c r="B73" s="185">
        <f>基金残高に係る経年分析!F56</f>
        <v>49</v>
      </c>
      <c r="C73" s="185">
        <f>基金残高に係る経年分析!G56</f>
        <v>49</v>
      </c>
      <c r="D73" s="185">
        <f>基金残高に係る経年分析!H56</f>
        <v>49</v>
      </c>
    </row>
    <row r="74" spans="1:16" x14ac:dyDescent="0.15">
      <c r="A74" s="184" t="s">
        <v>78</v>
      </c>
      <c r="B74" s="185">
        <f>基金残高に係る経年分析!F57</f>
        <v>2732</v>
      </c>
      <c r="C74" s="185">
        <f>基金残高に係る経年分析!G57</f>
        <v>2514</v>
      </c>
      <c r="D74" s="185">
        <f>基金残高に係る経年分析!H57</f>
        <v>2381</v>
      </c>
    </row>
  </sheetData>
  <sheetProtection algorithmName="SHA-512" hashValue="VkTXnJSzTGy89iOo1/j8ZS84i6qMoAkxVvC68ne53BnehrIEI/cviU1fdG7kZCiGkR+a3AyTGAd/xF+C7mTxKg==" saltValue="nEGpOzqbPB6GGOQfwC2HJ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1501831</v>
      </c>
      <c r="S5" s="673"/>
      <c r="T5" s="673"/>
      <c r="U5" s="673"/>
      <c r="V5" s="673"/>
      <c r="W5" s="673"/>
      <c r="X5" s="673"/>
      <c r="Y5" s="674"/>
      <c r="Z5" s="675">
        <v>14.3</v>
      </c>
      <c r="AA5" s="675"/>
      <c r="AB5" s="675"/>
      <c r="AC5" s="675"/>
      <c r="AD5" s="676">
        <v>1452188</v>
      </c>
      <c r="AE5" s="676"/>
      <c r="AF5" s="676"/>
      <c r="AG5" s="676"/>
      <c r="AH5" s="676"/>
      <c r="AI5" s="676"/>
      <c r="AJ5" s="676"/>
      <c r="AK5" s="676"/>
      <c r="AL5" s="677">
        <v>22.1</v>
      </c>
      <c r="AM5" s="678"/>
      <c r="AN5" s="678"/>
      <c r="AO5" s="679"/>
      <c r="AP5" s="669" t="s">
        <v>223</v>
      </c>
      <c r="AQ5" s="670"/>
      <c r="AR5" s="670"/>
      <c r="AS5" s="670"/>
      <c r="AT5" s="670"/>
      <c r="AU5" s="670"/>
      <c r="AV5" s="670"/>
      <c r="AW5" s="670"/>
      <c r="AX5" s="670"/>
      <c r="AY5" s="670"/>
      <c r="AZ5" s="670"/>
      <c r="BA5" s="670"/>
      <c r="BB5" s="670"/>
      <c r="BC5" s="670"/>
      <c r="BD5" s="670"/>
      <c r="BE5" s="670"/>
      <c r="BF5" s="671"/>
      <c r="BG5" s="683">
        <v>1443609</v>
      </c>
      <c r="BH5" s="684"/>
      <c r="BI5" s="684"/>
      <c r="BJ5" s="684"/>
      <c r="BK5" s="684"/>
      <c r="BL5" s="684"/>
      <c r="BM5" s="684"/>
      <c r="BN5" s="685"/>
      <c r="BO5" s="686">
        <v>96.1</v>
      </c>
      <c r="BP5" s="686"/>
      <c r="BQ5" s="686"/>
      <c r="BR5" s="686"/>
      <c r="BS5" s="687">
        <v>110360</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121051</v>
      </c>
      <c r="S6" s="684"/>
      <c r="T6" s="684"/>
      <c r="U6" s="684"/>
      <c r="V6" s="684"/>
      <c r="W6" s="684"/>
      <c r="X6" s="684"/>
      <c r="Y6" s="685"/>
      <c r="Z6" s="686">
        <v>1.2</v>
      </c>
      <c r="AA6" s="686"/>
      <c r="AB6" s="686"/>
      <c r="AC6" s="686"/>
      <c r="AD6" s="687">
        <v>121051</v>
      </c>
      <c r="AE6" s="687"/>
      <c r="AF6" s="687"/>
      <c r="AG6" s="687"/>
      <c r="AH6" s="687"/>
      <c r="AI6" s="687"/>
      <c r="AJ6" s="687"/>
      <c r="AK6" s="687"/>
      <c r="AL6" s="688">
        <v>1.8</v>
      </c>
      <c r="AM6" s="689"/>
      <c r="AN6" s="689"/>
      <c r="AO6" s="690"/>
      <c r="AP6" s="680" t="s">
        <v>228</v>
      </c>
      <c r="AQ6" s="681"/>
      <c r="AR6" s="681"/>
      <c r="AS6" s="681"/>
      <c r="AT6" s="681"/>
      <c r="AU6" s="681"/>
      <c r="AV6" s="681"/>
      <c r="AW6" s="681"/>
      <c r="AX6" s="681"/>
      <c r="AY6" s="681"/>
      <c r="AZ6" s="681"/>
      <c r="BA6" s="681"/>
      <c r="BB6" s="681"/>
      <c r="BC6" s="681"/>
      <c r="BD6" s="681"/>
      <c r="BE6" s="681"/>
      <c r="BF6" s="682"/>
      <c r="BG6" s="683">
        <v>1443609</v>
      </c>
      <c r="BH6" s="684"/>
      <c r="BI6" s="684"/>
      <c r="BJ6" s="684"/>
      <c r="BK6" s="684"/>
      <c r="BL6" s="684"/>
      <c r="BM6" s="684"/>
      <c r="BN6" s="685"/>
      <c r="BO6" s="686">
        <v>96.1</v>
      </c>
      <c r="BP6" s="686"/>
      <c r="BQ6" s="686"/>
      <c r="BR6" s="686"/>
      <c r="BS6" s="687">
        <v>110360</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134794</v>
      </c>
      <c r="CS6" s="684"/>
      <c r="CT6" s="684"/>
      <c r="CU6" s="684"/>
      <c r="CV6" s="684"/>
      <c r="CW6" s="684"/>
      <c r="CX6" s="684"/>
      <c r="CY6" s="685"/>
      <c r="CZ6" s="677">
        <v>1.3</v>
      </c>
      <c r="DA6" s="678"/>
      <c r="DB6" s="678"/>
      <c r="DC6" s="697"/>
      <c r="DD6" s="692" t="s">
        <v>128</v>
      </c>
      <c r="DE6" s="684"/>
      <c r="DF6" s="684"/>
      <c r="DG6" s="684"/>
      <c r="DH6" s="684"/>
      <c r="DI6" s="684"/>
      <c r="DJ6" s="684"/>
      <c r="DK6" s="684"/>
      <c r="DL6" s="684"/>
      <c r="DM6" s="684"/>
      <c r="DN6" s="684"/>
      <c r="DO6" s="684"/>
      <c r="DP6" s="685"/>
      <c r="DQ6" s="692">
        <v>134794</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1047</v>
      </c>
      <c r="S7" s="684"/>
      <c r="T7" s="684"/>
      <c r="U7" s="684"/>
      <c r="V7" s="684"/>
      <c r="W7" s="684"/>
      <c r="X7" s="684"/>
      <c r="Y7" s="685"/>
      <c r="Z7" s="686">
        <v>0</v>
      </c>
      <c r="AA7" s="686"/>
      <c r="AB7" s="686"/>
      <c r="AC7" s="686"/>
      <c r="AD7" s="687">
        <v>1047</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581931</v>
      </c>
      <c r="BH7" s="684"/>
      <c r="BI7" s="684"/>
      <c r="BJ7" s="684"/>
      <c r="BK7" s="684"/>
      <c r="BL7" s="684"/>
      <c r="BM7" s="684"/>
      <c r="BN7" s="685"/>
      <c r="BO7" s="686">
        <v>38.700000000000003</v>
      </c>
      <c r="BP7" s="686"/>
      <c r="BQ7" s="686"/>
      <c r="BR7" s="686"/>
      <c r="BS7" s="687">
        <v>20957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1158801</v>
      </c>
      <c r="CS7" s="684"/>
      <c r="CT7" s="684"/>
      <c r="CU7" s="684"/>
      <c r="CV7" s="684"/>
      <c r="CW7" s="684"/>
      <c r="CX7" s="684"/>
      <c r="CY7" s="685"/>
      <c r="CZ7" s="686">
        <v>11.3</v>
      </c>
      <c r="DA7" s="686"/>
      <c r="DB7" s="686"/>
      <c r="DC7" s="686"/>
      <c r="DD7" s="692">
        <v>35168</v>
      </c>
      <c r="DE7" s="684"/>
      <c r="DF7" s="684"/>
      <c r="DG7" s="684"/>
      <c r="DH7" s="684"/>
      <c r="DI7" s="684"/>
      <c r="DJ7" s="684"/>
      <c r="DK7" s="684"/>
      <c r="DL7" s="684"/>
      <c r="DM7" s="684"/>
      <c r="DN7" s="684"/>
      <c r="DO7" s="684"/>
      <c r="DP7" s="685"/>
      <c r="DQ7" s="692">
        <v>927042</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5041</v>
      </c>
      <c r="S8" s="684"/>
      <c r="T8" s="684"/>
      <c r="U8" s="684"/>
      <c r="V8" s="684"/>
      <c r="W8" s="684"/>
      <c r="X8" s="684"/>
      <c r="Y8" s="685"/>
      <c r="Z8" s="686">
        <v>0</v>
      </c>
      <c r="AA8" s="686"/>
      <c r="AB8" s="686"/>
      <c r="AC8" s="686"/>
      <c r="AD8" s="687">
        <v>5041</v>
      </c>
      <c r="AE8" s="687"/>
      <c r="AF8" s="687"/>
      <c r="AG8" s="687"/>
      <c r="AH8" s="687"/>
      <c r="AI8" s="687"/>
      <c r="AJ8" s="687"/>
      <c r="AK8" s="687"/>
      <c r="AL8" s="688">
        <v>0.1</v>
      </c>
      <c r="AM8" s="689"/>
      <c r="AN8" s="689"/>
      <c r="AO8" s="690"/>
      <c r="AP8" s="680" t="s">
        <v>234</v>
      </c>
      <c r="AQ8" s="681"/>
      <c r="AR8" s="681"/>
      <c r="AS8" s="681"/>
      <c r="AT8" s="681"/>
      <c r="AU8" s="681"/>
      <c r="AV8" s="681"/>
      <c r="AW8" s="681"/>
      <c r="AX8" s="681"/>
      <c r="AY8" s="681"/>
      <c r="AZ8" s="681"/>
      <c r="BA8" s="681"/>
      <c r="BB8" s="681"/>
      <c r="BC8" s="681"/>
      <c r="BD8" s="681"/>
      <c r="BE8" s="681"/>
      <c r="BF8" s="682"/>
      <c r="BG8" s="683">
        <v>23386</v>
      </c>
      <c r="BH8" s="684"/>
      <c r="BI8" s="684"/>
      <c r="BJ8" s="684"/>
      <c r="BK8" s="684"/>
      <c r="BL8" s="684"/>
      <c r="BM8" s="684"/>
      <c r="BN8" s="685"/>
      <c r="BO8" s="686">
        <v>1.6</v>
      </c>
      <c r="BP8" s="686"/>
      <c r="BQ8" s="686"/>
      <c r="BR8" s="686"/>
      <c r="BS8" s="692" t="s">
        <v>129</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2254244</v>
      </c>
      <c r="CS8" s="684"/>
      <c r="CT8" s="684"/>
      <c r="CU8" s="684"/>
      <c r="CV8" s="684"/>
      <c r="CW8" s="684"/>
      <c r="CX8" s="684"/>
      <c r="CY8" s="685"/>
      <c r="CZ8" s="686">
        <v>21.9</v>
      </c>
      <c r="DA8" s="686"/>
      <c r="DB8" s="686"/>
      <c r="DC8" s="686"/>
      <c r="DD8" s="692">
        <v>23412</v>
      </c>
      <c r="DE8" s="684"/>
      <c r="DF8" s="684"/>
      <c r="DG8" s="684"/>
      <c r="DH8" s="684"/>
      <c r="DI8" s="684"/>
      <c r="DJ8" s="684"/>
      <c r="DK8" s="684"/>
      <c r="DL8" s="684"/>
      <c r="DM8" s="684"/>
      <c r="DN8" s="684"/>
      <c r="DO8" s="684"/>
      <c r="DP8" s="685"/>
      <c r="DQ8" s="692">
        <v>1501874</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3041</v>
      </c>
      <c r="S9" s="684"/>
      <c r="T9" s="684"/>
      <c r="U9" s="684"/>
      <c r="V9" s="684"/>
      <c r="W9" s="684"/>
      <c r="X9" s="684"/>
      <c r="Y9" s="685"/>
      <c r="Z9" s="686">
        <v>0</v>
      </c>
      <c r="AA9" s="686"/>
      <c r="AB9" s="686"/>
      <c r="AC9" s="686"/>
      <c r="AD9" s="687">
        <v>3041</v>
      </c>
      <c r="AE9" s="687"/>
      <c r="AF9" s="687"/>
      <c r="AG9" s="687"/>
      <c r="AH9" s="687"/>
      <c r="AI9" s="687"/>
      <c r="AJ9" s="687"/>
      <c r="AK9" s="687"/>
      <c r="AL9" s="688">
        <v>0</v>
      </c>
      <c r="AM9" s="689"/>
      <c r="AN9" s="689"/>
      <c r="AO9" s="690"/>
      <c r="AP9" s="680" t="s">
        <v>237</v>
      </c>
      <c r="AQ9" s="681"/>
      <c r="AR9" s="681"/>
      <c r="AS9" s="681"/>
      <c r="AT9" s="681"/>
      <c r="AU9" s="681"/>
      <c r="AV9" s="681"/>
      <c r="AW9" s="681"/>
      <c r="AX9" s="681"/>
      <c r="AY9" s="681"/>
      <c r="AZ9" s="681"/>
      <c r="BA9" s="681"/>
      <c r="BB9" s="681"/>
      <c r="BC9" s="681"/>
      <c r="BD9" s="681"/>
      <c r="BE9" s="681"/>
      <c r="BF9" s="682"/>
      <c r="BG9" s="683">
        <v>446320</v>
      </c>
      <c r="BH9" s="684"/>
      <c r="BI9" s="684"/>
      <c r="BJ9" s="684"/>
      <c r="BK9" s="684"/>
      <c r="BL9" s="684"/>
      <c r="BM9" s="684"/>
      <c r="BN9" s="685"/>
      <c r="BO9" s="686">
        <v>29.7</v>
      </c>
      <c r="BP9" s="686"/>
      <c r="BQ9" s="686"/>
      <c r="BR9" s="686"/>
      <c r="BS9" s="692" t="s">
        <v>128</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1393410</v>
      </c>
      <c r="CS9" s="684"/>
      <c r="CT9" s="684"/>
      <c r="CU9" s="684"/>
      <c r="CV9" s="684"/>
      <c r="CW9" s="684"/>
      <c r="CX9" s="684"/>
      <c r="CY9" s="685"/>
      <c r="CZ9" s="686">
        <v>13.5</v>
      </c>
      <c r="DA9" s="686"/>
      <c r="DB9" s="686"/>
      <c r="DC9" s="686"/>
      <c r="DD9" s="692">
        <v>95425</v>
      </c>
      <c r="DE9" s="684"/>
      <c r="DF9" s="684"/>
      <c r="DG9" s="684"/>
      <c r="DH9" s="684"/>
      <c r="DI9" s="684"/>
      <c r="DJ9" s="684"/>
      <c r="DK9" s="684"/>
      <c r="DL9" s="684"/>
      <c r="DM9" s="684"/>
      <c r="DN9" s="684"/>
      <c r="DO9" s="684"/>
      <c r="DP9" s="685"/>
      <c r="DQ9" s="692">
        <v>1231319</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240</v>
      </c>
      <c r="AA10" s="686"/>
      <c r="AB10" s="686"/>
      <c r="AC10" s="686"/>
      <c r="AD10" s="687" t="s">
        <v>240</v>
      </c>
      <c r="AE10" s="687"/>
      <c r="AF10" s="687"/>
      <c r="AG10" s="687"/>
      <c r="AH10" s="687"/>
      <c r="AI10" s="687"/>
      <c r="AJ10" s="687"/>
      <c r="AK10" s="687"/>
      <c r="AL10" s="688" t="s">
        <v>128</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40176</v>
      </c>
      <c r="BH10" s="684"/>
      <c r="BI10" s="684"/>
      <c r="BJ10" s="684"/>
      <c r="BK10" s="684"/>
      <c r="BL10" s="684"/>
      <c r="BM10" s="684"/>
      <c r="BN10" s="685"/>
      <c r="BO10" s="686">
        <v>2.7</v>
      </c>
      <c r="BP10" s="686"/>
      <c r="BQ10" s="686"/>
      <c r="BR10" s="686"/>
      <c r="BS10" s="692">
        <v>6703</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8729</v>
      </c>
      <c r="CS10" s="684"/>
      <c r="CT10" s="684"/>
      <c r="CU10" s="684"/>
      <c r="CV10" s="684"/>
      <c r="CW10" s="684"/>
      <c r="CX10" s="684"/>
      <c r="CY10" s="685"/>
      <c r="CZ10" s="686">
        <v>0.1</v>
      </c>
      <c r="DA10" s="686"/>
      <c r="DB10" s="686"/>
      <c r="DC10" s="686"/>
      <c r="DD10" s="692" t="s">
        <v>243</v>
      </c>
      <c r="DE10" s="684"/>
      <c r="DF10" s="684"/>
      <c r="DG10" s="684"/>
      <c r="DH10" s="684"/>
      <c r="DI10" s="684"/>
      <c r="DJ10" s="684"/>
      <c r="DK10" s="684"/>
      <c r="DL10" s="684"/>
      <c r="DM10" s="684"/>
      <c r="DN10" s="684"/>
      <c r="DO10" s="684"/>
      <c r="DP10" s="685"/>
      <c r="DQ10" s="692">
        <v>8729</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262923</v>
      </c>
      <c r="S11" s="684"/>
      <c r="T11" s="684"/>
      <c r="U11" s="684"/>
      <c r="V11" s="684"/>
      <c r="W11" s="684"/>
      <c r="X11" s="684"/>
      <c r="Y11" s="685"/>
      <c r="Z11" s="688">
        <v>2.5</v>
      </c>
      <c r="AA11" s="689"/>
      <c r="AB11" s="689"/>
      <c r="AC11" s="701"/>
      <c r="AD11" s="692">
        <v>262923</v>
      </c>
      <c r="AE11" s="684"/>
      <c r="AF11" s="684"/>
      <c r="AG11" s="684"/>
      <c r="AH11" s="684"/>
      <c r="AI11" s="684"/>
      <c r="AJ11" s="684"/>
      <c r="AK11" s="685"/>
      <c r="AL11" s="688">
        <v>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72049</v>
      </c>
      <c r="BH11" s="684"/>
      <c r="BI11" s="684"/>
      <c r="BJ11" s="684"/>
      <c r="BK11" s="684"/>
      <c r="BL11" s="684"/>
      <c r="BM11" s="684"/>
      <c r="BN11" s="685"/>
      <c r="BO11" s="686">
        <v>4.8</v>
      </c>
      <c r="BP11" s="686"/>
      <c r="BQ11" s="686"/>
      <c r="BR11" s="686"/>
      <c r="BS11" s="692">
        <v>14254</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459825</v>
      </c>
      <c r="CS11" s="684"/>
      <c r="CT11" s="684"/>
      <c r="CU11" s="684"/>
      <c r="CV11" s="684"/>
      <c r="CW11" s="684"/>
      <c r="CX11" s="684"/>
      <c r="CY11" s="685"/>
      <c r="CZ11" s="686">
        <v>4.5</v>
      </c>
      <c r="DA11" s="686"/>
      <c r="DB11" s="686"/>
      <c r="DC11" s="686"/>
      <c r="DD11" s="692">
        <v>166625</v>
      </c>
      <c r="DE11" s="684"/>
      <c r="DF11" s="684"/>
      <c r="DG11" s="684"/>
      <c r="DH11" s="684"/>
      <c r="DI11" s="684"/>
      <c r="DJ11" s="684"/>
      <c r="DK11" s="684"/>
      <c r="DL11" s="684"/>
      <c r="DM11" s="684"/>
      <c r="DN11" s="684"/>
      <c r="DO11" s="684"/>
      <c r="DP11" s="685"/>
      <c r="DQ11" s="692">
        <v>251831</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240</v>
      </c>
      <c r="S12" s="684"/>
      <c r="T12" s="684"/>
      <c r="U12" s="684"/>
      <c r="V12" s="684"/>
      <c r="W12" s="684"/>
      <c r="X12" s="684"/>
      <c r="Y12" s="685"/>
      <c r="Z12" s="686" t="s">
        <v>128</v>
      </c>
      <c r="AA12" s="686"/>
      <c r="AB12" s="686"/>
      <c r="AC12" s="686"/>
      <c r="AD12" s="687" t="s">
        <v>129</v>
      </c>
      <c r="AE12" s="687"/>
      <c r="AF12" s="687"/>
      <c r="AG12" s="687"/>
      <c r="AH12" s="687"/>
      <c r="AI12" s="687"/>
      <c r="AJ12" s="687"/>
      <c r="AK12" s="687"/>
      <c r="AL12" s="688" t="s">
        <v>129</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719775</v>
      </c>
      <c r="BH12" s="684"/>
      <c r="BI12" s="684"/>
      <c r="BJ12" s="684"/>
      <c r="BK12" s="684"/>
      <c r="BL12" s="684"/>
      <c r="BM12" s="684"/>
      <c r="BN12" s="685"/>
      <c r="BO12" s="686">
        <v>47.9</v>
      </c>
      <c r="BP12" s="686"/>
      <c r="BQ12" s="686"/>
      <c r="BR12" s="686"/>
      <c r="BS12" s="692">
        <v>89403</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342592</v>
      </c>
      <c r="CS12" s="684"/>
      <c r="CT12" s="684"/>
      <c r="CU12" s="684"/>
      <c r="CV12" s="684"/>
      <c r="CW12" s="684"/>
      <c r="CX12" s="684"/>
      <c r="CY12" s="685"/>
      <c r="CZ12" s="686">
        <v>3.3</v>
      </c>
      <c r="DA12" s="686"/>
      <c r="DB12" s="686"/>
      <c r="DC12" s="686"/>
      <c r="DD12" s="692">
        <v>19163</v>
      </c>
      <c r="DE12" s="684"/>
      <c r="DF12" s="684"/>
      <c r="DG12" s="684"/>
      <c r="DH12" s="684"/>
      <c r="DI12" s="684"/>
      <c r="DJ12" s="684"/>
      <c r="DK12" s="684"/>
      <c r="DL12" s="684"/>
      <c r="DM12" s="684"/>
      <c r="DN12" s="684"/>
      <c r="DO12" s="684"/>
      <c r="DP12" s="685"/>
      <c r="DQ12" s="692">
        <v>206179</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240</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717821</v>
      </c>
      <c r="BH13" s="684"/>
      <c r="BI13" s="684"/>
      <c r="BJ13" s="684"/>
      <c r="BK13" s="684"/>
      <c r="BL13" s="684"/>
      <c r="BM13" s="684"/>
      <c r="BN13" s="685"/>
      <c r="BO13" s="686">
        <v>47.8</v>
      </c>
      <c r="BP13" s="686"/>
      <c r="BQ13" s="686"/>
      <c r="BR13" s="686"/>
      <c r="BS13" s="692">
        <v>89403</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1268003</v>
      </c>
      <c r="CS13" s="684"/>
      <c r="CT13" s="684"/>
      <c r="CU13" s="684"/>
      <c r="CV13" s="684"/>
      <c r="CW13" s="684"/>
      <c r="CX13" s="684"/>
      <c r="CY13" s="685"/>
      <c r="CZ13" s="686">
        <v>12.3</v>
      </c>
      <c r="DA13" s="686"/>
      <c r="DB13" s="686"/>
      <c r="DC13" s="686"/>
      <c r="DD13" s="692">
        <v>579188</v>
      </c>
      <c r="DE13" s="684"/>
      <c r="DF13" s="684"/>
      <c r="DG13" s="684"/>
      <c r="DH13" s="684"/>
      <c r="DI13" s="684"/>
      <c r="DJ13" s="684"/>
      <c r="DK13" s="684"/>
      <c r="DL13" s="684"/>
      <c r="DM13" s="684"/>
      <c r="DN13" s="684"/>
      <c r="DO13" s="684"/>
      <c r="DP13" s="685"/>
      <c r="DQ13" s="692">
        <v>782845</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21002</v>
      </c>
      <c r="S14" s="684"/>
      <c r="T14" s="684"/>
      <c r="U14" s="684"/>
      <c r="V14" s="684"/>
      <c r="W14" s="684"/>
      <c r="X14" s="684"/>
      <c r="Y14" s="685"/>
      <c r="Z14" s="686">
        <v>0.2</v>
      </c>
      <c r="AA14" s="686"/>
      <c r="AB14" s="686"/>
      <c r="AC14" s="686"/>
      <c r="AD14" s="687">
        <v>21002</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47480</v>
      </c>
      <c r="BH14" s="684"/>
      <c r="BI14" s="684"/>
      <c r="BJ14" s="684"/>
      <c r="BK14" s="684"/>
      <c r="BL14" s="684"/>
      <c r="BM14" s="684"/>
      <c r="BN14" s="685"/>
      <c r="BO14" s="686">
        <v>3.2</v>
      </c>
      <c r="BP14" s="686"/>
      <c r="BQ14" s="686"/>
      <c r="BR14" s="686"/>
      <c r="BS14" s="692" t="s">
        <v>129</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583258</v>
      </c>
      <c r="CS14" s="684"/>
      <c r="CT14" s="684"/>
      <c r="CU14" s="684"/>
      <c r="CV14" s="684"/>
      <c r="CW14" s="684"/>
      <c r="CX14" s="684"/>
      <c r="CY14" s="685"/>
      <c r="CZ14" s="686">
        <v>5.7</v>
      </c>
      <c r="DA14" s="686"/>
      <c r="DB14" s="686"/>
      <c r="DC14" s="686"/>
      <c r="DD14" s="692">
        <v>72786</v>
      </c>
      <c r="DE14" s="684"/>
      <c r="DF14" s="684"/>
      <c r="DG14" s="684"/>
      <c r="DH14" s="684"/>
      <c r="DI14" s="684"/>
      <c r="DJ14" s="684"/>
      <c r="DK14" s="684"/>
      <c r="DL14" s="684"/>
      <c r="DM14" s="684"/>
      <c r="DN14" s="684"/>
      <c r="DO14" s="684"/>
      <c r="DP14" s="685"/>
      <c r="DQ14" s="692">
        <v>497293</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240</v>
      </c>
      <c r="AA15" s="686"/>
      <c r="AB15" s="686"/>
      <c r="AC15" s="686"/>
      <c r="AD15" s="687" t="s">
        <v>128</v>
      </c>
      <c r="AE15" s="687"/>
      <c r="AF15" s="687"/>
      <c r="AG15" s="687"/>
      <c r="AH15" s="687"/>
      <c r="AI15" s="687"/>
      <c r="AJ15" s="687"/>
      <c r="AK15" s="687"/>
      <c r="AL15" s="688" t="s">
        <v>240</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94423</v>
      </c>
      <c r="BH15" s="684"/>
      <c r="BI15" s="684"/>
      <c r="BJ15" s="684"/>
      <c r="BK15" s="684"/>
      <c r="BL15" s="684"/>
      <c r="BM15" s="684"/>
      <c r="BN15" s="685"/>
      <c r="BO15" s="686">
        <v>6.3</v>
      </c>
      <c r="BP15" s="686"/>
      <c r="BQ15" s="686"/>
      <c r="BR15" s="686"/>
      <c r="BS15" s="692" t="s">
        <v>240</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1242939</v>
      </c>
      <c r="CS15" s="684"/>
      <c r="CT15" s="684"/>
      <c r="CU15" s="684"/>
      <c r="CV15" s="684"/>
      <c r="CW15" s="684"/>
      <c r="CX15" s="684"/>
      <c r="CY15" s="685"/>
      <c r="CZ15" s="686">
        <v>12.1</v>
      </c>
      <c r="DA15" s="686"/>
      <c r="DB15" s="686"/>
      <c r="DC15" s="686"/>
      <c r="DD15" s="692">
        <v>533967</v>
      </c>
      <c r="DE15" s="684"/>
      <c r="DF15" s="684"/>
      <c r="DG15" s="684"/>
      <c r="DH15" s="684"/>
      <c r="DI15" s="684"/>
      <c r="DJ15" s="684"/>
      <c r="DK15" s="684"/>
      <c r="DL15" s="684"/>
      <c r="DM15" s="684"/>
      <c r="DN15" s="684"/>
      <c r="DO15" s="684"/>
      <c r="DP15" s="685"/>
      <c r="DQ15" s="692">
        <v>647329</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6589</v>
      </c>
      <c r="S16" s="684"/>
      <c r="T16" s="684"/>
      <c r="U16" s="684"/>
      <c r="V16" s="684"/>
      <c r="W16" s="684"/>
      <c r="X16" s="684"/>
      <c r="Y16" s="685"/>
      <c r="Z16" s="686">
        <v>0.1</v>
      </c>
      <c r="AA16" s="686"/>
      <c r="AB16" s="686"/>
      <c r="AC16" s="686"/>
      <c r="AD16" s="687">
        <v>6589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240</v>
      </c>
      <c r="BP16" s="686"/>
      <c r="BQ16" s="686"/>
      <c r="BR16" s="686"/>
      <c r="BS16" s="692" t="s">
        <v>240</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56014</v>
      </c>
      <c r="CS16" s="684"/>
      <c r="CT16" s="684"/>
      <c r="CU16" s="684"/>
      <c r="CV16" s="684"/>
      <c r="CW16" s="684"/>
      <c r="CX16" s="684"/>
      <c r="CY16" s="685"/>
      <c r="CZ16" s="686">
        <v>0.5</v>
      </c>
      <c r="DA16" s="686"/>
      <c r="DB16" s="686"/>
      <c r="DC16" s="686"/>
      <c r="DD16" s="692" t="s">
        <v>240</v>
      </c>
      <c r="DE16" s="684"/>
      <c r="DF16" s="684"/>
      <c r="DG16" s="684"/>
      <c r="DH16" s="684"/>
      <c r="DI16" s="684"/>
      <c r="DJ16" s="684"/>
      <c r="DK16" s="684"/>
      <c r="DL16" s="684"/>
      <c r="DM16" s="684"/>
      <c r="DN16" s="684"/>
      <c r="DO16" s="684"/>
      <c r="DP16" s="685"/>
      <c r="DQ16" s="692">
        <v>8948</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36476</v>
      </c>
      <c r="S17" s="684"/>
      <c r="T17" s="684"/>
      <c r="U17" s="684"/>
      <c r="V17" s="684"/>
      <c r="W17" s="684"/>
      <c r="X17" s="684"/>
      <c r="Y17" s="685"/>
      <c r="Z17" s="686">
        <v>0.3</v>
      </c>
      <c r="AA17" s="686"/>
      <c r="AB17" s="686"/>
      <c r="AC17" s="686"/>
      <c r="AD17" s="687">
        <v>36476</v>
      </c>
      <c r="AE17" s="687"/>
      <c r="AF17" s="687"/>
      <c r="AG17" s="687"/>
      <c r="AH17" s="687"/>
      <c r="AI17" s="687"/>
      <c r="AJ17" s="687"/>
      <c r="AK17" s="687"/>
      <c r="AL17" s="688">
        <v>0.6</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1381958</v>
      </c>
      <c r="CS17" s="684"/>
      <c r="CT17" s="684"/>
      <c r="CU17" s="684"/>
      <c r="CV17" s="684"/>
      <c r="CW17" s="684"/>
      <c r="CX17" s="684"/>
      <c r="CY17" s="685"/>
      <c r="CZ17" s="686">
        <v>13.4</v>
      </c>
      <c r="DA17" s="686"/>
      <c r="DB17" s="686"/>
      <c r="DC17" s="686"/>
      <c r="DD17" s="692" t="s">
        <v>128</v>
      </c>
      <c r="DE17" s="684"/>
      <c r="DF17" s="684"/>
      <c r="DG17" s="684"/>
      <c r="DH17" s="684"/>
      <c r="DI17" s="684"/>
      <c r="DJ17" s="684"/>
      <c r="DK17" s="684"/>
      <c r="DL17" s="684"/>
      <c r="DM17" s="684"/>
      <c r="DN17" s="684"/>
      <c r="DO17" s="684"/>
      <c r="DP17" s="685"/>
      <c r="DQ17" s="692">
        <v>1367067</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2360</v>
      </c>
      <c r="S18" s="684"/>
      <c r="T18" s="684"/>
      <c r="U18" s="684"/>
      <c r="V18" s="684"/>
      <c r="W18" s="684"/>
      <c r="X18" s="684"/>
      <c r="Y18" s="685"/>
      <c r="Z18" s="686">
        <v>0</v>
      </c>
      <c r="AA18" s="686"/>
      <c r="AB18" s="686"/>
      <c r="AC18" s="686"/>
      <c r="AD18" s="687">
        <v>2360</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129</v>
      </c>
      <c r="BP18" s="686"/>
      <c r="BQ18" s="686"/>
      <c r="BR18" s="686"/>
      <c r="BS18" s="692" t="s">
        <v>240</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243</v>
      </c>
      <c r="DA18" s="686"/>
      <c r="DB18" s="686"/>
      <c r="DC18" s="686"/>
      <c r="DD18" s="692" t="s">
        <v>240</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3143</v>
      </c>
      <c r="S19" s="684"/>
      <c r="T19" s="684"/>
      <c r="U19" s="684"/>
      <c r="V19" s="684"/>
      <c r="W19" s="684"/>
      <c r="X19" s="684"/>
      <c r="Y19" s="685"/>
      <c r="Z19" s="686">
        <v>0</v>
      </c>
      <c r="AA19" s="686"/>
      <c r="AB19" s="686"/>
      <c r="AC19" s="686"/>
      <c r="AD19" s="687">
        <v>3143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58222</v>
      </c>
      <c r="BH19" s="684"/>
      <c r="BI19" s="684"/>
      <c r="BJ19" s="684"/>
      <c r="BK19" s="684"/>
      <c r="BL19" s="684"/>
      <c r="BM19" s="684"/>
      <c r="BN19" s="685"/>
      <c r="BO19" s="686">
        <v>3.9</v>
      </c>
      <c r="BP19" s="686"/>
      <c r="BQ19" s="686"/>
      <c r="BR19" s="686"/>
      <c r="BS19" s="692" t="s">
        <v>128</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240</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299</v>
      </c>
      <c r="S20" s="684"/>
      <c r="T20" s="684"/>
      <c r="U20" s="684"/>
      <c r="V20" s="684"/>
      <c r="W20" s="684"/>
      <c r="X20" s="684"/>
      <c r="Y20" s="685"/>
      <c r="Z20" s="686">
        <v>0</v>
      </c>
      <c r="AA20" s="686"/>
      <c r="AB20" s="686"/>
      <c r="AC20" s="686"/>
      <c r="AD20" s="687">
        <v>299</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58222</v>
      </c>
      <c r="BH20" s="684"/>
      <c r="BI20" s="684"/>
      <c r="BJ20" s="684"/>
      <c r="BK20" s="684"/>
      <c r="BL20" s="684"/>
      <c r="BM20" s="684"/>
      <c r="BN20" s="685"/>
      <c r="BO20" s="686">
        <v>3.9</v>
      </c>
      <c r="BP20" s="686"/>
      <c r="BQ20" s="686"/>
      <c r="BR20" s="686"/>
      <c r="BS20" s="692" t="s">
        <v>240</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10284567</v>
      </c>
      <c r="CS20" s="684"/>
      <c r="CT20" s="684"/>
      <c r="CU20" s="684"/>
      <c r="CV20" s="684"/>
      <c r="CW20" s="684"/>
      <c r="CX20" s="684"/>
      <c r="CY20" s="685"/>
      <c r="CZ20" s="686">
        <v>100</v>
      </c>
      <c r="DA20" s="686"/>
      <c r="DB20" s="686"/>
      <c r="DC20" s="686"/>
      <c r="DD20" s="692">
        <v>1525734</v>
      </c>
      <c r="DE20" s="684"/>
      <c r="DF20" s="684"/>
      <c r="DG20" s="684"/>
      <c r="DH20" s="684"/>
      <c r="DI20" s="684"/>
      <c r="DJ20" s="684"/>
      <c r="DK20" s="684"/>
      <c r="DL20" s="684"/>
      <c r="DM20" s="684"/>
      <c r="DN20" s="684"/>
      <c r="DO20" s="684"/>
      <c r="DP20" s="685"/>
      <c r="DQ20" s="692">
        <v>7565250</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30674</v>
      </c>
      <c r="S21" s="684"/>
      <c r="T21" s="684"/>
      <c r="U21" s="684"/>
      <c r="V21" s="684"/>
      <c r="W21" s="684"/>
      <c r="X21" s="684"/>
      <c r="Y21" s="685"/>
      <c r="Z21" s="686">
        <v>0.3</v>
      </c>
      <c r="AA21" s="686"/>
      <c r="AB21" s="686"/>
      <c r="AC21" s="686"/>
      <c r="AD21" s="687">
        <v>30674</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8579</v>
      </c>
      <c r="BH21" s="684"/>
      <c r="BI21" s="684"/>
      <c r="BJ21" s="684"/>
      <c r="BK21" s="684"/>
      <c r="BL21" s="684"/>
      <c r="BM21" s="684"/>
      <c r="BN21" s="685"/>
      <c r="BO21" s="686">
        <v>0.6</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5334824</v>
      </c>
      <c r="S22" s="684"/>
      <c r="T22" s="684"/>
      <c r="U22" s="684"/>
      <c r="V22" s="684"/>
      <c r="W22" s="684"/>
      <c r="X22" s="684"/>
      <c r="Y22" s="685"/>
      <c r="Z22" s="686">
        <v>50.9</v>
      </c>
      <c r="AA22" s="686"/>
      <c r="AB22" s="686"/>
      <c r="AC22" s="686"/>
      <c r="AD22" s="687">
        <v>4628655</v>
      </c>
      <c r="AE22" s="687"/>
      <c r="AF22" s="687"/>
      <c r="AG22" s="687"/>
      <c r="AH22" s="687"/>
      <c r="AI22" s="687"/>
      <c r="AJ22" s="687"/>
      <c r="AK22" s="687"/>
      <c r="AL22" s="688">
        <v>70.400000000000006</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240</v>
      </c>
      <c r="BP22" s="686"/>
      <c r="BQ22" s="686"/>
      <c r="BR22" s="686"/>
      <c r="BS22" s="692" t="s">
        <v>128</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4628655</v>
      </c>
      <c r="S23" s="684"/>
      <c r="T23" s="684"/>
      <c r="U23" s="684"/>
      <c r="V23" s="684"/>
      <c r="W23" s="684"/>
      <c r="X23" s="684"/>
      <c r="Y23" s="685"/>
      <c r="Z23" s="686">
        <v>44.2</v>
      </c>
      <c r="AA23" s="686"/>
      <c r="AB23" s="686"/>
      <c r="AC23" s="686"/>
      <c r="AD23" s="687">
        <v>4628655</v>
      </c>
      <c r="AE23" s="687"/>
      <c r="AF23" s="687"/>
      <c r="AG23" s="687"/>
      <c r="AH23" s="687"/>
      <c r="AI23" s="687"/>
      <c r="AJ23" s="687"/>
      <c r="AK23" s="687"/>
      <c r="AL23" s="688">
        <v>70.400000000000006</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49643</v>
      </c>
      <c r="BH23" s="684"/>
      <c r="BI23" s="684"/>
      <c r="BJ23" s="684"/>
      <c r="BK23" s="684"/>
      <c r="BL23" s="684"/>
      <c r="BM23" s="684"/>
      <c r="BN23" s="685"/>
      <c r="BO23" s="686">
        <v>3.3</v>
      </c>
      <c r="BP23" s="686"/>
      <c r="BQ23" s="686"/>
      <c r="BR23" s="686"/>
      <c r="BS23" s="692" t="s">
        <v>243</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706169</v>
      </c>
      <c r="S24" s="684"/>
      <c r="T24" s="684"/>
      <c r="U24" s="684"/>
      <c r="V24" s="684"/>
      <c r="W24" s="684"/>
      <c r="X24" s="684"/>
      <c r="Y24" s="685"/>
      <c r="Z24" s="686">
        <v>6.7</v>
      </c>
      <c r="AA24" s="686"/>
      <c r="AB24" s="686"/>
      <c r="AC24" s="686"/>
      <c r="AD24" s="687" t="s">
        <v>240</v>
      </c>
      <c r="AE24" s="687"/>
      <c r="AF24" s="687"/>
      <c r="AG24" s="687"/>
      <c r="AH24" s="687"/>
      <c r="AI24" s="687"/>
      <c r="AJ24" s="687"/>
      <c r="AK24" s="687"/>
      <c r="AL24" s="688" t="s">
        <v>128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240</v>
      </c>
      <c r="BP24" s="686"/>
      <c r="BQ24" s="686"/>
      <c r="BR24" s="686"/>
      <c r="BS24" s="692" t="s">
        <v>128</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3783503</v>
      </c>
      <c r="CS24" s="673"/>
      <c r="CT24" s="673"/>
      <c r="CU24" s="673"/>
      <c r="CV24" s="673"/>
      <c r="CW24" s="673"/>
      <c r="CX24" s="673"/>
      <c r="CY24" s="674"/>
      <c r="CZ24" s="677">
        <v>36.799999999999997</v>
      </c>
      <c r="DA24" s="678"/>
      <c r="DB24" s="678"/>
      <c r="DC24" s="697"/>
      <c r="DD24" s="717">
        <v>3159203</v>
      </c>
      <c r="DE24" s="673"/>
      <c r="DF24" s="673"/>
      <c r="DG24" s="673"/>
      <c r="DH24" s="673"/>
      <c r="DI24" s="673"/>
      <c r="DJ24" s="673"/>
      <c r="DK24" s="674"/>
      <c r="DL24" s="717">
        <v>3034128</v>
      </c>
      <c r="DM24" s="673"/>
      <c r="DN24" s="673"/>
      <c r="DO24" s="673"/>
      <c r="DP24" s="673"/>
      <c r="DQ24" s="673"/>
      <c r="DR24" s="673"/>
      <c r="DS24" s="673"/>
      <c r="DT24" s="673"/>
      <c r="DU24" s="673"/>
      <c r="DV24" s="674"/>
      <c r="DW24" s="677">
        <v>44.8</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240</v>
      </c>
      <c r="AA25" s="686"/>
      <c r="AB25" s="686"/>
      <c r="AC25" s="686"/>
      <c r="AD25" s="687" t="s">
        <v>240</v>
      </c>
      <c r="AE25" s="687"/>
      <c r="AF25" s="687"/>
      <c r="AG25" s="687"/>
      <c r="AH25" s="687"/>
      <c r="AI25" s="687"/>
      <c r="AJ25" s="687"/>
      <c r="AK25" s="687"/>
      <c r="AL25" s="688" t="s">
        <v>240</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243</v>
      </c>
      <c r="BP25" s="686"/>
      <c r="BQ25" s="686"/>
      <c r="BR25" s="686"/>
      <c r="BS25" s="692" t="s">
        <v>240</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1509716</v>
      </c>
      <c r="CS25" s="720"/>
      <c r="CT25" s="720"/>
      <c r="CU25" s="720"/>
      <c r="CV25" s="720"/>
      <c r="CW25" s="720"/>
      <c r="CX25" s="720"/>
      <c r="CY25" s="721"/>
      <c r="CZ25" s="688">
        <v>14.7</v>
      </c>
      <c r="DA25" s="718"/>
      <c r="DB25" s="718"/>
      <c r="DC25" s="722"/>
      <c r="DD25" s="692">
        <v>1425988</v>
      </c>
      <c r="DE25" s="720"/>
      <c r="DF25" s="720"/>
      <c r="DG25" s="720"/>
      <c r="DH25" s="720"/>
      <c r="DI25" s="720"/>
      <c r="DJ25" s="720"/>
      <c r="DK25" s="721"/>
      <c r="DL25" s="692">
        <v>1412148</v>
      </c>
      <c r="DM25" s="720"/>
      <c r="DN25" s="720"/>
      <c r="DO25" s="720"/>
      <c r="DP25" s="720"/>
      <c r="DQ25" s="720"/>
      <c r="DR25" s="720"/>
      <c r="DS25" s="720"/>
      <c r="DT25" s="720"/>
      <c r="DU25" s="720"/>
      <c r="DV25" s="721"/>
      <c r="DW25" s="688">
        <v>20.8</v>
      </c>
      <c r="DX25" s="718"/>
      <c r="DY25" s="718"/>
      <c r="DZ25" s="718"/>
      <c r="EA25" s="718"/>
      <c r="EB25" s="718"/>
      <c r="EC25" s="719"/>
    </row>
    <row r="26" spans="2:133" ht="11.25" customHeight="1" x14ac:dyDescent="0.15">
      <c r="B26" s="680" t="s">
        <v>292</v>
      </c>
      <c r="C26" s="681"/>
      <c r="D26" s="681"/>
      <c r="E26" s="681"/>
      <c r="F26" s="681"/>
      <c r="G26" s="681"/>
      <c r="H26" s="681"/>
      <c r="I26" s="681"/>
      <c r="J26" s="681"/>
      <c r="K26" s="681"/>
      <c r="L26" s="681"/>
      <c r="M26" s="681"/>
      <c r="N26" s="681"/>
      <c r="O26" s="681"/>
      <c r="P26" s="681"/>
      <c r="Q26" s="682"/>
      <c r="R26" s="683">
        <v>7293825</v>
      </c>
      <c r="S26" s="684"/>
      <c r="T26" s="684"/>
      <c r="U26" s="684"/>
      <c r="V26" s="684"/>
      <c r="W26" s="684"/>
      <c r="X26" s="684"/>
      <c r="Y26" s="685"/>
      <c r="Z26" s="686">
        <v>69.599999999999994</v>
      </c>
      <c r="AA26" s="686"/>
      <c r="AB26" s="686"/>
      <c r="AC26" s="686"/>
      <c r="AD26" s="687">
        <v>6538013</v>
      </c>
      <c r="AE26" s="687"/>
      <c r="AF26" s="687"/>
      <c r="AG26" s="687"/>
      <c r="AH26" s="687"/>
      <c r="AI26" s="687"/>
      <c r="AJ26" s="687"/>
      <c r="AK26" s="687"/>
      <c r="AL26" s="688">
        <v>99.4</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240</v>
      </c>
      <c r="BP26" s="686"/>
      <c r="BQ26" s="686"/>
      <c r="BR26" s="686"/>
      <c r="BS26" s="692" t="s">
        <v>128</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1051075</v>
      </c>
      <c r="CS26" s="684"/>
      <c r="CT26" s="684"/>
      <c r="CU26" s="684"/>
      <c r="CV26" s="684"/>
      <c r="CW26" s="684"/>
      <c r="CX26" s="684"/>
      <c r="CY26" s="685"/>
      <c r="CZ26" s="688">
        <v>10.199999999999999</v>
      </c>
      <c r="DA26" s="718"/>
      <c r="DB26" s="718"/>
      <c r="DC26" s="722"/>
      <c r="DD26" s="692">
        <v>976886</v>
      </c>
      <c r="DE26" s="684"/>
      <c r="DF26" s="684"/>
      <c r="DG26" s="684"/>
      <c r="DH26" s="684"/>
      <c r="DI26" s="684"/>
      <c r="DJ26" s="684"/>
      <c r="DK26" s="685"/>
      <c r="DL26" s="692" t="s">
        <v>240</v>
      </c>
      <c r="DM26" s="684"/>
      <c r="DN26" s="684"/>
      <c r="DO26" s="684"/>
      <c r="DP26" s="684"/>
      <c r="DQ26" s="684"/>
      <c r="DR26" s="684"/>
      <c r="DS26" s="684"/>
      <c r="DT26" s="684"/>
      <c r="DU26" s="684"/>
      <c r="DV26" s="685"/>
      <c r="DW26" s="688" t="s">
        <v>240</v>
      </c>
      <c r="DX26" s="718"/>
      <c r="DY26" s="718"/>
      <c r="DZ26" s="718"/>
      <c r="EA26" s="718"/>
      <c r="EB26" s="718"/>
      <c r="EC26" s="719"/>
    </row>
    <row r="27" spans="2:133" ht="11.25" customHeight="1" x14ac:dyDescent="0.15">
      <c r="B27" s="680" t="s">
        <v>295</v>
      </c>
      <c r="C27" s="681"/>
      <c r="D27" s="681"/>
      <c r="E27" s="681"/>
      <c r="F27" s="681"/>
      <c r="G27" s="681"/>
      <c r="H27" s="681"/>
      <c r="I27" s="681"/>
      <c r="J27" s="681"/>
      <c r="K27" s="681"/>
      <c r="L27" s="681"/>
      <c r="M27" s="681"/>
      <c r="N27" s="681"/>
      <c r="O27" s="681"/>
      <c r="P27" s="681"/>
      <c r="Q27" s="682"/>
      <c r="R27" s="683">
        <v>1433</v>
      </c>
      <c r="S27" s="684"/>
      <c r="T27" s="684"/>
      <c r="U27" s="684"/>
      <c r="V27" s="684"/>
      <c r="W27" s="684"/>
      <c r="X27" s="684"/>
      <c r="Y27" s="685"/>
      <c r="Z27" s="686">
        <v>0</v>
      </c>
      <c r="AA27" s="686"/>
      <c r="AB27" s="686"/>
      <c r="AC27" s="686"/>
      <c r="AD27" s="687">
        <v>1433</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1501831</v>
      </c>
      <c r="BH27" s="684"/>
      <c r="BI27" s="684"/>
      <c r="BJ27" s="684"/>
      <c r="BK27" s="684"/>
      <c r="BL27" s="684"/>
      <c r="BM27" s="684"/>
      <c r="BN27" s="685"/>
      <c r="BO27" s="686">
        <v>100</v>
      </c>
      <c r="BP27" s="686"/>
      <c r="BQ27" s="686"/>
      <c r="BR27" s="686"/>
      <c r="BS27" s="692">
        <v>110360</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891829</v>
      </c>
      <c r="CS27" s="720"/>
      <c r="CT27" s="720"/>
      <c r="CU27" s="720"/>
      <c r="CV27" s="720"/>
      <c r="CW27" s="720"/>
      <c r="CX27" s="720"/>
      <c r="CY27" s="721"/>
      <c r="CZ27" s="688">
        <v>8.6999999999999993</v>
      </c>
      <c r="DA27" s="718"/>
      <c r="DB27" s="718"/>
      <c r="DC27" s="722"/>
      <c r="DD27" s="692">
        <v>366148</v>
      </c>
      <c r="DE27" s="720"/>
      <c r="DF27" s="720"/>
      <c r="DG27" s="720"/>
      <c r="DH27" s="720"/>
      <c r="DI27" s="720"/>
      <c r="DJ27" s="720"/>
      <c r="DK27" s="721"/>
      <c r="DL27" s="692">
        <v>254913</v>
      </c>
      <c r="DM27" s="720"/>
      <c r="DN27" s="720"/>
      <c r="DO27" s="720"/>
      <c r="DP27" s="720"/>
      <c r="DQ27" s="720"/>
      <c r="DR27" s="720"/>
      <c r="DS27" s="720"/>
      <c r="DT27" s="720"/>
      <c r="DU27" s="720"/>
      <c r="DV27" s="721"/>
      <c r="DW27" s="688">
        <v>3.8</v>
      </c>
      <c r="DX27" s="718"/>
      <c r="DY27" s="718"/>
      <c r="DZ27" s="718"/>
      <c r="EA27" s="718"/>
      <c r="EB27" s="718"/>
      <c r="EC27" s="719"/>
    </row>
    <row r="28" spans="2:133" ht="11.25" customHeight="1" x14ac:dyDescent="0.15">
      <c r="B28" s="680" t="s">
        <v>298</v>
      </c>
      <c r="C28" s="681"/>
      <c r="D28" s="681"/>
      <c r="E28" s="681"/>
      <c r="F28" s="681"/>
      <c r="G28" s="681"/>
      <c r="H28" s="681"/>
      <c r="I28" s="681"/>
      <c r="J28" s="681"/>
      <c r="K28" s="681"/>
      <c r="L28" s="681"/>
      <c r="M28" s="681"/>
      <c r="N28" s="681"/>
      <c r="O28" s="681"/>
      <c r="P28" s="681"/>
      <c r="Q28" s="682"/>
      <c r="R28" s="683">
        <v>31198</v>
      </c>
      <c r="S28" s="684"/>
      <c r="T28" s="684"/>
      <c r="U28" s="684"/>
      <c r="V28" s="684"/>
      <c r="W28" s="684"/>
      <c r="X28" s="684"/>
      <c r="Y28" s="685"/>
      <c r="Z28" s="686">
        <v>0.3</v>
      </c>
      <c r="AA28" s="686"/>
      <c r="AB28" s="686"/>
      <c r="AC28" s="686"/>
      <c r="AD28" s="687">
        <v>69</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1381958</v>
      </c>
      <c r="CS28" s="684"/>
      <c r="CT28" s="684"/>
      <c r="CU28" s="684"/>
      <c r="CV28" s="684"/>
      <c r="CW28" s="684"/>
      <c r="CX28" s="684"/>
      <c r="CY28" s="685"/>
      <c r="CZ28" s="688">
        <v>13.4</v>
      </c>
      <c r="DA28" s="718"/>
      <c r="DB28" s="718"/>
      <c r="DC28" s="722"/>
      <c r="DD28" s="692">
        <v>1367067</v>
      </c>
      <c r="DE28" s="684"/>
      <c r="DF28" s="684"/>
      <c r="DG28" s="684"/>
      <c r="DH28" s="684"/>
      <c r="DI28" s="684"/>
      <c r="DJ28" s="684"/>
      <c r="DK28" s="685"/>
      <c r="DL28" s="692">
        <v>1367067</v>
      </c>
      <c r="DM28" s="684"/>
      <c r="DN28" s="684"/>
      <c r="DO28" s="684"/>
      <c r="DP28" s="684"/>
      <c r="DQ28" s="684"/>
      <c r="DR28" s="684"/>
      <c r="DS28" s="684"/>
      <c r="DT28" s="684"/>
      <c r="DU28" s="684"/>
      <c r="DV28" s="685"/>
      <c r="DW28" s="688">
        <v>20.2</v>
      </c>
      <c r="DX28" s="718"/>
      <c r="DY28" s="718"/>
      <c r="DZ28" s="718"/>
      <c r="EA28" s="718"/>
      <c r="EB28" s="718"/>
      <c r="EC28" s="719"/>
    </row>
    <row r="29" spans="2:133" ht="11.25" customHeight="1" x14ac:dyDescent="0.15">
      <c r="B29" s="680" t="s">
        <v>300</v>
      </c>
      <c r="C29" s="681"/>
      <c r="D29" s="681"/>
      <c r="E29" s="681"/>
      <c r="F29" s="681"/>
      <c r="G29" s="681"/>
      <c r="H29" s="681"/>
      <c r="I29" s="681"/>
      <c r="J29" s="681"/>
      <c r="K29" s="681"/>
      <c r="L29" s="681"/>
      <c r="M29" s="681"/>
      <c r="N29" s="681"/>
      <c r="O29" s="681"/>
      <c r="P29" s="681"/>
      <c r="Q29" s="682"/>
      <c r="R29" s="683">
        <v>138052</v>
      </c>
      <c r="S29" s="684"/>
      <c r="T29" s="684"/>
      <c r="U29" s="684"/>
      <c r="V29" s="684"/>
      <c r="W29" s="684"/>
      <c r="X29" s="684"/>
      <c r="Y29" s="685"/>
      <c r="Z29" s="686">
        <v>1.3</v>
      </c>
      <c r="AA29" s="686"/>
      <c r="AB29" s="686"/>
      <c r="AC29" s="686"/>
      <c r="AD29" s="687">
        <v>11098</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1381892</v>
      </c>
      <c r="CS29" s="720"/>
      <c r="CT29" s="720"/>
      <c r="CU29" s="720"/>
      <c r="CV29" s="720"/>
      <c r="CW29" s="720"/>
      <c r="CX29" s="720"/>
      <c r="CY29" s="721"/>
      <c r="CZ29" s="688">
        <v>13.4</v>
      </c>
      <c r="DA29" s="718"/>
      <c r="DB29" s="718"/>
      <c r="DC29" s="722"/>
      <c r="DD29" s="692">
        <v>1367001</v>
      </c>
      <c r="DE29" s="720"/>
      <c r="DF29" s="720"/>
      <c r="DG29" s="720"/>
      <c r="DH29" s="720"/>
      <c r="DI29" s="720"/>
      <c r="DJ29" s="720"/>
      <c r="DK29" s="721"/>
      <c r="DL29" s="692">
        <v>1367001</v>
      </c>
      <c r="DM29" s="720"/>
      <c r="DN29" s="720"/>
      <c r="DO29" s="720"/>
      <c r="DP29" s="720"/>
      <c r="DQ29" s="720"/>
      <c r="DR29" s="720"/>
      <c r="DS29" s="720"/>
      <c r="DT29" s="720"/>
      <c r="DU29" s="720"/>
      <c r="DV29" s="721"/>
      <c r="DW29" s="688">
        <v>20.2</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40726</v>
      </c>
      <c r="S30" s="684"/>
      <c r="T30" s="684"/>
      <c r="U30" s="684"/>
      <c r="V30" s="684"/>
      <c r="W30" s="684"/>
      <c r="X30" s="684"/>
      <c r="Y30" s="685"/>
      <c r="Z30" s="686">
        <v>0.4</v>
      </c>
      <c r="AA30" s="686"/>
      <c r="AB30" s="686"/>
      <c r="AC30" s="686"/>
      <c r="AD30" s="687">
        <v>1</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1316838</v>
      </c>
      <c r="CS30" s="684"/>
      <c r="CT30" s="684"/>
      <c r="CU30" s="684"/>
      <c r="CV30" s="684"/>
      <c r="CW30" s="684"/>
      <c r="CX30" s="684"/>
      <c r="CY30" s="685"/>
      <c r="CZ30" s="688">
        <v>12.8</v>
      </c>
      <c r="DA30" s="718"/>
      <c r="DB30" s="718"/>
      <c r="DC30" s="722"/>
      <c r="DD30" s="692">
        <v>1301947</v>
      </c>
      <c r="DE30" s="684"/>
      <c r="DF30" s="684"/>
      <c r="DG30" s="684"/>
      <c r="DH30" s="684"/>
      <c r="DI30" s="684"/>
      <c r="DJ30" s="684"/>
      <c r="DK30" s="685"/>
      <c r="DL30" s="692">
        <v>1301947</v>
      </c>
      <c r="DM30" s="684"/>
      <c r="DN30" s="684"/>
      <c r="DO30" s="684"/>
      <c r="DP30" s="684"/>
      <c r="DQ30" s="684"/>
      <c r="DR30" s="684"/>
      <c r="DS30" s="684"/>
      <c r="DT30" s="684"/>
      <c r="DU30" s="684"/>
      <c r="DV30" s="685"/>
      <c r="DW30" s="688">
        <v>19.2</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718523</v>
      </c>
      <c r="S31" s="684"/>
      <c r="T31" s="684"/>
      <c r="U31" s="684"/>
      <c r="V31" s="684"/>
      <c r="W31" s="684"/>
      <c r="X31" s="684"/>
      <c r="Y31" s="685"/>
      <c r="Z31" s="686">
        <v>6.9</v>
      </c>
      <c r="AA31" s="686"/>
      <c r="AB31" s="686"/>
      <c r="AC31" s="686"/>
      <c r="AD31" s="687" t="s">
        <v>240</v>
      </c>
      <c r="AE31" s="687"/>
      <c r="AF31" s="687"/>
      <c r="AG31" s="687"/>
      <c r="AH31" s="687"/>
      <c r="AI31" s="687"/>
      <c r="AJ31" s="687"/>
      <c r="AK31" s="687"/>
      <c r="AL31" s="688" t="s">
        <v>128</v>
      </c>
      <c r="AM31" s="689"/>
      <c r="AN31" s="689"/>
      <c r="AO31" s="690"/>
      <c r="AP31" s="737" t="s">
        <v>308</v>
      </c>
      <c r="AQ31" s="738"/>
      <c r="AR31" s="738"/>
      <c r="AS31" s="738"/>
      <c r="AT31" s="743" t="s">
        <v>309</v>
      </c>
      <c r="AU31" s="231"/>
      <c r="AV31" s="231"/>
      <c r="AW31" s="231"/>
      <c r="AX31" s="669" t="s">
        <v>185</v>
      </c>
      <c r="AY31" s="670"/>
      <c r="AZ31" s="670"/>
      <c r="BA31" s="670"/>
      <c r="BB31" s="670"/>
      <c r="BC31" s="670"/>
      <c r="BD31" s="670"/>
      <c r="BE31" s="670"/>
      <c r="BF31" s="671"/>
      <c r="BG31" s="751">
        <v>99.2</v>
      </c>
      <c r="BH31" s="735"/>
      <c r="BI31" s="735"/>
      <c r="BJ31" s="735"/>
      <c r="BK31" s="735"/>
      <c r="BL31" s="735"/>
      <c r="BM31" s="678">
        <v>95.3</v>
      </c>
      <c r="BN31" s="735"/>
      <c r="BO31" s="735"/>
      <c r="BP31" s="735"/>
      <c r="BQ31" s="736"/>
      <c r="BR31" s="751">
        <v>99.2</v>
      </c>
      <c r="BS31" s="735"/>
      <c r="BT31" s="735"/>
      <c r="BU31" s="735"/>
      <c r="BV31" s="735"/>
      <c r="BW31" s="735"/>
      <c r="BX31" s="678">
        <v>95.7</v>
      </c>
      <c r="BY31" s="735"/>
      <c r="BZ31" s="735"/>
      <c r="CA31" s="735"/>
      <c r="CB31" s="736"/>
      <c r="CD31" s="725"/>
      <c r="CE31" s="726"/>
      <c r="CF31" s="698" t="s">
        <v>310</v>
      </c>
      <c r="CG31" s="699"/>
      <c r="CH31" s="699"/>
      <c r="CI31" s="699"/>
      <c r="CJ31" s="699"/>
      <c r="CK31" s="699"/>
      <c r="CL31" s="699"/>
      <c r="CM31" s="699"/>
      <c r="CN31" s="699"/>
      <c r="CO31" s="699"/>
      <c r="CP31" s="699"/>
      <c r="CQ31" s="700"/>
      <c r="CR31" s="683">
        <v>65054</v>
      </c>
      <c r="CS31" s="720"/>
      <c r="CT31" s="720"/>
      <c r="CU31" s="720"/>
      <c r="CV31" s="720"/>
      <c r="CW31" s="720"/>
      <c r="CX31" s="720"/>
      <c r="CY31" s="721"/>
      <c r="CZ31" s="688">
        <v>0.6</v>
      </c>
      <c r="DA31" s="718"/>
      <c r="DB31" s="718"/>
      <c r="DC31" s="722"/>
      <c r="DD31" s="692">
        <v>65054</v>
      </c>
      <c r="DE31" s="720"/>
      <c r="DF31" s="720"/>
      <c r="DG31" s="720"/>
      <c r="DH31" s="720"/>
      <c r="DI31" s="720"/>
      <c r="DJ31" s="720"/>
      <c r="DK31" s="721"/>
      <c r="DL31" s="692">
        <v>65054</v>
      </c>
      <c r="DM31" s="720"/>
      <c r="DN31" s="720"/>
      <c r="DO31" s="720"/>
      <c r="DP31" s="720"/>
      <c r="DQ31" s="720"/>
      <c r="DR31" s="720"/>
      <c r="DS31" s="720"/>
      <c r="DT31" s="720"/>
      <c r="DU31" s="720"/>
      <c r="DV31" s="721"/>
      <c r="DW31" s="688">
        <v>1</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t="s">
        <v>240</v>
      </c>
      <c r="S32" s="684"/>
      <c r="T32" s="684"/>
      <c r="U32" s="684"/>
      <c r="V32" s="684"/>
      <c r="W32" s="684"/>
      <c r="X32" s="684"/>
      <c r="Y32" s="685"/>
      <c r="Z32" s="686" t="s">
        <v>128</v>
      </c>
      <c r="AA32" s="686"/>
      <c r="AB32" s="686"/>
      <c r="AC32" s="686"/>
      <c r="AD32" s="687" t="s">
        <v>129</v>
      </c>
      <c r="AE32" s="687"/>
      <c r="AF32" s="687"/>
      <c r="AG32" s="687"/>
      <c r="AH32" s="687"/>
      <c r="AI32" s="687"/>
      <c r="AJ32" s="687"/>
      <c r="AK32" s="687"/>
      <c r="AL32" s="688" t="s">
        <v>243</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99.6</v>
      </c>
      <c r="BH32" s="720"/>
      <c r="BI32" s="720"/>
      <c r="BJ32" s="720"/>
      <c r="BK32" s="720"/>
      <c r="BL32" s="720"/>
      <c r="BM32" s="689">
        <v>97.4</v>
      </c>
      <c r="BN32" s="749"/>
      <c r="BO32" s="749"/>
      <c r="BP32" s="749"/>
      <c r="BQ32" s="750"/>
      <c r="BR32" s="752">
        <v>99.4</v>
      </c>
      <c r="BS32" s="720"/>
      <c r="BT32" s="720"/>
      <c r="BU32" s="720"/>
      <c r="BV32" s="720"/>
      <c r="BW32" s="720"/>
      <c r="BX32" s="689">
        <v>97.4</v>
      </c>
      <c r="BY32" s="749"/>
      <c r="BZ32" s="749"/>
      <c r="CA32" s="749"/>
      <c r="CB32" s="750"/>
      <c r="CD32" s="727"/>
      <c r="CE32" s="728"/>
      <c r="CF32" s="698" t="s">
        <v>314</v>
      </c>
      <c r="CG32" s="699"/>
      <c r="CH32" s="699"/>
      <c r="CI32" s="699"/>
      <c r="CJ32" s="699"/>
      <c r="CK32" s="699"/>
      <c r="CL32" s="699"/>
      <c r="CM32" s="699"/>
      <c r="CN32" s="699"/>
      <c r="CO32" s="699"/>
      <c r="CP32" s="699"/>
      <c r="CQ32" s="700"/>
      <c r="CR32" s="683">
        <v>66</v>
      </c>
      <c r="CS32" s="684"/>
      <c r="CT32" s="684"/>
      <c r="CU32" s="684"/>
      <c r="CV32" s="684"/>
      <c r="CW32" s="684"/>
      <c r="CX32" s="684"/>
      <c r="CY32" s="685"/>
      <c r="CZ32" s="688">
        <v>0</v>
      </c>
      <c r="DA32" s="718"/>
      <c r="DB32" s="718"/>
      <c r="DC32" s="722"/>
      <c r="DD32" s="692">
        <v>66</v>
      </c>
      <c r="DE32" s="684"/>
      <c r="DF32" s="684"/>
      <c r="DG32" s="684"/>
      <c r="DH32" s="684"/>
      <c r="DI32" s="684"/>
      <c r="DJ32" s="684"/>
      <c r="DK32" s="685"/>
      <c r="DL32" s="692">
        <v>66</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495908</v>
      </c>
      <c r="S33" s="684"/>
      <c r="T33" s="684"/>
      <c r="U33" s="684"/>
      <c r="V33" s="684"/>
      <c r="W33" s="684"/>
      <c r="X33" s="684"/>
      <c r="Y33" s="685"/>
      <c r="Z33" s="686">
        <v>4.7</v>
      </c>
      <c r="AA33" s="686"/>
      <c r="AB33" s="686"/>
      <c r="AC33" s="686"/>
      <c r="AD33" s="687" t="s">
        <v>128</v>
      </c>
      <c r="AE33" s="687"/>
      <c r="AF33" s="687"/>
      <c r="AG33" s="687"/>
      <c r="AH33" s="687"/>
      <c r="AI33" s="687"/>
      <c r="AJ33" s="687"/>
      <c r="AK33" s="687"/>
      <c r="AL33" s="688" t="s">
        <v>129</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98.8</v>
      </c>
      <c r="BH33" s="754"/>
      <c r="BI33" s="754"/>
      <c r="BJ33" s="754"/>
      <c r="BK33" s="754"/>
      <c r="BL33" s="754"/>
      <c r="BM33" s="755">
        <v>93.5</v>
      </c>
      <c r="BN33" s="754"/>
      <c r="BO33" s="754"/>
      <c r="BP33" s="754"/>
      <c r="BQ33" s="756"/>
      <c r="BR33" s="753">
        <v>99</v>
      </c>
      <c r="BS33" s="754"/>
      <c r="BT33" s="754"/>
      <c r="BU33" s="754"/>
      <c r="BV33" s="754"/>
      <c r="BW33" s="754"/>
      <c r="BX33" s="755">
        <v>94.2</v>
      </c>
      <c r="BY33" s="754"/>
      <c r="BZ33" s="754"/>
      <c r="CA33" s="754"/>
      <c r="CB33" s="756"/>
      <c r="CD33" s="698" t="s">
        <v>317</v>
      </c>
      <c r="CE33" s="699"/>
      <c r="CF33" s="699"/>
      <c r="CG33" s="699"/>
      <c r="CH33" s="699"/>
      <c r="CI33" s="699"/>
      <c r="CJ33" s="699"/>
      <c r="CK33" s="699"/>
      <c r="CL33" s="699"/>
      <c r="CM33" s="699"/>
      <c r="CN33" s="699"/>
      <c r="CO33" s="699"/>
      <c r="CP33" s="699"/>
      <c r="CQ33" s="700"/>
      <c r="CR33" s="683">
        <v>4919316</v>
      </c>
      <c r="CS33" s="720"/>
      <c r="CT33" s="720"/>
      <c r="CU33" s="720"/>
      <c r="CV33" s="720"/>
      <c r="CW33" s="720"/>
      <c r="CX33" s="720"/>
      <c r="CY33" s="721"/>
      <c r="CZ33" s="688">
        <v>47.8</v>
      </c>
      <c r="DA33" s="718"/>
      <c r="DB33" s="718"/>
      <c r="DC33" s="722"/>
      <c r="DD33" s="692">
        <v>4099526</v>
      </c>
      <c r="DE33" s="720"/>
      <c r="DF33" s="720"/>
      <c r="DG33" s="720"/>
      <c r="DH33" s="720"/>
      <c r="DI33" s="720"/>
      <c r="DJ33" s="720"/>
      <c r="DK33" s="721"/>
      <c r="DL33" s="692">
        <v>3474776</v>
      </c>
      <c r="DM33" s="720"/>
      <c r="DN33" s="720"/>
      <c r="DO33" s="720"/>
      <c r="DP33" s="720"/>
      <c r="DQ33" s="720"/>
      <c r="DR33" s="720"/>
      <c r="DS33" s="720"/>
      <c r="DT33" s="720"/>
      <c r="DU33" s="720"/>
      <c r="DV33" s="721"/>
      <c r="DW33" s="688">
        <v>51.3</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28140</v>
      </c>
      <c r="S34" s="684"/>
      <c r="T34" s="684"/>
      <c r="U34" s="684"/>
      <c r="V34" s="684"/>
      <c r="W34" s="684"/>
      <c r="X34" s="684"/>
      <c r="Y34" s="685"/>
      <c r="Z34" s="686">
        <v>0.3</v>
      </c>
      <c r="AA34" s="686"/>
      <c r="AB34" s="686"/>
      <c r="AC34" s="686"/>
      <c r="AD34" s="687">
        <v>6084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1393293</v>
      </c>
      <c r="CS34" s="684"/>
      <c r="CT34" s="684"/>
      <c r="CU34" s="684"/>
      <c r="CV34" s="684"/>
      <c r="CW34" s="684"/>
      <c r="CX34" s="684"/>
      <c r="CY34" s="685"/>
      <c r="CZ34" s="688">
        <v>13.5</v>
      </c>
      <c r="DA34" s="718"/>
      <c r="DB34" s="718"/>
      <c r="DC34" s="722"/>
      <c r="DD34" s="692">
        <v>1022477</v>
      </c>
      <c r="DE34" s="684"/>
      <c r="DF34" s="684"/>
      <c r="DG34" s="684"/>
      <c r="DH34" s="684"/>
      <c r="DI34" s="684"/>
      <c r="DJ34" s="684"/>
      <c r="DK34" s="685"/>
      <c r="DL34" s="692">
        <v>635703</v>
      </c>
      <c r="DM34" s="684"/>
      <c r="DN34" s="684"/>
      <c r="DO34" s="684"/>
      <c r="DP34" s="684"/>
      <c r="DQ34" s="684"/>
      <c r="DR34" s="684"/>
      <c r="DS34" s="684"/>
      <c r="DT34" s="684"/>
      <c r="DU34" s="684"/>
      <c r="DV34" s="685"/>
      <c r="DW34" s="688">
        <v>9.4</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84831</v>
      </c>
      <c r="S35" s="684"/>
      <c r="T35" s="684"/>
      <c r="U35" s="684"/>
      <c r="V35" s="684"/>
      <c r="W35" s="684"/>
      <c r="X35" s="684"/>
      <c r="Y35" s="685"/>
      <c r="Z35" s="686">
        <v>0.8</v>
      </c>
      <c r="AA35" s="686"/>
      <c r="AB35" s="686"/>
      <c r="AC35" s="686"/>
      <c r="AD35" s="687" t="s">
        <v>243</v>
      </c>
      <c r="AE35" s="687"/>
      <c r="AF35" s="687"/>
      <c r="AG35" s="687"/>
      <c r="AH35" s="687"/>
      <c r="AI35" s="687"/>
      <c r="AJ35" s="687"/>
      <c r="AK35" s="687"/>
      <c r="AL35" s="688" t="s">
        <v>240</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180682</v>
      </c>
      <c r="CS35" s="720"/>
      <c r="CT35" s="720"/>
      <c r="CU35" s="720"/>
      <c r="CV35" s="720"/>
      <c r="CW35" s="720"/>
      <c r="CX35" s="720"/>
      <c r="CY35" s="721"/>
      <c r="CZ35" s="688">
        <v>1.8</v>
      </c>
      <c r="DA35" s="718"/>
      <c r="DB35" s="718"/>
      <c r="DC35" s="722"/>
      <c r="DD35" s="692">
        <v>151117</v>
      </c>
      <c r="DE35" s="720"/>
      <c r="DF35" s="720"/>
      <c r="DG35" s="720"/>
      <c r="DH35" s="720"/>
      <c r="DI35" s="720"/>
      <c r="DJ35" s="720"/>
      <c r="DK35" s="721"/>
      <c r="DL35" s="692">
        <v>151117</v>
      </c>
      <c r="DM35" s="720"/>
      <c r="DN35" s="720"/>
      <c r="DO35" s="720"/>
      <c r="DP35" s="720"/>
      <c r="DQ35" s="720"/>
      <c r="DR35" s="720"/>
      <c r="DS35" s="720"/>
      <c r="DT35" s="720"/>
      <c r="DU35" s="720"/>
      <c r="DV35" s="721"/>
      <c r="DW35" s="688">
        <v>2.2000000000000002</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166468</v>
      </c>
      <c r="S36" s="684"/>
      <c r="T36" s="684"/>
      <c r="U36" s="684"/>
      <c r="V36" s="684"/>
      <c r="W36" s="684"/>
      <c r="X36" s="684"/>
      <c r="Y36" s="685"/>
      <c r="Z36" s="686">
        <v>1.6</v>
      </c>
      <c r="AA36" s="686"/>
      <c r="AB36" s="686"/>
      <c r="AC36" s="686"/>
      <c r="AD36" s="687" t="s">
        <v>240</v>
      </c>
      <c r="AE36" s="687"/>
      <c r="AF36" s="687"/>
      <c r="AG36" s="687"/>
      <c r="AH36" s="687"/>
      <c r="AI36" s="687"/>
      <c r="AJ36" s="687"/>
      <c r="AK36" s="687"/>
      <c r="AL36" s="688" t="s">
        <v>240</v>
      </c>
      <c r="AM36" s="689"/>
      <c r="AN36" s="689"/>
      <c r="AO36" s="690"/>
      <c r="AP36" s="235"/>
      <c r="AQ36" s="757" t="s">
        <v>325</v>
      </c>
      <c r="AR36" s="758"/>
      <c r="AS36" s="758"/>
      <c r="AT36" s="758"/>
      <c r="AU36" s="758"/>
      <c r="AV36" s="758"/>
      <c r="AW36" s="758"/>
      <c r="AX36" s="758"/>
      <c r="AY36" s="759"/>
      <c r="AZ36" s="672">
        <v>2026957</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t="s">
        <v>240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1917016</v>
      </c>
      <c r="CS36" s="684"/>
      <c r="CT36" s="684"/>
      <c r="CU36" s="684"/>
      <c r="CV36" s="684"/>
      <c r="CW36" s="684"/>
      <c r="CX36" s="684"/>
      <c r="CY36" s="685"/>
      <c r="CZ36" s="688">
        <v>18.600000000000001</v>
      </c>
      <c r="DA36" s="718"/>
      <c r="DB36" s="718"/>
      <c r="DC36" s="722"/>
      <c r="DD36" s="692">
        <v>1681172</v>
      </c>
      <c r="DE36" s="684"/>
      <c r="DF36" s="684"/>
      <c r="DG36" s="684"/>
      <c r="DH36" s="684"/>
      <c r="DI36" s="684"/>
      <c r="DJ36" s="684"/>
      <c r="DK36" s="685"/>
      <c r="DL36" s="692">
        <v>1595478</v>
      </c>
      <c r="DM36" s="684"/>
      <c r="DN36" s="684"/>
      <c r="DO36" s="684"/>
      <c r="DP36" s="684"/>
      <c r="DQ36" s="684"/>
      <c r="DR36" s="684"/>
      <c r="DS36" s="684"/>
      <c r="DT36" s="684"/>
      <c r="DU36" s="684"/>
      <c r="DV36" s="685"/>
      <c r="DW36" s="688">
        <v>23.5</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149064</v>
      </c>
      <c r="S37" s="684"/>
      <c r="T37" s="684"/>
      <c r="U37" s="684"/>
      <c r="V37" s="684"/>
      <c r="W37" s="684"/>
      <c r="X37" s="684"/>
      <c r="Y37" s="685"/>
      <c r="Z37" s="686">
        <v>1.4</v>
      </c>
      <c r="AA37" s="686"/>
      <c r="AB37" s="686"/>
      <c r="AC37" s="686"/>
      <c r="AD37" s="687" t="s">
        <v>240</v>
      </c>
      <c r="AE37" s="687"/>
      <c r="AF37" s="687"/>
      <c r="AG37" s="687"/>
      <c r="AH37" s="687"/>
      <c r="AI37" s="687"/>
      <c r="AJ37" s="687"/>
      <c r="AK37" s="687"/>
      <c r="AL37" s="688" t="s">
        <v>129</v>
      </c>
      <c r="AM37" s="689"/>
      <c r="AN37" s="689"/>
      <c r="AO37" s="690"/>
      <c r="AQ37" s="761" t="s">
        <v>329</v>
      </c>
      <c r="AR37" s="762"/>
      <c r="AS37" s="762"/>
      <c r="AT37" s="762"/>
      <c r="AU37" s="762"/>
      <c r="AV37" s="762"/>
      <c r="AW37" s="762"/>
      <c r="AX37" s="762"/>
      <c r="AY37" s="763"/>
      <c r="AZ37" s="683">
        <v>519986</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-19383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730502</v>
      </c>
      <c r="CS37" s="720"/>
      <c r="CT37" s="720"/>
      <c r="CU37" s="720"/>
      <c r="CV37" s="720"/>
      <c r="CW37" s="720"/>
      <c r="CX37" s="720"/>
      <c r="CY37" s="721"/>
      <c r="CZ37" s="688">
        <v>7.1</v>
      </c>
      <c r="DA37" s="718"/>
      <c r="DB37" s="718"/>
      <c r="DC37" s="722"/>
      <c r="DD37" s="692">
        <v>709102</v>
      </c>
      <c r="DE37" s="720"/>
      <c r="DF37" s="720"/>
      <c r="DG37" s="720"/>
      <c r="DH37" s="720"/>
      <c r="DI37" s="720"/>
      <c r="DJ37" s="720"/>
      <c r="DK37" s="721"/>
      <c r="DL37" s="692">
        <v>691782</v>
      </c>
      <c r="DM37" s="720"/>
      <c r="DN37" s="720"/>
      <c r="DO37" s="720"/>
      <c r="DP37" s="720"/>
      <c r="DQ37" s="720"/>
      <c r="DR37" s="720"/>
      <c r="DS37" s="720"/>
      <c r="DT37" s="720"/>
      <c r="DU37" s="720"/>
      <c r="DV37" s="721"/>
      <c r="DW37" s="688">
        <v>10.199999999999999</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140906</v>
      </c>
      <c r="S38" s="684"/>
      <c r="T38" s="684"/>
      <c r="U38" s="684"/>
      <c r="V38" s="684"/>
      <c r="W38" s="684"/>
      <c r="X38" s="684"/>
      <c r="Y38" s="685"/>
      <c r="Z38" s="686">
        <v>1.3</v>
      </c>
      <c r="AA38" s="686"/>
      <c r="AB38" s="686"/>
      <c r="AC38" s="686"/>
      <c r="AD38" s="687">
        <v>19831</v>
      </c>
      <c r="AE38" s="687"/>
      <c r="AF38" s="687"/>
      <c r="AG38" s="687"/>
      <c r="AH38" s="687"/>
      <c r="AI38" s="687"/>
      <c r="AJ38" s="687"/>
      <c r="AK38" s="687"/>
      <c r="AL38" s="688">
        <v>0.3</v>
      </c>
      <c r="AM38" s="689"/>
      <c r="AN38" s="689"/>
      <c r="AO38" s="690"/>
      <c r="AQ38" s="761" t="s">
        <v>333</v>
      </c>
      <c r="AR38" s="762"/>
      <c r="AS38" s="762"/>
      <c r="AT38" s="762"/>
      <c r="AU38" s="762"/>
      <c r="AV38" s="762"/>
      <c r="AW38" s="762"/>
      <c r="AX38" s="762"/>
      <c r="AY38" s="763"/>
      <c r="AZ38" s="683">
        <v>458832</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2345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1312575</v>
      </c>
      <c r="CS38" s="684"/>
      <c r="CT38" s="684"/>
      <c r="CU38" s="684"/>
      <c r="CV38" s="684"/>
      <c r="CW38" s="684"/>
      <c r="CX38" s="684"/>
      <c r="CY38" s="685"/>
      <c r="CZ38" s="688">
        <v>12.8</v>
      </c>
      <c r="DA38" s="718"/>
      <c r="DB38" s="718"/>
      <c r="DC38" s="722"/>
      <c r="DD38" s="692">
        <v>1170078</v>
      </c>
      <c r="DE38" s="684"/>
      <c r="DF38" s="684"/>
      <c r="DG38" s="684"/>
      <c r="DH38" s="684"/>
      <c r="DI38" s="684"/>
      <c r="DJ38" s="684"/>
      <c r="DK38" s="685"/>
      <c r="DL38" s="692">
        <v>1092478</v>
      </c>
      <c r="DM38" s="684"/>
      <c r="DN38" s="684"/>
      <c r="DO38" s="684"/>
      <c r="DP38" s="684"/>
      <c r="DQ38" s="684"/>
      <c r="DR38" s="684"/>
      <c r="DS38" s="684"/>
      <c r="DT38" s="684"/>
      <c r="DU38" s="684"/>
      <c r="DV38" s="685"/>
      <c r="DW38" s="688">
        <v>16.100000000000001</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1185300</v>
      </c>
      <c r="S39" s="684"/>
      <c r="T39" s="684"/>
      <c r="U39" s="684"/>
      <c r="V39" s="684"/>
      <c r="W39" s="684"/>
      <c r="X39" s="684"/>
      <c r="Y39" s="685"/>
      <c r="Z39" s="686">
        <v>11.3</v>
      </c>
      <c r="AA39" s="686"/>
      <c r="AB39" s="686"/>
      <c r="AC39" s="686"/>
      <c r="AD39" s="687" t="s">
        <v>240</v>
      </c>
      <c r="AE39" s="687"/>
      <c r="AF39" s="687"/>
      <c r="AG39" s="687"/>
      <c r="AH39" s="687"/>
      <c r="AI39" s="687"/>
      <c r="AJ39" s="687"/>
      <c r="AK39" s="687"/>
      <c r="AL39" s="688" t="s">
        <v>128</v>
      </c>
      <c r="AM39" s="689"/>
      <c r="AN39" s="689"/>
      <c r="AO39" s="690"/>
      <c r="AQ39" s="761" t="s">
        <v>337</v>
      </c>
      <c r="AR39" s="762"/>
      <c r="AS39" s="762"/>
      <c r="AT39" s="762"/>
      <c r="AU39" s="762"/>
      <c r="AV39" s="762"/>
      <c r="AW39" s="762"/>
      <c r="AX39" s="762"/>
      <c r="AY39" s="763"/>
      <c r="AZ39" s="683">
        <v>194396</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3628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32889</v>
      </c>
      <c r="CS39" s="720"/>
      <c r="CT39" s="720"/>
      <c r="CU39" s="720"/>
      <c r="CV39" s="720"/>
      <c r="CW39" s="720"/>
      <c r="CX39" s="720"/>
      <c r="CY39" s="721"/>
      <c r="CZ39" s="688">
        <v>0.3</v>
      </c>
      <c r="DA39" s="718"/>
      <c r="DB39" s="718"/>
      <c r="DC39" s="722"/>
      <c r="DD39" s="692">
        <v>1821</v>
      </c>
      <c r="DE39" s="720"/>
      <c r="DF39" s="720"/>
      <c r="DG39" s="720"/>
      <c r="DH39" s="720"/>
      <c r="DI39" s="720"/>
      <c r="DJ39" s="720"/>
      <c r="DK39" s="721"/>
      <c r="DL39" s="692" t="s">
        <v>128</v>
      </c>
      <c r="DM39" s="720"/>
      <c r="DN39" s="720"/>
      <c r="DO39" s="720"/>
      <c r="DP39" s="720"/>
      <c r="DQ39" s="720"/>
      <c r="DR39" s="720"/>
      <c r="DS39" s="720"/>
      <c r="DT39" s="720"/>
      <c r="DU39" s="720"/>
      <c r="DV39" s="721"/>
      <c r="DW39" s="688" t="s">
        <v>129</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128</v>
      </c>
      <c r="AA40" s="686"/>
      <c r="AB40" s="686"/>
      <c r="AC40" s="686"/>
      <c r="AD40" s="687" t="s">
        <v>240</v>
      </c>
      <c r="AE40" s="687"/>
      <c r="AF40" s="687"/>
      <c r="AG40" s="687"/>
      <c r="AH40" s="687"/>
      <c r="AI40" s="687"/>
      <c r="AJ40" s="687"/>
      <c r="AK40" s="687"/>
      <c r="AL40" s="688" t="s">
        <v>240</v>
      </c>
      <c r="AM40" s="689"/>
      <c r="AN40" s="689"/>
      <c r="AO40" s="690"/>
      <c r="AQ40" s="761" t="s">
        <v>341</v>
      </c>
      <c r="AR40" s="762"/>
      <c r="AS40" s="762"/>
      <c r="AT40" s="762"/>
      <c r="AU40" s="762"/>
      <c r="AV40" s="762"/>
      <c r="AW40" s="762"/>
      <c r="AX40" s="762"/>
      <c r="AY40" s="763"/>
      <c r="AZ40" s="683" t="s">
        <v>128</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74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82861</v>
      </c>
      <c r="CS40" s="684"/>
      <c r="CT40" s="684"/>
      <c r="CU40" s="684"/>
      <c r="CV40" s="684"/>
      <c r="CW40" s="684"/>
      <c r="CX40" s="684"/>
      <c r="CY40" s="685"/>
      <c r="CZ40" s="688">
        <v>0.8</v>
      </c>
      <c r="DA40" s="718"/>
      <c r="DB40" s="718"/>
      <c r="DC40" s="722"/>
      <c r="DD40" s="692">
        <v>72861</v>
      </c>
      <c r="DE40" s="684"/>
      <c r="DF40" s="684"/>
      <c r="DG40" s="684"/>
      <c r="DH40" s="684"/>
      <c r="DI40" s="684"/>
      <c r="DJ40" s="684"/>
      <c r="DK40" s="685"/>
      <c r="DL40" s="692" t="s">
        <v>128</v>
      </c>
      <c r="DM40" s="684"/>
      <c r="DN40" s="684"/>
      <c r="DO40" s="684"/>
      <c r="DP40" s="684"/>
      <c r="DQ40" s="684"/>
      <c r="DR40" s="684"/>
      <c r="DS40" s="684"/>
      <c r="DT40" s="684"/>
      <c r="DU40" s="684"/>
      <c r="DV40" s="685"/>
      <c r="DW40" s="688" t="s">
        <v>240</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v>203400</v>
      </c>
      <c r="S41" s="684"/>
      <c r="T41" s="684"/>
      <c r="U41" s="684"/>
      <c r="V41" s="684"/>
      <c r="W41" s="684"/>
      <c r="X41" s="684"/>
      <c r="Y41" s="685"/>
      <c r="Z41" s="686">
        <v>1.9</v>
      </c>
      <c r="AA41" s="686"/>
      <c r="AB41" s="686"/>
      <c r="AC41" s="686"/>
      <c r="AD41" s="687" t="s">
        <v>128</v>
      </c>
      <c r="AE41" s="687"/>
      <c r="AF41" s="687"/>
      <c r="AG41" s="687"/>
      <c r="AH41" s="687"/>
      <c r="AI41" s="687"/>
      <c r="AJ41" s="687"/>
      <c r="AK41" s="687"/>
      <c r="AL41" s="688" t="s">
        <v>240</v>
      </c>
      <c r="AM41" s="689"/>
      <c r="AN41" s="689"/>
      <c r="AO41" s="690"/>
      <c r="AQ41" s="761" t="s">
        <v>346</v>
      </c>
      <c r="AR41" s="762"/>
      <c r="AS41" s="762"/>
      <c r="AT41" s="762"/>
      <c r="AU41" s="762"/>
      <c r="AV41" s="762"/>
      <c r="AW41" s="762"/>
      <c r="AX41" s="762"/>
      <c r="AY41" s="763"/>
      <c r="AZ41" s="683">
        <v>125358</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128</v>
      </c>
      <c r="DA41" s="718"/>
      <c r="DB41" s="718"/>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10474374</v>
      </c>
      <c r="S42" s="769"/>
      <c r="T42" s="769"/>
      <c r="U42" s="769"/>
      <c r="V42" s="769"/>
      <c r="W42" s="769"/>
      <c r="X42" s="769"/>
      <c r="Y42" s="777"/>
      <c r="Z42" s="778">
        <v>100</v>
      </c>
      <c r="AA42" s="778"/>
      <c r="AB42" s="778"/>
      <c r="AC42" s="778"/>
      <c r="AD42" s="779">
        <v>6576529</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728385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1581748</v>
      </c>
      <c r="CS42" s="684"/>
      <c r="CT42" s="684"/>
      <c r="CU42" s="684"/>
      <c r="CV42" s="684"/>
      <c r="CW42" s="684"/>
      <c r="CX42" s="684"/>
      <c r="CY42" s="685"/>
      <c r="CZ42" s="688">
        <v>15.4</v>
      </c>
      <c r="DA42" s="689"/>
      <c r="DB42" s="689"/>
      <c r="DC42" s="701"/>
      <c r="DD42" s="692">
        <v>306521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t="s">
        <v>128</v>
      </c>
      <c r="CS43" s="720"/>
      <c r="CT43" s="720"/>
      <c r="CU43" s="720"/>
      <c r="CV43" s="720"/>
      <c r="CW43" s="720"/>
      <c r="CX43" s="720"/>
      <c r="CY43" s="721"/>
      <c r="CZ43" s="688" t="s">
        <v>128</v>
      </c>
      <c r="DA43" s="718"/>
      <c r="DB43" s="718"/>
      <c r="DC43" s="722"/>
      <c r="DD43" s="692" t="s">
        <v>128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1525734</v>
      </c>
      <c r="CS44" s="684"/>
      <c r="CT44" s="684"/>
      <c r="CU44" s="684"/>
      <c r="CV44" s="684"/>
      <c r="CW44" s="684"/>
      <c r="CX44" s="684"/>
      <c r="CY44" s="685"/>
      <c r="CZ44" s="688">
        <v>14.8</v>
      </c>
      <c r="DA44" s="689"/>
      <c r="DB44" s="689"/>
      <c r="DC44" s="701"/>
      <c r="DD44" s="692">
        <v>297573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1012537</v>
      </c>
      <c r="CS45" s="720"/>
      <c r="CT45" s="720"/>
      <c r="CU45" s="720"/>
      <c r="CV45" s="720"/>
      <c r="CW45" s="720"/>
      <c r="CX45" s="720"/>
      <c r="CY45" s="721"/>
      <c r="CZ45" s="688">
        <v>9.8000000000000007</v>
      </c>
      <c r="DA45" s="718"/>
      <c r="DB45" s="718"/>
      <c r="DC45" s="722"/>
      <c r="DD45" s="692">
        <v>66970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446794</v>
      </c>
      <c r="CS46" s="684"/>
      <c r="CT46" s="684"/>
      <c r="CU46" s="684"/>
      <c r="CV46" s="684"/>
      <c r="CW46" s="684"/>
      <c r="CX46" s="684"/>
      <c r="CY46" s="685"/>
      <c r="CZ46" s="688">
        <v>4.3</v>
      </c>
      <c r="DA46" s="689"/>
      <c r="DB46" s="689"/>
      <c r="DC46" s="701"/>
      <c r="DD46" s="692">
        <v>185204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56014</v>
      </c>
      <c r="CS47" s="720"/>
      <c r="CT47" s="720"/>
      <c r="CU47" s="720"/>
      <c r="CV47" s="720"/>
      <c r="CW47" s="720"/>
      <c r="CX47" s="720"/>
      <c r="CY47" s="721"/>
      <c r="CZ47" s="688">
        <v>0.5</v>
      </c>
      <c r="DA47" s="718"/>
      <c r="DB47" s="718"/>
      <c r="DC47" s="722"/>
      <c r="DD47" s="692">
        <v>8948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10284567</v>
      </c>
      <c r="CS49" s="754"/>
      <c r="CT49" s="754"/>
      <c r="CU49" s="754"/>
      <c r="CV49" s="754"/>
      <c r="CW49" s="754"/>
      <c r="CX49" s="754"/>
      <c r="CY49" s="785"/>
      <c r="CZ49" s="780">
        <v>100</v>
      </c>
      <c r="DA49" s="786"/>
      <c r="DB49" s="786"/>
      <c r="DC49" s="787"/>
      <c r="DD49" s="788">
        <v>7565250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OmvaUuvSgg3coFyhrm35R8T28HixBgnZePezmC8URtUlDYS9+eqahAh4RK+WjAi/VFb5OS+xcBBOhycSXPATw==" saltValue="+d4otfZB8BrWPLb2MK9h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10448</v>
      </c>
      <c r="R7" s="819"/>
      <c r="S7" s="819"/>
      <c r="T7" s="819"/>
      <c r="U7" s="819"/>
      <c r="V7" s="819">
        <v>10258</v>
      </c>
      <c r="W7" s="819"/>
      <c r="X7" s="819"/>
      <c r="Y7" s="819"/>
      <c r="Z7" s="819"/>
      <c r="AA7" s="819">
        <v>190</v>
      </c>
      <c r="AB7" s="819"/>
      <c r="AC7" s="819"/>
      <c r="AD7" s="819"/>
      <c r="AE7" s="820"/>
      <c r="AF7" s="821">
        <v>84</v>
      </c>
      <c r="AG7" s="822"/>
      <c r="AH7" s="822"/>
      <c r="AI7" s="822"/>
      <c r="AJ7" s="823"/>
      <c r="AK7" s="858">
        <v>6</v>
      </c>
      <c r="AL7" s="859"/>
      <c r="AM7" s="859"/>
      <c r="AN7" s="859"/>
      <c r="AO7" s="859"/>
      <c r="AP7" s="859">
        <v>13040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586</v>
      </c>
      <c r="BT7" s="863"/>
      <c r="BU7" s="863"/>
      <c r="BV7" s="863"/>
      <c r="BW7" s="863"/>
      <c r="BX7" s="863"/>
      <c r="BY7" s="863"/>
      <c r="BZ7" s="863"/>
      <c r="CA7" s="863"/>
      <c r="CB7" s="863"/>
      <c r="CC7" s="863"/>
      <c r="CD7" s="863"/>
      <c r="CE7" s="863"/>
      <c r="CF7" s="863"/>
      <c r="CG7" s="864"/>
      <c r="CH7" s="855">
        <v>0</v>
      </c>
      <c r="CI7" s="856"/>
      <c r="CJ7" s="856"/>
      <c r="CK7" s="856"/>
      <c r="CL7" s="857"/>
      <c r="CM7" s="855">
        <v>7</v>
      </c>
      <c r="CN7" s="856"/>
      <c r="CO7" s="856"/>
      <c r="CP7" s="856"/>
      <c r="CQ7" s="857"/>
      <c r="CR7" s="855">
        <v>6</v>
      </c>
      <c r="CS7" s="856"/>
      <c r="CT7" s="856"/>
      <c r="CU7" s="856"/>
      <c r="CV7" s="857"/>
      <c r="CW7" s="855">
        <v>0</v>
      </c>
      <c r="CX7" s="856"/>
      <c r="CY7" s="856"/>
      <c r="CZ7" s="856"/>
      <c r="DA7" s="857"/>
      <c r="DB7" s="855">
        <v>0</v>
      </c>
      <c r="DC7" s="856"/>
      <c r="DD7" s="856"/>
      <c r="DE7" s="856"/>
      <c r="DF7" s="857"/>
      <c r="DG7" s="855" t="s">
        <v>519</v>
      </c>
      <c r="DH7" s="856"/>
      <c r="DI7" s="856"/>
      <c r="DJ7" s="856"/>
      <c r="DK7" s="857"/>
      <c r="DL7" s="855" t="s">
        <v>519</v>
      </c>
      <c r="DM7" s="856"/>
      <c r="DN7" s="856"/>
      <c r="DO7" s="856"/>
      <c r="DP7" s="857"/>
      <c r="DQ7" s="855" t="s">
        <v>519</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27</v>
      </c>
      <c r="R8" s="843"/>
      <c r="S8" s="843"/>
      <c r="T8" s="843"/>
      <c r="U8" s="843"/>
      <c r="V8" s="843">
        <v>27</v>
      </c>
      <c r="W8" s="843"/>
      <c r="X8" s="843"/>
      <c r="Y8" s="843"/>
      <c r="Z8" s="843"/>
      <c r="AA8" s="843">
        <v>0</v>
      </c>
      <c r="AB8" s="843"/>
      <c r="AC8" s="843"/>
      <c r="AD8" s="843"/>
      <c r="AE8" s="844"/>
      <c r="AF8" s="845" t="s">
        <v>387</v>
      </c>
      <c r="AG8" s="846"/>
      <c r="AH8" s="846"/>
      <c r="AI8" s="846"/>
      <c r="AJ8" s="847"/>
      <c r="AK8" s="848">
        <v>0</v>
      </c>
      <c r="AL8" s="849"/>
      <c r="AM8" s="849"/>
      <c r="AN8" s="849"/>
      <c r="AO8" s="849"/>
      <c r="AP8" s="849" t="s">
        <v>604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587</v>
      </c>
      <c r="BT8" s="853"/>
      <c r="BU8" s="853"/>
      <c r="BV8" s="853"/>
      <c r="BW8" s="853"/>
      <c r="BX8" s="853"/>
      <c r="BY8" s="853"/>
      <c r="BZ8" s="853"/>
      <c r="CA8" s="853"/>
      <c r="CB8" s="853"/>
      <c r="CC8" s="853"/>
      <c r="CD8" s="853"/>
      <c r="CE8" s="853"/>
      <c r="CF8" s="853"/>
      <c r="CG8" s="854"/>
      <c r="CH8" s="865">
        <v>-17</v>
      </c>
      <c r="CI8" s="866"/>
      <c r="CJ8" s="866"/>
      <c r="CK8" s="866"/>
      <c r="CL8" s="867"/>
      <c r="CM8" s="865">
        <v>-69</v>
      </c>
      <c r="CN8" s="866"/>
      <c r="CO8" s="866"/>
      <c r="CP8" s="866"/>
      <c r="CQ8" s="867"/>
      <c r="CR8" s="865">
        <v>40</v>
      </c>
      <c r="CS8" s="866"/>
      <c r="CT8" s="866"/>
      <c r="CU8" s="866"/>
      <c r="CV8" s="867"/>
      <c r="CW8" s="865">
        <v>14</v>
      </c>
      <c r="CX8" s="866"/>
      <c r="CY8" s="866"/>
      <c r="CZ8" s="866"/>
      <c r="DA8" s="867"/>
      <c r="DB8" s="865">
        <v>95</v>
      </c>
      <c r="DC8" s="866"/>
      <c r="DD8" s="866"/>
      <c r="DE8" s="866"/>
      <c r="DF8" s="867"/>
      <c r="DG8" s="865" t="s">
        <v>519</v>
      </c>
      <c r="DH8" s="866"/>
      <c r="DI8" s="866"/>
      <c r="DJ8" s="866"/>
      <c r="DK8" s="867"/>
      <c r="DL8" s="865" t="s">
        <v>519</v>
      </c>
      <c r="DM8" s="866"/>
      <c r="DN8" s="866"/>
      <c r="DO8" s="866"/>
      <c r="DP8" s="867"/>
      <c r="DQ8" s="865" t="s">
        <v>519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588</v>
      </c>
      <c r="BT9" s="853"/>
      <c r="BU9" s="853"/>
      <c r="BV9" s="853"/>
      <c r="BW9" s="853"/>
      <c r="BX9" s="853"/>
      <c r="BY9" s="853"/>
      <c r="BZ9" s="853"/>
      <c r="CA9" s="853"/>
      <c r="CB9" s="853"/>
      <c r="CC9" s="853"/>
      <c r="CD9" s="853"/>
      <c r="CE9" s="853"/>
      <c r="CF9" s="853"/>
      <c r="CG9" s="854"/>
      <c r="CH9" s="865">
        <v>0</v>
      </c>
      <c r="CI9" s="866"/>
      <c r="CJ9" s="866"/>
      <c r="CK9" s="866"/>
      <c r="CL9" s="867"/>
      <c r="CM9" s="865">
        <v>9</v>
      </c>
      <c r="CN9" s="866"/>
      <c r="CO9" s="866"/>
      <c r="CP9" s="866"/>
      <c r="CQ9" s="867"/>
      <c r="CR9" s="865">
        <v>5</v>
      </c>
      <c r="CS9" s="866"/>
      <c r="CT9" s="866"/>
      <c r="CU9" s="866"/>
      <c r="CV9" s="867"/>
      <c r="CW9" s="865">
        <v>0</v>
      </c>
      <c r="CX9" s="866"/>
      <c r="CY9" s="866"/>
      <c r="CZ9" s="866"/>
      <c r="DA9" s="867"/>
      <c r="DB9" s="865" t="s">
        <v>583</v>
      </c>
      <c r="DC9" s="866"/>
      <c r="DD9" s="866"/>
      <c r="DE9" s="866"/>
      <c r="DF9" s="867"/>
      <c r="DG9" s="865" t="s">
        <v>596</v>
      </c>
      <c r="DH9" s="866"/>
      <c r="DI9" s="866"/>
      <c r="DJ9" s="866"/>
      <c r="DK9" s="867"/>
      <c r="DL9" s="865" t="s">
        <v>583</v>
      </c>
      <c r="DM9" s="866"/>
      <c r="DN9" s="866"/>
      <c r="DO9" s="866"/>
      <c r="DP9" s="867"/>
      <c r="DQ9" s="865" t="s">
        <v>583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f>Q7+Q8</f>
        <v>10475</v>
      </c>
      <c r="R23" s="878"/>
      <c r="S23" s="878"/>
      <c r="T23" s="878"/>
      <c r="U23" s="878"/>
      <c r="V23" s="879">
        <f>V7+V8</f>
        <v>10285</v>
      </c>
      <c r="W23" s="880"/>
      <c r="X23" s="880"/>
      <c r="Y23" s="880"/>
      <c r="Z23" s="881"/>
      <c r="AA23" s="879">
        <f t="shared" ref="AA23" si="0">AA7+AA8</f>
        <v>190</v>
      </c>
      <c r="AB23" s="880"/>
      <c r="AC23" s="880"/>
      <c r="AD23" s="880"/>
      <c r="AE23" s="882"/>
      <c r="AF23" s="883">
        <v>84</v>
      </c>
      <c r="AG23" s="880"/>
      <c r="AH23" s="880"/>
      <c r="AI23" s="880"/>
      <c r="AJ23" s="882"/>
      <c r="AK23" s="884"/>
      <c r="AL23" s="885"/>
      <c r="AM23" s="885"/>
      <c r="AN23" s="885"/>
      <c r="AO23" s="885"/>
      <c r="AP23" s="878">
        <v>13040</v>
      </c>
      <c r="AQ23" s="878"/>
      <c r="AR23" s="878"/>
      <c r="AS23" s="878"/>
      <c r="AT23" s="878"/>
      <c r="AU23" s="886"/>
      <c r="AV23" s="886"/>
      <c r="AW23" s="886"/>
      <c r="AX23" s="886"/>
      <c r="AY23" s="887"/>
      <c r="AZ23" s="883" t="s">
        <v>391</v>
      </c>
      <c r="BA23" s="880"/>
      <c r="BB23" s="880"/>
      <c r="BC23" s="880"/>
      <c r="BD23" s="88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5" t="s">
        <v>397</v>
      </c>
      <c r="AG26" s="896"/>
      <c r="AH26" s="896"/>
      <c r="AI26" s="896"/>
      <c r="AJ26" s="897"/>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8"/>
      <c r="AG27" s="899"/>
      <c r="AH27" s="899"/>
      <c r="AI27" s="899"/>
      <c r="AJ27" s="900"/>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5">
        <v>1721</v>
      </c>
      <c r="R28" s="906"/>
      <c r="S28" s="906"/>
      <c r="T28" s="906"/>
      <c r="U28" s="906"/>
      <c r="V28" s="906">
        <v>1721</v>
      </c>
      <c r="W28" s="906"/>
      <c r="X28" s="906"/>
      <c r="Y28" s="906"/>
      <c r="Z28" s="906"/>
      <c r="AA28" s="906">
        <v>0</v>
      </c>
      <c r="AB28" s="906"/>
      <c r="AC28" s="906"/>
      <c r="AD28" s="906"/>
      <c r="AE28" s="907"/>
      <c r="AF28" s="908" t="s">
        <v>128</v>
      </c>
      <c r="AG28" s="906"/>
      <c r="AH28" s="906"/>
      <c r="AI28" s="906"/>
      <c r="AJ28" s="909"/>
      <c r="AK28" s="910">
        <v>166</v>
      </c>
      <c r="AL28" s="901"/>
      <c r="AM28" s="901"/>
      <c r="AN28" s="901"/>
      <c r="AO28" s="901"/>
      <c r="AP28" s="901" t="s">
        <v>584</v>
      </c>
      <c r="AQ28" s="901"/>
      <c r="AR28" s="901"/>
      <c r="AS28" s="901"/>
      <c r="AT28" s="901"/>
      <c r="AU28" s="901" t="s">
        <v>583</v>
      </c>
      <c r="AV28" s="901"/>
      <c r="AW28" s="901"/>
      <c r="AX28" s="901"/>
      <c r="AY28" s="901"/>
      <c r="AZ28" s="902"/>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2749</v>
      </c>
      <c r="R29" s="843"/>
      <c r="S29" s="843"/>
      <c r="T29" s="843"/>
      <c r="U29" s="843"/>
      <c r="V29" s="843">
        <v>2719</v>
      </c>
      <c r="W29" s="843"/>
      <c r="X29" s="843"/>
      <c r="Y29" s="843"/>
      <c r="Z29" s="843"/>
      <c r="AA29" s="843">
        <v>30</v>
      </c>
      <c r="AB29" s="843"/>
      <c r="AC29" s="843"/>
      <c r="AD29" s="843"/>
      <c r="AE29" s="844"/>
      <c r="AF29" s="845">
        <v>30</v>
      </c>
      <c r="AG29" s="846"/>
      <c r="AH29" s="846"/>
      <c r="AI29" s="846"/>
      <c r="AJ29" s="847"/>
      <c r="AK29" s="913">
        <v>395</v>
      </c>
      <c r="AL29" s="914"/>
      <c r="AM29" s="914"/>
      <c r="AN29" s="914"/>
      <c r="AO29" s="914"/>
      <c r="AP29" s="914" t="s">
        <v>583</v>
      </c>
      <c r="AQ29" s="914"/>
      <c r="AR29" s="914"/>
      <c r="AS29" s="914"/>
      <c r="AT29" s="914"/>
      <c r="AU29" s="914" t="s">
        <v>585</v>
      </c>
      <c r="AV29" s="914"/>
      <c r="AW29" s="914"/>
      <c r="AX29" s="914"/>
      <c r="AY29" s="914"/>
      <c r="AZ29" s="915"/>
      <c r="BA29" s="915"/>
      <c r="BB29" s="915"/>
      <c r="BC29" s="915"/>
      <c r="BD29" s="915"/>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289</v>
      </c>
      <c r="R30" s="843"/>
      <c r="S30" s="843"/>
      <c r="T30" s="843"/>
      <c r="U30" s="843"/>
      <c r="V30" s="843">
        <v>289</v>
      </c>
      <c r="W30" s="843"/>
      <c r="X30" s="843"/>
      <c r="Y30" s="843"/>
      <c r="Z30" s="843"/>
      <c r="AA30" s="843">
        <v>0</v>
      </c>
      <c r="AB30" s="843"/>
      <c r="AC30" s="843"/>
      <c r="AD30" s="843"/>
      <c r="AE30" s="844"/>
      <c r="AF30" s="845" t="s">
        <v>128</v>
      </c>
      <c r="AG30" s="846"/>
      <c r="AH30" s="846"/>
      <c r="AI30" s="846"/>
      <c r="AJ30" s="847"/>
      <c r="AK30" s="913">
        <v>105</v>
      </c>
      <c r="AL30" s="914"/>
      <c r="AM30" s="914"/>
      <c r="AN30" s="914"/>
      <c r="AO30" s="914"/>
      <c r="AP30" s="914" t="s">
        <v>583</v>
      </c>
      <c r="AQ30" s="914"/>
      <c r="AR30" s="914"/>
      <c r="AS30" s="914"/>
      <c r="AT30" s="914"/>
      <c r="AU30" s="914" t="s">
        <v>583</v>
      </c>
      <c r="AV30" s="914"/>
      <c r="AW30" s="914"/>
      <c r="AX30" s="914"/>
      <c r="AY30" s="914"/>
      <c r="AZ30" s="915"/>
      <c r="BA30" s="915"/>
      <c r="BB30" s="915"/>
      <c r="BC30" s="915"/>
      <c r="BD30" s="915"/>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4122</v>
      </c>
      <c r="R31" s="843"/>
      <c r="S31" s="843"/>
      <c r="T31" s="843"/>
      <c r="U31" s="843"/>
      <c r="V31" s="843">
        <v>4052</v>
      </c>
      <c r="W31" s="843"/>
      <c r="X31" s="843"/>
      <c r="Y31" s="843"/>
      <c r="Z31" s="843"/>
      <c r="AA31" s="843">
        <v>70</v>
      </c>
      <c r="AB31" s="843"/>
      <c r="AC31" s="843"/>
      <c r="AD31" s="843"/>
      <c r="AE31" s="844"/>
      <c r="AF31" s="845">
        <v>1615</v>
      </c>
      <c r="AG31" s="846"/>
      <c r="AH31" s="846"/>
      <c r="AI31" s="846"/>
      <c r="AJ31" s="847"/>
      <c r="AK31" s="913">
        <v>520</v>
      </c>
      <c r="AL31" s="914"/>
      <c r="AM31" s="914"/>
      <c r="AN31" s="914"/>
      <c r="AO31" s="914"/>
      <c r="AP31" s="914">
        <v>3203</v>
      </c>
      <c r="AQ31" s="914"/>
      <c r="AR31" s="914"/>
      <c r="AS31" s="914"/>
      <c r="AT31" s="914"/>
      <c r="AU31" s="914">
        <v>2120</v>
      </c>
      <c r="AV31" s="914"/>
      <c r="AW31" s="914"/>
      <c r="AX31" s="914"/>
      <c r="AY31" s="914"/>
      <c r="AZ31" s="915"/>
      <c r="BA31" s="915"/>
      <c r="BB31" s="915"/>
      <c r="BC31" s="915"/>
      <c r="BD31" s="915"/>
      <c r="BE31" s="911" t="s">
        <v>406</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614</v>
      </c>
      <c r="R32" s="843"/>
      <c r="S32" s="843"/>
      <c r="T32" s="843"/>
      <c r="U32" s="843"/>
      <c r="V32" s="843">
        <v>546</v>
      </c>
      <c r="W32" s="843"/>
      <c r="X32" s="843"/>
      <c r="Y32" s="843"/>
      <c r="Z32" s="843"/>
      <c r="AA32" s="843">
        <v>69</v>
      </c>
      <c r="AB32" s="843"/>
      <c r="AC32" s="843"/>
      <c r="AD32" s="843"/>
      <c r="AE32" s="844"/>
      <c r="AF32" s="845">
        <v>1540</v>
      </c>
      <c r="AG32" s="846"/>
      <c r="AH32" s="846"/>
      <c r="AI32" s="846"/>
      <c r="AJ32" s="847"/>
      <c r="AK32" s="913">
        <v>194</v>
      </c>
      <c r="AL32" s="914"/>
      <c r="AM32" s="914"/>
      <c r="AN32" s="914"/>
      <c r="AO32" s="914"/>
      <c r="AP32" s="914">
        <v>2562</v>
      </c>
      <c r="AQ32" s="914"/>
      <c r="AR32" s="914"/>
      <c r="AS32" s="914"/>
      <c r="AT32" s="914"/>
      <c r="AU32" s="914">
        <v>1551</v>
      </c>
      <c r="AV32" s="914"/>
      <c r="AW32" s="914"/>
      <c r="AX32" s="914"/>
      <c r="AY32" s="914"/>
      <c r="AZ32" s="915"/>
      <c r="BA32" s="915"/>
      <c r="BB32" s="915"/>
      <c r="BC32" s="915"/>
      <c r="BD32" s="915"/>
      <c r="BE32" s="911" t="s">
        <v>406</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933</v>
      </c>
      <c r="R33" s="843"/>
      <c r="S33" s="843"/>
      <c r="T33" s="843"/>
      <c r="U33" s="843"/>
      <c r="V33" s="843">
        <v>812</v>
      </c>
      <c r="W33" s="843"/>
      <c r="X33" s="843"/>
      <c r="Y33" s="843"/>
      <c r="Z33" s="843"/>
      <c r="AA33" s="843">
        <v>121</v>
      </c>
      <c r="AB33" s="843"/>
      <c r="AC33" s="843"/>
      <c r="AD33" s="843"/>
      <c r="AE33" s="844"/>
      <c r="AF33" s="845">
        <v>121</v>
      </c>
      <c r="AG33" s="846"/>
      <c r="AH33" s="846"/>
      <c r="AI33" s="846"/>
      <c r="AJ33" s="847"/>
      <c r="AK33" s="913">
        <v>459</v>
      </c>
      <c r="AL33" s="914"/>
      <c r="AM33" s="914"/>
      <c r="AN33" s="914"/>
      <c r="AO33" s="914"/>
      <c r="AP33" s="914">
        <v>6204</v>
      </c>
      <c r="AQ33" s="914"/>
      <c r="AR33" s="914"/>
      <c r="AS33" s="914"/>
      <c r="AT33" s="914"/>
      <c r="AU33" s="914">
        <v>5850</v>
      </c>
      <c r="AV33" s="914"/>
      <c r="AW33" s="914"/>
      <c r="AX33" s="914"/>
      <c r="AY33" s="914"/>
      <c r="AZ33" s="915"/>
      <c r="BA33" s="915"/>
      <c r="BB33" s="915"/>
      <c r="BC33" s="915"/>
      <c r="BD33" s="915"/>
      <c r="BE33" s="911" t="s">
        <v>409</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410</v>
      </c>
      <c r="BK62" s="892"/>
      <c r="BL62" s="892"/>
      <c r="BM62" s="892"/>
      <c r="BN62" s="893"/>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411</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3306</v>
      </c>
      <c r="AG63" s="925"/>
      <c r="AH63" s="925"/>
      <c r="AI63" s="925"/>
      <c r="AJ63" s="926"/>
      <c r="AK63" s="927"/>
      <c r="AL63" s="922"/>
      <c r="AM63" s="922"/>
      <c r="AN63" s="922"/>
      <c r="AO63" s="922"/>
      <c r="AP63" s="925">
        <v>11969</v>
      </c>
      <c r="AQ63" s="925"/>
      <c r="AR63" s="925"/>
      <c r="AS63" s="925"/>
      <c r="AT63" s="925"/>
      <c r="AU63" s="925">
        <v>9521</v>
      </c>
      <c r="AV63" s="925"/>
      <c r="AW63" s="925"/>
      <c r="AX63" s="925"/>
      <c r="AY63" s="925"/>
      <c r="AZ63" s="929"/>
      <c r="BA63" s="929"/>
      <c r="BB63" s="929"/>
      <c r="BC63" s="929"/>
      <c r="BD63" s="929"/>
      <c r="BE63" s="930"/>
      <c r="BF63" s="930"/>
      <c r="BG63" s="930"/>
      <c r="BH63" s="930"/>
      <c r="BI63" s="931"/>
      <c r="BJ63" s="932" t="s">
        <v>128</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5" t="s">
        <v>417</v>
      </c>
      <c r="AG66" s="896"/>
      <c r="AH66" s="896"/>
      <c r="AI66" s="896"/>
      <c r="AJ66" s="936"/>
      <c r="AK66" s="801" t="s">
        <v>418</v>
      </c>
      <c r="AL66" s="825"/>
      <c r="AM66" s="825"/>
      <c r="AN66" s="825"/>
      <c r="AO66" s="826"/>
      <c r="AP66" s="801" t="s">
        <v>419</v>
      </c>
      <c r="AQ66" s="802"/>
      <c r="AR66" s="802"/>
      <c r="AS66" s="802"/>
      <c r="AT66" s="803"/>
      <c r="AU66" s="801" t="s">
        <v>420</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899"/>
      <c r="AH67" s="899"/>
      <c r="AI67" s="899"/>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589</v>
      </c>
      <c r="C68" s="953"/>
      <c r="D68" s="953"/>
      <c r="E68" s="953"/>
      <c r="F68" s="953"/>
      <c r="G68" s="953"/>
      <c r="H68" s="953"/>
      <c r="I68" s="953"/>
      <c r="J68" s="953"/>
      <c r="K68" s="953"/>
      <c r="L68" s="953"/>
      <c r="M68" s="953"/>
      <c r="N68" s="953"/>
      <c r="O68" s="953"/>
      <c r="P68" s="954"/>
      <c r="Q68" s="955">
        <v>696</v>
      </c>
      <c r="R68" s="949"/>
      <c r="S68" s="949"/>
      <c r="T68" s="949"/>
      <c r="U68" s="949"/>
      <c r="V68" s="949">
        <v>675</v>
      </c>
      <c r="W68" s="949"/>
      <c r="X68" s="949"/>
      <c r="Y68" s="949"/>
      <c r="Z68" s="949"/>
      <c r="AA68" s="949">
        <v>22</v>
      </c>
      <c r="AB68" s="949"/>
      <c r="AC68" s="949"/>
      <c r="AD68" s="949"/>
      <c r="AE68" s="949"/>
      <c r="AF68" s="949">
        <v>22</v>
      </c>
      <c r="AG68" s="949"/>
      <c r="AH68" s="949"/>
      <c r="AI68" s="949"/>
      <c r="AJ68" s="949"/>
      <c r="AK68" s="949" t="s">
        <v>583</v>
      </c>
      <c r="AL68" s="949"/>
      <c r="AM68" s="949"/>
      <c r="AN68" s="949"/>
      <c r="AO68" s="949"/>
      <c r="AP68" s="949">
        <v>8</v>
      </c>
      <c r="AQ68" s="949"/>
      <c r="AR68" s="949"/>
      <c r="AS68" s="949"/>
      <c r="AT68" s="949"/>
      <c r="AU68" s="949">
        <v>3</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590</v>
      </c>
      <c r="C69" s="957"/>
      <c r="D69" s="957"/>
      <c r="E69" s="957"/>
      <c r="F69" s="957"/>
      <c r="G69" s="957"/>
      <c r="H69" s="957"/>
      <c r="I69" s="957"/>
      <c r="J69" s="957"/>
      <c r="K69" s="957"/>
      <c r="L69" s="957"/>
      <c r="M69" s="957"/>
      <c r="N69" s="957"/>
      <c r="O69" s="957"/>
      <c r="P69" s="958"/>
      <c r="Q69" s="959">
        <v>2120</v>
      </c>
      <c r="R69" s="914"/>
      <c r="S69" s="914"/>
      <c r="T69" s="914"/>
      <c r="U69" s="914"/>
      <c r="V69" s="914">
        <v>2085</v>
      </c>
      <c r="W69" s="914"/>
      <c r="X69" s="914"/>
      <c r="Y69" s="914"/>
      <c r="Z69" s="914"/>
      <c r="AA69" s="914">
        <v>35</v>
      </c>
      <c r="AB69" s="914"/>
      <c r="AC69" s="914"/>
      <c r="AD69" s="914"/>
      <c r="AE69" s="914"/>
      <c r="AF69" s="914">
        <v>31</v>
      </c>
      <c r="AG69" s="914"/>
      <c r="AH69" s="914"/>
      <c r="AI69" s="914"/>
      <c r="AJ69" s="914"/>
      <c r="AK69" s="914" t="s">
        <v>597</v>
      </c>
      <c r="AL69" s="914"/>
      <c r="AM69" s="914"/>
      <c r="AN69" s="914"/>
      <c r="AO69" s="914"/>
      <c r="AP69" s="914">
        <v>1027</v>
      </c>
      <c r="AQ69" s="914"/>
      <c r="AR69" s="914"/>
      <c r="AS69" s="914"/>
      <c r="AT69" s="914"/>
      <c r="AU69" s="914">
        <v>239</v>
      </c>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591</v>
      </c>
      <c r="C70" s="957"/>
      <c r="D70" s="957"/>
      <c r="E70" s="957"/>
      <c r="F70" s="957"/>
      <c r="G70" s="957"/>
      <c r="H70" s="957"/>
      <c r="I70" s="957"/>
      <c r="J70" s="957"/>
      <c r="K70" s="957"/>
      <c r="L70" s="957"/>
      <c r="M70" s="957"/>
      <c r="N70" s="957"/>
      <c r="O70" s="957"/>
      <c r="P70" s="958"/>
      <c r="Q70" s="959">
        <v>541</v>
      </c>
      <c r="R70" s="914"/>
      <c r="S70" s="914"/>
      <c r="T70" s="914"/>
      <c r="U70" s="914"/>
      <c r="V70" s="914">
        <v>532</v>
      </c>
      <c r="W70" s="914"/>
      <c r="X70" s="914"/>
      <c r="Y70" s="914"/>
      <c r="Z70" s="914"/>
      <c r="AA70" s="914">
        <v>9</v>
      </c>
      <c r="AB70" s="914"/>
      <c r="AC70" s="914"/>
      <c r="AD70" s="914"/>
      <c r="AE70" s="914"/>
      <c r="AF70" s="914">
        <v>9</v>
      </c>
      <c r="AG70" s="914"/>
      <c r="AH70" s="914"/>
      <c r="AI70" s="914"/>
      <c r="AJ70" s="914"/>
      <c r="AK70" s="914" t="s">
        <v>583</v>
      </c>
      <c r="AL70" s="914"/>
      <c r="AM70" s="914"/>
      <c r="AN70" s="914"/>
      <c r="AO70" s="914"/>
      <c r="AP70" s="914" t="s">
        <v>583</v>
      </c>
      <c r="AQ70" s="914"/>
      <c r="AR70" s="914"/>
      <c r="AS70" s="914"/>
      <c r="AT70" s="914"/>
      <c r="AU70" s="914" t="s">
        <v>583</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592</v>
      </c>
      <c r="C71" s="957"/>
      <c r="D71" s="957"/>
      <c r="E71" s="957"/>
      <c r="F71" s="957"/>
      <c r="G71" s="957"/>
      <c r="H71" s="957"/>
      <c r="I71" s="957"/>
      <c r="J71" s="957"/>
      <c r="K71" s="957"/>
      <c r="L71" s="957"/>
      <c r="M71" s="957"/>
      <c r="N71" s="957"/>
      <c r="O71" s="957"/>
      <c r="P71" s="958"/>
      <c r="Q71" s="959">
        <v>162804</v>
      </c>
      <c r="R71" s="914"/>
      <c r="S71" s="914"/>
      <c r="T71" s="914"/>
      <c r="U71" s="914"/>
      <c r="V71" s="914">
        <v>160662</v>
      </c>
      <c r="W71" s="914"/>
      <c r="X71" s="914"/>
      <c r="Y71" s="914"/>
      <c r="Z71" s="914"/>
      <c r="AA71" s="914">
        <v>2142</v>
      </c>
      <c r="AB71" s="914"/>
      <c r="AC71" s="914"/>
      <c r="AD71" s="914"/>
      <c r="AE71" s="914"/>
      <c r="AF71" s="914">
        <v>2142</v>
      </c>
      <c r="AG71" s="914"/>
      <c r="AH71" s="914"/>
      <c r="AI71" s="914"/>
      <c r="AJ71" s="914"/>
      <c r="AK71" s="914">
        <v>365</v>
      </c>
      <c r="AL71" s="914"/>
      <c r="AM71" s="914"/>
      <c r="AN71" s="914"/>
      <c r="AO71" s="914"/>
      <c r="AP71" s="914" t="s">
        <v>583</v>
      </c>
      <c r="AQ71" s="914"/>
      <c r="AR71" s="914"/>
      <c r="AS71" s="914"/>
      <c r="AT71" s="914"/>
      <c r="AU71" s="914" t="s">
        <v>583</v>
      </c>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593</v>
      </c>
      <c r="C72" s="957"/>
      <c r="D72" s="957"/>
      <c r="E72" s="957"/>
      <c r="F72" s="957"/>
      <c r="G72" s="957"/>
      <c r="H72" s="957"/>
      <c r="I72" s="957"/>
      <c r="J72" s="957"/>
      <c r="K72" s="957"/>
      <c r="L72" s="957"/>
      <c r="M72" s="957"/>
      <c r="N72" s="957"/>
      <c r="O72" s="957"/>
      <c r="P72" s="958"/>
      <c r="Q72" s="959">
        <v>180</v>
      </c>
      <c r="R72" s="914"/>
      <c r="S72" s="914"/>
      <c r="T72" s="914"/>
      <c r="U72" s="914"/>
      <c r="V72" s="914">
        <v>176</v>
      </c>
      <c r="W72" s="914"/>
      <c r="X72" s="914"/>
      <c r="Y72" s="914"/>
      <c r="Z72" s="914"/>
      <c r="AA72" s="914">
        <v>4</v>
      </c>
      <c r="AB72" s="914"/>
      <c r="AC72" s="914"/>
      <c r="AD72" s="914"/>
      <c r="AE72" s="914"/>
      <c r="AF72" s="914">
        <v>4</v>
      </c>
      <c r="AG72" s="914"/>
      <c r="AH72" s="914"/>
      <c r="AI72" s="914"/>
      <c r="AJ72" s="914"/>
      <c r="AK72" s="914" t="s">
        <v>583</v>
      </c>
      <c r="AL72" s="914"/>
      <c r="AM72" s="914"/>
      <c r="AN72" s="914"/>
      <c r="AO72" s="914"/>
      <c r="AP72" s="914" t="s">
        <v>583</v>
      </c>
      <c r="AQ72" s="914"/>
      <c r="AR72" s="914"/>
      <c r="AS72" s="914"/>
      <c r="AT72" s="914"/>
      <c r="AU72" s="914" t="s">
        <v>583</v>
      </c>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594</v>
      </c>
      <c r="C73" s="957"/>
      <c r="D73" s="957"/>
      <c r="E73" s="957"/>
      <c r="F73" s="957"/>
      <c r="G73" s="957"/>
      <c r="H73" s="957"/>
      <c r="I73" s="957"/>
      <c r="J73" s="957"/>
      <c r="K73" s="957"/>
      <c r="L73" s="957"/>
      <c r="M73" s="957"/>
      <c r="N73" s="957"/>
      <c r="O73" s="957"/>
      <c r="P73" s="958"/>
      <c r="Q73" s="959">
        <v>7</v>
      </c>
      <c r="R73" s="914"/>
      <c r="S73" s="914"/>
      <c r="T73" s="914"/>
      <c r="U73" s="914"/>
      <c r="V73" s="914">
        <v>3</v>
      </c>
      <c r="W73" s="914"/>
      <c r="X73" s="914"/>
      <c r="Y73" s="914"/>
      <c r="Z73" s="914"/>
      <c r="AA73" s="914">
        <v>4</v>
      </c>
      <c r="AB73" s="914"/>
      <c r="AC73" s="914"/>
      <c r="AD73" s="914"/>
      <c r="AE73" s="914"/>
      <c r="AF73" s="914">
        <v>4</v>
      </c>
      <c r="AG73" s="914"/>
      <c r="AH73" s="914"/>
      <c r="AI73" s="914"/>
      <c r="AJ73" s="914"/>
      <c r="AK73" s="914" t="s">
        <v>519</v>
      </c>
      <c r="AL73" s="914"/>
      <c r="AM73" s="914"/>
      <c r="AN73" s="914"/>
      <c r="AO73" s="914"/>
      <c r="AP73" s="914" t="s">
        <v>519</v>
      </c>
      <c r="AQ73" s="914"/>
      <c r="AR73" s="914"/>
      <c r="AS73" s="914"/>
      <c r="AT73" s="914"/>
      <c r="AU73" s="914" t="s">
        <v>519</v>
      </c>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t="s">
        <v>595</v>
      </c>
      <c r="C74" s="957"/>
      <c r="D74" s="957"/>
      <c r="E74" s="957"/>
      <c r="F74" s="957"/>
      <c r="G74" s="957"/>
      <c r="H74" s="957"/>
      <c r="I74" s="957"/>
      <c r="J74" s="957"/>
      <c r="K74" s="957"/>
      <c r="L74" s="957"/>
      <c r="M74" s="957"/>
      <c r="N74" s="957"/>
      <c r="O74" s="957"/>
      <c r="P74" s="958"/>
      <c r="Q74" s="959">
        <v>413</v>
      </c>
      <c r="R74" s="914"/>
      <c r="S74" s="914"/>
      <c r="T74" s="914"/>
      <c r="U74" s="914"/>
      <c r="V74" s="914">
        <v>413</v>
      </c>
      <c r="W74" s="914"/>
      <c r="X74" s="914"/>
      <c r="Y74" s="914"/>
      <c r="Z74" s="914"/>
      <c r="AA74" s="914">
        <v>0</v>
      </c>
      <c r="AB74" s="914"/>
      <c r="AC74" s="914"/>
      <c r="AD74" s="914"/>
      <c r="AE74" s="914"/>
      <c r="AF74" s="914" t="s">
        <v>603</v>
      </c>
      <c r="AG74" s="914"/>
      <c r="AH74" s="914"/>
      <c r="AI74" s="914"/>
      <c r="AJ74" s="914"/>
      <c r="AK74" s="914">
        <v>155</v>
      </c>
      <c r="AL74" s="914"/>
      <c r="AM74" s="914"/>
      <c r="AN74" s="914"/>
      <c r="AO74" s="914"/>
      <c r="AP74" s="914" t="s">
        <v>583</v>
      </c>
      <c r="AQ74" s="914"/>
      <c r="AR74" s="914"/>
      <c r="AS74" s="914"/>
      <c r="AT74" s="914"/>
      <c r="AU74" s="914" t="s">
        <v>583</v>
      </c>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389</v>
      </c>
      <c r="B88" s="874" t="s">
        <v>421</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2212</v>
      </c>
      <c r="AG88" s="925"/>
      <c r="AH88" s="925"/>
      <c r="AI88" s="925"/>
      <c r="AJ88" s="925"/>
      <c r="AK88" s="922"/>
      <c r="AL88" s="922"/>
      <c r="AM88" s="922"/>
      <c r="AN88" s="922"/>
      <c r="AO88" s="922"/>
      <c r="AP88" s="925">
        <v>1035</v>
      </c>
      <c r="AQ88" s="925"/>
      <c r="AR88" s="925"/>
      <c r="AS88" s="925"/>
      <c r="AT88" s="925"/>
      <c r="AU88" s="925">
        <v>242</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422</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51</v>
      </c>
      <c r="CS102" s="933"/>
      <c r="CT102" s="933"/>
      <c r="CU102" s="933"/>
      <c r="CV102" s="976"/>
      <c r="CW102" s="975">
        <v>14</v>
      </c>
      <c r="CX102" s="933"/>
      <c r="CY102" s="933"/>
      <c r="CZ102" s="933"/>
      <c r="DA102" s="976"/>
      <c r="DB102" s="975">
        <v>95</v>
      </c>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423</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424</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427</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428</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429</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430</v>
      </c>
      <c r="AB109" s="978"/>
      <c r="AC109" s="978"/>
      <c r="AD109" s="978"/>
      <c r="AE109" s="979"/>
      <c r="AF109" s="977" t="s">
        <v>305</v>
      </c>
      <c r="AG109" s="978"/>
      <c r="AH109" s="978"/>
      <c r="AI109" s="978"/>
      <c r="AJ109" s="979"/>
      <c r="AK109" s="977" t="s">
        <v>304</v>
      </c>
      <c r="AL109" s="978"/>
      <c r="AM109" s="978"/>
      <c r="AN109" s="978"/>
      <c r="AO109" s="979"/>
      <c r="AP109" s="977" t="s">
        <v>431</v>
      </c>
      <c r="AQ109" s="978"/>
      <c r="AR109" s="978"/>
      <c r="AS109" s="978"/>
      <c r="AT109" s="980"/>
      <c r="AU109" s="997" t="s">
        <v>429</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430</v>
      </c>
      <c r="BR109" s="978"/>
      <c r="BS109" s="978"/>
      <c r="BT109" s="978"/>
      <c r="BU109" s="979"/>
      <c r="BV109" s="977" t="s">
        <v>305</v>
      </c>
      <c r="BW109" s="978"/>
      <c r="BX109" s="978"/>
      <c r="BY109" s="978"/>
      <c r="BZ109" s="979"/>
      <c r="CA109" s="977" t="s">
        <v>304</v>
      </c>
      <c r="CB109" s="978"/>
      <c r="CC109" s="978"/>
      <c r="CD109" s="978"/>
      <c r="CE109" s="979"/>
      <c r="CF109" s="998" t="s">
        <v>431</v>
      </c>
      <c r="CG109" s="998"/>
      <c r="CH109" s="998"/>
      <c r="CI109" s="998"/>
      <c r="CJ109" s="998"/>
      <c r="CK109" s="977" t="s">
        <v>432</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430</v>
      </c>
      <c r="DH109" s="978"/>
      <c r="DI109" s="978"/>
      <c r="DJ109" s="978"/>
      <c r="DK109" s="979"/>
      <c r="DL109" s="977" t="s">
        <v>305</v>
      </c>
      <c r="DM109" s="978"/>
      <c r="DN109" s="978"/>
      <c r="DO109" s="978"/>
      <c r="DP109" s="979"/>
      <c r="DQ109" s="977" t="s">
        <v>304</v>
      </c>
      <c r="DR109" s="978"/>
      <c r="DS109" s="978"/>
      <c r="DT109" s="978"/>
      <c r="DU109" s="979"/>
      <c r="DV109" s="977" t="s">
        <v>431</v>
      </c>
      <c r="DW109" s="978"/>
      <c r="DX109" s="978"/>
      <c r="DY109" s="978"/>
      <c r="DZ109" s="980"/>
    </row>
    <row r="110" spans="1:131" s="247" customFormat="1" ht="26.25" customHeight="1" x14ac:dyDescent="0.15">
      <c r="A110" s="981" t="s">
        <v>433</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1439339</v>
      </c>
      <c r="AB110" s="985"/>
      <c r="AC110" s="985"/>
      <c r="AD110" s="985"/>
      <c r="AE110" s="986"/>
      <c r="AF110" s="987">
        <v>1377503</v>
      </c>
      <c r="AG110" s="985"/>
      <c r="AH110" s="985"/>
      <c r="AI110" s="985"/>
      <c r="AJ110" s="986"/>
      <c r="AK110" s="987">
        <v>1381704</v>
      </c>
      <c r="AL110" s="985"/>
      <c r="AM110" s="985"/>
      <c r="AN110" s="985"/>
      <c r="AO110" s="986"/>
      <c r="AP110" s="988">
        <v>27.3</v>
      </c>
      <c r="AQ110" s="989"/>
      <c r="AR110" s="989"/>
      <c r="AS110" s="989"/>
      <c r="AT110" s="990"/>
      <c r="AU110" s="991" t="s">
        <v>72</v>
      </c>
      <c r="AV110" s="992"/>
      <c r="AW110" s="992"/>
      <c r="AX110" s="992"/>
      <c r="AY110" s="992"/>
      <c r="AZ110" s="1033" t="s">
        <v>434</v>
      </c>
      <c r="BA110" s="982"/>
      <c r="BB110" s="982"/>
      <c r="BC110" s="982"/>
      <c r="BD110" s="982"/>
      <c r="BE110" s="982"/>
      <c r="BF110" s="982"/>
      <c r="BG110" s="982"/>
      <c r="BH110" s="982"/>
      <c r="BI110" s="982"/>
      <c r="BJ110" s="982"/>
      <c r="BK110" s="982"/>
      <c r="BL110" s="982"/>
      <c r="BM110" s="982"/>
      <c r="BN110" s="982"/>
      <c r="BO110" s="982"/>
      <c r="BP110" s="983"/>
      <c r="BQ110" s="1019">
        <v>12483184</v>
      </c>
      <c r="BR110" s="1020"/>
      <c r="BS110" s="1020"/>
      <c r="BT110" s="1020"/>
      <c r="BU110" s="1020"/>
      <c r="BV110" s="1020">
        <v>13171799</v>
      </c>
      <c r="BW110" s="1020"/>
      <c r="BX110" s="1020"/>
      <c r="BY110" s="1020"/>
      <c r="BZ110" s="1020"/>
      <c r="CA110" s="1020">
        <v>13040261</v>
      </c>
      <c r="CB110" s="1020"/>
      <c r="CC110" s="1020"/>
      <c r="CD110" s="1020"/>
      <c r="CE110" s="1020"/>
      <c r="CF110" s="1034">
        <v>257.60000000000002</v>
      </c>
      <c r="CG110" s="1035"/>
      <c r="CH110" s="1035"/>
      <c r="CI110" s="1035"/>
      <c r="CJ110" s="1035"/>
      <c r="CK110" s="1036" t="s">
        <v>435</v>
      </c>
      <c r="CL110" s="1037"/>
      <c r="CM110" s="1016" t="s">
        <v>436</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437</v>
      </c>
      <c r="DH110" s="1020"/>
      <c r="DI110" s="1020"/>
      <c r="DJ110" s="1020"/>
      <c r="DK110" s="1020"/>
      <c r="DL110" s="1020" t="s">
        <v>128</v>
      </c>
      <c r="DM110" s="1020"/>
      <c r="DN110" s="1020"/>
      <c r="DO110" s="1020"/>
      <c r="DP110" s="1020"/>
      <c r="DQ110" s="1020" t="s">
        <v>438</v>
      </c>
      <c r="DR110" s="1020"/>
      <c r="DS110" s="1020"/>
      <c r="DT110" s="1020"/>
      <c r="DU110" s="1020"/>
      <c r="DV110" s="1021" t="s">
        <v>438</v>
      </c>
      <c r="DW110" s="1021"/>
      <c r="DX110" s="1021"/>
      <c r="DY110" s="1021"/>
      <c r="DZ110" s="1022"/>
    </row>
    <row r="111" spans="1:131" s="247" customFormat="1" ht="26.25" customHeight="1" x14ac:dyDescent="0.15">
      <c r="A111" s="1023" t="s">
        <v>439</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440</v>
      </c>
      <c r="AB111" s="1027"/>
      <c r="AC111" s="1027"/>
      <c r="AD111" s="1027"/>
      <c r="AE111" s="1028"/>
      <c r="AF111" s="1029" t="s">
        <v>437</v>
      </c>
      <c r="AG111" s="1027"/>
      <c r="AH111" s="1027"/>
      <c r="AI111" s="1027"/>
      <c r="AJ111" s="1028"/>
      <c r="AK111" s="1029" t="s">
        <v>128</v>
      </c>
      <c r="AL111" s="1027"/>
      <c r="AM111" s="1027"/>
      <c r="AN111" s="1027"/>
      <c r="AO111" s="1028"/>
      <c r="AP111" s="1030" t="s">
        <v>440</v>
      </c>
      <c r="AQ111" s="1031"/>
      <c r="AR111" s="1031"/>
      <c r="AS111" s="1031"/>
      <c r="AT111" s="1032"/>
      <c r="AU111" s="993"/>
      <c r="AV111" s="994"/>
      <c r="AW111" s="994"/>
      <c r="AX111" s="994"/>
      <c r="AY111" s="994"/>
      <c r="AZ111" s="1042" t="s">
        <v>441</v>
      </c>
      <c r="BA111" s="1043"/>
      <c r="BB111" s="1043"/>
      <c r="BC111" s="1043"/>
      <c r="BD111" s="1043"/>
      <c r="BE111" s="1043"/>
      <c r="BF111" s="1043"/>
      <c r="BG111" s="1043"/>
      <c r="BH111" s="1043"/>
      <c r="BI111" s="1043"/>
      <c r="BJ111" s="1043"/>
      <c r="BK111" s="1043"/>
      <c r="BL111" s="1043"/>
      <c r="BM111" s="1043"/>
      <c r="BN111" s="1043"/>
      <c r="BO111" s="1043"/>
      <c r="BP111" s="1044"/>
      <c r="BQ111" s="1012" t="s">
        <v>440</v>
      </c>
      <c r="BR111" s="1013"/>
      <c r="BS111" s="1013"/>
      <c r="BT111" s="1013"/>
      <c r="BU111" s="1013"/>
      <c r="BV111" s="1013" t="s">
        <v>442</v>
      </c>
      <c r="BW111" s="1013"/>
      <c r="BX111" s="1013"/>
      <c r="BY111" s="1013"/>
      <c r="BZ111" s="1013"/>
      <c r="CA111" s="1013" t="s">
        <v>128</v>
      </c>
      <c r="CB111" s="1013"/>
      <c r="CC111" s="1013"/>
      <c r="CD111" s="1013"/>
      <c r="CE111" s="1013"/>
      <c r="CF111" s="1007" t="s">
        <v>443</v>
      </c>
      <c r="CG111" s="1008"/>
      <c r="CH111" s="1008"/>
      <c r="CI111" s="1008"/>
      <c r="CJ111" s="1008"/>
      <c r="CK111" s="1038"/>
      <c r="CL111" s="1039"/>
      <c r="CM111" s="1009" t="s">
        <v>444</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443</v>
      </c>
      <c r="DH111" s="1013"/>
      <c r="DI111" s="1013"/>
      <c r="DJ111" s="1013"/>
      <c r="DK111" s="1013"/>
      <c r="DL111" s="1013" t="s">
        <v>128</v>
      </c>
      <c r="DM111" s="1013"/>
      <c r="DN111" s="1013"/>
      <c r="DO111" s="1013"/>
      <c r="DP111" s="1013"/>
      <c r="DQ111" s="1013" t="s">
        <v>128</v>
      </c>
      <c r="DR111" s="1013"/>
      <c r="DS111" s="1013"/>
      <c r="DT111" s="1013"/>
      <c r="DU111" s="1013"/>
      <c r="DV111" s="1014" t="s">
        <v>128</v>
      </c>
      <c r="DW111" s="1014"/>
      <c r="DX111" s="1014"/>
      <c r="DY111" s="1014"/>
      <c r="DZ111" s="1015"/>
    </row>
    <row r="112" spans="1:131" s="247" customFormat="1" ht="26.25" customHeight="1" x14ac:dyDescent="0.15">
      <c r="A112" s="1045" t="s">
        <v>445</v>
      </c>
      <c r="B112" s="1046"/>
      <c r="C112" s="1043" t="s">
        <v>446</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v>5167</v>
      </c>
      <c r="AB112" s="1052"/>
      <c r="AC112" s="1052"/>
      <c r="AD112" s="1052"/>
      <c r="AE112" s="1053"/>
      <c r="AF112" s="1054">
        <v>5167</v>
      </c>
      <c r="AG112" s="1052"/>
      <c r="AH112" s="1052"/>
      <c r="AI112" s="1052"/>
      <c r="AJ112" s="1053"/>
      <c r="AK112" s="1054" t="s">
        <v>128</v>
      </c>
      <c r="AL112" s="1052"/>
      <c r="AM112" s="1052"/>
      <c r="AN112" s="1052"/>
      <c r="AO112" s="1053"/>
      <c r="AP112" s="1055" t="s">
        <v>443</v>
      </c>
      <c r="AQ112" s="1056"/>
      <c r="AR112" s="1056"/>
      <c r="AS112" s="1056"/>
      <c r="AT112" s="1057"/>
      <c r="AU112" s="993"/>
      <c r="AV112" s="994"/>
      <c r="AW112" s="994"/>
      <c r="AX112" s="994"/>
      <c r="AY112" s="994"/>
      <c r="AZ112" s="1042" t="s">
        <v>447</v>
      </c>
      <c r="BA112" s="1043"/>
      <c r="BB112" s="1043"/>
      <c r="BC112" s="1043"/>
      <c r="BD112" s="1043"/>
      <c r="BE112" s="1043"/>
      <c r="BF112" s="1043"/>
      <c r="BG112" s="1043"/>
      <c r="BH112" s="1043"/>
      <c r="BI112" s="1043"/>
      <c r="BJ112" s="1043"/>
      <c r="BK112" s="1043"/>
      <c r="BL112" s="1043"/>
      <c r="BM112" s="1043"/>
      <c r="BN112" s="1043"/>
      <c r="BO112" s="1043"/>
      <c r="BP112" s="1044"/>
      <c r="BQ112" s="1012">
        <v>10669246</v>
      </c>
      <c r="BR112" s="1013"/>
      <c r="BS112" s="1013"/>
      <c r="BT112" s="1013"/>
      <c r="BU112" s="1013"/>
      <c r="BV112" s="1013">
        <v>10063526</v>
      </c>
      <c r="BW112" s="1013"/>
      <c r="BX112" s="1013"/>
      <c r="BY112" s="1013"/>
      <c r="BZ112" s="1013"/>
      <c r="CA112" s="1013">
        <v>9521596</v>
      </c>
      <c r="CB112" s="1013"/>
      <c r="CC112" s="1013"/>
      <c r="CD112" s="1013"/>
      <c r="CE112" s="1013"/>
      <c r="CF112" s="1007">
        <v>188.1</v>
      </c>
      <c r="CG112" s="1008"/>
      <c r="CH112" s="1008"/>
      <c r="CI112" s="1008"/>
      <c r="CJ112" s="1008"/>
      <c r="CK112" s="1038"/>
      <c r="CL112" s="1039"/>
      <c r="CM112" s="1009" t="s">
        <v>448</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442</v>
      </c>
      <c r="DH112" s="1013"/>
      <c r="DI112" s="1013"/>
      <c r="DJ112" s="1013"/>
      <c r="DK112" s="1013"/>
      <c r="DL112" s="1013" t="s">
        <v>443</v>
      </c>
      <c r="DM112" s="1013"/>
      <c r="DN112" s="1013"/>
      <c r="DO112" s="1013"/>
      <c r="DP112" s="1013"/>
      <c r="DQ112" s="1013" t="s">
        <v>128</v>
      </c>
      <c r="DR112" s="1013"/>
      <c r="DS112" s="1013"/>
      <c r="DT112" s="1013"/>
      <c r="DU112" s="1013"/>
      <c r="DV112" s="1014" t="s">
        <v>128</v>
      </c>
      <c r="DW112" s="1014"/>
      <c r="DX112" s="1014"/>
      <c r="DY112" s="1014"/>
      <c r="DZ112" s="1015"/>
    </row>
    <row r="113" spans="1:130" s="247" customFormat="1" ht="26.25" customHeight="1" x14ac:dyDescent="0.15">
      <c r="A113" s="1047"/>
      <c r="B113" s="1048"/>
      <c r="C113" s="1043" t="s">
        <v>449</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899283</v>
      </c>
      <c r="AB113" s="1027"/>
      <c r="AC113" s="1027"/>
      <c r="AD113" s="1027"/>
      <c r="AE113" s="1028"/>
      <c r="AF113" s="1029">
        <v>857706</v>
      </c>
      <c r="AG113" s="1027"/>
      <c r="AH113" s="1027"/>
      <c r="AI113" s="1027"/>
      <c r="AJ113" s="1028"/>
      <c r="AK113" s="1029">
        <v>846812</v>
      </c>
      <c r="AL113" s="1027"/>
      <c r="AM113" s="1027"/>
      <c r="AN113" s="1027"/>
      <c r="AO113" s="1028"/>
      <c r="AP113" s="1030">
        <v>16.7</v>
      </c>
      <c r="AQ113" s="1031"/>
      <c r="AR113" s="1031"/>
      <c r="AS113" s="1031"/>
      <c r="AT113" s="1032"/>
      <c r="AU113" s="993"/>
      <c r="AV113" s="994"/>
      <c r="AW113" s="994"/>
      <c r="AX113" s="994"/>
      <c r="AY113" s="994"/>
      <c r="AZ113" s="1042" t="s">
        <v>450</v>
      </c>
      <c r="BA113" s="1043"/>
      <c r="BB113" s="1043"/>
      <c r="BC113" s="1043"/>
      <c r="BD113" s="1043"/>
      <c r="BE113" s="1043"/>
      <c r="BF113" s="1043"/>
      <c r="BG113" s="1043"/>
      <c r="BH113" s="1043"/>
      <c r="BI113" s="1043"/>
      <c r="BJ113" s="1043"/>
      <c r="BK113" s="1043"/>
      <c r="BL113" s="1043"/>
      <c r="BM113" s="1043"/>
      <c r="BN113" s="1043"/>
      <c r="BO113" s="1043"/>
      <c r="BP113" s="1044"/>
      <c r="BQ113" s="1012">
        <v>362217</v>
      </c>
      <c r="BR113" s="1013"/>
      <c r="BS113" s="1013"/>
      <c r="BT113" s="1013"/>
      <c r="BU113" s="1013"/>
      <c r="BV113" s="1013">
        <v>289208</v>
      </c>
      <c r="BW113" s="1013"/>
      <c r="BX113" s="1013"/>
      <c r="BY113" s="1013"/>
      <c r="BZ113" s="1013"/>
      <c r="CA113" s="1013">
        <v>242005</v>
      </c>
      <c r="CB113" s="1013"/>
      <c r="CC113" s="1013"/>
      <c r="CD113" s="1013"/>
      <c r="CE113" s="1013"/>
      <c r="CF113" s="1007">
        <v>4.8</v>
      </c>
      <c r="CG113" s="1008"/>
      <c r="CH113" s="1008"/>
      <c r="CI113" s="1008"/>
      <c r="CJ113" s="1008"/>
      <c r="CK113" s="1038"/>
      <c r="CL113" s="1039"/>
      <c r="CM113" s="1009" t="s">
        <v>451</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128</v>
      </c>
      <c r="DH113" s="1052"/>
      <c r="DI113" s="1052"/>
      <c r="DJ113" s="1052"/>
      <c r="DK113" s="1053"/>
      <c r="DL113" s="1054" t="s">
        <v>443</v>
      </c>
      <c r="DM113" s="1052"/>
      <c r="DN113" s="1052"/>
      <c r="DO113" s="1052"/>
      <c r="DP113" s="1053"/>
      <c r="DQ113" s="1054" t="s">
        <v>443</v>
      </c>
      <c r="DR113" s="1052"/>
      <c r="DS113" s="1052"/>
      <c r="DT113" s="1052"/>
      <c r="DU113" s="1053"/>
      <c r="DV113" s="1055" t="s">
        <v>128</v>
      </c>
      <c r="DW113" s="1056"/>
      <c r="DX113" s="1056"/>
      <c r="DY113" s="1056"/>
      <c r="DZ113" s="1057"/>
    </row>
    <row r="114" spans="1:130" s="247" customFormat="1" ht="26.25" customHeight="1" x14ac:dyDescent="0.15">
      <c r="A114" s="1047"/>
      <c r="B114" s="1048"/>
      <c r="C114" s="1043" t="s">
        <v>452</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168081</v>
      </c>
      <c r="AB114" s="1052"/>
      <c r="AC114" s="1052"/>
      <c r="AD114" s="1052"/>
      <c r="AE114" s="1053"/>
      <c r="AF114" s="1054">
        <v>70831</v>
      </c>
      <c r="AG114" s="1052"/>
      <c r="AH114" s="1052"/>
      <c r="AI114" s="1052"/>
      <c r="AJ114" s="1053"/>
      <c r="AK114" s="1054">
        <v>46472</v>
      </c>
      <c r="AL114" s="1052"/>
      <c r="AM114" s="1052"/>
      <c r="AN114" s="1052"/>
      <c r="AO114" s="1053"/>
      <c r="AP114" s="1055">
        <v>0.9</v>
      </c>
      <c r="AQ114" s="1056"/>
      <c r="AR114" s="1056"/>
      <c r="AS114" s="1056"/>
      <c r="AT114" s="1057"/>
      <c r="AU114" s="993"/>
      <c r="AV114" s="994"/>
      <c r="AW114" s="994"/>
      <c r="AX114" s="994"/>
      <c r="AY114" s="994"/>
      <c r="AZ114" s="1042" t="s">
        <v>453</v>
      </c>
      <c r="BA114" s="1043"/>
      <c r="BB114" s="1043"/>
      <c r="BC114" s="1043"/>
      <c r="BD114" s="1043"/>
      <c r="BE114" s="1043"/>
      <c r="BF114" s="1043"/>
      <c r="BG114" s="1043"/>
      <c r="BH114" s="1043"/>
      <c r="BI114" s="1043"/>
      <c r="BJ114" s="1043"/>
      <c r="BK114" s="1043"/>
      <c r="BL114" s="1043"/>
      <c r="BM114" s="1043"/>
      <c r="BN114" s="1043"/>
      <c r="BO114" s="1043"/>
      <c r="BP114" s="1044"/>
      <c r="BQ114" s="1012">
        <v>1408595</v>
      </c>
      <c r="BR114" s="1013"/>
      <c r="BS114" s="1013"/>
      <c r="BT114" s="1013"/>
      <c r="BU114" s="1013"/>
      <c r="BV114" s="1013">
        <v>1446483</v>
      </c>
      <c r="BW114" s="1013"/>
      <c r="BX114" s="1013"/>
      <c r="BY114" s="1013"/>
      <c r="BZ114" s="1013"/>
      <c r="CA114" s="1013">
        <v>1510611</v>
      </c>
      <c r="CB114" s="1013"/>
      <c r="CC114" s="1013"/>
      <c r="CD114" s="1013"/>
      <c r="CE114" s="1013"/>
      <c r="CF114" s="1007">
        <v>29.8</v>
      </c>
      <c r="CG114" s="1008"/>
      <c r="CH114" s="1008"/>
      <c r="CI114" s="1008"/>
      <c r="CJ114" s="1008"/>
      <c r="CK114" s="1038"/>
      <c r="CL114" s="1039"/>
      <c r="CM114" s="1009" t="s">
        <v>454</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455</v>
      </c>
      <c r="DH114" s="1052"/>
      <c r="DI114" s="1052"/>
      <c r="DJ114" s="1052"/>
      <c r="DK114" s="1053"/>
      <c r="DL114" s="1054" t="s">
        <v>443</v>
      </c>
      <c r="DM114" s="1052"/>
      <c r="DN114" s="1052"/>
      <c r="DO114" s="1052"/>
      <c r="DP114" s="1053"/>
      <c r="DQ114" s="1054" t="s">
        <v>438</v>
      </c>
      <c r="DR114" s="1052"/>
      <c r="DS114" s="1052"/>
      <c r="DT114" s="1052"/>
      <c r="DU114" s="1053"/>
      <c r="DV114" s="1055" t="s">
        <v>440</v>
      </c>
      <c r="DW114" s="1056"/>
      <c r="DX114" s="1056"/>
      <c r="DY114" s="1056"/>
      <c r="DZ114" s="1057"/>
    </row>
    <row r="115" spans="1:130" s="247" customFormat="1" ht="26.25" customHeight="1" x14ac:dyDescent="0.15">
      <c r="A115" s="1047"/>
      <c r="B115" s="1048"/>
      <c r="C115" s="1043" t="s">
        <v>456</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455</v>
      </c>
      <c r="AB115" s="1027"/>
      <c r="AC115" s="1027"/>
      <c r="AD115" s="1027"/>
      <c r="AE115" s="1028"/>
      <c r="AF115" s="1029" t="s">
        <v>438</v>
      </c>
      <c r="AG115" s="1027"/>
      <c r="AH115" s="1027"/>
      <c r="AI115" s="1027"/>
      <c r="AJ115" s="1028"/>
      <c r="AK115" s="1029" t="s">
        <v>443</v>
      </c>
      <c r="AL115" s="1027"/>
      <c r="AM115" s="1027"/>
      <c r="AN115" s="1027"/>
      <c r="AO115" s="1028"/>
      <c r="AP115" s="1030" t="s">
        <v>442</v>
      </c>
      <c r="AQ115" s="1031"/>
      <c r="AR115" s="1031"/>
      <c r="AS115" s="1031"/>
      <c r="AT115" s="1032"/>
      <c r="AU115" s="993"/>
      <c r="AV115" s="994"/>
      <c r="AW115" s="994"/>
      <c r="AX115" s="994"/>
      <c r="AY115" s="994"/>
      <c r="AZ115" s="1042" t="s">
        <v>457</v>
      </c>
      <c r="BA115" s="1043"/>
      <c r="BB115" s="1043"/>
      <c r="BC115" s="1043"/>
      <c r="BD115" s="1043"/>
      <c r="BE115" s="1043"/>
      <c r="BF115" s="1043"/>
      <c r="BG115" s="1043"/>
      <c r="BH115" s="1043"/>
      <c r="BI115" s="1043"/>
      <c r="BJ115" s="1043"/>
      <c r="BK115" s="1043"/>
      <c r="BL115" s="1043"/>
      <c r="BM115" s="1043"/>
      <c r="BN115" s="1043"/>
      <c r="BO115" s="1043"/>
      <c r="BP115" s="1044"/>
      <c r="BQ115" s="1012" t="s">
        <v>443</v>
      </c>
      <c r="BR115" s="1013"/>
      <c r="BS115" s="1013"/>
      <c r="BT115" s="1013"/>
      <c r="BU115" s="1013"/>
      <c r="BV115" s="1013" t="s">
        <v>443</v>
      </c>
      <c r="BW115" s="1013"/>
      <c r="BX115" s="1013"/>
      <c r="BY115" s="1013"/>
      <c r="BZ115" s="1013"/>
      <c r="CA115" s="1013" t="s">
        <v>438</v>
      </c>
      <c r="CB115" s="1013"/>
      <c r="CC115" s="1013"/>
      <c r="CD115" s="1013"/>
      <c r="CE115" s="1013"/>
      <c r="CF115" s="1007" t="s">
        <v>128</v>
      </c>
      <c r="CG115" s="1008"/>
      <c r="CH115" s="1008"/>
      <c r="CI115" s="1008"/>
      <c r="CJ115" s="1008"/>
      <c r="CK115" s="1038"/>
      <c r="CL115" s="1039"/>
      <c r="CM115" s="1042" t="s">
        <v>458</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128</v>
      </c>
      <c r="DH115" s="1052"/>
      <c r="DI115" s="1052"/>
      <c r="DJ115" s="1052"/>
      <c r="DK115" s="1053"/>
      <c r="DL115" s="1054" t="s">
        <v>443</v>
      </c>
      <c r="DM115" s="1052"/>
      <c r="DN115" s="1052"/>
      <c r="DO115" s="1052"/>
      <c r="DP115" s="1053"/>
      <c r="DQ115" s="1054" t="s">
        <v>455</v>
      </c>
      <c r="DR115" s="1052"/>
      <c r="DS115" s="1052"/>
      <c r="DT115" s="1052"/>
      <c r="DU115" s="1053"/>
      <c r="DV115" s="1055" t="s">
        <v>440</v>
      </c>
      <c r="DW115" s="1056"/>
      <c r="DX115" s="1056"/>
      <c r="DY115" s="1056"/>
      <c r="DZ115" s="1057"/>
    </row>
    <row r="116" spans="1:130" s="247" customFormat="1" ht="26.25" customHeight="1" x14ac:dyDescent="0.15">
      <c r="A116" s="1049"/>
      <c r="B116" s="1050"/>
      <c r="C116" s="1058" t="s">
        <v>459</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77</v>
      </c>
      <c r="AB116" s="1052"/>
      <c r="AC116" s="1052"/>
      <c r="AD116" s="1052"/>
      <c r="AE116" s="1053"/>
      <c r="AF116" s="1054">
        <v>74</v>
      </c>
      <c r="AG116" s="1052"/>
      <c r="AH116" s="1052"/>
      <c r="AI116" s="1052"/>
      <c r="AJ116" s="1053"/>
      <c r="AK116" s="1054">
        <v>254</v>
      </c>
      <c r="AL116" s="1052"/>
      <c r="AM116" s="1052"/>
      <c r="AN116" s="1052"/>
      <c r="AO116" s="1053"/>
      <c r="AP116" s="1055">
        <v>0</v>
      </c>
      <c r="AQ116" s="1056"/>
      <c r="AR116" s="1056"/>
      <c r="AS116" s="1056"/>
      <c r="AT116" s="1057"/>
      <c r="AU116" s="993"/>
      <c r="AV116" s="994"/>
      <c r="AW116" s="994"/>
      <c r="AX116" s="994"/>
      <c r="AY116" s="994"/>
      <c r="AZ116" s="1060" t="s">
        <v>460</v>
      </c>
      <c r="BA116" s="1061"/>
      <c r="BB116" s="1061"/>
      <c r="BC116" s="1061"/>
      <c r="BD116" s="1061"/>
      <c r="BE116" s="1061"/>
      <c r="BF116" s="1061"/>
      <c r="BG116" s="1061"/>
      <c r="BH116" s="1061"/>
      <c r="BI116" s="1061"/>
      <c r="BJ116" s="1061"/>
      <c r="BK116" s="1061"/>
      <c r="BL116" s="1061"/>
      <c r="BM116" s="1061"/>
      <c r="BN116" s="1061"/>
      <c r="BO116" s="1061"/>
      <c r="BP116" s="1062"/>
      <c r="BQ116" s="1012" t="s">
        <v>128</v>
      </c>
      <c r="BR116" s="1013"/>
      <c r="BS116" s="1013"/>
      <c r="BT116" s="1013"/>
      <c r="BU116" s="1013"/>
      <c r="BV116" s="1013" t="s">
        <v>443</v>
      </c>
      <c r="BW116" s="1013"/>
      <c r="BX116" s="1013"/>
      <c r="BY116" s="1013"/>
      <c r="BZ116" s="1013"/>
      <c r="CA116" s="1013" t="s">
        <v>128</v>
      </c>
      <c r="CB116" s="1013"/>
      <c r="CC116" s="1013"/>
      <c r="CD116" s="1013"/>
      <c r="CE116" s="1013"/>
      <c r="CF116" s="1007" t="s">
        <v>443</v>
      </c>
      <c r="CG116" s="1008"/>
      <c r="CH116" s="1008"/>
      <c r="CI116" s="1008"/>
      <c r="CJ116" s="1008"/>
      <c r="CK116" s="1038"/>
      <c r="CL116" s="1039"/>
      <c r="CM116" s="1009" t="s">
        <v>461</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128</v>
      </c>
      <c r="DH116" s="1052"/>
      <c r="DI116" s="1052"/>
      <c r="DJ116" s="1052"/>
      <c r="DK116" s="1053"/>
      <c r="DL116" s="1054" t="s">
        <v>438</v>
      </c>
      <c r="DM116" s="1052"/>
      <c r="DN116" s="1052"/>
      <c r="DO116" s="1052"/>
      <c r="DP116" s="1053"/>
      <c r="DQ116" s="1054" t="s">
        <v>455</v>
      </c>
      <c r="DR116" s="1052"/>
      <c r="DS116" s="1052"/>
      <c r="DT116" s="1052"/>
      <c r="DU116" s="1053"/>
      <c r="DV116" s="1055" t="s">
        <v>443</v>
      </c>
      <c r="DW116" s="1056"/>
      <c r="DX116" s="1056"/>
      <c r="DY116" s="1056"/>
      <c r="DZ116" s="1057"/>
    </row>
    <row r="117" spans="1:130" s="247" customFormat="1" ht="26.25" customHeight="1" x14ac:dyDescent="0.15">
      <c r="A117" s="997" t="s">
        <v>185</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462</v>
      </c>
      <c r="Z117" s="979"/>
      <c r="AA117" s="1069">
        <v>2511947</v>
      </c>
      <c r="AB117" s="1070"/>
      <c r="AC117" s="1070"/>
      <c r="AD117" s="1070"/>
      <c r="AE117" s="1071"/>
      <c r="AF117" s="1072">
        <v>2311281</v>
      </c>
      <c r="AG117" s="1070"/>
      <c r="AH117" s="1070"/>
      <c r="AI117" s="1070"/>
      <c r="AJ117" s="1071"/>
      <c r="AK117" s="1072">
        <v>2275242</v>
      </c>
      <c r="AL117" s="1070"/>
      <c r="AM117" s="1070"/>
      <c r="AN117" s="1070"/>
      <c r="AO117" s="1071"/>
      <c r="AP117" s="1073"/>
      <c r="AQ117" s="1074"/>
      <c r="AR117" s="1074"/>
      <c r="AS117" s="1074"/>
      <c r="AT117" s="1075"/>
      <c r="AU117" s="993"/>
      <c r="AV117" s="994"/>
      <c r="AW117" s="994"/>
      <c r="AX117" s="994"/>
      <c r="AY117" s="994"/>
      <c r="AZ117" s="1060" t="s">
        <v>463</v>
      </c>
      <c r="BA117" s="1061"/>
      <c r="BB117" s="1061"/>
      <c r="BC117" s="1061"/>
      <c r="BD117" s="1061"/>
      <c r="BE117" s="1061"/>
      <c r="BF117" s="1061"/>
      <c r="BG117" s="1061"/>
      <c r="BH117" s="1061"/>
      <c r="BI117" s="1061"/>
      <c r="BJ117" s="1061"/>
      <c r="BK117" s="1061"/>
      <c r="BL117" s="1061"/>
      <c r="BM117" s="1061"/>
      <c r="BN117" s="1061"/>
      <c r="BO117" s="1061"/>
      <c r="BP117" s="1062"/>
      <c r="BQ117" s="1012" t="s">
        <v>128</v>
      </c>
      <c r="BR117" s="1013"/>
      <c r="BS117" s="1013"/>
      <c r="BT117" s="1013"/>
      <c r="BU117" s="1013"/>
      <c r="BV117" s="1013" t="s">
        <v>438</v>
      </c>
      <c r="BW117" s="1013"/>
      <c r="BX117" s="1013"/>
      <c r="BY117" s="1013"/>
      <c r="BZ117" s="1013"/>
      <c r="CA117" s="1013" t="s">
        <v>128</v>
      </c>
      <c r="CB117" s="1013"/>
      <c r="CC117" s="1013"/>
      <c r="CD117" s="1013"/>
      <c r="CE117" s="1013"/>
      <c r="CF117" s="1007" t="s">
        <v>438</v>
      </c>
      <c r="CG117" s="1008"/>
      <c r="CH117" s="1008"/>
      <c r="CI117" s="1008"/>
      <c r="CJ117" s="1008"/>
      <c r="CK117" s="1038"/>
      <c r="CL117" s="1039"/>
      <c r="CM117" s="1009" t="s">
        <v>464</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128</v>
      </c>
      <c r="DH117" s="1052"/>
      <c r="DI117" s="1052"/>
      <c r="DJ117" s="1052"/>
      <c r="DK117" s="1053"/>
      <c r="DL117" s="1054" t="s">
        <v>442</v>
      </c>
      <c r="DM117" s="1052"/>
      <c r="DN117" s="1052"/>
      <c r="DO117" s="1052"/>
      <c r="DP117" s="1053"/>
      <c r="DQ117" s="1054" t="s">
        <v>438</v>
      </c>
      <c r="DR117" s="1052"/>
      <c r="DS117" s="1052"/>
      <c r="DT117" s="1052"/>
      <c r="DU117" s="1053"/>
      <c r="DV117" s="1055" t="s">
        <v>128</v>
      </c>
      <c r="DW117" s="1056"/>
      <c r="DX117" s="1056"/>
      <c r="DY117" s="1056"/>
      <c r="DZ117" s="1057"/>
    </row>
    <row r="118" spans="1:130" s="247" customFormat="1" ht="26.25" customHeight="1" x14ac:dyDescent="0.15">
      <c r="A118" s="997" t="s">
        <v>432</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430</v>
      </c>
      <c r="AB118" s="978"/>
      <c r="AC118" s="978"/>
      <c r="AD118" s="978"/>
      <c r="AE118" s="979"/>
      <c r="AF118" s="977" t="s">
        <v>305</v>
      </c>
      <c r="AG118" s="978"/>
      <c r="AH118" s="978"/>
      <c r="AI118" s="978"/>
      <c r="AJ118" s="979"/>
      <c r="AK118" s="977" t="s">
        <v>304</v>
      </c>
      <c r="AL118" s="978"/>
      <c r="AM118" s="978"/>
      <c r="AN118" s="978"/>
      <c r="AO118" s="979"/>
      <c r="AP118" s="1064" t="s">
        <v>431</v>
      </c>
      <c r="AQ118" s="1065"/>
      <c r="AR118" s="1065"/>
      <c r="AS118" s="1065"/>
      <c r="AT118" s="1066"/>
      <c r="AU118" s="993"/>
      <c r="AV118" s="994"/>
      <c r="AW118" s="994"/>
      <c r="AX118" s="994"/>
      <c r="AY118" s="994"/>
      <c r="AZ118" s="1067" t="s">
        <v>465</v>
      </c>
      <c r="BA118" s="1058"/>
      <c r="BB118" s="1058"/>
      <c r="BC118" s="1058"/>
      <c r="BD118" s="1058"/>
      <c r="BE118" s="1058"/>
      <c r="BF118" s="1058"/>
      <c r="BG118" s="1058"/>
      <c r="BH118" s="1058"/>
      <c r="BI118" s="1058"/>
      <c r="BJ118" s="1058"/>
      <c r="BK118" s="1058"/>
      <c r="BL118" s="1058"/>
      <c r="BM118" s="1058"/>
      <c r="BN118" s="1058"/>
      <c r="BO118" s="1058"/>
      <c r="BP118" s="1059"/>
      <c r="BQ118" s="1090" t="s">
        <v>438</v>
      </c>
      <c r="BR118" s="1091"/>
      <c r="BS118" s="1091"/>
      <c r="BT118" s="1091"/>
      <c r="BU118" s="1091"/>
      <c r="BV118" s="1091" t="s">
        <v>128</v>
      </c>
      <c r="BW118" s="1091"/>
      <c r="BX118" s="1091"/>
      <c r="BY118" s="1091"/>
      <c r="BZ118" s="1091"/>
      <c r="CA118" s="1091" t="s">
        <v>438</v>
      </c>
      <c r="CB118" s="1091"/>
      <c r="CC118" s="1091"/>
      <c r="CD118" s="1091"/>
      <c r="CE118" s="1091"/>
      <c r="CF118" s="1007" t="s">
        <v>128</v>
      </c>
      <c r="CG118" s="1008"/>
      <c r="CH118" s="1008"/>
      <c r="CI118" s="1008"/>
      <c r="CJ118" s="1008"/>
      <c r="CK118" s="1038"/>
      <c r="CL118" s="1039"/>
      <c r="CM118" s="1009" t="s">
        <v>466</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128</v>
      </c>
      <c r="DH118" s="1052"/>
      <c r="DI118" s="1052"/>
      <c r="DJ118" s="1052"/>
      <c r="DK118" s="1053"/>
      <c r="DL118" s="1054" t="s">
        <v>438</v>
      </c>
      <c r="DM118" s="1052"/>
      <c r="DN118" s="1052"/>
      <c r="DO118" s="1052"/>
      <c r="DP118" s="1053"/>
      <c r="DQ118" s="1054" t="s">
        <v>438</v>
      </c>
      <c r="DR118" s="1052"/>
      <c r="DS118" s="1052"/>
      <c r="DT118" s="1052"/>
      <c r="DU118" s="1053"/>
      <c r="DV118" s="1055" t="s">
        <v>438</v>
      </c>
      <c r="DW118" s="1056"/>
      <c r="DX118" s="1056"/>
      <c r="DY118" s="1056"/>
      <c r="DZ118" s="1057"/>
    </row>
    <row r="119" spans="1:130" s="247" customFormat="1" ht="26.25" customHeight="1" x14ac:dyDescent="0.15">
      <c r="A119" s="1151" t="s">
        <v>435</v>
      </c>
      <c r="B119" s="1037"/>
      <c r="C119" s="1016" t="s">
        <v>436</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438</v>
      </c>
      <c r="AB119" s="985"/>
      <c r="AC119" s="985"/>
      <c r="AD119" s="985"/>
      <c r="AE119" s="986"/>
      <c r="AF119" s="987" t="s">
        <v>440</v>
      </c>
      <c r="AG119" s="985"/>
      <c r="AH119" s="985"/>
      <c r="AI119" s="985"/>
      <c r="AJ119" s="986"/>
      <c r="AK119" s="987" t="s">
        <v>438</v>
      </c>
      <c r="AL119" s="985"/>
      <c r="AM119" s="985"/>
      <c r="AN119" s="985"/>
      <c r="AO119" s="986"/>
      <c r="AP119" s="988" t="s">
        <v>128</v>
      </c>
      <c r="AQ119" s="989"/>
      <c r="AR119" s="989"/>
      <c r="AS119" s="989"/>
      <c r="AT119" s="990"/>
      <c r="AU119" s="995"/>
      <c r="AV119" s="996"/>
      <c r="AW119" s="996"/>
      <c r="AX119" s="996"/>
      <c r="AY119" s="996"/>
      <c r="AZ119" s="278" t="s">
        <v>185</v>
      </c>
      <c r="BA119" s="278"/>
      <c r="BB119" s="278"/>
      <c r="BC119" s="278"/>
      <c r="BD119" s="278"/>
      <c r="BE119" s="278"/>
      <c r="BF119" s="278"/>
      <c r="BG119" s="278"/>
      <c r="BH119" s="278"/>
      <c r="BI119" s="278"/>
      <c r="BJ119" s="278"/>
      <c r="BK119" s="278"/>
      <c r="BL119" s="278"/>
      <c r="BM119" s="278"/>
      <c r="BN119" s="278"/>
      <c r="BO119" s="1068" t="s">
        <v>467</v>
      </c>
      <c r="BP119" s="1099"/>
      <c r="BQ119" s="1090">
        <v>24923242</v>
      </c>
      <c r="BR119" s="1091"/>
      <c r="BS119" s="1091"/>
      <c r="BT119" s="1091"/>
      <c r="BU119" s="1091"/>
      <c r="BV119" s="1091">
        <v>24971016</v>
      </c>
      <c r="BW119" s="1091"/>
      <c r="BX119" s="1091"/>
      <c r="BY119" s="1091"/>
      <c r="BZ119" s="1091"/>
      <c r="CA119" s="1091">
        <v>24314473</v>
      </c>
      <c r="CB119" s="1091"/>
      <c r="CC119" s="1091"/>
      <c r="CD119" s="1091"/>
      <c r="CE119" s="1091"/>
      <c r="CF119" s="1092"/>
      <c r="CG119" s="1093"/>
      <c r="CH119" s="1093"/>
      <c r="CI119" s="1093"/>
      <c r="CJ119" s="1094"/>
      <c r="CK119" s="1040"/>
      <c r="CL119" s="1041"/>
      <c r="CM119" s="1095" t="s">
        <v>468</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128</v>
      </c>
      <c r="DH119" s="1077"/>
      <c r="DI119" s="1077"/>
      <c r="DJ119" s="1077"/>
      <c r="DK119" s="1078"/>
      <c r="DL119" s="1076" t="s">
        <v>128</v>
      </c>
      <c r="DM119" s="1077"/>
      <c r="DN119" s="1077"/>
      <c r="DO119" s="1077"/>
      <c r="DP119" s="1078"/>
      <c r="DQ119" s="1076" t="s">
        <v>438</v>
      </c>
      <c r="DR119" s="1077"/>
      <c r="DS119" s="1077"/>
      <c r="DT119" s="1077"/>
      <c r="DU119" s="1078"/>
      <c r="DV119" s="1079" t="s">
        <v>438</v>
      </c>
      <c r="DW119" s="1080"/>
      <c r="DX119" s="1080"/>
      <c r="DY119" s="1080"/>
      <c r="DZ119" s="1081"/>
    </row>
    <row r="120" spans="1:130" s="247" customFormat="1" ht="26.25" customHeight="1" x14ac:dyDescent="0.15">
      <c r="A120" s="1152"/>
      <c r="B120" s="1039"/>
      <c r="C120" s="1009" t="s">
        <v>444</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128</v>
      </c>
      <c r="AB120" s="1052"/>
      <c r="AC120" s="1052"/>
      <c r="AD120" s="1052"/>
      <c r="AE120" s="1053"/>
      <c r="AF120" s="1054" t="s">
        <v>128</v>
      </c>
      <c r="AG120" s="1052"/>
      <c r="AH120" s="1052"/>
      <c r="AI120" s="1052"/>
      <c r="AJ120" s="1053"/>
      <c r="AK120" s="1054" t="s">
        <v>128</v>
      </c>
      <c r="AL120" s="1052"/>
      <c r="AM120" s="1052"/>
      <c r="AN120" s="1052"/>
      <c r="AO120" s="1053"/>
      <c r="AP120" s="1055" t="s">
        <v>128</v>
      </c>
      <c r="AQ120" s="1056"/>
      <c r="AR120" s="1056"/>
      <c r="AS120" s="1056"/>
      <c r="AT120" s="1057"/>
      <c r="AU120" s="1082" t="s">
        <v>469</v>
      </c>
      <c r="AV120" s="1083"/>
      <c r="AW120" s="1083"/>
      <c r="AX120" s="1083"/>
      <c r="AY120" s="1084"/>
      <c r="AZ120" s="1033" t="s">
        <v>470</v>
      </c>
      <c r="BA120" s="982"/>
      <c r="BB120" s="982"/>
      <c r="BC120" s="982"/>
      <c r="BD120" s="982"/>
      <c r="BE120" s="982"/>
      <c r="BF120" s="982"/>
      <c r="BG120" s="982"/>
      <c r="BH120" s="982"/>
      <c r="BI120" s="982"/>
      <c r="BJ120" s="982"/>
      <c r="BK120" s="982"/>
      <c r="BL120" s="982"/>
      <c r="BM120" s="982"/>
      <c r="BN120" s="982"/>
      <c r="BO120" s="982"/>
      <c r="BP120" s="983"/>
      <c r="BQ120" s="1019">
        <v>6110609</v>
      </c>
      <c r="BR120" s="1020"/>
      <c r="BS120" s="1020"/>
      <c r="BT120" s="1020"/>
      <c r="BU120" s="1020"/>
      <c r="BV120" s="1020">
        <v>5940757</v>
      </c>
      <c r="BW120" s="1020"/>
      <c r="BX120" s="1020"/>
      <c r="BY120" s="1020"/>
      <c r="BZ120" s="1020"/>
      <c r="CA120" s="1020">
        <v>5838901</v>
      </c>
      <c r="CB120" s="1020"/>
      <c r="CC120" s="1020"/>
      <c r="CD120" s="1020"/>
      <c r="CE120" s="1020"/>
      <c r="CF120" s="1034">
        <v>115.3</v>
      </c>
      <c r="CG120" s="1035"/>
      <c r="CH120" s="1035"/>
      <c r="CI120" s="1035"/>
      <c r="CJ120" s="1035"/>
      <c r="CK120" s="1100" t="s">
        <v>471</v>
      </c>
      <c r="CL120" s="1101"/>
      <c r="CM120" s="1101"/>
      <c r="CN120" s="1101"/>
      <c r="CO120" s="1102"/>
      <c r="CP120" s="1108" t="s">
        <v>472</v>
      </c>
      <c r="CQ120" s="1109"/>
      <c r="CR120" s="1109"/>
      <c r="CS120" s="1109"/>
      <c r="CT120" s="1109"/>
      <c r="CU120" s="1109"/>
      <c r="CV120" s="1109"/>
      <c r="CW120" s="1109"/>
      <c r="CX120" s="1109"/>
      <c r="CY120" s="1109"/>
      <c r="CZ120" s="1109"/>
      <c r="DA120" s="1109"/>
      <c r="DB120" s="1109"/>
      <c r="DC120" s="1109"/>
      <c r="DD120" s="1109"/>
      <c r="DE120" s="1109"/>
      <c r="DF120" s="1110"/>
      <c r="DG120" s="1019">
        <v>6284026</v>
      </c>
      <c r="DH120" s="1020"/>
      <c r="DI120" s="1020"/>
      <c r="DJ120" s="1020"/>
      <c r="DK120" s="1020"/>
      <c r="DL120" s="1020">
        <v>6158255</v>
      </c>
      <c r="DM120" s="1020"/>
      <c r="DN120" s="1020"/>
      <c r="DO120" s="1020"/>
      <c r="DP120" s="1020"/>
      <c r="DQ120" s="1020">
        <v>5850097</v>
      </c>
      <c r="DR120" s="1020"/>
      <c r="DS120" s="1020"/>
      <c r="DT120" s="1020"/>
      <c r="DU120" s="1020"/>
      <c r="DV120" s="1021">
        <v>115.6</v>
      </c>
      <c r="DW120" s="1021"/>
      <c r="DX120" s="1021"/>
      <c r="DY120" s="1021"/>
      <c r="DZ120" s="1022"/>
    </row>
    <row r="121" spans="1:130" s="247" customFormat="1" ht="26.25" customHeight="1" x14ac:dyDescent="0.15">
      <c r="A121" s="1152"/>
      <c r="B121" s="1039"/>
      <c r="C121" s="1060" t="s">
        <v>473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128</v>
      </c>
      <c r="AB121" s="1052"/>
      <c r="AC121" s="1052"/>
      <c r="AD121" s="1052"/>
      <c r="AE121" s="1053"/>
      <c r="AF121" s="1054" t="s">
        <v>128</v>
      </c>
      <c r="AG121" s="1052"/>
      <c r="AH121" s="1052"/>
      <c r="AI121" s="1052"/>
      <c r="AJ121" s="1053"/>
      <c r="AK121" s="1054" t="s">
        <v>128</v>
      </c>
      <c r="AL121" s="1052"/>
      <c r="AM121" s="1052"/>
      <c r="AN121" s="1052"/>
      <c r="AO121" s="1053"/>
      <c r="AP121" s="1055" t="s">
        <v>438</v>
      </c>
      <c r="AQ121" s="1056"/>
      <c r="AR121" s="1056"/>
      <c r="AS121" s="1056"/>
      <c r="AT121" s="1057"/>
      <c r="AU121" s="1085"/>
      <c r="AV121" s="1086"/>
      <c r="AW121" s="1086"/>
      <c r="AX121" s="1086"/>
      <c r="AY121" s="1087"/>
      <c r="AZ121" s="1042" t="s">
        <v>474</v>
      </c>
      <c r="BA121" s="1043"/>
      <c r="BB121" s="1043"/>
      <c r="BC121" s="1043"/>
      <c r="BD121" s="1043"/>
      <c r="BE121" s="1043"/>
      <c r="BF121" s="1043"/>
      <c r="BG121" s="1043"/>
      <c r="BH121" s="1043"/>
      <c r="BI121" s="1043"/>
      <c r="BJ121" s="1043"/>
      <c r="BK121" s="1043"/>
      <c r="BL121" s="1043"/>
      <c r="BM121" s="1043"/>
      <c r="BN121" s="1043"/>
      <c r="BO121" s="1043"/>
      <c r="BP121" s="1044"/>
      <c r="BQ121" s="1012">
        <v>1303583</v>
      </c>
      <c r="BR121" s="1013"/>
      <c r="BS121" s="1013"/>
      <c r="BT121" s="1013"/>
      <c r="BU121" s="1013"/>
      <c r="BV121" s="1013">
        <v>1124804</v>
      </c>
      <c r="BW121" s="1013"/>
      <c r="BX121" s="1013"/>
      <c r="BY121" s="1013"/>
      <c r="BZ121" s="1013"/>
      <c r="CA121" s="1013">
        <v>956771</v>
      </c>
      <c r="CB121" s="1013"/>
      <c r="CC121" s="1013"/>
      <c r="CD121" s="1013"/>
      <c r="CE121" s="1013"/>
      <c r="CF121" s="1007">
        <v>18.899999999999999</v>
      </c>
      <c r="CG121" s="1008"/>
      <c r="CH121" s="1008"/>
      <c r="CI121" s="1008"/>
      <c r="CJ121" s="1008"/>
      <c r="CK121" s="1103"/>
      <c r="CL121" s="1104"/>
      <c r="CM121" s="1104"/>
      <c r="CN121" s="1104"/>
      <c r="CO121" s="1105"/>
      <c r="CP121" s="1113" t="s">
        <v>475</v>
      </c>
      <c r="CQ121" s="1114"/>
      <c r="CR121" s="1114"/>
      <c r="CS121" s="1114"/>
      <c r="CT121" s="1114"/>
      <c r="CU121" s="1114"/>
      <c r="CV121" s="1114"/>
      <c r="CW121" s="1114"/>
      <c r="CX121" s="1114"/>
      <c r="CY121" s="1114"/>
      <c r="CZ121" s="1114"/>
      <c r="DA121" s="1114"/>
      <c r="DB121" s="1114"/>
      <c r="DC121" s="1114"/>
      <c r="DD121" s="1114"/>
      <c r="DE121" s="1114"/>
      <c r="DF121" s="1115"/>
      <c r="DG121" s="1012">
        <v>2355439</v>
      </c>
      <c r="DH121" s="1013"/>
      <c r="DI121" s="1013"/>
      <c r="DJ121" s="1013"/>
      <c r="DK121" s="1013"/>
      <c r="DL121" s="1013">
        <v>2152080</v>
      </c>
      <c r="DM121" s="1013"/>
      <c r="DN121" s="1013"/>
      <c r="DO121" s="1013"/>
      <c r="DP121" s="1013"/>
      <c r="DQ121" s="1013">
        <v>2120354</v>
      </c>
      <c r="DR121" s="1013"/>
      <c r="DS121" s="1013"/>
      <c r="DT121" s="1013"/>
      <c r="DU121" s="1013"/>
      <c r="DV121" s="1014">
        <v>41.9</v>
      </c>
      <c r="DW121" s="1014"/>
      <c r="DX121" s="1014"/>
      <c r="DY121" s="1014"/>
      <c r="DZ121" s="1015"/>
    </row>
    <row r="122" spans="1:130" s="247" customFormat="1" ht="26.25" customHeight="1" x14ac:dyDescent="0.15">
      <c r="A122" s="1152"/>
      <c r="B122" s="1039"/>
      <c r="C122" s="1009" t="s">
        <v>454</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438</v>
      </c>
      <c r="AB122" s="1052"/>
      <c r="AC122" s="1052"/>
      <c r="AD122" s="1052"/>
      <c r="AE122" s="1053"/>
      <c r="AF122" s="1054" t="s">
        <v>128</v>
      </c>
      <c r="AG122" s="1052"/>
      <c r="AH122" s="1052"/>
      <c r="AI122" s="1052"/>
      <c r="AJ122" s="1053"/>
      <c r="AK122" s="1054" t="s">
        <v>128</v>
      </c>
      <c r="AL122" s="1052"/>
      <c r="AM122" s="1052"/>
      <c r="AN122" s="1052"/>
      <c r="AO122" s="1053"/>
      <c r="AP122" s="1055" t="s">
        <v>443</v>
      </c>
      <c r="AQ122" s="1056"/>
      <c r="AR122" s="1056"/>
      <c r="AS122" s="1056"/>
      <c r="AT122" s="1057"/>
      <c r="AU122" s="1085"/>
      <c r="AV122" s="1086"/>
      <c r="AW122" s="1086"/>
      <c r="AX122" s="1086"/>
      <c r="AY122" s="1087"/>
      <c r="AZ122" s="1067" t="s">
        <v>476</v>
      </c>
      <c r="BA122" s="1058"/>
      <c r="BB122" s="1058"/>
      <c r="BC122" s="1058"/>
      <c r="BD122" s="1058"/>
      <c r="BE122" s="1058"/>
      <c r="BF122" s="1058"/>
      <c r="BG122" s="1058"/>
      <c r="BH122" s="1058"/>
      <c r="BI122" s="1058"/>
      <c r="BJ122" s="1058"/>
      <c r="BK122" s="1058"/>
      <c r="BL122" s="1058"/>
      <c r="BM122" s="1058"/>
      <c r="BN122" s="1058"/>
      <c r="BO122" s="1058"/>
      <c r="BP122" s="1059"/>
      <c r="BQ122" s="1090">
        <v>14821735</v>
      </c>
      <c r="BR122" s="1091"/>
      <c r="BS122" s="1091"/>
      <c r="BT122" s="1091"/>
      <c r="BU122" s="1091"/>
      <c r="BV122" s="1091">
        <v>15077174</v>
      </c>
      <c r="BW122" s="1091"/>
      <c r="BX122" s="1091"/>
      <c r="BY122" s="1091"/>
      <c r="BZ122" s="1091"/>
      <c r="CA122" s="1091">
        <v>15272014</v>
      </c>
      <c r="CB122" s="1091"/>
      <c r="CC122" s="1091"/>
      <c r="CD122" s="1091"/>
      <c r="CE122" s="1091"/>
      <c r="CF122" s="1111">
        <v>301.7</v>
      </c>
      <c r="CG122" s="1112"/>
      <c r="CH122" s="1112"/>
      <c r="CI122" s="1112"/>
      <c r="CJ122" s="1112"/>
      <c r="CK122" s="1103"/>
      <c r="CL122" s="1104"/>
      <c r="CM122" s="1104"/>
      <c r="CN122" s="1104"/>
      <c r="CO122" s="1105"/>
      <c r="CP122" s="1113" t="s">
        <v>477</v>
      </c>
      <c r="CQ122" s="1114"/>
      <c r="CR122" s="1114"/>
      <c r="CS122" s="1114"/>
      <c r="CT122" s="1114"/>
      <c r="CU122" s="1114"/>
      <c r="CV122" s="1114"/>
      <c r="CW122" s="1114"/>
      <c r="CX122" s="1114"/>
      <c r="CY122" s="1114"/>
      <c r="CZ122" s="1114"/>
      <c r="DA122" s="1114"/>
      <c r="DB122" s="1114"/>
      <c r="DC122" s="1114"/>
      <c r="DD122" s="1114"/>
      <c r="DE122" s="1114"/>
      <c r="DF122" s="1115"/>
      <c r="DG122" s="1012">
        <v>2029781</v>
      </c>
      <c r="DH122" s="1013"/>
      <c r="DI122" s="1013"/>
      <c r="DJ122" s="1013"/>
      <c r="DK122" s="1013"/>
      <c r="DL122" s="1013">
        <v>1753191</v>
      </c>
      <c r="DM122" s="1013"/>
      <c r="DN122" s="1013"/>
      <c r="DO122" s="1013"/>
      <c r="DP122" s="1013"/>
      <c r="DQ122" s="1013">
        <v>1551145</v>
      </c>
      <c r="DR122" s="1013"/>
      <c r="DS122" s="1013"/>
      <c r="DT122" s="1013"/>
      <c r="DU122" s="1013"/>
      <c r="DV122" s="1014">
        <v>30.6</v>
      </c>
      <c r="DW122" s="1014"/>
      <c r="DX122" s="1014"/>
      <c r="DY122" s="1014"/>
      <c r="DZ122" s="1015"/>
    </row>
    <row r="123" spans="1:130" s="247" customFormat="1" ht="26.25" customHeight="1" x14ac:dyDescent="0.15">
      <c r="A123" s="1152"/>
      <c r="B123" s="1039"/>
      <c r="C123" s="1009" t="s">
        <v>461</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128</v>
      </c>
      <c r="AB123" s="1052"/>
      <c r="AC123" s="1052"/>
      <c r="AD123" s="1052"/>
      <c r="AE123" s="1053"/>
      <c r="AF123" s="1054" t="s">
        <v>128</v>
      </c>
      <c r="AG123" s="1052"/>
      <c r="AH123" s="1052"/>
      <c r="AI123" s="1052"/>
      <c r="AJ123" s="1053"/>
      <c r="AK123" s="1054" t="s">
        <v>128</v>
      </c>
      <c r="AL123" s="1052"/>
      <c r="AM123" s="1052"/>
      <c r="AN123" s="1052"/>
      <c r="AO123" s="1053"/>
      <c r="AP123" s="1055" t="s">
        <v>128</v>
      </c>
      <c r="AQ123" s="1056"/>
      <c r="AR123" s="1056"/>
      <c r="AS123" s="1056"/>
      <c r="AT123" s="1057"/>
      <c r="AU123" s="1088"/>
      <c r="AV123" s="1089"/>
      <c r="AW123" s="1089"/>
      <c r="AX123" s="1089"/>
      <c r="AY123" s="1089"/>
      <c r="AZ123" s="278" t="s">
        <v>185</v>
      </c>
      <c r="BA123" s="278"/>
      <c r="BB123" s="278"/>
      <c r="BC123" s="278"/>
      <c r="BD123" s="278"/>
      <c r="BE123" s="278"/>
      <c r="BF123" s="278"/>
      <c r="BG123" s="278"/>
      <c r="BH123" s="278"/>
      <c r="BI123" s="278"/>
      <c r="BJ123" s="278"/>
      <c r="BK123" s="278"/>
      <c r="BL123" s="278"/>
      <c r="BM123" s="278"/>
      <c r="BN123" s="278"/>
      <c r="BO123" s="1068" t="s">
        <v>478</v>
      </c>
      <c r="BP123" s="1099"/>
      <c r="BQ123" s="1158">
        <v>22235927</v>
      </c>
      <c r="BR123" s="1159"/>
      <c r="BS123" s="1159"/>
      <c r="BT123" s="1159"/>
      <c r="BU123" s="1159"/>
      <c r="BV123" s="1159">
        <v>22142735</v>
      </c>
      <c r="BW123" s="1159"/>
      <c r="BX123" s="1159"/>
      <c r="BY123" s="1159"/>
      <c r="BZ123" s="1159"/>
      <c r="CA123" s="1159">
        <v>22067686</v>
      </c>
      <c r="CB123" s="1159"/>
      <c r="CC123" s="1159"/>
      <c r="CD123" s="1159"/>
      <c r="CE123" s="1159"/>
      <c r="CF123" s="1092"/>
      <c r="CG123" s="1093"/>
      <c r="CH123" s="1093"/>
      <c r="CI123" s="1093"/>
      <c r="CJ123" s="1094"/>
      <c r="CK123" s="1103"/>
      <c r="CL123" s="1104"/>
      <c r="CM123" s="1104"/>
      <c r="CN123" s="1104"/>
      <c r="CO123" s="1105"/>
      <c r="CP123" s="1113" t="s">
        <v>403</v>
      </c>
      <c r="CQ123" s="1114"/>
      <c r="CR123" s="1114"/>
      <c r="CS123" s="1114"/>
      <c r="CT123" s="1114"/>
      <c r="CU123" s="1114"/>
      <c r="CV123" s="1114"/>
      <c r="CW123" s="1114"/>
      <c r="CX123" s="1114"/>
      <c r="CY123" s="1114"/>
      <c r="CZ123" s="1114"/>
      <c r="DA123" s="1114"/>
      <c r="DB123" s="1114"/>
      <c r="DC123" s="1114"/>
      <c r="DD123" s="1114"/>
      <c r="DE123" s="1114"/>
      <c r="DF123" s="1115"/>
      <c r="DG123" s="1051" t="s">
        <v>128</v>
      </c>
      <c r="DH123" s="1052"/>
      <c r="DI123" s="1052"/>
      <c r="DJ123" s="1052"/>
      <c r="DK123" s="1053"/>
      <c r="DL123" s="1054" t="s">
        <v>440</v>
      </c>
      <c r="DM123" s="1052"/>
      <c r="DN123" s="1052"/>
      <c r="DO123" s="1052"/>
      <c r="DP123" s="1053"/>
      <c r="DQ123" s="1054" t="s">
        <v>128</v>
      </c>
      <c r="DR123" s="1052"/>
      <c r="DS123" s="1052"/>
      <c r="DT123" s="1052"/>
      <c r="DU123" s="1053"/>
      <c r="DV123" s="1055" t="s">
        <v>440</v>
      </c>
      <c r="DW123" s="1056"/>
      <c r="DX123" s="1056"/>
      <c r="DY123" s="1056"/>
      <c r="DZ123" s="1057"/>
    </row>
    <row r="124" spans="1:130" s="247" customFormat="1" ht="26.25" customHeight="1" thickBot="1" x14ac:dyDescent="0.2">
      <c r="A124" s="1152"/>
      <c r="B124" s="1039"/>
      <c r="C124" s="1009" t="s">
        <v>464</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128</v>
      </c>
      <c r="AB124" s="1052"/>
      <c r="AC124" s="1052"/>
      <c r="AD124" s="1052"/>
      <c r="AE124" s="1053"/>
      <c r="AF124" s="1054" t="s">
        <v>440</v>
      </c>
      <c r="AG124" s="1052"/>
      <c r="AH124" s="1052"/>
      <c r="AI124" s="1052"/>
      <c r="AJ124" s="1053"/>
      <c r="AK124" s="1054" t="s">
        <v>440</v>
      </c>
      <c r="AL124" s="1052"/>
      <c r="AM124" s="1052"/>
      <c r="AN124" s="1052"/>
      <c r="AO124" s="1053"/>
      <c r="AP124" s="1055" t="s">
        <v>440</v>
      </c>
      <c r="AQ124" s="1056"/>
      <c r="AR124" s="1056"/>
      <c r="AS124" s="1056"/>
      <c r="AT124" s="1057"/>
      <c r="AU124" s="1154" t="s">
        <v>479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52</v>
      </c>
      <c r="BR124" s="1121"/>
      <c r="BS124" s="1121"/>
      <c r="BT124" s="1121"/>
      <c r="BU124" s="1121"/>
      <c r="BV124" s="1121">
        <v>55.6</v>
      </c>
      <c r="BW124" s="1121"/>
      <c r="BX124" s="1121"/>
      <c r="BY124" s="1121"/>
      <c r="BZ124" s="1121"/>
      <c r="CA124" s="1121">
        <v>44.3</v>
      </c>
      <c r="CB124" s="1121"/>
      <c r="CC124" s="1121"/>
      <c r="CD124" s="1121"/>
      <c r="CE124" s="1121"/>
      <c r="CF124" s="1122"/>
      <c r="CG124" s="1123"/>
      <c r="CH124" s="1123"/>
      <c r="CI124" s="1123"/>
      <c r="CJ124" s="1124"/>
      <c r="CK124" s="1106"/>
      <c r="CL124" s="1106"/>
      <c r="CM124" s="1106"/>
      <c r="CN124" s="1106"/>
      <c r="CO124" s="1107"/>
      <c r="CP124" s="1113" t="s">
        <v>480</v>
      </c>
      <c r="CQ124" s="1114"/>
      <c r="CR124" s="1114"/>
      <c r="CS124" s="1114"/>
      <c r="CT124" s="1114"/>
      <c r="CU124" s="1114"/>
      <c r="CV124" s="1114"/>
      <c r="CW124" s="1114"/>
      <c r="CX124" s="1114"/>
      <c r="CY124" s="1114"/>
      <c r="CZ124" s="1114"/>
      <c r="DA124" s="1114"/>
      <c r="DB124" s="1114"/>
      <c r="DC124" s="1114"/>
      <c r="DD124" s="1114"/>
      <c r="DE124" s="1114"/>
      <c r="DF124" s="1115"/>
      <c r="DG124" s="1098" t="s">
        <v>128</v>
      </c>
      <c r="DH124" s="1077"/>
      <c r="DI124" s="1077"/>
      <c r="DJ124" s="1077"/>
      <c r="DK124" s="1078"/>
      <c r="DL124" s="1076" t="s">
        <v>481</v>
      </c>
      <c r="DM124" s="1077"/>
      <c r="DN124" s="1077"/>
      <c r="DO124" s="1077"/>
      <c r="DP124" s="1078"/>
      <c r="DQ124" s="1076" t="s">
        <v>128</v>
      </c>
      <c r="DR124" s="1077"/>
      <c r="DS124" s="1077"/>
      <c r="DT124" s="1077"/>
      <c r="DU124" s="1078"/>
      <c r="DV124" s="1079" t="s">
        <v>481</v>
      </c>
      <c r="DW124" s="1080"/>
      <c r="DX124" s="1080"/>
      <c r="DY124" s="1080"/>
      <c r="DZ124" s="1081"/>
    </row>
    <row r="125" spans="1:130" s="247" customFormat="1" ht="26.25" customHeight="1" x14ac:dyDescent="0.15">
      <c r="A125" s="1152"/>
      <c r="B125" s="1039"/>
      <c r="C125" s="1009" t="s">
        <v>466</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128</v>
      </c>
      <c r="AB125" s="1052"/>
      <c r="AC125" s="1052"/>
      <c r="AD125" s="1052"/>
      <c r="AE125" s="1053"/>
      <c r="AF125" s="1054" t="s">
        <v>128</v>
      </c>
      <c r="AG125" s="1052"/>
      <c r="AH125" s="1052"/>
      <c r="AI125" s="1052"/>
      <c r="AJ125" s="1053"/>
      <c r="AK125" s="1054" t="s">
        <v>128</v>
      </c>
      <c r="AL125" s="1052"/>
      <c r="AM125" s="1052"/>
      <c r="AN125" s="1052"/>
      <c r="AO125" s="1053"/>
      <c r="AP125" s="1055" t="s">
        <v>481</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482</v>
      </c>
      <c r="CL125" s="1101"/>
      <c r="CM125" s="1101"/>
      <c r="CN125" s="1101"/>
      <c r="CO125" s="1102"/>
      <c r="CP125" s="1033" t="s">
        <v>483</v>
      </c>
      <c r="CQ125" s="982"/>
      <c r="CR125" s="982"/>
      <c r="CS125" s="982"/>
      <c r="CT125" s="982"/>
      <c r="CU125" s="982"/>
      <c r="CV125" s="982"/>
      <c r="CW125" s="982"/>
      <c r="CX125" s="982"/>
      <c r="CY125" s="982"/>
      <c r="CZ125" s="982"/>
      <c r="DA125" s="982"/>
      <c r="DB125" s="982"/>
      <c r="DC125" s="982"/>
      <c r="DD125" s="982"/>
      <c r="DE125" s="982"/>
      <c r="DF125" s="983"/>
      <c r="DG125" s="1019" t="s">
        <v>128</v>
      </c>
      <c r="DH125" s="1020"/>
      <c r="DI125" s="1020"/>
      <c r="DJ125" s="1020"/>
      <c r="DK125" s="1020"/>
      <c r="DL125" s="1020" t="s">
        <v>128</v>
      </c>
      <c r="DM125" s="1020"/>
      <c r="DN125" s="1020"/>
      <c r="DO125" s="1020"/>
      <c r="DP125" s="1020"/>
      <c r="DQ125" s="1020" t="s">
        <v>128</v>
      </c>
      <c r="DR125" s="1020"/>
      <c r="DS125" s="1020"/>
      <c r="DT125" s="1020"/>
      <c r="DU125" s="1020"/>
      <c r="DV125" s="1021" t="s">
        <v>481</v>
      </c>
      <c r="DW125" s="1021"/>
      <c r="DX125" s="1021"/>
      <c r="DY125" s="1021"/>
      <c r="DZ125" s="1022"/>
    </row>
    <row r="126" spans="1:130" s="247" customFormat="1" ht="26.25" customHeight="1" thickBot="1" x14ac:dyDescent="0.2">
      <c r="A126" s="1152"/>
      <c r="B126" s="1039"/>
      <c r="C126" s="1009" t="s">
        <v>468</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128</v>
      </c>
      <c r="AB126" s="1052"/>
      <c r="AC126" s="1052"/>
      <c r="AD126" s="1052"/>
      <c r="AE126" s="1053"/>
      <c r="AF126" s="1054" t="s">
        <v>481</v>
      </c>
      <c r="AG126" s="1052"/>
      <c r="AH126" s="1052"/>
      <c r="AI126" s="1052"/>
      <c r="AJ126" s="1053"/>
      <c r="AK126" s="1054" t="s">
        <v>128</v>
      </c>
      <c r="AL126" s="1052"/>
      <c r="AM126" s="1052"/>
      <c r="AN126" s="1052"/>
      <c r="AO126" s="1053"/>
      <c r="AP126" s="1055" t="s">
        <v>484</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485</v>
      </c>
      <c r="CQ126" s="1043"/>
      <c r="CR126" s="1043"/>
      <c r="CS126" s="1043"/>
      <c r="CT126" s="1043"/>
      <c r="CU126" s="1043"/>
      <c r="CV126" s="1043"/>
      <c r="CW126" s="1043"/>
      <c r="CX126" s="1043"/>
      <c r="CY126" s="1043"/>
      <c r="CZ126" s="1043"/>
      <c r="DA126" s="1043"/>
      <c r="DB126" s="1043"/>
      <c r="DC126" s="1043"/>
      <c r="DD126" s="1043"/>
      <c r="DE126" s="1043"/>
      <c r="DF126" s="1044"/>
      <c r="DG126" s="1012" t="s">
        <v>128</v>
      </c>
      <c r="DH126" s="1013"/>
      <c r="DI126" s="1013"/>
      <c r="DJ126" s="1013"/>
      <c r="DK126" s="1013"/>
      <c r="DL126" s="1013" t="s">
        <v>128</v>
      </c>
      <c r="DM126" s="1013"/>
      <c r="DN126" s="1013"/>
      <c r="DO126" s="1013"/>
      <c r="DP126" s="1013"/>
      <c r="DQ126" s="1013" t="s">
        <v>128</v>
      </c>
      <c r="DR126" s="1013"/>
      <c r="DS126" s="1013"/>
      <c r="DT126" s="1013"/>
      <c r="DU126" s="1013"/>
      <c r="DV126" s="1014" t="s">
        <v>128</v>
      </c>
      <c r="DW126" s="1014"/>
      <c r="DX126" s="1014"/>
      <c r="DY126" s="1014"/>
      <c r="DZ126" s="1015"/>
    </row>
    <row r="127" spans="1:130" s="247" customFormat="1" ht="26.25" customHeight="1" x14ac:dyDescent="0.15">
      <c r="A127" s="1153"/>
      <c r="B127" s="1041"/>
      <c r="C127" s="1095" t="s">
        <v>486</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481</v>
      </c>
      <c r="AB127" s="1052"/>
      <c r="AC127" s="1052"/>
      <c r="AD127" s="1052"/>
      <c r="AE127" s="1053"/>
      <c r="AF127" s="1054" t="s">
        <v>128</v>
      </c>
      <c r="AG127" s="1052"/>
      <c r="AH127" s="1052"/>
      <c r="AI127" s="1052"/>
      <c r="AJ127" s="1053"/>
      <c r="AK127" s="1054" t="s">
        <v>128</v>
      </c>
      <c r="AL127" s="1052"/>
      <c r="AM127" s="1052"/>
      <c r="AN127" s="1052"/>
      <c r="AO127" s="1053"/>
      <c r="AP127" s="1055" t="s">
        <v>128</v>
      </c>
      <c r="AQ127" s="1056"/>
      <c r="AR127" s="1056"/>
      <c r="AS127" s="1056"/>
      <c r="AT127" s="1057"/>
      <c r="AU127" s="283"/>
      <c r="AV127" s="283"/>
      <c r="AW127" s="283"/>
      <c r="AX127" s="1125" t="s">
        <v>487</v>
      </c>
      <c r="AY127" s="1126"/>
      <c r="AZ127" s="1126"/>
      <c r="BA127" s="1126"/>
      <c r="BB127" s="1126"/>
      <c r="BC127" s="1126"/>
      <c r="BD127" s="1126"/>
      <c r="BE127" s="1127"/>
      <c r="BF127" s="1128" t="s">
        <v>488</v>
      </c>
      <c r="BG127" s="1126"/>
      <c r="BH127" s="1126"/>
      <c r="BI127" s="1126"/>
      <c r="BJ127" s="1126"/>
      <c r="BK127" s="1126"/>
      <c r="BL127" s="1127"/>
      <c r="BM127" s="1128" t="s">
        <v>489</v>
      </c>
      <c r="BN127" s="1126"/>
      <c r="BO127" s="1126"/>
      <c r="BP127" s="1126"/>
      <c r="BQ127" s="1126"/>
      <c r="BR127" s="1126"/>
      <c r="BS127" s="1127"/>
      <c r="BT127" s="1128" t="s">
        <v>490</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491</v>
      </c>
      <c r="CQ127" s="1043"/>
      <c r="CR127" s="1043"/>
      <c r="CS127" s="1043"/>
      <c r="CT127" s="1043"/>
      <c r="CU127" s="1043"/>
      <c r="CV127" s="1043"/>
      <c r="CW127" s="1043"/>
      <c r="CX127" s="1043"/>
      <c r="CY127" s="1043"/>
      <c r="CZ127" s="1043"/>
      <c r="DA127" s="1043"/>
      <c r="DB127" s="1043"/>
      <c r="DC127" s="1043"/>
      <c r="DD127" s="1043"/>
      <c r="DE127" s="1043"/>
      <c r="DF127" s="1044"/>
      <c r="DG127" s="1012" t="s">
        <v>128</v>
      </c>
      <c r="DH127" s="1013"/>
      <c r="DI127" s="1013"/>
      <c r="DJ127" s="1013"/>
      <c r="DK127" s="1013"/>
      <c r="DL127" s="1013" t="s">
        <v>128</v>
      </c>
      <c r="DM127" s="1013"/>
      <c r="DN127" s="1013"/>
      <c r="DO127" s="1013"/>
      <c r="DP127" s="1013"/>
      <c r="DQ127" s="1013" t="s">
        <v>128</v>
      </c>
      <c r="DR127" s="1013"/>
      <c r="DS127" s="1013"/>
      <c r="DT127" s="1013"/>
      <c r="DU127" s="1013"/>
      <c r="DV127" s="1014" t="s">
        <v>128</v>
      </c>
      <c r="DW127" s="1014"/>
      <c r="DX127" s="1014"/>
      <c r="DY127" s="1014"/>
      <c r="DZ127" s="1015"/>
    </row>
    <row r="128" spans="1:130" s="247" customFormat="1" ht="26.25" customHeight="1" thickBot="1" x14ac:dyDescent="0.2">
      <c r="A128" s="1136" t="s">
        <v>492</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493</v>
      </c>
      <c r="X128" s="1138"/>
      <c r="Y128" s="1138"/>
      <c r="Z128" s="1139"/>
      <c r="AA128" s="1140">
        <v>115236</v>
      </c>
      <c r="AB128" s="1141"/>
      <c r="AC128" s="1141"/>
      <c r="AD128" s="1141"/>
      <c r="AE128" s="1142"/>
      <c r="AF128" s="1143">
        <v>74953</v>
      </c>
      <c r="AG128" s="1141"/>
      <c r="AH128" s="1141"/>
      <c r="AI128" s="1141"/>
      <c r="AJ128" s="1142"/>
      <c r="AK128" s="1143">
        <v>55327</v>
      </c>
      <c r="AL128" s="1141"/>
      <c r="AM128" s="1141"/>
      <c r="AN128" s="1141"/>
      <c r="AO128" s="1142"/>
      <c r="AP128" s="1144"/>
      <c r="AQ128" s="1145"/>
      <c r="AR128" s="1145"/>
      <c r="AS128" s="1145"/>
      <c r="AT128" s="1146"/>
      <c r="AU128" s="283"/>
      <c r="AV128" s="283"/>
      <c r="AW128" s="283"/>
      <c r="AX128" s="981" t="s">
        <v>494</v>
      </c>
      <c r="AY128" s="982"/>
      <c r="AZ128" s="982"/>
      <c r="BA128" s="982"/>
      <c r="BB128" s="982"/>
      <c r="BC128" s="982"/>
      <c r="BD128" s="982"/>
      <c r="BE128" s="983"/>
      <c r="BF128" s="1147" t="s">
        <v>128</v>
      </c>
      <c r="BG128" s="1148"/>
      <c r="BH128" s="1148"/>
      <c r="BI128" s="1148"/>
      <c r="BJ128" s="1148"/>
      <c r="BK128" s="1148"/>
      <c r="BL128" s="1149"/>
      <c r="BM128" s="1147">
        <v>14.19</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495</v>
      </c>
      <c r="CQ128" s="1130"/>
      <c r="CR128" s="1130"/>
      <c r="CS128" s="1130"/>
      <c r="CT128" s="1130"/>
      <c r="CU128" s="1130"/>
      <c r="CV128" s="1130"/>
      <c r="CW128" s="1130"/>
      <c r="CX128" s="1130"/>
      <c r="CY128" s="1130"/>
      <c r="CZ128" s="1130"/>
      <c r="DA128" s="1130"/>
      <c r="DB128" s="1130"/>
      <c r="DC128" s="1130"/>
      <c r="DD128" s="1130"/>
      <c r="DE128" s="1130"/>
      <c r="DF128" s="1131"/>
      <c r="DG128" s="1132" t="s">
        <v>128</v>
      </c>
      <c r="DH128" s="1133"/>
      <c r="DI128" s="1133"/>
      <c r="DJ128" s="1133"/>
      <c r="DK128" s="1133"/>
      <c r="DL128" s="1133" t="s">
        <v>128</v>
      </c>
      <c r="DM128" s="1133"/>
      <c r="DN128" s="1133"/>
      <c r="DO128" s="1133"/>
      <c r="DP128" s="1133"/>
      <c r="DQ128" s="1133" t="s">
        <v>128</v>
      </c>
      <c r="DR128" s="1133"/>
      <c r="DS128" s="1133"/>
      <c r="DT128" s="1133"/>
      <c r="DU128" s="1133"/>
      <c r="DV128" s="1134" t="s">
        <v>128</v>
      </c>
      <c r="DW128" s="1134"/>
      <c r="DX128" s="1134"/>
      <c r="DY128" s="1134"/>
      <c r="DZ128" s="1135"/>
    </row>
    <row r="129" spans="1:131" s="247"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496</v>
      </c>
      <c r="X129" s="1167"/>
      <c r="Y129" s="1167"/>
      <c r="Z129" s="1168"/>
      <c r="AA129" s="1051">
        <v>6803862</v>
      </c>
      <c r="AB129" s="1052"/>
      <c r="AC129" s="1052"/>
      <c r="AD129" s="1052"/>
      <c r="AE129" s="1053"/>
      <c r="AF129" s="1054">
        <v>6614006</v>
      </c>
      <c r="AG129" s="1052"/>
      <c r="AH129" s="1052"/>
      <c r="AI129" s="1052"/>
      <c r="AJ129" s="1053"/>
      <c r="AK129" s="1054">
        <v>6593973</v>
      </c>
      <c r="AL129" s="1052"/>
      <c r="AM129" s="1052"/>
      <c r="AN129" s="1052"/>
      <c r="AO129" s="1053"/>
      <c r="AP129" s="1169"/>
      <c r="AQ129" s="1170"/>
      <c r="AR129" s="1170"/>
      <c r="AS129" s="1170"/>
      <c r="AT129" s="1171"/>
      <c r="AU129" s="285"/>
      <c r="AV129" s="285"/>
      <c r="AW129" s="285"/>
      <c r="AX129" s="1160" t="s">
        <v>497</v>
      </c>
      <c r="AY129" s="1043"/>
      <c r="AZ129" s="1043"/>
      <c r="BA129" s="1043"/>
      <c r="BB129" s="1043"/>
      <c r="BC129" s="1043"/>
      <c r="BD129" s="1043"/>
      <c r="BE129" s="1044"/>
      <c r="BF129" s="1161" t="s">
        <v>128</v>
      </c>
      <c r="BG129" s="1162"/>
      <c r="BH129" s="1162"/>
      <c r="BI129" s="1162"/>
      <c r="BJ129" s="1162"/>
      <c r="BK129" s="1162"/>
      <c r="BL129" s="1163"/>
      <c r="BM129" s="1161">
        <v>19.190000000000001</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499</v>
      </c>
      <c r="X130" s="1167"/>
      <c r="Y130" s="1167"/>
      <c r="Z130" s="1168"/>
      <c r="AA130" s="1051">
        <v>1639845</v>
      </c>
      <c r="AB130" s="1052"/>
      <c r="AC130" s="1052"/>
      <c r="AD130" s="1052"/>
      <c r="AE130" s="1053"/>
      <c r="AF130" s="1054">
        <v>1534519</v>
      </c>
      <c r="AG130" s="1052"/>
      <c r="AH130" s="1052"/>
      <c r="AI130" s="1052"/>
      <c r="AJ130" s="1053"/>
      <c r="AK130" s="1054">
        <v>1531427</v>
      </c>
      <c r="AL130" s="1052"/>
      <c r="AM130" s="1052"/>
      <c r="AN130" s="1052"/>
      <c r="AO130" s="1053"/>
      <c r="AP130" s="1169"/>
      <c r="AQ130" s="1170"/>
      <c r="AR130" s="1170"/>
      <c r="AS130" s="1170"/>
      <c r="AT130" s="1171"/>
      <c r="AU130" s="285"/>
      <c r="AV130" s="285"/>
      <c r="AW130" s="285"/>
      <c r="AX130" s="1160" t="s">
        <v>500</v>
      </c>
      <c r="AY130" s="1043"/>
      <c r="AZ130" s="1043"/>
      <c r="BA130" s="1043"/>
      <c r="BB130" s="1043"/>
      <c r="BC130" s="1043"/>
      <c r="BD130" s="1043"/>
      <c r="BE130" s="1044"/>
      <c r="BF130" s="1197">
        <v>14</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501</v>
      </c>
      <c r="X131" s="1205"/>
      <c r="Y131" s="1205"/>
      <c r="Z131" s="1206"/>
      <c r="AA131" s="1098">
        <v>5164017</v>
      </c>
      <c r="AB131" s="1077"/>
      <c r="AC131" s="1077"/>
      <c r="AD131" s="1077"/>
      <c r="AE131" s="1078"/>
      <c r="AF131" s="1076">
        <v>5079487</v>
      </c>
      <c r="AG131" s="1077"/>
      <c r="AH131" s="1077"/>
      <c r="AI131" s="1077"/>
      <c r="AJ131" s="1078"/>
      <c r="AK131" s="1076">
        <v>5062546</v>
      </c>
      <c r="AL131" s="1077"/>
      <c r="AM131" s="1077"/>
      <c r="AN131" s="1077"/>
      <c r="AO131" s="1078"/>
      <c r="AP131" s="1207"/>
      <c r="AQ131" s="1208"/>
      <c r="AR131" s="1208"/>
      <c r="AS131" s="1208"/>
      <c r="AT131" s="1209"/>
      <c r="AU131" s="285"/>
      <c r="AV131" s="285"/>
      <c r="AW131" s="285"/>
      <c r="AX131" s="1179" t="s">
        <v>502</v>
      </c>
      <c r="AY131" s="1130"/>
      <c r="AZ131" s="1130"/>
      <c r="BA131" s="1130"/>
      <c r="BB131" s="1130"/>
      <c r="BC131" s="1130"/>
      <c r="BD131" s="1130"/>
      <c r="BE131" s="1131"/>
      <c r="BF131" s="1180">
        <v>44.3</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504</v>
      </c>
      <c r="W132" s="1190"/>
      <c r="X132" s="1190"/>
      <c r="Y132" s="1190"/>
      <c r="Z132" s="1191"/>
      <c r="AA132" s="1192">
        <v>14.65653579</v>
      </c>
      <c r="AB132" s="1193"/>
      <c r="AC132" s="1193"/>
      <c r="AD132" s="1193"/>
      <c r="AE132" s="1194"/>
      <c r="AF132" s="1195">
        <v>13.81653305</v>
      </c>
      <c r="AG132" s="1193"/>
      <c r="AH132" s="1193"/>
      <c r="AI132" s="1193"/>
      <c r="AJ132" s="1194"/>
      <c r="AK132" s="1195">
        <v>13.59963939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505</v>
      </c>
      <c r="W133" s="1173"/>
      <c r="X133" s="1173"/>
      <c r="Y133" s="1173"/>
      <c r="Z133" s="1174"/>
      <c r="AA133" s="1175">
        <v>13.4</v>
      </c>
      <c r="AB133" s="1176"/>
      <c r="AC133" s="1176"/>
      <c r="AD133" s="1176"/>
      <c r="AE133" s="1177"/>
      <c r="AF133" s="1175">
        <v>13.6</v>
      </c>
      <c r="AG133" s="1176"/>
      <c r="AH133" s="1176"/>
      <c r="AI133" s="1176"/>
      <c r="AJ133" s="1177"/>
      <c r="AK133" s="1175">
        <v>14</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Fy/IlfRpQnereTqWwi2tMVs86asf6Gm0YYgpF2P69rJEHlsxqi/fuaZAp+ONvah2flKA9s0ZGHqeFYRVHHCpw==" saltValue="6F1bb/jTCo9GlISxBUyX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wpUYpKL6oRxklszjJL8jcPcQcP+noBS/9rU3wl8TLR+LgOKr6GDD+19KW4A5mIizUAM6qLRwtTSoby6uZ48Tg==" saltValue="LUzZii/geL9LTPBpOw3jX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RKjgW+QQ21uLeAakyqQgUzF9lJ5MYlnJSXqzNzP0hShTTSFPVs89ZLsFPwXwY/38wkbvJpOHzjA6QR6VJQ7g==" saltValue="2JoKmcKCI6xCLTWKK4W3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514</v>
      </c>
      <c r="AL9" s="1216"/>
      <c r="AM9" s="1216"/>
      <c r="AN9" s="1217"/>
      <c r="AO9" s="313">
        <v>1509716</v>
      </c>
      <c r="AP9" s="313">
        <v>107270</v>
      </c>
      <c r="AQ9" s="314">
        <v>90613</v>
      </c>
      <c r="AR9" s="315">
        <v>18.399999999999999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515</v>
      </c>
      <c r="AL10" s="1216"/>
      <c r="AM10" s="1216"/>
      <c r="AN10" s="1217"/>
      <c r="AO10" s="316">
        <v>272788</v>
      </c>
      <c r="AP10" s="316">
        <v>19382</v>
      </c>
      <c r="AQ10" s="317">
        <v>7525</v>
      </c>
      <c r="AR10" s="318">
        <v>157.6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516</v>
      </c>
      <c r="AL11" s="1216"/>
      <c r="AM11" s="1216"/>
      <c r="AN11" s="1217"/>
      <c r="AO11" s="316">
        <v>364171</v>
      </c>
      <c r="AP11" s="316">
        <v>25875</v>
      </c>
      <c r="AQ11" s="317">
        <v>9582</v>
      </c>
      <c r="AR11" s="318">
        <v>170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517</v>
      </c>
      <c r="AL12" s="1216"/>
      <c r="AM12" s="1216"/>
      <c r="AN12" s="1217"/>
      <c r="AO12" s="316">
        <v>48059</v>
      </c>
      <c r="AP12" s="316">
        <v>3415</v>
      </c>
      <c r="AQ12" s="317">
        <v>1356</v>
      </c>
      <c r="AR12" s="318">
        <v>151.80000000000001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518</v>
      </c>
      <c r="AL13" s="1216"/>
      <c r="AM13" s="1216"/>
      <c r="AN13" s="1217"/>
      <c r="AO13" s="316" t="s">
        <v>519</v>
      </c>
      <c r="AP13" s="316" t="s">
        <v>519</v>
      </c>
      <c r="AQ13" s="317">
        <v>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520</v>
      </c>
      <c r="AL14" s="1216"/>
      <c r="AM14" s="1216"/>
      <c r="AN14" s="1217"/>
      <c r="AO14" s="316">
        <v>54411</v>
      </c>
      <c r="AP14" s="316">
        <v>3866</v>
      </c>
      <c r="AQ14" s="317">
        <v>4182</v>
      </c>
      <c r="AR14" s="318">
        <v>-7.6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521</v>
      </c>
      <c r="AL15" s="1216"/>
      <c r="AM15" s="1216"/>
      <c r="AN15" s="1217"/>
      <c r="AO15" s="316" t="s">
        <v>519</v>
      </c>
      <c r="AP15" s="316" t="s">
        <v>519</v>
      </c>
      <c r="AQ15" s="317">
        <v>2331</v>
      </c>
      <c r="AR15" s="318" t="s">
        <v>519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522</v>
      </c>
      <c r="AL16" s="1219"/>
      <c r="AM16" s="1219"/>
      <c r="AN16" s="1220"/>
      <c r="AO16" s="316">
        <v>-59673</v>
      </c>
      <c r="AP16" s="316">
        <v>-4240</v>
      </c>
      <c r="AQ16" s="317">
        <v>-8270</v>
      </c>
      <c r="AR16" s="318">
        <v>-48.7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185</v>
      </c>
      <c r="AL17" s="1219"/>
      <c r="AM17" s="1219"/>
      <c r="AN17" s="1220"/>
      <c r="AO17" s="316">
        <v>2189472</v>
      </c>
      <c r="AP17" s="316">
        <v>155569</v>
      </c>
      <c r="AQ17" s="317">
        <v>107322</v>
      </c>
      <c r="AR17" s="318">
        <v>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527</v>
      </c>
      <c r="AL21" s="1211"/>
      <c r="AM21" s="1211"/>
      <c r="AN21" s="1212"/>
      <c r="AO21" s="328">
        <v>14.28</v>
      </c>
      <c r="AP21" s="329">
        <v>10.18</v>
      </c>
      <c r="AQ21" s="330">
        <v>4.0999999999999996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528</v>
      </c>
      <c r="AL22" s="1211"/>
      <c r="AM22" s="1211"/>
      <c r="AN22" s="1212"/>
      <c r="AO22" s="333">
        <v>96</v>
      </c>
      <c r="AP22" s="334">
        <v>97.7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532</v>
      </c>
      <c r="AL32" s="1227"/>
      <c r="AM32" s="1227"/>
      <c r="AN32" s="1228"/>
      <c r="AO32" s="343">
        <v>1381704</v>
      </c>
      <c r="AP32" s="343">
        <v>98174</v>
      </c>
      <c r="AQ32" s="344">
        <v>67619</v>
      </c>
      <c r="AR32" s="345">
        <v>45.2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533</v>
      </c>
      <c r="AL33" s="1227"/>
      <c r="AM33" s="1227"/>
      <c r="AN33" s="1228"/>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534</v>
      </c>
      <c r="AL34" s="1227"/>
      <c r="AM34" s="1227"/>
      <c r="AN34" s="1228"/>
      <c r="AO34" s="343" t="s">
        <v>519</v>
      </c>
      <c r="AP34" s="343" t="s">
        <v>519</v>
      </c>
      <c r="AQ34" s="344">
        <v>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535</v>
      </c>
      <c r="AL35" s="1227"/>
      <c r="AM35" s="1227"/>
      <c r="AN35" s="1228"/>
      <c r="AO35" s="343">
        <v>846812</v>
      </c>
      <c r="AP35" s="343">
        <v>60169</v>
      </c>
      <c r="AQ35" s="344">
        <v>17835</v>
      </c>
      <c r="AR35" s="345">
        <v>237.4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536</v>
      </c>
      <c r="AL36" s="1227"/>
      <c r="AM36" s="1227"/>
      <c r="AN36" s="1228"/>
      <c r="AO36" s="343">
        <v>46472</v>
      </c>
      <c r="AP36" s="343">
        <v>3302</v>
      </c>
      <c r="AQ36" s="344">
        <v>2401</v>
      </c>
      <c r="AR36" s="345">
        <v>37.5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537</v>
      </c>
      <c r="AL37" s="1227"/>
      <c r="AM37" s="1227"/>
      <c r="AN37" s="1228"/>
      <c r="AO37" s="343" t="s">
        <v>519</v>
      </c>
      <c r="AP37" s="343" t="s">
        <v>519</v>
      </c>
      <c r="AQ37" s="344">
        <v>732</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538</v>
      </c>
      <c r="AL38" s="1230"/>
      <c r="AM38" s="1230"/>
      <c r="AN38" s="1231"/>
      <c r="AO38" s="346">
        <v>254</v>
      </c>
      <c r="AP38" s="346">
        <v>18</v>
      </c>
      <c r="AQ38" s="347">
        <v>5</v>
      </c>
      <c r="AR38" s="335">
        <v>260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539</v>
      </c>
      <c r="AL39" s="1230"/>
      <c r="AM39" s="1230"/>
      <c r="AN39" s="1231"/>
      <c r="AO39" s="343">
        <v>-55327</v>
      </c>
      <c r="AP39" s="343">
        <v>-3931</v>
      </c>
      <c r="AQ39" s="344">
        <v>-3806</v>
      </c>
      <c r="AR39" s="345">
        <v>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540</v>
      </c>
      <c r="AL40" s="1227"/>
      <c r="AM40" s="1227"/>
      <c r="AN40" s="1228"/>
      <c r="AO40" s="343">
        <v>-1531427</v>
      </c>
      <c r="AP40" s="343">
        <v>-108812</v>
      </c>
      <c r="AQ40" s="344">
        <v>-59049</v>
      </c>
      <c r="AR40" s="345">
        <v>84.3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296</v>
      </c>
      <c r="AL41" s="1233"/>
      <c r="AM41" s="1233"/>
      <c r="AN41" s="1234"/>
      <c r="AO41" s="343">
        <v>688488</v>
      </c>
      <c r="AP41" s="343">
        <v>48919</v>
      </c>
      <c r="AQ41" s="344">
        <v>25740</v>
      </c>
      <c r="AR41" s="345">
        <v>90.1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509</v>
      </c>
      <c r="AN49" s="1223" t="s">
        <v>544</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3139796</v>
      </c>
      <c r="AN51" s="365">
        <v>202124</v>
      </c>
      <c r="AO51" s="366">
        <v>38</v>
      </c>
      <c r="AP51" s="367">
        <v>85459</v>
      </c>
      <c r="AQ51" s="368">
        <v>-19.8</v>
      </c>
      <c r="AR51" s="369">
        <v>57.8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1182537</v>
      </c>
      <c r="AN52" s="373">
        <v>76126</v>
      </c>
      <c r="AO52" s="374">
        <v>-10.6</v>
      </c>
      <c r="AP52" s="375">
        <v>44378</v>
      </c>
      <c r="AQ52" s="376">
        <v>-2.6</v>
      </c>
      <c r="AR52" s="377">
        <v>-8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1942796</v>
      </c>
      <c r="AN53" s="365">
        <v>127656</v>
      </c>
      <c r="AO53" s="366">
        <v>-36.799999999999997</v>
      </c>
      <c r="AP53" s="367">
        <v>83280</v>
      </c>
      <c r="AQ53" s="368">
        <v>-2.5</v>
      </c>
      <c r="AR53" s="369">
        <v>-34.299999999999997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1074349</v>
      </c>
      <c r="AN54" s="373">
        <v>70593</v>
      </c>
      <c r="AO54" s="374">
        <v>-7.3</v>
      </c>
      <c r="AP54" s="375">
        <v>43123</v>
      </c>
      <c r="AQ54" s="376">
        <v>-2.8</v>
      </c>
      <c r="AR54" s="377">
        <v>-4.5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1346344</v>
      </c>
      <c r="AN55" s="365">
        <v>91265</v>
      </c>
      <c r="AO55" s="366">
        <v>-28.5</v>
      </c>
      <c r="AP55" s="367">
        <v>88968</v>
      </c>
      <c r="AQ55" s="368">
        <v>6.8</v>
      </c>
      <c r="AR55" s="369">
        <v>-35.299999999999997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664452</v>
      </c>
      <c r="AN56" s="373">
        <v>45041</v>
      </c>
      <c r="AO56" s="374">
        <v>-36.200000000000003</v>
      </c>
      <c r="AP56" s="375">
        <v>45482</v>
      </c>
      <c r="AQ56" s="376">
        <v>5.5</v>
      </c>
      <c r="AR56" s="377">
        <v>-41.7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2346553</v>
      </c>
      <c r="AN57" s="365">
        <v>162955</v>
      </c>
      <c r="AO57" s="366">
        <v>78.599999999999994</v>
      </c>
      <c r="AP57" s="367">
        <v>85173</v>
      </c>
      <c r="AQ57" s="368">
        <v>-4.3</v>
      </c>
      <c r="AR57" s="369">
        <v>82.9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1759484</v>
      </c>
      <c r="AN58" s="373">
        <v>122186</v>
      </c>
      <c r="AO58" s="374">
        <v>171.3</v>
      </c>
      <c r="AP58" s="375">
        <v>43913</v>
      </c>
      <c r="AQ58" s="376">
        <v>-3.4</v>
      </c>
      <c r="AR58" s="377">
        <v>174.7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1525734</v>
      </c>
      <c r="AN59" s="365">
        <v>108408</v>
      </c>
      <c r="AO59" s="366">
        <v>-33.5</v>
      </c>
      <c r="AP59" s="367">
        <v>94081</v>
      </c>
      <c r="AQ59" s="368">
        <v>10.5</v>
      </c>
      <c r="AR59" s="369">
        <v>-44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446794</v>
      </c>
      <c r="AN60" s="373">
        <v>31746</v>
      </c>
      <c r="AO60" s="374">
        <v>-74</v>
      </c>
      <c r="AP60" s="375">
        <v>48949</v>
      </c>
      <c r="AQ60" s="376">
        <v>11.5</v>
      </c>
      <c r="AR60" s="377">
        <v>-85.5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2060245</v>
      </c>
      <c r="AN61" s="380">
        <v>138482</v>
      </c>
      <c r="AO61" s="381">
        <v>3.6</v>
      </c>
      <c r="AP61" s="382">
        <v>87392</v>
      </c>
      <c r="AQ61" s="383">
        <v>-1.9</v>
      </c>
      <c r="AR61" s="369">
        <v>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1025523</v>
      </c>
      <c r="AN62" s="373">
        <v>69138</v>
      </c>
      <c r="AO62" s="374">
        <v>8.6</v>
      </c>
      <c r="AP62" s="375">
        <v>45169</v>
      </c>
      <c r="AQ62" s="376">
        <v>1.6</v>
      </c>
      <c r="AR62" s="377">
        <v>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ULVJ5iPKaRRjXsP6ZuQd6PlEMeXGfLgWA133wmc5+jcQg9O8Asat4G4kQqqreLsyWGdfb+MdEbeWVKeY7TPSA==" saltValue="eEYw9lAb8XcOOT9Urgyx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506</v>
      </c>
    </row>
    <row r="120" spans="125:125" ht="13.5" hidden="1" customHeight="1" x14ac:dyDescent="0.15"/>
    <row r="121" spans="125:125" ht="13.5" hidden="1" customHeight="1" x14ac:dyDescent="0.15">
      <c r="DU121" s="291"/>
    </row>
  </sheetData>
  <sheetProtection algorithmName="SHA-512" hashValue="KKxAOkRdt/nFsbQ2LeSi6triu9a+oU7UyJO6MvCSLBsI96RUDsZ7rsHBVPT6MF8MAiXRLK0bgJbx8/QucE42pw==" saltValue="h0uq425rWx1If94szrbx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IeXN0rVmINGmt0r2ywIWzHXzgQL7LxYUTZw+KMSFOVaxaWb8SD+eAgj2CQ3g9Nmhb8o59f5Q4OY3CINJDDsppw==" saltValue="2VpAusRliNm6diCCL+kY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5" t="s">
        <v>3</v>
      </c>
      <c r="D47" s="1235"/>
      <c r="E47" s="1236"/>
      <c r="F47" s="11">
        <v>32.630000000000003</v>
      </c>
      <c r="G47" s="12">
        <v>35.729999999999997</v>
      </c>
      <c r="H47" s="12">
        <v>37.340000000000003</v>
      </c>
      <c r="I47" s="12">
        <v>39.74</v>
      </c>
      <c r="J47" s="13">
        <v>40.67</v>
      </c>
    </row>
    <row r="48" spans="2:10" ht="57.75" customHeight="1" x14ac:dyDescent="0.15">
      <c r="B48" s="14"/>
      <c r="C48" s="1237" t="s">
        <v>4</v>
      </c>
      <c r="D48" s="1237"/>
      <c r="E48" s="1238"/>
      <c r="F48" s="15">
        <v>4.47</v>
      </c>
      <c r="G48" s="16">
        <v>1.71</v>
      </c>
      <c r="H48" s="16">
        <v>2.39</v>
      </c>
      <c r="I48" s="16">
        <v>1.43</v>
      </c>
      <c r="J48" s="17">
        <v>1.27</v>
      </c>
    </row>
    <row r="49" spans="2:10" ht="57.75" customHeight="1" thickBot="1" x14ac:dyDescent="0.2">
      <c r="B49" s="18"/>
      <c r="C49" s="1239" t="s">
        <v>5</v>
      </c>
      <c r="D49" s="1239"/>
      <c r="E49" s="1240"/>
      <c r="F49" s="19">
        <v>1.94</v>
      </c>
      <c r="G49" s="20" t="s">
        <v>564</v>
      </c>
      <c r="H49" s="20">
        <v>0.73</v>
      </c>
      <c r="I49" s="20" t="s">
        <v>565</v>
      </c>
      <c r="J49" s="21" t="s">
        <v>566</v>
      </c>
    </row>
    <row r="50" spans="2:10" ht="13.5" customHeight="1" x14ac:dyDescent="0.15"/>
  </sheetData>
  <sheetProtection algorithmName="SHA-512" hashValue="q4wfOKgqtxd+eDki+yvc9j/uKgYRoNN0SyYUt3aV4X81KLRyg2dRgp30/XtDLp/WLqsImVJEZ2vN+mwQVsNuxg==" saltValue="EK2GE1CfziktS/1UcpmB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2021-10-07T00:57:19Z</cp:lastPrinted>
  <dcterms:modified xsi:type="dcterms:W3CDTF">2021-10-07T01:00:41Z</dcterms:modified>
</cp:coreProperties>
</file>