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lsv\1113000_市町支援課\005【大】財政グループ\015【中】公会計整備\2026(R8)\001【簿】公会計整備(R12末)\9_財政状況資料集\04_県HP公表用\"/>
    </mc:Choice>
  </mc:AlternateContent>
  <xr:revisionPtr revIDLastSave="0" documentId="13_ncr:1_{2A38CBD8-FD0F-4B04-B246-8A0C397DEE6D}" xr6:coauthVersionLast="47" xr6:coauthVersionMax="47" xr10:uidLastSave="{00000000-0000-0000-0000-000000000000}"/>
  <bookViews>
    <workbookView xWindow="768" yWindow="768" windowWidth="20856" windowHeight="8880" tabRatio="854"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BE39" i="10"/>
  <c r="AM39" i="10"/>
  <c r="U39" i="10"/>
  <c r="C39" i="10"/>
  <c r="BE38" i="10"/>
  <c r="AM38" i="10"/>
  <c r="U38" i="10"/>
  <c r="C38" i="10"/>
  <c r="BE37" i="10"/>
  <c r="AM37" i="10"/>
  <c r="C37" i="10"/>
  <c r="BE36" i="10"/>
  <c r="C36" i="10"/>
  <c r="BE35" i="10"/>
  <c r="C34" i="10"/>
  <c r="C35" i="10" s="1"/>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l="1"/>
  <c r="BW34" i="10" l="1"/>
  <c r="BW35" i="10" s="1"/>
  <c r="BW36" i="10" s="1"/>
  <c r="BW37" i="10" s="1"/>
  <c r="BW38" i="10" s="1"/>
  <c r="BW39" i="10" s="1"/>
  <c r="BE34" i="10"/>
  <c r="CO34" i="10" s="1"/>
  <c r="CO35" i="10" s="1"/>
  <c r="CO36" i="10" s="1"/>
  <c r="CO37" i="10" s="1"/>
  <c r="CO38" i="10" s="1"/>
  <c r="CO39" i="10" s="1"/>
  <c r="AM35" i="10"/>
  <c r="AM36" i="10" s="1"/>
</calcChain>
</file>

<file path=xl/sharedStrings.xml><?xml version="1.0" encoding="utf-8"?>
<sst xmlns="http://schemas.openxmlformats.org/spreadsheetml/2006/main" count="1171" uniqueCount="581">
  <si>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</si>
  <si>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</si>
  <si>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</si>
  <si>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</si>
  <si>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</si>
  <si>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</si>
  <si>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</si>
  <si>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</si>
  <si>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</si>
  <si>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</si>
  <si>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</si>
  <si>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</si>
  <si>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</si>
  <si>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</si>
  <si>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</si>
  <si>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</si>
  <si>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</si>
  <si>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</si>
  <si>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</si>
  <si>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</si>
  <si>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</si>
  <si>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</si>
  <si>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</si>
  <si>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</si>
  <si>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</si>
  <si>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</si>
  <si>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</si>
  <si>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</si>
  <si>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</si>
  <si>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</si>
  <si>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</si>
  <si>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</si>
  <si>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</si>
  <si>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</si>
  <si>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</si>
  <si>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</si>
  <si>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</si>
  <si>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</si>
  <si>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</si>
  <si>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</si>
  <si>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</si>
  <si>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</si>
  <si>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</si>
  <si>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</si>
  <si>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</si>
  <si>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</si>
  <si>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</si>
  <si>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</si>
  <si>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</si>
  <si>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</si>
  <si>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</si>
  <si>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</si>
  <si>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</si>
  <si>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</si>
  <si>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</si>
  <si>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</si>
  <si>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</si>
  <si>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</si>
  <si>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</si>
  <si>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</si>
  <si>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</si>
  <si>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</si>
  <si>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</si>
  <si>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</si>
  <si>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</si>
  <si>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</si>
  <si>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</si>
  <si>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</si>
  <si>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</si>
  <si>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</si>
  <si>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</si>
  <si>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</si>
  <si>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</si>
  <si>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</si>
  <si>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</si>
  <si>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</si>
  <si>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</si>
  <si>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</si>
  <si>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</si>
  <si>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</si>
  <si>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</si>
  <si>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</si>
  <si>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</si>
  <si>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</si>
  <si>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</si>
  <si>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</si>
  <si>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</si>
  <si>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</si>
  <si>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</si>
  <si>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</si>
  <si>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</si>
  <si>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</si>
  <si>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</si>
  <si>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</si>
  <si>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輪島市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</si>
  <si>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</si>
  <si>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</si>
  <si>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</si>
  <si>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</si>
  <si>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</si>
  <si>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</si>
  <si>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</si>
  <si>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</si>
  <si>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</si>
  <si>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</si>
  <si>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</si>
  <si>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</si>
  <si>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</si>
  <si>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</si>
  <si>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</si>
  <si>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</si>
  <si>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</si>
  <si>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</si>
  <si>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</si>
  <si>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</si>
  <si>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</si>
  <si>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</si>
  <si>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</si>
  <si>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</si>
  <si>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</si>
  <si>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</si>
  <si>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</si>
  <si>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</si>
  <si>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</si>
  <si>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</si>
  <si>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</si>
  <si>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</si>
  <si>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</si>
  <si>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</si>
  <si>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</si>
  <si>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</si>
  <si>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</si>
  <si>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</si>
  <si>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</si>
  <si>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</si>
  <si>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</si>
  <si>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</si>
  <si>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</si>
  <si>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</si>
  <si>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</si>
  <si>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</si>
  <si>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-9.5</t>
    <phoneticPr fontId="5"/>
  </si>
  <si>
    <t>基準財政需要額</t>
    <phoneticPr fontId="25"/>
  </si>
  <si>
    <t>うち日本人(％)</t>
    <phoneticPr fontId="5"/>
  </si>
  <si>
    <t>-9.1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</si>
  <si>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</si>
  <si>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</si>
  <si>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</si>
  <si>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</si>
  <si>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</si>
  <si>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</si>
  <si>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</si>
  <si>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</si>
  <si>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</si>
  <si>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</si>
  <si>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</si>
  <si>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</si>
  <si>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</si>
  <si>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</si>
  <si>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</si>
  <si>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</si>
  <si>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</si>
  <si>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</si>
  <si>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</si>
  <si>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</si>
  <si>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</si>
  <si>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</si>
  <si>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</si>
  <si>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</si>
  <si>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</si>
  <si>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</si>
  <si>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</si>
  <si>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</si>
  <si>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</si>
  <si>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</si>
  <si>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</si>
  <si>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</si>
  <si>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</si>
  <si>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</si>
  <si>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</si>
  <si>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</si>
  <si>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</si>
  <si>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</si>
  <si>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</si>
  <si>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</si>
  <si>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</si>
  <si>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</si>
  <si>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</si>
  <si>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</si>
  <si>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</si>
  <si>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</si>
  <si>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</si>
  <si>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</si>
  <si>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</si>
  <si>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</si>
  <si>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</si>
  <si>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</si>
  <si>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</si>
  <si>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</si>
  <si>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</si>
  <si>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</si>
  <si>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</si>
  <si>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</si>
  <si>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石川県輪島市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</si>
  <si>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</si>
  <si>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</si>
  <si>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</si>
  <si>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</si>
  <si>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</si>
  <si>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</si>
  <si>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</si>
  <si>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</si>
  <si>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</si>
  <si>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</si>
  <si>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</si>
  <si>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</si>
  <si>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</si>
  <si>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</si>
  <si>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</si>
  <si>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</si>
  <si>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</si>
  <si>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</si>
  <si>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</si>
  <si>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</si>
  <si>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</si>
  <si>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</si>
  <si>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</si>
  <si>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</si>
  <si>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</si>
  <si>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</si>
  <si>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</si>
  <si>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</si>
  <si>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</si>
  <si>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</si>
  <si>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</si>
  <si>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</si>
  <si>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</si>
  <si>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</si>
  <si>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</si>
  <si>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</si>
  <si>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</si>
  <si>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</si>
  <si>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</si>
  <si>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</si>
  <si>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</si>
  <si>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</si>
  <si>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</si>
  <si>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</si>
  <si>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</si>
  <si>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</si>
  <si>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</si>
  <si>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</si>
  <si>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</si>
  <si>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</si>
  <si>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</si>
  <si>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</si>
  <si>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</si>
  <si>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</si>
  <si>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</si>
  <si>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</si>
  <si>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</si>
  <si>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</si>
  <si>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</si>
  <si>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</si>
  <si>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</si>
  <si>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</si>
  <si>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</si>
  <si>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</si>
  <si>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</si>
  <si>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</si>
  <si>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</si>
  <si>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</si>
  <si>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</si>
  <si>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</si>
  <si>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</si>
  <si>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</si>
  <si>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</si>
  <si>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</si>
  <si>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</si>
  <si>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</si>
  <si>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</si>
  <si>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</si>
  <si>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</si>
  <si>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</si>
  <si>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</si>
  <si>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</si>
  <si>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</si>
  <si>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</si>
  <si>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</si>
  <si>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</si>
  <si>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</si>
  <si>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</si>
  <si>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</si>
  <si>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</si>
  <si>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</si>
  <si>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</si>
  <si>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</si>
  <si>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</si>
  <si>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</si>
  <si>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</si>
  <si>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</si>
  <si>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</si>
  <si>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</si>
  <si>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</si>
  <si>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</si>
  <si>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</si>
  <si>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</si>
  <si>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</si>
  <si>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</si>
  <si>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</si>
  <si>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</si>
  <si>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</si>
  <si>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</si>
  <si>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</si>
  <si>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</si>
  <si>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</si>
  <si>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</si>
  <si>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</si>
  <si>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</si>
  <si>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</si>
  <si>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</si>
  <si>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</si>
  <si>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</si>
  <si>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</si>
  <si>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</si>
  <si>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</si>
  <si>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</si>
  <si>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</si>
  <si>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</si>
  <si>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</si>
  <si>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</si>
  <si>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</si>
  <si>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</si>
  <si>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</si>
  <si>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</si>
  <si>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</si>
  <si>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</si>
  <si>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</si>
  <si>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</si>
  <si>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</si>
  <si>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</si>
  <si>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</si>
  <si>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</si>
  <si>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</si>
  <si>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</si>
  <si>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</si>
  <si>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</si>
  <si>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</si>
  <si>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</si>
  <si>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</si>
  <si>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</si>
  <si>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</si>
  <si>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</si>
  <si>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</si>
  <si>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石川県輪島市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</si>
  <si>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</si>
  <si>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</si>
  <si>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</si>
  <si>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</si>
  <si>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</si>
  <si>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</si>
  <si>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</si>
  <si>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</si>
  <si>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</si>
  <si>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</si>
  <si>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</si>
  <si>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</si>
  <si>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</si>
  <si>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</si>
  <si>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</si>
  <si>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</si>
  <si>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</si>
  <si>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</si>
  <si>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</si>
  <si>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</si>
  <si>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</si>
  <si>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</si>
  <si>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</si>
  <si>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</si>
  <si>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</si>
  <si>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</si>
  <si>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</si>
  <si>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</si>
  <si>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</si>
  <si>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</si>
  <si>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</si>
  <si>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</si>
  <si>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</si>
  <si>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</si>
  <si>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</si>
  <si>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国民健康保険特別会計(直営診療施設勘定)</t>
    <phoneticPr fontId="5"/>
  </si>
  <si>
    <t>介護保険特別会計</t>
    <phoneticPr fontId="5"/>
  </si>
  <si>
    <t>後期高齢者医療特別会計</t>
    <phoneticPr fontId="5"/>
  </si>
  <si>
    <t>水道事業会計</t>
    <phoneticPr fontId="5"/>
  </si>
  <si>
    <t>病院事業会計</t>
    <phoneticPr fontId="5"/>
  </si>
  <si>
    <t>下水道事業会計</t>
    <phoneticPr fontId="5"/>
  </si>
  <si>
    <t>臨海土地造成事業特別会計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</si>
  <si>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</si>
  <si>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</si>
  <si>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</si>
  <si>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</si>
  <si>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</si>
  <si>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</si>
  <si>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</si>
  <si>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</si>
  <si>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</si>
  <si>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</si>
  <si>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</si>
  <si>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</si>
  <si>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</si>
  <si>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</si>
  <si>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</si>
  <si>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</si>
  <si>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</si>
  <si>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</si>
  <si>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</si>
  <si>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</si>
  <si>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</si>
  <si>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</si>
  <si>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</si>
  <si>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</si>
  <si>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</si>
  <si>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</si>
  <si>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</si>
  <si>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</si>
  <si>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</si>
  <si>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</si>
  <si>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</si>
  <si>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</si>
  <si>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</si>
  <si>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</si>
  <si>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</si>
  <si>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</si>
  <si>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</si>
  <si>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</si>
  <si>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</si>
  <si>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</si>
  <si>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</si>
  <si>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</si>
  <si>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</si>
  <si>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</si>
  <si>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</si>
  <si>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</si>
  <si>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</si>
  <si>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</si>
  <si>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</si>
  <si>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</si>
  <si>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</si>
  <si>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</si>
  <si>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</si>
  <si>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</si>
  <si>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</si>
  <si>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</si>
  <si>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</si>
  <si>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</si>
  <si>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</si>
  <si>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</si>
  <si>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</si>
  <si>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</si>
  <si>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</si>
  <si>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</si>
  <si>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</si>
  <si>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</si>
  <si>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</si>
  <si>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</si>
  <si>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</si>
  <si>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</si>
  <si>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</si>
  <si>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</si>
  <si>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</si>
  <si>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</si>
  <si>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</si>
  <si>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</si>
  <si>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</si>
  <si>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</si>
  <si>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</si>
  <si>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</si>
  <si>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</si>
  <si>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</si>
  <si>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</si>
  <si>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</si>
  <si>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</si>
  <si>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</si>
  <si>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</si>
  <si>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</si>
  <si>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</si>
  <si>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</si>
  <si>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</si>
  <si>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</si>
  <si>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</si>
  <si>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</si>
  <si>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</si>
  <si>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</si>
  <si>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</si>
  <si>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</si>
  <si>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</si>
  <si>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</si>
  <si>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</si>
  <si>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</si>
  <si>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</si>
  <si>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</si>
  <si>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</si>
  <si>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</si>
  <si>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</si>
  <si>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</si>
  <si>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</si>
  <si>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</si>
  <si>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</si>
  <si>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</si>
  <si>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</si>
  <si>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</si>
  <si>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</si>
  <si>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</si>
  <si>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</si>
  <si>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</si>
  <si>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</si>
  <si>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</si>
  <si>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</si>
  <si>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</si>
  <si>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</si>
  <si>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</si>
  <si>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</si>
  <si>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</si>
  <si>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</si>
  <si>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</si>
  <si>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</si>
  <si>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</si>
  <si>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</si>
  <si>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</si>
  <si>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</si>
  <si>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</si>
  <si>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</si>
  <si>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1.82</t>
  </si>
  <si>
    <t>▲ 20.44</t>
  </si>
  <si>
    <t>病院事業会計</t>
  </si>
  <si>
    <t>水道事業会計</t>
  </si>
  <si>
    <t>国民健康保険特別会計(事業勘定)</t>
  </si>
  <si>
    <t>一般会計</t>
  </si>
  <si>
    <t>介護保険特別会計</t>
  </si>
  <si>
    <t>下水道事業会計</t>
  </si>
  <si>
    <t>臨海土地造成事業特別会計</t>
  </si>
  <si>
    <t>土地取得事業特別会計</t>
  </si>
  <si>
    <t>その他会計（赤字）</t>
  </si>
  <si>
    <t>その他会計（黒字）</t>
  </si>
  <si>
    <t>R02</t>
    <phoneticPr fontId="5"/>
  </si>
  <si>
    <t>R03</t>
    <phoneticPr fontId="5"/>
  </si>
  <si>
    <t>R04</t>
    <phoneticPr fontId="5"/>
  </si>
  <si>
    <t>R05</t>
    <phoneticPr fontId="5"/>
  </si>
  <si>
    <t>R06</t>
    <phoneticPr fontId="5"/>
  </si>
  <si>
    <t>復興まちづくり基金</t>
    <rPh sb="0" eb="2">
      <t>フッコウ</t>
    </rPh>
    <rPh sb="7" eb="9">
      <t>キキン</t>
    </rPh>
    <phoneticPr fontId="5"/>
  </si>
  <si>
    <t>令和6年能登半島地震復興基金</t>
    <rPh sb="0" eb="2">
      <t>レイワ</t>
    </rPh>
    <rPh sb="3" eb="4">
      <t>ネン</t>
    </rPh>
    <rPh sb="4" eb="10">
      <t>ノトハントウジシン</t>
    </rPh>
    <rPh sb="10" eb="14">
      <t>フッコウキキン</t>
    </rPh>
    <phoneticPr fontId="5"/>
  </si>
  <si>
    <t>－</t>
    <phoneticPr fontId="2"/>
  </si>
  <si>
    <t>法適用企業</t>
  </si>
  <si>
    <t>法非適用企業</t>
  </si>
  <si>
    <t>奥能登広域圏事務組合</t>
    <rPh sb="0" eb="3">
      <t>オクノト</t>
    </rPh>
    <rPh sb="3" eb="6">
      <t>コウイキケン</t>
    </rPh>
    <rPh sb="6" eb="10">
      <t>ジムクミアイ</t>
    </rPh>
    <phoneticPr fontId="10"/>
  </si>
  <si>
    <t>輪島市穴水町環境衛生施設組合</t>
    <rPh sb="0" eb="3">
      <t>ワジマシ</t>
    </rPh>
    <rPh sb="3" eb="6">
      <t>アナミズマチ</t>
    </rPh>
    <rPh sb="6" eb="10">
      <t>カンキョウエイセイ</t>
    </rPh>
    <rPh sb="10" eb="12">
      <t>シセツ</t>
    </rPh>
    <rPh sb="12" eb="14">
      <t>クミアイ</t>
    </rPh>
    <phoneticPr fontId="10"/>
  </si>
  <si>
    <t>石川県市町村消防団員等公務災害補償等組合</t>
    <rPh sb="0" eb="3">
      <t>イシカワケン</t>
    </rPh>
    <rPh sb="3" eb="6">
      <t>シチョウソン</t>
    </rPh>
    <rPh sb="6" eb="9">
      <t>ショウボウダン</t>
    </rPh>
    <rPh sb="9" eb="10">
      <t>イン</t>
    </rPh>
    <rPh sb="10" eb="11">
      <t>トウ</t>
    </rPh>
    <rPh sb="11" eb="15">
      <t>コウムサイガイ</t>
    </rPh>
    <rPh sb="15" eb="17">
      <t>ホショウ</t>
    </rPh>
    <rPh sb="17" eb="18">
      <t>トウ</t>
    </rPh>
    <rPh sb="18" eb="20">
      <t>クミアイ</t>
    </rPh>
    <phoneticPr fontId="10"/>
  </si>
  <si>
    <t>石川県市町村消防賞じゅつ金組合</t>
    <rPh sb="0" eb="3">
      <t>イシカワケン</t>
    </rPh>
    <rPh sb="3" eb="6">
      <t>シチョウソン</t>
    </rPh>
    <rPh sb="6" eb="8">
      <t>ショウボウ</t>
    </rPh>
    <rPh sb="8" eb="9">
      <t>ショウ</t>
    </rPh>
    <rPh sb="12" eb="13">
      <t>キン</t>
    </rPh>
    <rPh sb="13" eb="15">
      <t>クミアイ</t>
    </rPh>
    <phoneticPr fontId="10"/>
  </si>
  <si>
    <t>石川県後期高齢者医療広域連合（一般会計）</t>
    <rPh sb="0" eb="3">
      <t>イシカワケン</t>
    </rPh>
    <rPh sb="3" eb="8">
      <t>コウキコウレイシャ</t>
    </rPh>
    <rPh sb="8" eb="10">
      <t>イリョウ</t>
    </rPh>
    <rPh sb="10" eb="14">
      <t>コウイキレンゴウ</t>
    </rPh>
    <rPh sb="15" eb="19">
      <t>イッパンカイケイ</t>
    </rPh>
    <phoneticPr fontId="10"/>
  </si>
  <si>
    <t>石川県後期高齢者医療広域連合（後期高齢者医療特別会計）</t>
    <rPh sb="0" eb="7">
      <t>イシカワケンコウキコウレイ</t>
    </rPh>
    <rPh sb="7" eb="8">
      <t>モノ</t>
    </rPh>
    <rPh sb="8" eb="10">
      <t>イリョウ</t>
    </rPh>
    <rPh sb="10" eb="14">
      <t>コウイキレンゴウ</t>
    </rPh>
    <rPh sb="15" eb="20">
      <t>コウキコウレイシャ</t>
    </rPh>
    <rPh sb="20" eb="22">
      <t>イリョウ</t>
    </rPh>
    <rPh sb="22" eb="24">
      <t>トクベツ</t>
    </rPh>
    <rPh sb="24" eb="26">
      <t>カイケイ</t>
    </rPh>
    <phoneticPr fontId="10"/>
  </si>
  <si>
    <t>公益財団法人輪島市漆芸美術館</t>
    <rPh sb="0" eb="2">
      <t>コウエキ</t>
    </rPh>
    <rPh sb="2" eb="4">
      <t>ザイダン</t>
    </rPh>
    <rPh sb="4" eb="6">
      <t>ホウジン</t>
    </rPh>
    <rPh sb="6" eb="8">
      <t>ワジマ</t>
    </rPh>
    <rPh sb="8" eb="9">
      <t>シ</t>
    </rPh>
    <rPh sb="9" eb="11">
      <t>シツゲイ</t>
    </rPh>
    <rPh sb="11" eb="14">
      <t>ビジュツカン</t>
    </rPh>
    <phoneticPr fontId="10"/>
  </si>
  <si>
    <t>公益財団法人白米千枚田景勝保存協議会</t>
    <rPh sb="0" eb="2">
      <t>コウエキ</t>
    </rPh>
    <rPh sb="2" eb="6">
      <t>ザイダンホウジン</t>
    </rPh>
    <rPh sb="6" eb="7">
      <t>シロ</t>
    </rPh>
    <rPh sb="7" eb="8">
      <t>コメ</t>
    </rPh>
    <rPh sb="8" eb="11">
      <t>センマイダ</t>
    </rPh>
    <rPh sb="11" eb="13">
      <t>ケイショウ</t>
    </rPh>
    <rPh sb="13" eb="18">
      <t>ホゾンキョウギカイ</t>
    </rPh>
    <phoneticPr fontId="10"/>
  </si>
  <si>
    <t>輪島温泉観光開発株式会社</t>
    <rPh sb="0" eb="2">
      <t>ワジマ</t>
    </rPh>
    <rPh sb="2" eb="4">
      <t>オンセン</t>
    </rPh>
    <rPh sb="4" eb="6">
      <t>カンコウ</t>
    </rPh>
    <rPh sb="6" eb="8">
      <t>カイハツ</t>
    </rPh>
    <rPh sb="8" eb="10">
      <t>カブシキ</t>
    </rPh>
    <rPh sb="10" eb="12">
      <t>カイシャ</t>
    </rPh>
    <phoneticPr fontId="10"/>
  </si>
  <si>
    <t>株式会社まちづくり輪島</t>
    <rPh sb="0" eb="2">
      <t>カブシキ</t>
    </rPh>
    <rPh sb="2" eb="4">
      <t>カイシャ</t>
    </rPh>
    <rPh sb="9" eb="11">
      <t>ワジマ</t>
    </rPh>
    <phoneticPr fontId="10"/>
  </si>
  <si>
    <t>財団法人日本海むら開発公社</t>
    <rPh sb="0" eb="4">
      <t>ザイダンホウジン</t>
    </rPh>
    <rPh sb="4" eb="7">
      <t>ニホンカイ</t>
    </rPh>
    <rPh sb="9" eb="11">
      <t>カイハツ</t>
    </rPh>
    <rPh sb="11" eb="13">
      <t>コウシャ</t>
    </rPh>
    <phoneticPr fontId="10"/>
  </si>
  <si>
    <t>有限会社門前生活環境</t>
    <rPh sb="0" eb="2">
      <t>ユウゲン</t>
    </rPh>
    <rPh sb="2" eb="4">
      <t>カイシャ</t>
    </rPh>
    <rPh sb="4" eb="6">
      <t>モンゼン</t>
    </rPh>
    <rPh sb="6" eb="8">
      <t>セイカツ</t>
    </rPh>
    <rPh sb="8" eb="10">
      <t>カンキョウ</t>
    </rPh>
    <phoneticPr fontId="10"/>
  </si>
  <si>
    <t>ふるさと応援基金</t>
    <rPh sb="4" eb="6">
      <t>オウエン</t>
    </rPh>
    <rPh sb="6" eb="8">
      <t>キキン</t>
    </rPh>
    <phoneticPr fontId="5"/>
  </si>
  <si>
    <t>公共施設等総合整備基金</t>
    <rPh sb="0" eb="2">
      <t>コウキョウ</t>
    </rPh>
    <rPh sb="2" eb="4">
      <t>シセツ</t>
    </rPh>
    <rPh sb="4" eb="5">
      <t>トウ</t>
    </rPh>
    <rPh sb="5" eb="7">
      <t>ソウゴウ</t>
    </rPh>
    <rPh sb="7" eb="9">
      <t>セイビ</t>
    </rPh>
    <rPh sb="9" eb="11">
      <t>キキン</t>
    </rPh>
    <phoneticPr fontId="5"/>
  </si>
  <si>
    <t>－</t>
  </si>
  <si>
    <t>企業版ふるさと納税基金</t>
    <rPh sb="0" eb="2">
      <t>キギョウ</t>
    </rPh>
    <rPh sb="2" eb="3">
      <t>バン</t>
    </rPh>
    <rPh sb="7" eb="9">
      <t>ノウゼイ</t>
    </rPh>
    <rPh sb="9" eb="11">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</si>
  <si>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</si>
  <si>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</si>
  <si>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充当可能財源（基金）の大幅な増加により「－」となっているものの、あくまでも一時的な減少であり、今後は災害対策債を含めた災害復旧事業に係る元金の償還開始等に伴い多額の公債費が発生することから、大きく上昇していくものと見込まれる。</t>
    <rPh sb="7" eb="11">
      <t>ジュウ</t>
    </rPh>
    <rPh sb="11" eb="13">
      <t>ザイゲン</t>
    </rPh>
    <rPh sb="14" eb="16">
      <t>キキン</t>
    </rPh>
    <rPh sb="18" eb="20">
      <t>オオハバ</t>
    </rPh>
    <rPh sb="21" eb="23">
      <t>ゾウカ</t>
    </rPh>
    <rPh sb="57" eb="62">
      <t>サイガイタイサクサイ</t>
    </rPh>
    <rPh sb="63" eb="64">
      <t>フク</t>
    </rPh>
    <rPh sb="73" eb="74">
      <t>カカ</t>
    </rPh>
    <rPh sb="75" eb="77">
      <t>ガンキン</t>
    </rPh>
    <rPh sb="78" eb="80">
      <t>ショウカン</t>
    </rPh>
    <rPh sb="80" eb="82">
      <t>カイシ</t>
    </rPh>
    <rPh sb="82" eb="83">
      <t>トウ</t>
    </rPh>
    <rPh sb="84" eb="85">
      <t>トモナ</t>
    </rPh>
    <rPh sb="86" eb="88">
      <t>タガク</t>
    </rPh>
    <rPh sb="89" eb="92">
      <t>コウサイヒ</t>
    </rPh>
    <rPh sb="93" eb="95">
      <t>ハッセイ</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</si>
  <si>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</si>
  <si>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</si>
  <si>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</si>
  <si>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</si>
  <si>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</si>
  <si>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</si>
  <si>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</si>
  <si>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前年度から減少したものの、実質公債費比率は令和6年度単年度比率が令和3年度単年度比率を1.4ポイント上回ったことにより前年度から0.5ポイント上昇した。令和7年度は令和3年度に借り入れたごみ焼却施設の整備事業に係る過疎対策事業債の元金償還開始や令和6年度に借り入れた災害廃棄物処理事業に係る災害対策債の利子償還等により実質公債費比率の更なる上昇が見込まれるため、これまで以上に公債費の適正化に取り組むとともに、繰上償還を実施していく必要がある。</t>
    <rPh sb="0" eb="6">
      <t>ショウライフタンヒリツ</t>
    </rPh>
    <rPh sb="7" eb="10">
      <t>ゼンネンド</t>
    </rPh>
    <rPh sb="12" eb="14">
      <t>ゲンショウ</t>
    </rPh>
    <rPh sb="28" eb="30">
      <t>レイワ</t>
    </rPh>
    <rPh sb="31" eb="33">
      <t>ネンド</t>
    </rPh>
    <rPh sb="33" eb="36">
      <t>タンネンド</t>
    </rPh>
    <rPh sb="36" eb="38">
      <t>ヒリツ</t>
    </rPh>
    <rPh sb="39" eb="41">
      <t>レイワ</t>
    </rPh>
    <rPh sb="42" eb="44">
      <t>ネンド</t>
    </rPh>
    <rPh sb="44" eb="47">
      <t>タンネンド</t>
    </rPh>
    <rPh sb="47" eb="49">
      <t>ヒリツ</t>
    </rPh>
    <rPh sb="57" eb="59">
      <t>ウワマワ</t>
    </rPh>
    <rPh sb="89" eb="91">
      <t>レイワ</t>
    </rPh>
    <rPh sb="92" eb="94">
      <t>ネンド</t>
    </rPh>
    <rPh sb="95" eb="96">
      <t>カ</t>
    </rPh>
    <rPh sb="97" eb="98">
      <t>イ</t>
    </rPh>
    <rPh sb="102" eb="106">
      <t>ショウキャクシセツ</t>
    </rPh>
    <rPh sb="107" eb="111">
      <t>セイビジギョウ</t>
    </rPh>
    <rPh sb="112" eb="113">
      <t>カカ</t>
    </rPh>
    <rPh sb="114" eb="121">
      <t>カソタイサクジギョウサイ</t>
    </rPh>
    <rPh sb="122" eb="128">
      <t>ガンキンショウカンカイシ</t>
    </rPh>
    <rPh sb="129" eb="131">
      <t>レイワ</t>
    </rPh>
    <rPh sb="132" eb="134">
      <t>ネンド</t>
    </rPh>
    <rPh sb="135" eb="136">
      <t>カ</t>
    </rPh>
    <rPh sb="137" eb="138">
      <t>イ</t>
    </rPh>
    <rPh sb="140" eb="149">
      <t>サイガイハイキブツショリジギョウ</t>
    </rPh>
    <rPh sb="150" eb="151">
      <t>カカ</t>
    </rPh>
    <rPh sb="152" eb="157">
      <t>サイガイタイサクサイ</t>
    </rPh>
    <rPh sb="158" eb="162">
      <t>リシショウカン</t>
    </rPh>
    <rPh sb="162" eb="163">
      <t>トウ</t>
    </rPh>
    <rPh sb="174" eb="175">
      <t>サラ</t>
    </rPh>
    <rPh sb="180" eb="182">
      <t>ミコ</t>
    </rPh>
    <rPh sb="212" eb="216">
      <t>クリアゲショウカン</t>
    </rPh>
    <rPh sb="217" eb="219">
      <t>ジッシ</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</si>
</sst>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188" xfId="17" applyNumberFormat="1" applyFont="1" applyFill="1" applyBorder="1" applyAlignment="1">
      <alignment horizontal="center" vertical="center"/>
    </xf>
    <xf numFmtId="187" fontId="1" fillId="6" borderId="34"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11D5F6C-A044-4C2A-88AF-C6EDB58FEDC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8BFF-4C73-82CC-05843CC182D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236510</c:v>
                </c:pt>
                <c:pt idx="1">
                  <c:v>153220</c:v>
                </c:pt>
                <c:pt idx="2">
                  <c:v>77594</c:v>
                </c:pt>
                <c:pt idx="3">
                  <c:v>74197</c:v>
                </c:pt>
                <c:pt idx="4">
                  <c:v>139765</c:v>
                </c:pt>
              </c:numCache>
            </c:numRef>
          </c:val>
          <c:smooth val="0"/>
          <c:extLst>
            <c:ext xmlns:c16="http://schemas.microsoft.com/office/drawing/2014/chart" uri="{C3380CC4-5D6E-409C-BE32-E72D297353CC}">
              <c16:uniqueId val="{00000001-8BFF-4C73-82CC-05843CC182D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5.74</c:v>
                </c:pt>
                <c:pt idx="1">
                  <c:v>8.68</c:v>
                </c:pt>
                <c:pt idx="2">
                  <c:v>4.76</c:v>
                </c:pt>
                <c:pt idx="3">
                  <c:v>23.96</c:v>
                </c:pt>
                <c:pt idx="4">
                  <c:v>3.86</c:v>
                </c:pt>
              </c:numCache>
            </c:numRef>
          </c:val>
          <c:extLst>
            <c:ext xmlns:c16="http://schemas.microsoft.com/office/drawing/2014/chart" uri="{C3380CC4-5D6E-409C-BE32-E72D297353CC}">
              <c16:uniqueId val="{00000000-C816-4502-83F0-0FEC4F3229A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22.92</c:v>
                </c:pt>
                <c:pt idx="1">
                  <c:v>25.22</c:v>
                </c:pt>
                <c:pt idx="2">
                  <c:v>31.23</c:v>
                </c:pt>
                <c:pt idx="3">
                  <c:v>34.03</c:v>
                </c:pt>
                <c:pt idx="4">
                  <c:v>46.89</c:v>
                </c:pt>
              </c:numCache>
            </c:numRef>
          </c:val>
          <c:extLst>
            <c:ext xmlns:c16="http://schemas.microsoft.com/office/drawing/2014/chart" uri="{C3380CC4-5D6E-409C-BE32-E72D297353CC}">
              <c16:uniqueId val="{00000001-C816-4502-83F0-0FEC4F3229A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5.07</c:v>
                </c:pt>
                <c:pt idx="1">
                  <c:v>3.11</c:v>
                </c:pt>
                <c:pt idx="2">
                  <c:v>-1.82</c:v>
                </c:pt>
                <c:pt idx="3">
                  <c:v>20.9</c:v>
                </c:pt>
                <c:pt idx="4">
                  <c:v>-20.440000000000001</c:v>
                </c:pt>
              </c:numCache>
            </c:numRef>
          </c:val>
          <c:smooth val="0"/>
          <c:extLst>
            <c:ext xmlns:c16="http://schemas.microsoft.com/office/drawing/2014/chart" uri="{C3380CC4-5D6E-409C-BE32-E72D297353CC}">
              <c16:uniqueId val="{00000002-C816-4502-83F0-0FEC4F3229A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0.33</c:v>
                </c:pt>
                <c:pt idx="2">
                  <c:v>#N/A</c:v>
                </c:pt>
                <c:pt idx="3">
                  <c:v>0.33</c:v>
                </c:pt>
                <c:pt idx="4">
                  <c:v>#N/A</c:v>
                </c:pt>
                <c:pt idx="5">
                  <c:v>0.32</c:v>
                </c:pt>
                <c:pt idx="6">
                  <c:v>#N/A</c:v>
                </c:pt>
                <c:pt idx="7">
                  <c:v>1.39</c:v>
                </c:pt>
                <c:pt idx="8">
                  <c:v>#N/A</c:v>
                </c:pt>
                <c:pt idx="9">
                  <c:v>0.06</c:v>
                </c:pt>
              </c:numCache>
            </c:numRef>
          </c:val>
          <c:extLst>
            <c:ext xmlns:c16="http://schemas.microsoft.com/office/drawing/2014/chart" uri="{C3380CC4-5D6E-409C-BE32-E72D297353CC}">
              <c16:uniqueId val="{00000000-D30E-408C-A974-52DF6984FFF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30E-408C-A974-52DF6984FFF9}"/>
            </c:ext>
          </c:extLst>
        </c:ser>
        <c:ser>
          <c:idx val="2"/>
          <c:order val="2"/>
          <c:tx>
            <c:strRef>
              <c:f>データシート!$A$29</c:f>
              <c:strCache>
                <c:ptCount val="1"/>
                <c:pt idx="0">
                  <c:v>土地取得事業特別会計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0.08</c:v>
                </c:pt>
                <c:pt idx="2">
                  <c:v>#N/A</c:v>
                </c:pt>
                <c:pt idx="3">
                  <c:v>7.0000000000000007E-2</c:v>
                </c:pt>
                <c:pt idx="4">
                  <c:v>#N/A</c:v>
                </c:pt>
                <c:pt idx="5">
                  <c:v>7.0000000000000007E-2</c:v>
                </c:pt>
                <c:pt idx="6">
                  <c:v>#N/A</c:v>
                </c:pt>
                <c:pt idx="7">
                  <c:v>7.0000000000000007E-2</c:v>
                </c:pt>
                <c:pt idx="8">
                  <c:v>#N/A</c:v>
                </c:pt>
                <c:pt idx="9">
                  <c:v>0.08</c:v>
                </c:pt>
              </c:numCache>
            </c:numRef>
          </c:val>
          <c:extLst>
            <c:ext xmlns:c16="http://schemas.microsoft.com/office/drawing/2014/chart" uri="{C3380CC4-5D6E-409C-BE32-E72D297353CC}">
              <c16:uniqueId val="{00000002-D30E-408C-A974-52DF6984FFF9}"/>
            </c:ext>
          </c:extLst>
        </c:ser>
        <c:ser>
          <c:idx val="3"/>
          <c:order val="3"/>
          <c:tx>
            <c:strRef>
              <c:f>データシート!$A$30</c:f>
              <c:strCache>
                <c:ptCount val="1"/>
                <c:pt idx="0">
                  <c:v>臨海土地造成事業特別会計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0.9</c:v>
                </c:pt>
                <c:pt idx="2">
                  <c:v>#N/A</c:v>
                </c:pt>
                <c:pt idx="3">
                  <c:v>0.79</c:v>
                </c:pt>
                <c:pt idx="4">
                  <c:v>#N/A</c:v>
                </c:pt>
                <c:pt idx="5">
                  <c:v>0.6</c:v>
                </c:pt>
                <c:pt idx="6">
                  <c:v>#N/A</c:v>
                </c:pt>
                <c:pt idx="7">
                  <c:v>0.55000000000000004</c:v>
                </c:pt>
                <c:pt idx="8">
                  <c:v>#N/A</c:v>
                </c:pt>
                <c:pt idx="9">
                  <c:v>0.49</c:v>
                </c:pt>
              </c:numCache>
            </c:numRef>
          </c:val>
          <c:extLst>
            <c:ext xmlns:c16="http://schemas.microsoft.com/office/drawing/2014/chart" uri="{C3380CC4-5D6E-409C-BE32-E72D297353CC}">
              <c16:uniqueId val="{00000003-D30E-408C-A974-52DF6984FFF9}"/>
            </c:ext>
          </c:extLst>
        </c:ser>
        <c:ser>
          <c:idx val="4"/>
          <c:order val="4"/>
          <c:tx>
            <c:strRef>
              <c:f>データシート!$A$31</c:f>
              <c:strCache>
                <c:ptCount val="1"/>
                <c:pt idx="0">
                  <c:v>下水道事業会計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7.0000000000000007E-2</c:v>
                </c:pt>
                <c:pt idx="2">
                  <c:v>#N/A</c:v>
                </c:pt>
                <c:pt idx="3">
                  <c:v>0.13</c:v>
                </c:pt>
                <c:pt idx="4">
                  <c:v>#N/A</c:v>
                </c:pt>
                <c:pt idx="5">
                  <c:v>0.31</c:v>
                </c:pt>
                <c:pt idx="6">
                  <c:v>#N/A</c:v>
                </c:pt>
                <c:pt idx="7">
                  <c:v>0.7</c:v>
                </c:pt>
                <c:pt idx="8">
                  <c:v>#N/A</c:v>
                </c:pt>
                <c:pt idx="9">
                  <c:v>2.1800000000000002</c:v>
                </c:pt>
              </c:numCache>
            </c:numRef>
          </c:val>
          <c:extLst>
            <c:ext xmlns:c16="http://schemas.microsoft.com/office/drawing/2014/chart" uri="{C3380CC4-5D6E-409C-BE32-E72D297353CC}">
              <c16:uniqueId val="{00000004-D30E-408C-A974-52DF6984FFF9}"/>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0.34</c:v>
                </c:pt>
                <c:pt idx="2">
                  <c:v>#N/A</c:v>
                </c:pt>
                <c:pt idx="3">
                  <c:v>0.79</c:v>
                </c:pt>
                <c:pt idx="4">
                  <c:v>#N/A</c:v>
                </c:pt>
                <c:pt idx="5">
                  <c:v>1.62</c:v>
                </c:pt>
                <c:pt idx="6">
                  <c:v>#N/A</c:v>
                </c:pt>
                <c:pt idx="7">
                  <c:v>3.85</c:v>
                </c:pt>
                <c:pt idx="8">
                  <c:v>#N/A</c:v>
                </c:pt>
                <c:pt idx="9">
                  <c:v>3.59</c:v>
                </c:pt>
              </c:numCache>
            </c:numRef>
          </c:val>
          <c:extLst>
            <c:ext xmlns:c16="http://schemas.microsoft.com/office/drawing/2014/chart" uri="{C3380CC4-5D6E-409C-BE32-E72D297353CC}">
              <c16:uniqueId val="{00000005-D30E-408C-A974-52DF6984FFF9}"/>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5.65</c:v>
                </c:pt>
                <c:pt idx="2">
                  <c:v>#N/A</c:v>
                </c:pt>
                <c:pt idx="3">
                  <c:v>8.6</c:v>
                </c:pt>
                <c:pt idx="4">
                  <c:v>#N/A</c:v>
                </c:pt>
                <c:pt idx="5">
                  <c:v>4.68</c:v>
                </c:pt>
                <c:pt idx="6">
                  <c:v>#N/A</c:v>
                </c:pt>
                <c:pt idx="7">
                  <c:v>23.84</c:v>
                </c:pt>
                <c:pt idx="8">
                  <c:v>#N/A</c:v>
                </c:pt>
                <c:pt idx="9">
                  <c:v>3.78</c:v>
                </c:pt>
              </c:numCache>
            </c:numRef>
          </c:val>
          <c:extLst>
            <c:ext xmlns:c16="http://schemas.microsoft.com/office/drawing/2014/chart" uri="{C3380CC4-5D6E-409C-BE32-E72D297353CC}">
              <c16:uniqueId val="{00000006-D30E-408C-A974-52DF6984FFF9}"/>
            </c:ext>
          </c:extLst>
        </c:ser>
        <c:ser>
          <c:idx val="7"/>
          <c:order val="7"/>
          <c:tx>
            <c:strRef>
              <c:f>データシート!$A$34</c:f>
              <c:strCache>
                <c:ptCount val="1"/>
                <c:pt idx="0">
                  <c:v>国民健康保険特別会計(事業勘定)</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0.1</c:v>
                </c:pt>
                <c:pt idx="2">
                  <c:v>#N/A</c:v>
                </c:pt>
                <c:pt idx="3">
                  <c:v>0.39</c:v>
                </c:pt>
                <c:pt idx="4">
                  <c:v>#N/A</c:v>
                </c:pt>
                <c:pt idx="5">
                  <c:v>0.03</c:v>
                </c:pt>
                <c:pt idx="6">
                  <c:v>#N/A</c:v>
                </c:pt>
                <c:pt idx="7">
                  <c:v>0</c:v>
                </c:pt>
                <c:pt idx="8">
                  <c:v>#N/A</c:v>
                </c:pt>
                <c:pt idx="9">
                  <c:v>5.37</c:v>
                </c:pt>
              </c:numCache>
            </c:numRef>
          </c:val>
          <c:extLst>
            <c:ext xmlns:c16="http://schemas.microsoft.com/office/drawing/2014/chart" uri="{C3380CC4-5D6E-409C-BE32-E72D297353CC}">
              <c16:uniqueId val="{00000007-D30E-408C-A974-52DF6984FFF9}"/>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19.95</c:v>
                </c:pt>
                <c:pt idx="2">
                  <c:v>#N/A</c:v>
                </c:pt>
                <c:pt idx="3">
                  <c:v>18.54</c:v>
                </c:pt>
                <c:pt idx="4">
                  <c:v>#N/A</c:v>
                </c:pt>
                <c:pt idx="5">
                  <c:v>18.12</c:v>
                </c:pt>
                <c:pt idx="6">
                  <c:v>#N/A</c:v>
                </c:pt>
                <c:pt idx="7">
                  <c:v>18.97</c:v>
                </c:pt>
                <c:pt idx="8">
                  <c:v>#N/A</c:v>
                </c:pt>
                <c:pt idx="9">
                  <c:v>10.96</c:v>
                </c:pt>
              </c:numCache>
            </c:numRef>
          </c:val>
          <c:extLst>
            <c:ext xmlns:c16="http://schemas.microsoft.com/office/drawing/2014/chart" uri="{C3380CC4-5D6E-409C-BE32-E72D297353CC}">
              <c16:uniqueId val="{00000008-D30E-408C-A974-52DF6984FFF9}"/>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13.4</c:v>
                </c:pt>
                <c:pt idx="2">
                  <c:v>#N/A</c:v>
                </c:pt>
                <c:pt idx="3">
                  <c:v>20.48</c:v>
                </c:pt>
                <c:pt idx="4">
                  <c:v>#N/A</c:v>
                </c:pt>
                <c:pt idx="5">
                  <c:v>28.28</c:v>
                </c:pt>
                <c:pt idx="6">
                  <c:v>#N/A</c:v>
                </c:pt>
                <c:pt idx="7">
                  <c:v>25.67</c:v>
                </c:pt>
                <c:pt idx="8">
                  <c:v>#N/A</c:v>
                </c:pt>
                <c:pt idx="9">
                  <c:v>18.91</c:v>
                </c:pt>
              </c:numCache>
            </c:numRef>
          </c:val>
          <c:extLst>
            <c:ext xmlns:c16="http://schemas.microsoft.com/office/drawing/2014/chart" uri="{C3380CC4-5D6E-409C-BE32-E72D297353CC}">
              <c16:uniqueId val="{00000009-D30E-408C-A974-52DF6984FFF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3486</c:v>
                </c:pt>
                <c:pt idx="5">
                  <c:v>3555</c:v>
                </c:pt>
                <c:pt idx="8">
                  <c:v>3180</c:v>
                </c:pt>
                <c:pt idx="11">
                  <c:v>3155</c:v>
                </c:pt>
                <c:pt idx="14">
                  <c:v>2950</c:v>
                </c:pt>
              </c:numCache>
            </c:numRef>
          </c:val>
          <c:extLst>
            <c:ext xmlns:c16="http://schemas.microsoft.com/office/drawing/2014/chart" uri="{C3380CC4-5D6E-409C-BE32-E72D297353CC}">
              <c16:uniqueId val="{00000000-E935-4EB4-97B5-12C7E452DA8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935-4EB4-97B5-12C7E452DA8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935-4EB4-97B5-12C7E452DA8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65</c:v>
                </c:pt>
                <c:pt idx="3">
                  <c:v>65</c:v>
                </c:pt>
                <c:pt idx="6">
                  <c:v>65</c:v>
                </c:pt>
                <c:pt idx="9">
                  <c:v>46</c:v>
                </c:pt>
                <c:pt idx="12">
                  <c:v>50</c:v>
                </c:pt>
              </c:numCache>
            </c:numRef>
          </c:val>
          <c:extLst>
            <c:ext xmlns:c16="http://schemas.microsoft.com/office/drawing/2014/chart" uri="{C3380CC4-5D6E-409C-BE32-E72D297353CC}">
              <c16:uniqueId val="{00000003-E935-4EB4-97B5-12C7E452DA8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985</c:v>
                </c:pt>
                <c:pt idx="3">
                  <c:v>1006</c:v>
                </c:pt>
                <c:pt idx="6">
                  <c:v>975</c:v>
                </c:pt>
                <c:pt idx="9">
                  <c:v>1051</c:v>
                </c:pt>
                <c:pt idx="12">
                  <c:v>906</c:v>
                </c:pt>
              </c:numCache>
            </c:numRef>
          </c:val>
          <c:extLst>
            <c:ext xmlns:c16="http://schemas.microsoft.com/office/drawing/2014/chart" uri="{C3380CC4-5D6E-409C-BE32-E72D297353CC}">
              <c16:uniqueId val="{00000004-E935-4EB4-97B5-12C7E452DA8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935-4EB4-97B5-12C7E452DA8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935-4EB4-97B5-12C7E452DA8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3420</c:v>
                </c:pt>
                <c:pt idx="3">
                  <c:v>3690</c:v>
                </c:pt>
                <c:pt idx="6">
                  <c:v>3519</c:v>
                </c:pt>
                <c:pt idx="9">
                  <c:v>3423</c:v>
                </c:pt>
                <c:pt idx="12">
                  <c:v>3260</c:v>
                </c:pt>
              </c:numCache>
            </c:numRef>
          </c:val>
          <c:extLst>
            <c:ext xmlns:c16="http://schemas.microsoft.com/office/drawing/2014/chart" uri="{C3380CC4-5D6E-409C-BE32-E72D297353CC}">
              <c16:uniqueId val="{00000007-E935-4EB4-97B5-12C7E452DA8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984</c:v>
                </c:pt>
                <c:pt idx="2">
                  <c:v>#N/A</c:v>
                </c:pt>
                <c:pt idx="3">
                  <c:v>#N/A</c:v>
                </c:pt>
                <c:pt idx="4">
                  <c:v>1206</c:v>
                </c:pt>
                <c:pt idx="5">
                  <c:v>#N/A</c:v>
                </c:pt>
                <c:pt idx="6">
                  <c:v>#N/A</c:v>
                </c:pt>
                <c:pt idx="7">
                  <c:v>1379</c:v>
                </c:pt>
                <c:pt idx="8">
                  <c:v>#N/A</c:v>
                </c:pt>
                <c:pt idx="9">
                  <c:v>#N/A</c:v>
                </c:pt>
                <c:pt idx="10">
                  <c:v>1365</c:v>
                </c:pt>
                <c:pt idx="11">
                  <c:v>#N/A</c:v>
                </c:pt>
                <c:pt idx="12">
                  <c:v>#N/A</c:v>
                </c:pt>
                <c:pt idx="13">
                  <c:v>1266</c:v>
                </c:pt>
                <c:pt idx="14">
                  <c:v>#N/A</c:v>
                </c:pt>
              </c:numCache>
            </c:numRef>
          </c:val>
          <c:smooth val="0"/>
          <c:extLst>
            <c:ext xmlns:c16="http://schemas.microsoft.com/office/drawing/2014/chart" uri="{C3380CC4-5D6E-409C-BE32-E72D297353CC}">
              <c16:uniqueId val="{00000008-E935-4EB4-97B5-12C7E452DA8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29282</c:v>
                </c:pt>
                <c:pt idx="5">
                  <c:v>28738</c:v>
                </c:pt>
                <c:pt idx="8">
                  <c:v>26566</c:v>
                </c:pt>
                <c:pt idx="11">
                  <c:v>27251</c:v>
                </c:pt>
                <c:pt idx="14">
                  <c:v>57943</c:v>
                </c:pt>
              </c:numCache>
            </c:numRef>
          </c:val>
          <c:extLst>
            <c:ext xmlns:c16="http://schemas.microsoft.com/office/drawing/2014/chart" uri="{C3380CC4-5D6E-409C-BE32-E72D297353CC}">
              <c16:uniqueId val="{00000000-783C-4E83-A2D7-186B2F3A7C5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1854</c:v>
                </c:pt>
                <c:pt idx="5">
                  <c:v>1823</c:v>
                </c:pt>
                <c:pt idx="8">
                  <c:v>1700</c:v>
                </c:pt>
                <c:pt idx="11">
                  <c:v>2115</c:v>
                </c:pt>
                <c:pt idx="14">
                  <c:v>2895</c:v>
                </c:pt>
              </c:numCache>
            </c:numRef>
          </c:val>
          <c:extLst>
            <c:ext xmlns:c16="http://schemas.microsoft.com/office/drawing/2014/chart" uri="{C3380CC4-5D6E-409C-BE32-E72D297353CC}">
              <c16:uniqueId val="{00000001-783C-4E83-A2D7-186B2F3A7C5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4324</c:v>
                </c:pt>
                <c:pt idx="5">
                  <c:v>4830</c:v>
                </c:pt>
                <c:pt idx="8">
                  <c:v>5505</c:v>
                </c:pt>
                <c:pt idx="11">
                  <c:v>9962</c:v>
                </c:pt>
                <c:pt idx="14">
                  <c:v>25587</c:v>
                </c:pt>
              </c:numCache>
            </c:numRef>
          </c:val>
          <c:extLst>
            <c:ext xmlns:c16="http://schemas.microsoft.com/office/drawing/2014/chart" uri="{C3380CC4-5D6E-409C-BE32-E72D297353CC}">
              <c16:uniqueId val="{00000002-783C-4E83-A2D7-186B2F3A7C5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83C-4E83-A2D7-186B2F3A7C5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83C-4E83-A2D7-186B2F3A7C5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83C-4E83-A2D7-186B2F3A7C5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2037</c:v>
                </c:pt>
                <c:pt idx="3">
                  <c:v>2024</c:v>
                </c:pt>
                <c:pt idx="6">
                  <c:v>2099</c:v>
                </c:pt>
                <c:pt idx="9">
                  <c:v>2218</c:v>
                </c:pt>
                <c:pt idx="12">
                  <c:v>2217</c:v>
                </c:pt>
              </c:numCache>
            </c:numRef>
          </c:val>
          <c:extLst>
            <c:ext xmlns:c16="http://schemas.microsoft.com/office/drawing/2014/chart" uri="{C3380CC4-5D6E-409C-BE32-E72D297353CC}">
              <c16:uniqueId val="{00000006-783C-4E83-A2D7-186B2F3A7C5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268</c:v>
                </c:pt>
                <c:pt idx="3">
                  <c:v>204</c:v>
                </c:pt>
                <c:pt idx="6">
                  <c:v>140</c:v>
                </c:pt>
                <c:pt idx="9">
                  <c:v>94</c:v>
                </c:pt>
                <c:pt idx="12">
                  <c:v>326</c:v>
                </c:pt>
              </c:numCache>
            </c:numRef>
          </c:val>
          <c:extLst>
            <c:ext xmlns:c16="http://schemas.microsoft.com/office/drawing/2014/chart" uri="{C3380CC4-5D6E-409C-BE32-E72D297353CC}">
              <c16:uniqueId val="{00000007-783C-4E83-A2D7-186B2F3A7C5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10435</c:v>
                </c:pt>
                <c:pt idx="3">
                  <c:v>10063</c:v>
                </c:pt>
                <c:pt idx="6">
                  <c:v>9622</c:v>
                </c:pt>
                <c:pt idx="9">
                  <c:v>9640</c:v>
                </c:pt>
                <c:pt idx="12">
                  <c:v>10566</c:v>
                </c:pt>
              </c:numCache>
            </c:numRef>
          </c:val>
          <c:extLst>
            <c:ext xmlns:c16="http://schemas.microsoft.com/office/drawing/2014/chart" uri="{C3380CC4-5D6E-409C-BE32-E72D297353CC}">
              <c16:uniqueId val="{00000008-783C-4E83-A2D7-186B2F3A7C5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83C-4E83-A2D7-186B2F3A7C5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29969</c:v>
                </c:pt>
                <c:pt idx="3">
                  <c:v>29837</c:v>
                </c:pt>
                <c:pt idx="6">
                  <c:v>28606</c:v>
                </c:pt>
                <c:pt idx="9">
                  <c:v>28345</c:v>
                </c:pt>
                <c:pt idx="12">
                  <c:v>60267</c:v>
                </c:pt>
              </c:numCache>
            </c:numRef>
          </c:val>
          <c:extLst>
            <c:ext xmlns:c16="http://schemas.microsoft.com/office/drawing/2014/chart" uri="{C3380CC4-5D6E-409C-BE32-E72D297353CC}">
              <c16:uniqueId val="{0000000A-783C-4E83-A2D7-186B2F3A7C5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7249</c:v>
                </c:pt>
                <c:pt idx="2">
                  <c:v>#N/A</c:v>
                </c:pt>
                <c:pt idx="3">
                  <c:v>#N/A</c:v>
                </c:pt>
                <c:pt idx="4">
                  <c:v>6737</c:v>
                </c:pt>
                <c:pt idx="5">
                  <c:v>#N/A</c:v>
                </c:pt>
                <c:pt idx="6">
                  <c:v>#N/A</c:v>
                </c:pt>
                <c:pt idx="7">
                  <c:v>6696</c:v>
                </c:pt>
                <c:pt idx="8">
                  <c:v>#N/A</c:v>
                </c:pt>
                <c:pt idx="9">
                  <c:v>#N/A</c:v>
                </c:pt>
                <c:pt idx="10">
                  <c:v>970</c:v>
                </c:pt>
                <c:pt idx="11">
                  <c:v>#N/A</c:v>
                </c:pt>
                <c:pt idx="12">
                  <c:v>#N/A</c:v>
                </c:pt>
                <c:pt idx="13">
                  <c:v>0</c:v>
                </c:pt>
                <c:pt idx="14">
                  <c:v>#N/A</c:v>
                </c:pt>
              </c:numCache>
            </c:numRef>
          </c:val>
          <c:smooth val="0"/>
          <c:extLst>
            <c:ext xmlns:c16="http://schemas.microsoft.com/office/drawing/2014/chart" uri="{C3380CC4-5D6E-409C-BE32-E72D297353CC}">
              <c16:uniqueId val="{0000000B-783C-4E83-A2D7-186B2F3A7C5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3656</c:v>
                </c:pt>
                <c:pt idx="1">
                  <c:v>3957</c:v>
                </c:pt>
                <c:pt idx="2">
                  <c:v>5357</c:v>
                </c:pt>
              </c:numCache>
            </c:numRef>
          </c:val>
          <c:extLst>
            <c:ext xmlns:c16="http://schemas.microsoft.com/office/drawing/2014/chart" uri="{C3380CC4-5D6E-409C-BE32-E72D297353CC}">
              <c16:uniqueId val="{00000000-3C1D-4B9A-9297-EB073E9AA9E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263</c:v>
                </c:pt>
                <c:pt idx="1">
                  <c:v>263</c:v>
                </c:pt>
                <c:pt idx="2">
                  <c:v>7763</c:v>
                </c:pt>
              </c:numCache>
            </c:numRef>
          </c:val>
          <c:extLst>
            <c:ext xmlns:c16="http://schemas.microsoft.com/office/drawing/2014/chart" uri="{C3380CC4-5D6E-409C-BE32-E72D297353CC}">
              <c16:uniqueId val="{00000001-3C1D-4B9A-9297-EB073E9AA9E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2078</c:v>
                </c:pt>
                <c:pt idx="1">
                  <c:v>4316</c:v>
                </c:pt>
                <c:pt idx="2">
                  <c:v>12353</c:v>
                </c:pt>
              </c:numCache>
            </c:numRef>
          </c:val>
          <c:extLst>
            <c:ext xmlns:c16="http://schemas.microsoft.com/office/drawing/2014/chart" uri="{C3380CC4-5D6E-409C-BE32-E72D297353CC}">
              <c16:uniqueId val="{00000002-3C1D-4B9A-9297-EB073E9AA9E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{41E6203B-0AEE-4B38-BF45-92065DE045B3}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4F8-4C6B-A87B-A9F25D45567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{131EBAD5-E236-4C61-A6A8-BC4052613330}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4F8-4C6B-A87B-A9F25D45567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{0C8D9EEE-B4AB-4C86-853A-A7EF9F4B6AA2}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4F8-4C6B-A87B-A9F25D45567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{DFD2B9B5-FEA3-4056-B083-E99974734014}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4F8-4C6B-A87B-A9F25D45567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{B9B1CD03-CDB1-4FF2-9D9E-D29B431335D7}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4F8-4C6B-A87B-A9F25D45567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{B92F5792-5CBD-4D89-9F2D-B268C6581CCC}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4F8-4C6B-A87B-A9F25D455678}"/>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{2173978A-B11D-4EAF-91B6-F5FF8C5D76AC}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4F8-4C6B-A87B-A9F25D455678}"/>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{8AEE8EB0-D2CD-4732-8219-E5D506C073D8}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4F8-4C6B-A87B-A9F25D45567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{2AFC24EF-94FC-468A-90EE-E5946257EA5C}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4F8-4C6B-A87B-A9F25D45567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66.5</c:v>
                </c:pt>
                <c:pt idx="24">
                  <c:v>68.3</c:v>
                </c:pt>
                <c:pt idx="32">
                  <c:v>70.099999999999994</c:v>
                </c:pt>
              </c:numCache>
            </c:numRef>
          </c:xVal>
          <c:yVal>
            <c:numRef>
              <c:f>公会計指標分析・財政指標組合せ分析表!$BP$51:$DC$51</c:f>
              <c:numCache>
                <c:formatCode>#,##0.0;"▲ "#,##0.0</c:formatCode>
                <c:ptCount val="40"/>
                <c:pt idx="16">
                  <c:v>76.599999999999994</c:v>
                </c:pt>
                <c:pt idx="24">
                  <c:v>11.1</c:v>
                </c:pt>
              </c:numCache>
            </c:numRef>
          </c:yVal>
          <c:smooth val="0"/>
          <c:extLst>
            <c:ext xmlns:c16="http://schemas.microsoft.com/office/drawing/2014/chart" uri="{C3380CC4-5D6E-409C-BE32-E72D297353CC}">
              <c16:uniqueId val="{00000009-F4F8-4C6B-A87B-A9F25D45567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{495DEAA2-8C43-4E44-86CA-4F602C609DE1}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4F8-4C6B-A87B-A9F25D45567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{092AE767-EF09-4034-B25D-95A188F2FFA9}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4F8-4C6B-A87B-A9F25D45567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{5B4E6778-1D16-4E43-8E1B-A4C11166F746}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4F8-4C6B-A87B-A9F25D45567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{0B8ED9D1-3A32-4DB2-9CE4-5A182BC3E0C2}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4F8-4C6B-A87B-A9F25D45567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{0EE489C6-E310-4E26-B656-7A4136E6F09A}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4F8-4C6B-A87B-A9F25D45567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{7FCAA1EE-FAA9-4018-8E37-DD42823799A8}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4F8-4C6B-A87B-A9F25D45567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{35B6EF26-E994-4E60-9214-507014EBC715}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4F8-4C6B-A87B-A9F25D45567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{016D0248-FDA6-4E62-BDD9-8B78B23525C5}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4F8-4C6B-A87B-A9F25D45567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{1CD88631-C603-43B7-8F6C-721369B2E1BF}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4F8-4C6B-A87B-A9F25D45567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64.3</c:v>
                </c:pt>
                <c:pt idx="24">
                  <c:v>64.7</c:v>
                </c:pt>
                <c:pt idx="32">
                  <c:v>65.7</c:v>
                </c:pt>
              </c:numCache>
            </c:numRef>
          </c:xVal>
          <c:yVal>
            <c:numRef>
              <c:f>公会計指標分析・財政指標組合せ分析表!$BP$55:$DC$55</c:f>
              <c:numCache>
                <c:formatCode>#,##0.0;"▲ "#,##0.0</c:formatCode>
                <c:ptCount val="40"/>
                <c:pt idx="16">
                  <c:v>15.7</c:v>
                </c:pt>
                <c:pt idx="24">
                  <c:v>10.199999999999999</c:v>
                </c:pt>
                <c:pt idx="32">
                  <c:v>10.5</c:v>
                </c:pt>
              </c:numCache>
            </c:numRef>
          </c:yVal>
          <c:smooth val="0"/>
          <c:extLst>
            <c:ext xmlns:c16="http://schemas.microsoft.com/office/drawing/2014/chart" uri="{C3380CC4-5D6E-409C-BE32-E72D297353CC}">
              <c16:uniqueId val="{00000013-F4F8-4C6B-A87B-A9F25D455678}"/>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{CB2F5EF0-1D72-4F6E-B91C-0F1A28158C64}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82A-412F-A9F2-DEE09C75AAB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{B016EECD-557F-4C38-89C5-EA39572F20E1}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82A-412F-A9F2-DEE09C75AAB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{340B711A-13EE-4D48-BCF3-AAFA7A5909D3}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82A-412F-A9F2-DEE09C75AAB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{4DB6AC24-5791-44BE-B5D5-C31ECB0F16F3}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82A-412F-A9F2-DEE09C75AAB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{2AC45B42-4A20-4678-956A-04F0DD738DB1}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82A-412F-A9F2-DEE09C75AAB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{86D92CAC-70A0-4167-BE9F-C484A381662F}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82A-412F-A9F2-DEE09C75AAB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{6AA625F3-8CDE-42B8-8CC4-40CD258C7634}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82A-412F-A9F2-DEE09C75AAB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{3D7503AF-E24A-4607-B6D8-7202D29C9135}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82A-412F-A9F2-DEE09C75AAB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{D81C7848-6BE3-4E1C-86A2-93569BEEB76E}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82A-412F-A9F2-DEE09C75AAB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10.8</c:v>
                </c:pt>
                <c:pt idx="8">
                  <c:v>12</c:v>
                </c:pt>
                <c:pt idx="16">
                  <c:v>13.5</c:v>
                </c:pt>
                <c:pt idx="24">
                  <c:v>14.9</c:v>
                </c:pt>
                <c:pt idx="32">
                  <c:v>15.4</c:v>
                </c:pt>
              </c:numCache>
            </c:numRef>
          </c:xVal>
          <c:yVal>
            <c:numRef>
              <c:f>公会計指標分析・財政指標組合せ分析表!$BP$73:$DC$73</c:f>
              <c:numCache>
                <c:formatCode>#,##0.0;"▲ "#,##0.0</c:formatCode>
                <c:ptCount val="40"/>
                <c:pt idx="0">
                  <c:v>84.7</c:v>
                </c:pt>
                <c:pt idx="8">
                  <c:v>74.3</c:v>
                </c:pt>
                <c:pt idx="16">
                  <c:v>76.599999999999994</c:v>
                </c:pt>
                <c:pt idx="24">
                  <c:v>11.1</c:v>
                </c:pt>
              </c:numCache>
            </c:numRef>
          </c:yVal>
          <c:smooth val="0"/>
          <c:extLst>
            <c:ext xmlns:c16="http://schemas.microsoft.com/office/drawing/2014/chart" uri="{C3380CC4-5D6E-409C-BE32-E72D297353CC}">
              <c16:uniqueId val="{00000009-882A-412F-A9F2-DEE09C75AAB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{E9DC4C8F-0E41-4F32-8EB3-93F2FB09231B}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82A-412F-A9F2-DEE09C75AAB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{7089D3A3-84F9-4B1E-83FD-63B6115B049A}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82A-412F-A9F2-DEE09C75AAB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{95C3A936-019F-4775-AE41-ABCFACA1EF71}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82A-412F-A9F2-DEE09C75AAB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{B89F64A4-FDA4-4B80-B363-0CF4A6C0F504}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82A-412F-A9F2-DEE09C75AAB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{132DC772-A675-40D5-A422-B3EB22725183}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82A-412F-A9F2-DEE09C75AAB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{FE3DF05D-DB3D-4C63-BEB0-7009C0A22AA2}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82A-412F-A9F2-DEE09C75AABE}"/>
                </c:ext>
              </c:extLst>
            </c:dLbl>
            <c:dLbl>
              <c:idx val="16"/>
              <c:layout>
                <c:manualLayout>
                  <c:x val="0"/>
                  <c:y val="1.238983031110885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{45866D4B-6F6A-41E2-B523-4858A7C97C89}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82A-412F-A9F2-DEE09C75AABE}"/>
                </c:ext>
              </c:extLst>
            </c:dLbl>
            <c:dLbl>
              <c:idx val="24"/>
              <c:layout>
                <c:manualLayout>
                  <c:x val="0"/>
                  <c:y val="-2.405307324370663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{D30C0CBE-0614-42BE-A651-F026CA52C00A}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82A-412F-A9F2-DEE09C75AABE}"/>
                </c:ext>
              </c:extLst>
            </c:dLbl>
            <c:dLbl>
              <c:idx val="32"/>
              <c:layout>
                <c:manualLayout>
                  <c:x val="0"/>
                  <c:y val="1.166358542016715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{14036827-D2DA-4478-8ABE-8D70BD7257A2}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82A-412F-A9F2-DEE09C75AAB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882A-412F-A9F2-DEE09C75AABE}"/>
            </c:ext>
          </c:extLst>
        </c:ser>
        <c:dLbls>
          <c:showLegendKey val="0"/>
          <c:showVal val="1"/>
          <c:showCatName val="0"/>
          <c:showSerName val="0"/>
          <c:showPercent val="0"/>
          <c:showBubbleSize val="0"/>
        </c:dLbls>
        <c:axId val="84219776"/>
        <c:axId val="84234240"/>
      </c:scatterChart>
      <c:valAx>
        <c:axId val="84219776"/>
        <c:scaling>
          <c:orientation val="maxMin"/>
          <c:max val="16"/>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石川県輪島市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20,928
20,830
426.35
114,207,932
109,585,261
441,367
11,426,611
60,267,345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単年度の指標としては、基準財政</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収入</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額の減により、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0.014</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ヵ年平均では、近年ほぼ横ばいで推移しており、人口減少や全国平均を上回る高齢化率（</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R7.1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49.9</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％）により、依然として類似団体の平均を下回っている状況にある。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今後も引き続き「第二次輪島市総合計画」に基づき、主要事業の重点化による投資的経費の抑制や、市債権の適正な管理、市税の収納率向上に取り組み、財政の健全化を図る。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68580</xdr:rowOff>
    </xdr:from>
    <xdr:to>
      <xdr:col>23</xdr:col>
      <xdr:colOff>133350</xdr:colOff>
      <xdr:row>44</xdr:row>
      <xdr:rowOff>68580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6123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68580</xdr:rowOff>
    </xdr:from>
    <xdr:to>
      <xdr:col>19</xdr:col>
      <xdr:colOff>133350</xdr:colOff>
      <xdr:row>44</xdr:row>
      <xdr:rowOff>68580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612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68580</xdr:rowOff>
    </xdr:from>
    <xdr:to>
      <xdr:col>15</xdr:col>
      <xdr:colOff>82550</xdr:colOff>
      <xdr:row>44</xdr:row>
      <xdr:rowOff>92710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2336800" y="76123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92710</xdr:rowOff>
    </xdr:from>
    <xdr:to>
      <xdr:col>11</xdr:col>
      <xdr:colOff>31750</xdr:colOff>
      <xdr:row>44</xdr:row>
      <xdr:rowOff>92710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6365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17780</xdr:rowOff>
    </xdr:from>
    <xdr:to>
      <xdr:col>23</xdr:col>
      <xdr:colOff>184150</xdr:colOff>
      <xdr:row>44</xdr:row>
      <xdr:rowOff>119380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85107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45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17780</xdr:rowOff>
    </xdr:from>
    <xdr:to>
      <xdr:col>19</xdr:col>
      <xdr:colOff>184150</xdr:colOff>
      <xdr:row>44</xdr:row>
      <xdr:rowOff>119380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104157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647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17780</xdr:rowOff>
    </xdr:from>
    <xdr:to>
      <xdr:col>15</xdr:col>
      <xdr:colOff>133350</xdr:colOff>
      <xdr:row>44</xdr:row>
      <xdr:rowOff>119380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104157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41910</xdr:rowOff>
    </xdr:from>
    <xdr:to>
      <xdr:col>11</xdr:col>
      <xdr:colOff>82550</xdr:colOff>
      <xdr:row>44</xdr:row>
      <xdr:rowOff>143510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58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128287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672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41910</xdr:rowOff>
    </xdr:from>
    <xdr:to>
      <xdr:col>7</xdr:col>
      <xdr:colOff>31750</xdr:colOff>
      <xdr:row>44</xdr:row>
      <xdr:rowOff>143510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585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128287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672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経常収支比率は、令和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年能登半島地震及び奥能登豪雨発災以降、地方税や公営住宅使用料、手数料等を減免しているが、その減免に対し約</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億円の歳入欠かん債を発行しており、決算統計上、歳入欠かん債は臨時的な一般財源として計上することから、経常的な一般財源が大幅に減少しており、経常収支比率が前年度と比較して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ポイント増と悪化した。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更なる復旧復興事業により市債残高の増加が確実であるため、自立した財政運営を行えるよう、今まで以上に事務事業の見直しを強化するとともに、公共施設等の統廃合を積極的に進め、経常経費の削減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115026</xdr:rowOff>
    </xdr:from>
    <xdr:to>
      <xdr:col>23</xdr:col>
      <xdr:colOff>133350</xdr:colOff>
      <xdr:row>61</xdr:row>
      <xdr:rowOff>40096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402026"/>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115026</xdr:rowOff>
    </xdr:from>
    <xdr:to>
      <xdr:col>19</xdr:col>
      <xdr:colOff>133350</xdr:colOff>
      <xdr:row>61</xdr:row>
      <xdr:rowOff>46990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402026"/>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128815</xdr:rowOff>
    </xdr:from>
    <xdr:to>
      <xdr:col>15</xdr:col>
      <xdr:colOff>82550</xdr:colOff>
      <xdr:row>61</xdr:row>
      <xdr:rowOff>46990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415815"/>
          <a:ext cx="889000" cy="8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128815</xdr:rowOff>
    </xdr:from>
    <xdr:to>
      <xdr:col>11</xdr:col>
      <xdr:colOff>31750</xdr:colOff>
      <xdr:row>60</xdr:row>
      <xdr:rowOff>156391</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415815"/>
          <a:ext cx="889000" cy="2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160746</xdr:rowOff>
    </xdr:from>
    <xdr:to>
      <xdr:col>23</xdr:col>
      <xdr:colOff>184150</xdr:colOff>
      <xdr:row>61</xdr:row>
      <xdr:rowOff>90896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44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132823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419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64226</xdr:rowOff>
    </xdr:from>
    <xdr:to>
      <xdr:col>19</xdr:col>
      <xdr:colOff>184150</xdr:colOff>
      <xdr:row>60</xdr:row>
      <xdr:rowOff>165826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35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150603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437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167640</xdr:rowOff>
    </xdr:from>
    <xdr:to>
      <xdr:col>15</xdr:col>
      <xdr:colOff>133350</xdr:colOff>
      <xdr:row>61</xdr:row>
      <xdr:rowOff>97790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82567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78015</xdr:rowOff>
    </xdr:from>
    <xdr:to>
      <xdr:col>11</xdr:col>
      <xdr:colOff>82550</xdr:colOff>
      <xdr:row>61</xdr:row>
      <xdr:rowOff>8165</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6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164392</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451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105591</xdr:rowOff>
    </xdr:from>
    <xdr:to>
      <xdr:col>7</xdr:col>
      <xdr:colOff>31750</xdr:colOff>
      <xdr:row>61</xdr:row>
      <xdr:rowOff>35741</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9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20518</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78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[2,988,013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公費解体等を含んだ災害廃棄物の処理のため、物件費が大きく増加し、人口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人当たりの決算額は前年度とは比べ物にならない増加となった。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今後も引き続き事務事業の見直しを図るとともに、被災した公共施設の解体を進めることで、経常経費の削減に努める。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67512</xdr:rowOff>
    </xdr:from>
    <xdr:to>
      <xdr:col>23</xdr:col>
      <xdr:colOff>133350</xdr:colOff>
      <xdr:row>85</xdr:row>
      <xdr:rowOff>28857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54962"/>
          <a:ext cx="838200" cy="64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52042</xdr:rowOff>
    </xdr:from>
    <xdr:to>
      <xdr:col>19</xdr:col>
      <xdr:colOff>133350</xdr:colOff>
      <xdr:row>81</xdr:row>
      <xdr:rowOff>67512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39492"/>
          <a:ext cx="889000" cy="1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51846</xdr:rowOff>
    </xdr:from>
    <xdr:to>
      <xdr:col>15</xdr:col>
      <xdr:colOff>82550</xdr:colOff>
      <xdr:row>81</xdr:row>
      <xdr:rowOff>52042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39296"/>
          <a:ext cx="889000" cy="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48045</xdr:rowOff>
    </xdr:from>
    <xdr:to>
      <xdr:col>11</xdr:col>
      <xdr:colOff>31750</xdr:colOff>
      <xdr:row>81</xdr:row>
      <xdr:rowOff>51846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35495"/>
          <a:ext cx="889000" cy="3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149507</xdr:rowOff>
    </xdr:from>
    <xdr:to>
      <xdr:col>23</xdr:col>
      <xdr:colOff>184150</xdr:colOff>
      <xdr:row>85</xdr:row>
      <xdr:rowOff>79657</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55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121584</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523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2,988,013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16712</xdr:rowOff>
    </xdr:from>
    <xdr:to>
      <xdr:col>19</xdr:col>
      <xdr:colOff>184150</xdr:colOff>
      <xdr:row>81</xdr:row>
      <xdr:rowOff>118312</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90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103089</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905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1242</xdr:rowOff>
    </xdr:from>
    <xdr:to>
      <xdr:col>15</xdr:col>
      <xdr:colOff>133350</xdr:colOff>
      <xdr:row>81</xdr:row>
      <xdr:rowOff>102842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87619</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7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1046</xdr:rowOff>
    </xdr:from>
    <xdr:to>
      <xdr:col>11</xdr:col>
      <xdr:colOff>82550</xdr:colOff>
      <xdr:row>81</xdr:row>
      <xdr:rowOff>102646</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8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87423</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74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168695</xdr:rowOff>
    </xdr:from>
    <xdr:to>
      <xdr:col>7</xdr:col>
      <xdr:colOff>31750</xdr:colOff>
      <xdr:row>81</xdr:row>
      <xdr:rowOff>98845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8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83622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71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類似団体平均とほぼ同程度の水準にある。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今後も国や地域経済の実情に応じて給与の適正化を図る。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83457</xdr:rowOff>
    </xdr:from>
    <xdr:to>
      <xdr:col>81</xdr:col>
      <xdr:colOff>44450</xdr:colOff>
      <xdr:row>85</xdr:row>
      <xdr:rowOff>100693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656707"/>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83457</xdr:rowOff>
    </xdr:from>
    <xdr:to>
      <xdr:col>77</xdr:col>
      <xdr:colOff>44450</xdr:colOff>
      <xdr:row>85</xdr:row>
      <xdr:rowOff>135164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65670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135164</xdr:rowOff>
    </xdr:from>
    <xdr:to>
      <xdr:col>72</xdr:col>
      <xdr:colOff>203200</xdr:colOff>
      <xdr:row>85</xdr:row>
      <xdr:rowOff>135164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7084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135164</xdr:rowOff>
    </xdr:from>
    <xdr:to>
      <xdr:col>68</xdr:col>
      <xdr:colOff>152400</xdr:colOff>
      <xdr:row>85</xdr:row>
      <xdr:rowOff>152400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70841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49893</xdr:rowOff>
    </xdr:from>
    <xdr:to>
      <xdr:col>81</xdr:col>
      <xdr:colOff>95250</xdr:colOff>
      <xdr:row>85</xdr:row>
      <xdr:rowOff>151493</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21970</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595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32657</xdr:rowOff>
    </xdr:from>
    <xdr:to>
      <xdr:col>77</xdr:col>
      <xdr:colOff>95250</xdr:colOff>
      <xdr:row>85</xdr:row>
      <xdr:rowOff>134257</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84364</xdr:rowOff>
    </xdr:from>
    <xdr:to>
      <xdr:col>73</xdr:col>
      <xdr:colOff>44450</xdr:colOff>
      <xdr:row>86</xdr:row>
      <xdr:rowOff>14514</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170741</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84364</xdr:rowOff>
    </xdr:from>
    <xdr:to>
      <xdr:col>68</xdr:col>
      <xdr:colOff>203200</xdr:colOff>
      <xdr:row>86</xdr:row>
      <xdr:rowOff>14514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170741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職員数は前年度比から減少したが、分母となる住基人口が減少しており、震災を受けてさらに住基人口の減少が加速したため、これまで以上の増加率となっている。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依然として類似団体平均を上回っているため、適切な人員配置に努めるとともに、可能な業務については積極的に民間活力を導入するなど組織の見直しを図る。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9059</xdr:rowOff>
    </xdr:from>
    <xdr:to>
      <xdr:col>81</xdr:col>
      <xdr:colOff>44450</xdr:colOff>
      <xdr:row>62</xdr:row>
      <xdr:rowOff>130514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638959"/>
          <a:ext cx="838200" cy="12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141097</xdr:rowOff>
    </xdr:from>
    <xdr:to>
      <xdr:col>77</xdr:col>
      <xdr:colOff>44450</xdr:colOff>
      <xdr:row>62</xdr:row>
      <xdr:rowOff>9059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599547"/>
          <a:ext cx="889000" cy="39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115358</xdr:rowOff>
    </xdr:from>
    <xdr:to>
      <xdr:col>72</xdr:col>
      <xdr:colOff>203200</xdr:colOff>
      <xdr:row>61</xdr:row>
      <xdr:rowOff>141097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573808"/>
          <a:ext cx="889000" cy="2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87206</xdr:rowOff>
    </xdr:from>
    <xdr:to>
      <xdr:col>68</xdr:col>
      <xdr:colOff>152400</xdr:colOff>
      <xdr:row>61</xdr:row>
      <xdr:rowOff>115358</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45656"/>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79714</xdr:rowOff>
    </xdr:from>
    <xdr:to>
      <xdr:col>81</xdr:col>
      <xdr:colOff>95250</xdr:colOff>
      <xdr:row>63</xdr:row>
      <xdr:rowOff>9864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70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51791</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681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129709</xdr:rowOff>
    </xdr:from>
    <xdr:to>
      <xdr:col>77</xdr:col>
      <xdr:colOff>95250</xdr:colOff>
      <xdr:row>62</xdr:row>
      <xdr:rowOff>59859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88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44636</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745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90297</xdr:rowOff>
    </xdr:from>
    <xdr:to>
      <xdr:col>73</xdr:col>
      <xdr:colOff>44450</xdr:colOff>
      <xdr:row>62</xdr:row>
      <xdr:rowOff>20447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48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5224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35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64558</xdr:rowOff>
    </xdr:from>
    <xdr:to>
      <xdr:col>68</xdr:col>
      <xdr:colOff>203200</xdr:colOff>
      <xdr:row>61</xdr:row>
      <xdr:rowOff>166158</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52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150935</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60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36406</xdr:rowOff>
    </xdr:from>
    <xdr:to>
      <xdr:col>64</xdr:col>
      <xdr:colOff>152400</xdr:colOff>
      <xdr:row>61</xdr:row>
      <xdr:rowOff>138006</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49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122783</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58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公営企業会計への繰出金の増加により、前年度比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標準団体と比較しても地方債残高が多く、公債費比率も高く推移している。また、公営企業への準元利償還金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繰出金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も増加するなど、財政の硬直化が懸念される。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136631</xdr:rowOff>
    </xdr:from>
    <xdr:to>
      <xdr:col>81</xdr:col>
      <xdr:colOff>44450</xdr:colOff>
      <xdr:row>37</xdr:row>
      <xdr:rowOff>146685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480281"/>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108479</xdr:rowOff>
    </xdr:from>
    <xdr:to>
      <xdr:col>77</xdr:col>
      <xdr:colOff>44450</xdr:colOff>
      <xdr:row>37</xdr:row>
      <xdr:rowOff>136631</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452129"/>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78317</xdr:rowOff>
    </xdr:from>
    <xdr:to>
      <xdr:col>72</xdr:col>
      <xdr:colOff>203200</xdr:colOff>
      <xdr:row>37</xdr:row>
      <xdr:rowOff>108479</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421967"/>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54187</xdr:rowOff>
    </xdr:from>
    <xdr:to>
      <xdr:col>68</xdr:col>
      <xdr:colOff>152400</xdr:colOff>
      <xdr:row>37</xdr:row>
      <xdr:rowOff>78317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39783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95885</xdr:rowOff>
    </xdr:from>
    <xdr:to>
      <xdr:col>81</xdr:col>
      <xdr:colOff>95250</xdr:colOff>
      <xdr:row>38</xdr:row>
      <xdr:rowOff>26035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43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67962</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41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85831</xdr:rowOff>
    </xdr:from>
    <xdr:to>
      <xdr:col>77</xdr:col>
      <xdr:colOff>95250</xdr:colOff>
      <xdr:row>38</xdr:row>
      <xdr:rowOff>15980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42948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758</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5158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57679</xdr:rowOff>
    </xdr:from>
    <xdr:to>
      <xdr:col>73</xdr:col>
      <xdr:colOff>44450</xdr:colOff>
      <xdr:row>37</xdr:row>
      <xdr:rowOff>159279</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40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144056</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87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27517</xdr:rowOff>
    </xdr:from>
    <xdr:to>
      <xdr:col>68</xdr:col>
      <xdr:colOff>203200</xdr:colOff>
      <xdr:row>37</xdr:row>
      <xdr:rowOff>129117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113894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57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3387</xdr:rowOff>
    </xdr:from>
    <xdr:to>
      <xdr:col>64</xdr:col>
      <xdr:colOff>152400</xdr:colOff>
      <xdr:row>37</xdr:row>
      <xdr:rowOff>104987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4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89764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33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将来負担比率は、前年度に比べ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これは、能登半島地震の影響により特別交付税交付額、寄附金が大幅に増加したことで基金への積み増しを行ったことによるものが大きい。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今後、災害復旧・復興のため多額の地方債を発行することが見込まれるため、財政の健全化により一層努める。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203200</xdr:colOff>
      <xdr:row>14</xdr:row>
      <xdr:rowOff>119168</xdr:rowOff>
    </xdr:from>
    <xdr:to>
      <xdr:col>77</xdr:col>
      <xdr:colOff>44450</xdr:colOff>
      <xdr:row>19</xdr:row>
      <xdr:rowOff>139982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5290800" y="2519468"/>
          <a:ext cx="889000" cy="878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152400</xdr:colOff>
      <xdr:row>19</xdr:row>
      <xdr:rowOff>109150</xdr:rowOff>
    </xdr:from>
    <xdr:to>
      <xdr:col>72</xdr:col>
      <xdr:colOff>203200</xdr:colOff>
      <xdr:row>19</xdr:row>
      <xdr:rowOff>139982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4401800" y="3366700"/>
          <a:ext cx="889000" cy="30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109150</xdr:rowOff>
    </xdr:from>
    <xdr:to>
      <xdr:col>68</xdr:col>
      <xdr:colOff>152400</xdr:colOff>
      <xdr:row>20</xdr:row>
      <xdr:rowOff>77117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3366700"/>
          <a:ext cx="889000" cy="13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68368</xdr:rowOff>
    </xdr:from>
    <xdr:to>
      <xdr:col>77</xdr:col>
      <xdr:colOff>95250</xdr:colOff>
      <xdr:row>14</xdr:row>
      <xdr:rowOff>169968</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246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154745</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25550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89182</xdr:rowOff>
    </xdr:from>
    <xdr:to>
      <xdr:col>73</xdr:col>
      <xdr:colOff>44450</xdr:colOff>
      <xdr:row>20</xdr:row>
      <xdr:rowOff>19332</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334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4109</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3433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58350</xdr:rowOff>
    </xdr:from>
    <xdr:to>
      <xdr:col>68</xdr:col>
      <xdr:colOff>203200</xdr:colOff>
      <xdr:row>19</xdr:row>
      <xdr:rowOff>159950</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331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144727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340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26317</xdr:rowOff>
    </xdr:from>
    <xdr:to>
      <xdr:col>64</xdr:col>
      <xdr:colOff>152400</xdr:colOff>
      <xdr:row>20</xdr:row>
      <xdr:rowOff>127917</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3455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112694</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3541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石川県輪島市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20,928
20,830
426.35
114,207,932
109,585,261
441,367
11,426,611
60,267,345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人件費の金額としては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百万円の増額となっており、経常収支比率における割合としては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ポイントの増加となった。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災害対応による時間外手当や人事院勧告により、大きく増加しており、今後も緩やかな増加が見込まれる。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165862</xdr:rowOff>
    </xdr:from>
    <xdr:to>
      <xdr:col>24</xdr:col>
      <xdr:colOff>25400</xdr:colOff>
      <xdr:row>36</xdr:row>
      <xdr:rowOff>67564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66612"/>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152146</xdr:rowOff>
    </xdr:from>
    <xdr:to>
      <xdr:col>19</xdr:col>
      <xdr:colOff>187325</xdr:colOff>
      <xdr:row>35</xdr:row>
      <xdr:rowOff>165862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5289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133858</xdr:rowOff>
    </xdr:from>
    <xdr:to>
      <xdr:col>15</xdr:col>
      <xdr:colOff>98425</xdr:colOff>
      <xdr:row>35</xdr:row>
      <xdr:rowOff>152146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346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129286</xdr:rowOff>
    </xdr:from>
    <xdr:to>
      <xdr:col>11</xdr:col>
      <xdr:colOff>9525</xdr:colOff>
      <xdr:row>35</xdr:row>
      <xdr:rowOff>133858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1300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xdr:rowOff>
    </xdr:from>
    <xdr:to>
      <xdr:col>24</xdr:col>
      <xdr:colOff>76200</xdr:colOff>
      <xdr:row>36</xdr:row>
      <xdr:rowOff>118364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33291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3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115062</xdr:rowOff>
    </xdr:from>
    <xdr:to>
      <xdr:col>20</xdr:col>
      <xdr:colOff>38100</xdr:colOff>
      <xdr:row>36</xdr:row>
      <xdr:rowOff>45212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55389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84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101346</xdr:rowOff>
    </xdr:from>
    <xdr:to>
      <xdr:col>15</xdr:col>
      <xdr:colOff>149225</xdr:colOff>
      <xdr:row>36</xdr:row>
      <xdr:rowOff>31496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41673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70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83058</xdr:rowOff>
    </xdr:from>
    <xdr:to>
      <xdr:col>11</xdr:col>
      <xdr:colOff>60325</xdr:colOff>
      <xdr:row>36</xdr:row>
      <xdr:rowOff>13208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83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23385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78486</xdr:rowOff>
    </xdr:from>
    <xdr:to>
      <xdr:col>6</xdr:col>
      <xdr:colOff>171450</xdr:colOff>
      <xdr:row>36</xdr:row>
      <xdr:rowOff>8636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18813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物件費の割合は、災害に伴う施設管理等委託料の減少により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ポイント減少となり、類似団体平均を大きく下回った。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今後も、公共施設の施設管理費の見直しをはじめ、事務事業の精査を行い経常経費の削減に努める。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111760</xdr:rowOff>
    </xdr:from>
    <xdr:to>
      <xdr:col>82</xdr:col>
      <xdr:colOff>107950</xdr:colOff>
      <xdr:row>14</xdr:row>
      <xdr:rowOff>157480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5120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157480</xdr:rowOff>
    </xdr:from>
    <xdr:to>
      <xdr:col>78</xdr:col>
      <xdr:colOff>69850</xdr:colOff>
      <xdr:row>15</xdr:row>
      <xdr:rowOff>146050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55778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77470</xdr:rowOff>
    </xdr:from>
    <xdr:to>
      <xdr:col>73</xdr:col>
      <xdr:colOff>180975</xdr:colOff>
      <xdr:row>15</xdr:row>
      <xdr:rowOff>146050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492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77470</xdr:rowOff>
    </xdr:from>
    <xdr:to>
      <xdr:col>69</xdr:col>
      <xdr:colOff>92075</xdr:colOff>
      <xdr:row>15</xdr:row>
      <xdr:rowOff>77470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649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60960</xdr:rowOff>
    </xdr:from>
    <xdr:to>
      <xdr:col>82</xdr:col>
      <xdr:colOff>158750</xdr:colOff>
      <xdr:row>14</xdr:row>
      <xdr:rowOff>162560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140987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6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106680</xdr:rowOff>
    </xdr:from>
    <xdr:to>
      <xdr:col>78</xdr:col>
      <xdr:colOff>120650</xdr:colOff>
      <xdr:row>15</xdr:row>
      <xdr:rowOff>36830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47007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7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95250</xdr:rowOff>
    </xdr:from>
    <xdr:to>
      <xdr:col>74</xdr:col>
      <xdr:colOff>31750</xdr:colOff>
      <xdr:row>16</xdr:row>
      <xdr:rowOff>25400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26670</xdr:rowOff>
    </xdr:from>
    <xdr:to>
      <xdr:col>69</xdr:col>
      <xdr:colOff>142875</xdr:colOff>
      <xdr:row>15</xdr:row>
      <xdr:rowOff>128270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138447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経常収支比率における扶助費の割合は、類似団体平均を下回っている。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今後も、各種資格審査等の適正化に継続して取り組むとともに、市単独の施策については、財政負担とのバランスも考慮しながら、事業の取捨選択、拡大や縮小を実施する必要がある。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116115</xdr:rowOff>
    </xdr:from>
    <xdr:to>
      <xdr:col>24</xdr:col>
      <xdr:colOff>25400</xdr:colOff>
      <xdr:row>54</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374415"/>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54</xdr:row>
      <xdr:rowOff>137885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3853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116115</xdr:rowOff>
    </xdr:from>
    <xdr:to>
      <xdr:col>15</xdr:col>
      <xdr:colOff>98425</xdr:colOff>
      <xdr:row>54</xdr:row>
      <xdr:rowOff>137885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3744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116115</xdr:rowOff>
    </xdr:from>
    <xdr:to>
      <xdr:col>11</xdr:col>
      <xdr:colOff>9525</xdr:colOff>
      <xdr:row>54</xdr:row>
      <xdr:rowOff>137885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3744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65315</xdr:rowOff>
    </xdr:from>
    <xdr:to>
      <xdr:col>24</xdr:col>
      <xdr:colOff>76200</xdr:colOff>
      <xdr:row>54</xdr:row>
      <xdr:rowOff>166915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2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81842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87085</xdr:rowOff>
    </xdr:from>
    <xdr:to>
      <xdr:col>15</xdr:col>
      <xdr:colOff>149225</xdr:colOff>
      <xdr:row>55</xdr:row>
      <xdr:rowOff>17235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34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27412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11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65315</xdr:rowOff>
    </xdr:from>
    <xdr:to>
      <xdr:col>11</xdr:col>
      <xdr:colOff>60325</xdr:colOff>
      <xdr:row>54</xdr:row>
      <xdr:rowOff>166915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23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5642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09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87085</xdr:rowOff>
    </xdr:from>
    <xdr:to>
      <xdr:col>6</xdr:col>
      <xdr:colOff>171450</xdr:colOff>
      <xdr:row>55</xdr:row>
      <xdr:rowOff>17235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34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27412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11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その他の経費については、ほとんどが他会計への繰出金であり、特に下水道事業会計への繰出金が多額である。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年度においては、災害に伴う料金収入の減少により収支不足補塡額が増加したことで、類似団体平均を上回る数値となった。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今後も経費の削減や各種保険料の適正化、公営企業については独立採算性のとれる料金を設定することにより、普通会計の負担低減に努める。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152400</xdr:rowOff>
    </xdr:from>
    <xdr:to>
      <xdr:col>82</xdr:col>
      <xdr:colOff>107950</xdr:colOff>
      <xdr:row>59</xdr:row>
      <xdr:rowOff>107950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096500"/>
          <a:ext cx="8382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50800</xdr:rowOff>
    </xdr:from>
    <xdr:to>
      <xdr:col>78</xdr:col>
      <xdr:colOff>69850</xdr:colOff>
      <xdr:row>58</xdr:row>
      <xdr:rowOff>152400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949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50800</xdr:rowOff>
    </xdr:from>
    <xdr:to>
      <xdr:col>73</xdr:col>
      <xdr:colOff>180975</xdr:colOff>
      <xdr:row>58</xdr:row>
      <xdr:rowOff>139700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893800" y="99949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139700</xdr:rowOff>
    </xdr:from>
    <xdr:to>
      <xdr:col>69</xdr:col>
      <xdr:colOff>92075</xdr:colOff>
      <xdr:row>59</xdr:row>
      <xdr:rowOff>44450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838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29227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101600</xdr:rowOff>
    </xdr:from>
    <xdr:to>
      <xdr:col>78</xdr:col>
      <xdr:colOff>120650</xdr:colOff>
      <xdr:row>59</xdr:row>
      <xdr:rowOff>31750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16527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3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0</xdr:rowOff>
    </xdr:from>
    <xdr:to>
      <xdr:col>74</xdr:col>
      <xdr:colOff>31750</xdr:colOff>
      <xdr:row>58</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88900</xdr:rowOff>
    </xdr:from>
    <xdr:to>
      <xdr:col>69</xdr:col>
      <xdr:colOff>142875</xdr:colOff>
      <xdr:row>59</xdr:row>
      <xdr:rowOff>19050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3827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165100</xdr:rowOff>
    </xdr:from>
    <xdr:to>
      <xdr:col>65</xdr:col>
      <xdr:colOff>53975</xdr:colOff>
      <xdr:row>59</xdr:row>
      <xdr:rowOff>95250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80027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補助費等の割合は汚水資本費の増加による下水道事業会計への補助金の増加により、前年度から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ポイント増加した。類似団体平均を上回っているのは、消防業務、ごみ処理業務等を一部事務組合で実施しているため、当該一部事務組合への負担金として支出していることが主な要因である。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今後も、引き続きこれらの一部事務組合の運営を注視し、適正な運営を求めていく。</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133858</xdr:rowOff>
    </xdr:from>
    <xdr:to>
      <xdr:col>82</xdr:col>
      <xdr:colOff>107950</xdr:colOff>
      <xdr:row>38</xdr:row>
      <xdr:rowOff>8128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47750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133858</xdr:rowOff>
    </xdr:from>
    <xdr:to>
      <xdr:col>78</xdr:col>
      <xdr:colOff>69850</xdr:colOff>
      <xdr:row>38</xdr:row>
      <xdr:rowOff>21844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47750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21844</xdr:rowOff>
    </xdr:from>
    <xdr:to>
      <xdr:col>73</xdr:col>
      <xdr:colOff>180975</xdr:colOff>
      <xdr:row>38</xdr:row>
      <xdr:rowOff>21844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5369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165862</xdr:rowOff>
    </xdr:from>
    <xdr:to>
      <xdr:col>69</xdr:col>
      <xdr:colOff>92075</xdr:colOff>
      <xdr:row>38</xdr:row>
      <xdr:rowOff>21844</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50951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128778</xdr:rowOff>
    </xdr:from>
    <xdr:to>
      <xdr:col>82</xdr:col>
      <xdr:colOff>158750</xdr:colOff>
      <xdr:row>38</xdr:row>
      <xdr:rowOff>58928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100855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83058</xdr:rowOff>
    </xdr:from>
    <xdr:to>
      <xdr:col>78</xdr:col>
      <xdr:colOff>120650</xdr:colOff>
      <xdr:row>38</xdr:row>
      <xdr:rowOff>13208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169435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513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142494</xdr:rowOff>
    </xdr:from>
    <xdr:to>
      <xdr:col>74</xdr:col>
      <xdr:colOff>31750</xdr:colOff>
      <xdr:row>38</xdr:row>
      <xdr:rowOff>72644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57421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142494</xdr:rowOff>
    </xdr:from>
    <xdr:to>
      <xdr:col>69</xdr:col>
      <xdr:colOff>142875</xdr:colOff>
      <xdr:row>38</xdr:row>
      <xdr:rowOff>72644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57421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115062</xdr:rowOff>
    </xdr:from>
    <xdr:to>
      <xdr:col>65</xdr:col>
      <xdr:colOff>53975</xdr:colOff>
      <xdr:row>38</xdr:row>
      <xdr:rowOff>45212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29989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億円の繰上償還を実施したが、依然として類似団体平均を上回る水準にある。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今後は災害復旧事業債の元金償還開始により公債費の大幅な増加が見込まれるため、可能な限り繰上償還を実施し、公債費が大幅に増加しないよう努める。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8889</xdr:rowOff>
    </xdr:from>
    <xdr:to>
      <xdr:col>24</xdr:col>
      <xdr:colOff>25400</xdr:colOff>
      <xdr:row>76</xdr:row>
      <xdr:rowOff>10795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039089"/>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10795</xdr:rowOff>
    </xdr:from>
    <xdr:to>
      <xdr:col>19</xdr:col>
      <xdr:colOff>187325</xdr:colOff>
      <xdr:row>76</xdr:row>
      <xdr:rowOff>22225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04099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159386</xdr:rowOff>
    </xdr:from>
    <xdr:to>
      <xdr:col>15</xdr:col>
      <xdr:colOff>98425</xdr:colOff>
      <xdr:row>76</xdr:row>
      <xdr:rowOff>22225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01813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159386</xdr:rowOff>
    </xdr:from>
    <xdr:to>
      <xdr:col>11</xdr:col>
      <xdr:colOff>9525</xdr:colOff>
      <xdr:row>76</xdr:row>
      <xdr:rowOff>1270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018136"/>
          <a:ext cx="8890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129540</xdr:rowOff>
    </xdr:from>
    <xdr:to>
      <xdr:col>24</xdr:col>
      <xdr:colOff>76200</xdr:colOff>
      <xdr:row>76</xdr:row>
      <xdr:rowOff>59689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9882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101616</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960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131445</xdr:rowOff>
    </xdr:from>
    <xdr:to>
      <xdr:col>20</xdr:col>
      <xdr:colOff>38100</xdr:colOff>
      <xdr:row>76</xdr:row>
      <xdr:rowOff>61595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990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46372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076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142875</xdr:rowOff>
    </xdr:from>
    <xdr:to>
      <xdr:col>15</xdr:col>
      <xdr:colOff>149225</xdr:colOff>
      <xdr:row>76</xdr:row>
      <xdr:rowOff>73025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00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57802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088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108585</xdr:rowOff>
    </xdr:from>
    <xdr:to>
      <xdr:col>11</xdr:col>
      <xdr:colOff>60325</xdr:colOff>
      <xdr:row>76</xdr:row>
      <xdr:rowOff>38736</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96733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23513</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053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121920</xdr:rowOff>
    </xdr:from>
    <xdr:to>
      <xdr:col>6</xdr:col>
      <xdr:colOff>171450</xdr:colOff>
      <xdr:row>76</xdr:row>
      <xdr:rowOff>52070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36847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067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以外の経費に係る経常収支比率については、類似団体平均を下回っているが、今後も物件費をはじめとする経費の削減に努めるとともに、補助費等についても事業内容、運営などから不適当と認められるものの廃止、見直し等を含めて検討し、適正化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159004</xdr:rowOff>
    </xdr:from>
    <xdr:to>
      <xdr:col>82</xdr:col>
      <xdr:colOff>107950</xdr:colOff>
      <xdr:row>75</xdr:row>
      <xdr:rowOff>120142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2846304"/>
          <a:ext cx="8382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159004</xdr:rowOff>
    </xdr:from>
    <xdr:to>
      <xdr:col>78</xdr:col>
      <xdr:colOff>69850</xdr:colOff>
      <xdr:row>75</xdr:row>
      <xdr:rowOff>97282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284630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60706</xdr:rowOff>
    </xdr:from>
    <xdr:to>
      <xdr:col>73</xdr:col>
      <xdr:colOff>180975</xdr:colOff>
      <xdr:row>75</xdr:row>
      <xdr:rowOff>97282</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9194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60706</xdr:rowOff>
    </xdr:from>
    <xdr:to>
      <xdr:col>69</xdr:col>
      <xdr:colOff>92075</xdr:colOff>
      <xdr:row>75</xdr:row>
      <xdr:rowOff>65278</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9194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69342</xdr:rowOff>
    </xdr:from>
    <xdr:to>
      <xdr:col>82</xdr:col>
      <xdr:colOff>158750</xdr:colOff>
      <xdr:row>75</xdr:row>
      <xdr:rowOff>170942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85869</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773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108204</xdr:rowOff>
    </xdr:from>
    <xdr:to>
      <xdr:col>78</xdr:col>
      <xdr:colOff>120650</xdr:colOff>
      <xdr:row>75</xdr:row>
      <xdr:rowOff>38354</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279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48531</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564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46482</xdr:rowOff>
    </xdr:from>
    <xdr:to>
      <xdr:col>74</xdr:col>
      <xdr:colOff>31750</xdr:colOff>
      <xdr:row>75</xdr:row>
      <xdr:rowOff>148081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158259</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67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9906</xdr:rowOff>
    </xdr:from>
    <xdr:to>
      <xdr:col>69</xdr:col>
      <xdr:colOff>142875</xdr:colOff>
      <xdr:row>75</xdr:row>
      <xdr:rowOff>111506</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121683</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637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14478</xdr:rowOff>
    </xdr:from>
    <xdr:to>
      <xdr:col>65</xdr:col>
      <xdr:colOff>53975</xdr:colOff>
      <xdr:row>75</xdr:row>
      <xdr:rowOff>116078</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28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126255</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642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石川県輪島市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118113</xdr:rowOff>
    </xdr:from>
    <xdr:to>
      <xdr:col>29</xdr:col>
      <xdr:colOff>127000</xdr:colOff>
      <xdr:row>16</xdr:row>
      <xdr:rowOff>13729</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566038"/>
          <a:ext cx="647700" cy="2385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13729</xdr:rowOff>
    </xdr:from>
    <xdr:to>
      <xdr:col>26</xdr:col>
      <xdr:colOff>50800</xdr:colOff>
      <xdr:row>16</xdr:row>
      <xdr:rowOff>149289</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804554"/>
          <a:ext cx="698500" cy="1355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149289</xdr:rowOff>
    </xdr:from>
    <xdr:to>
      <xdr:col>22</xdr:col>
      <xdr:colOff>114300</xdr:colOff>
      <xdr:row>17</xdr:row>
      <xdr:rowOff>11328</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940114"/>
          <a:ext cx="698500" cy="334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11328</xdr:rowOff>
    </xdr:from>
    <xdr:to>
      <xdr:col>18</xdr:col>
      <xdr:colOff>177800</xdr:colOff>
      <xdr:row>17</xdr:row>
      <xdr:rowOff>50600</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2973603"/>
          <a:ext cx="698500" cy="392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67313</xdr:rowOff>
    </xdr:from>
    <xdr:to>
      <xdr:col>29</xdr:col>
      <xdr:colOff>177800</xdr:colOff>
      <xdr:row>14</xdr:row>
      <xdr:rowOff>168913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5152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83840</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360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134379</xdr:rowOff>
    </xdr:from>
    <xdr:to>
      <xdr:col>26</xdr:col>
      <xdr:colOff>101600</xdr:colOff>
      <xdr:row>16</xdr:row>
      <xdr:rowOff>64529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7537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74706</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5226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98489</xdr:rowOff>
    </xdr:from>
    <xdr:to>
      <xdr:col>22</xdr:col>
      <xdr:colOff>165100</xdr:colOff>
      <xdr:row>17</xdr:row>
      <xdr:rowOff>28639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8893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38816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658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131978</xdr:rowOff>
    </xdr:from>
    <xdr:to>
      <xdr:col>19</xdr:col>
      <xdr:colOff>38100</xdr:colOff>
      <xdr:row>17</xdr:row>
      <xdr:rowOff>62128</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9228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72305</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691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171250</xdr:rowOff>
    </xdr:from>
    <xdr:to>
      <xdr:col>15</xdr:col>
      <xdr:colOff>101600</xdr:colOff>
      <xdr:row>17</xdr:row>
      <xdr:rowOff>101400</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9620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111577</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73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288640</xdr:rowOff>
    </xdr:from>
    <xdr:to>
      <xdr:col>29</xdr:col>
      <xdr:colOff>127000</xdr:colOff>
      <xdr:row>37</xdr:row>
      <xdr:rowOff>293166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413340"/>
          <a:ext cx="647700" cy="45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317737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42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293166</xdr:rowOff>
    </xdr:from>
    <xdr:to>
      <xdr:col>26</xdr:col>
      <xdr:colOff>50800</xdr:colOff>
      <xdr:row>37</xdr:row>
      <xdr:rowOff>298819</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417866"/>
          <a:ext cx="698500" cy="56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298819</xdr:rowOff>
    </xdr:from>
    <xdr:to>
      <xdr:col>22</xdr:col>
      <xdr:colOff>114300</xdr:colOff>
      <xdr:row>37</xdr:row>
      <xdr:rowOff>328151</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423519"/>
          <a:ext cx="698500" cy="293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328151</xdr:rowOff>
    </xdr:from>
    <xdr:to>
      <xdr:col>18</xdr:col>
      <xdr:colOff>177800</xdr:colOff>
      <xdr:row>38</xdr:row>
      <xdr:rowOff>18023</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452851"/>
          <a:ext cx="698500" cy="327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237840</xdr:rowOff>
    </xdr:from>
    <xdr:to>
      <xdr:col>29</xdr:col>
      <xdr:colOff>177800</xdr:colOff>
      <xdr:row>37</xdr:row>
      <xdr:rowOff>339440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3625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82917</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242366</xdr:rowOff>
    </xdr:from>
    <xdr:to>
      <xdr:col>26</xdr:col>
      <xdr:colOff>101600</xdr:colOff>
      <xdr:row>38</xdr:row>
      <xdr:rowOff>1066</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3670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11243</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135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248019</xdr:rowOff>
    </xdr:from>
    <xdr:to>
      <xdr:col>22</xdr:col>
      <xdr:colOff>165100</xdr:colOff>
      <xdr:row>38</xdr:row>
      <xdr:rowOff>6719</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372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16896</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141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277351</xdr:rowOff>
    </xdr:from>
    <xdr:to>
      <xdr:col>19</xdr:col>
      <xdr:colOff>38100</xdr:colOff>
      <xdr:row>38</xdr:row>
      <xdr:rowOff>36051</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020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46228</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170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310123</xdr:rowOff>
    </xdr:from>
    <xdr:to>
      <xdr:col>15</xdr:col>
      <xdr:colOff>101600</xdr:colOff>
      <xdr:row>38</xdr:row>
      <xdr:rowOff>68823</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348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79000</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03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石川県輪島市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20,928
20,830
426.35
114,207,932
109,585,261
441,367
11,426,611
60,267,345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135814</xdr:rowOff>
    </xdr:from>
    <xdr:to>
      <xdr:col>24</xdr:col>
      <xdr:colOff>63500</xdr:colOff>
      <xdr:row>35</xdr:row>
      <xdr:rowOff>165009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65114"/>
          <a:ext cx="838200" cy="200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165009</xdr:rowOff>
    </xdr:from>
    <xdr:to>
      <xdr:col>19</xdr:col>
      <xdr:colOff>177800</xdr:colOff>
      <xdr:row>36</xdr:row>
      <xdr:rowOff>71621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65759"/>
          <a:ext cx="889000" cy="78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71621</xdr:rowOff>
    </xdr:from>
    <xdr:to>
      <xdr:col>15</xdr:col>
      <xdr:colOff>50800</xdr:colOff>
      <xdr:row>36</xdr:row>
      <xdr:rowOff>88472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43821"/>
          <a:ext cx="889000" cy="16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88472</xdr:rowOff>
    </xdr:from>
    <xdr:to>
      <xdr:col>10</xdr:col>
      <xdr:colOff>114300</xdr:colOff>
      <xdr:row>37</xdr:row>
      <xdr:rowOff>5152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60672"/>
          <a:ext cx="889000" cy="88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85014</xdr:rowOff>
    </xdr:from>
    <xdr:to>
      <xdr:col>24</xdr:col>
      <xdr:colOff>114300</xdr:colOff>
      <xdr:row>35</xdr:row>
      <xdr:rowOff>15164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1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107891</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65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114209</xdr:rowOff>
    </xdr:from>
    <xdr:to>
      <xdr:col>20</xdr:col>
      <xdr:colOff>38100</xdr:colOff>
      <xdr:row>36</xdr:row>
      <xdr:rowOff>44359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1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60886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890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20821</xdr:rowOff>
    </xdr:from>
    <xdr:to>
      <xdr:col>15</xdr:col>
      <xdr:colOff>101600</xdr:colOff>
      <xdr:row>36</xdr:row>
      <xdr:rowOff>122421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93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138948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968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37672</xdr:rowOff>
    </xdr:from>
    <xdr:to>
      <xdr:col>10</xdr:col>
      <xdr:colOff>165100</xdr:colOff>
      <xdr:row>36</xdr:row>
      <xdr:rowOff>139272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0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155799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985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125802</xdr:rowOff>
    </xdr:from>
    <xdr:to>
      <xdr:col>6</xdr:col>
      <xdr:colOff>38100</xdr:colOff>
      <xdr:row>37</xdr:row>
      <xdr:rowOff>55952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98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47079</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6390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5248</xdr:rowOff>
    </xdr:from>
    <xdr:to>
      <xdr:col>24</xdr:col>
      <xdr:colOff>63500</xdr:colOff>
      <xdr:row>58</xdr:row>
      <xdr:rowOff>99454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434998"/>
          <a:ext cx="838200" cy="608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99454</xdr:rowOff>
    </xdr:from>
    <xdr:to>
      <xdr:col>19</xdr:col>
      <xdr:colOff>177800</xdr:colOff>
      <xdr:row>58</xdr:row>
      <xdr:rowOff>112416</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43554"/>
          <a:ext cx="889000" cy="12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111342</xdr:rowOff>
    </xdr:from>
    <xdr:to>
      <xdr:col>15</xdr:col>
      <xdr:colOff>50800</xdr:colOff>
      <xdr:row>58</xdr:row>
      <xdr:rowOff>112416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55442"/>
          <a:ext cx="889000" cy="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111342</xdr:rowOff>
    </xdr:from>
    <xdr:to>
      <xdr:col>10</xdr:col>
      <xdr:colOff>114300</xdr:colOff>
      <xdr:row>58</xdr:row>
      <xdr:rowOff>114242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5442"/>
          <a:ext cx="889000" cy="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125898</xdr:rowOff>
    </xdr:from>
    <xdr:to>
      <xdr:col>24</xdr:col>
      <xdr:colOff>114300</xdr:colOff>
      <xdr:row>55</xdr:row>
      <xdr:rowOff>56048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38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148775</xdr:rowOff>
    </xdr:from>
    <xdr:ext cx="690189"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2356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2,838,156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48654</xdr:rowOff>
    </xdr:from>
    <xdr:to>
      <xdr:col>20</xdr:col>
      <xdr:colOff>38100</xdr:colOff>
      <xdr:row>58</xdr:row>
      <xdr:rowOff>150254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92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166781</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67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61616</xdr:rowOff>
    </xdr:from>
    <xdr:to>
      <xdr:col>15</xdr:col>
      <xdr:colOff>101600</xdr:colOff>
      <xdr:row>58</xdr:row>
      <xdr:rowOff>163216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8293</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80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60542</xdr:rowOff>
    </xdr:from>
    <xdr:to>
      <xdr:col>10</xdr:col>
      <xdr:colOff>165100</xdr:colOff>
      <xdr:row>58</xdr:row>
      <xdr:rowOff>162142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7219</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79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63442</xdr:rowOff>
    </xdr:from>
    <xdr:to>
      <xdr:col>6</xdr:col>
      <xdr:colOff>38100</xdr:colOff>
      <xdr:row>58</xdr:row>
      <xdr:rowOff>165042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7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10119</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82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66942</xdr:rowOff>
    </xdr:from>
    <xdr:to>
      <xdr:col>24</xdr:col>
      <xdr:colOff>63500</xdr:colOff>
      <xdr:row>78</xdr:row>
      <xdr:rowOff>106490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440042"/>
          <a:ext cx="838200" cy="39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27406</xdr:rowOff>
    </xdr:from>
    <xdr:to>
      <xdr:col>19</xdr:col>
      <xdr:colOff>177800</xdr:colOff>
      <xdr:row>78</xdr:row>
      <xdr:rowOff>66942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400506"/>
          <a:ext cx="889000" cy="39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27406</xdr:rowOff>
    </xdr:from>
    <xdr:to>
      <xdr:col>15</xdr:col>
      <xdr:colOff>50800</xdr:colOff>
      <xdr:row>78</xdr:row>
      <xdr:rowOff>56731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00506"/>
          <a:ext cx="889000" cy="29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48704</xdr:rowOff>
    </xdr:from>
    <xdr:to>
      <xdr:col>10</xdr:col>
      <xdr:colOff>114300</xdr:colOff>
      <xdr:row>78</xdr:row>
      <xdr:rowOff>56731</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421804"/>
          <a:ext cx="889000" cy="8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1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55690</xdr:rowOff>
    </xdr:from>
    <xdr:to>
      <xdr:col>24</xdr:col>
      <xdr:colOff>114300</xdr:colOff>
      <xdr:row>78</xdr:row>
      <xdr:rowOff>157290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2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153688</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5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16142</xdr:rowOff>
    </xdr:from>
    <xdr:to>
      <xdr:col>20</xdr:col>
      <xdr:colOff>38100</xdr:colOff>
      <xdr:row>78</xdr:row>
      <xdr:rowOff>117742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8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134269</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164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148056</xdr:rowOff>
    </xdr:from>
    <xdr:to>
      <xdr:col>15</xdr:col>
      <xdr:colOff>101600</xdr:colOff>
      <xdr:row>78</xdr:row>
      <xdr:rowOff>78206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49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94733</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12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5931</xdr:rowOff>
    </xdr:from>
    <xdr:to>
      <xdr:col>10</xdr:col>
      <xdr:colOff>165100</xdr:colOff>
      <xdr:row>78</xdr:row>
      <xdr:rowOff>107531</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79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124058</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154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169354</xdr:rowOff>
    </xdr:from>
    <xdr:to>
      <xdr:col>6</xdr:col>
      <xdr:colOff>38100</xdr:colOff>
      <xdr:row>78</xdr:row>
      <xdr:rowOff>99504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7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116031</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314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60368</xdr:rowOff>
    </xdr:from>
    <xdr:to>
      <xdr:col>24</xdr:col>
      <xdr:colOff>63500</xdr:colOff>
      <xdr:row>95</xdr:row>
      <xdr:rowOff>146734</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176668"/>
          <a:ext cx="838200" cy="257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146734</xdr:rowOff>
    </xdr:from>
    <xdr:to>
      <xdr:col>19</xdr:col>
      <xdr:colOff>177800</xdr:colOff>
      <xdr:row>96</xdr:row>
      <xdr:rowOff>165067</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434484"/>
          <a:ext cx="889000" cy="189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132407</xdr:rowOff>
    </xdr:from>
    <xdr:to>
      <xdr:col>15</xdr:col>
      <xdr:colOff>50800</xdr:colOff>
      <xdr:row>96</xdr:row>
      <xdr:rowOff>165067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591607"/>
          <a:ext cx="889000" cy="3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132407</xdr:rowOff>
    </xdr:from>
    <xdr:to>
      <xdr:col>10</xdr:col>
      <xdr:colOff>114300</xdr:colOff>
      <xdr:row>97</xdr:row>
      <xdr:rowOff>62799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591607"/>
          <a:ext cx="889000" cy="10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9568</xdr:rowOff>
    </xdr:from>
    <xdr:to>
      <xdr:col>24</xdr:col>
      <xdr:colOff>114300</xdr:colOff>
      <xdr:row>94</xdr:row>
      <xdr:rowOff>111168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12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32445</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977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95934</xdr:rowOff>
    </xdr:from>
    <xdr:to>
      <xdr:col>20</xdr:col>
      <xdr:colOff>38100</xdr:colOff>
      <xdr:row>96</xdr:row>
      <xdr:rowOff>26084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38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42611</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158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114267</xdr:rowOff>
    </xdr:from>
    <xdr:to>
      <xdr:col>15</xdr:col>
      <xdr:colOff>101600</xdr:colOff>
      <xdr:row>97</xdr:row>
      <xdr:rowOff>44417</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73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35544</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66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81607</xdr:rowOff>
    </xdr:from>
    <xdr:to>
      <xdr:col>10</xdr:col>
      <xdr:colOff>165100</xdr:colOff>
      <xdr:row>97</xdr:row>
      <xdr:rowOff>11757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54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2884</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63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11999</xdr:rowOff>
    </xdr:from>
    <xdr:to>
      <xdr:col>6</xdr:col>
      <xdr:colOff>38100</xdr:colOff>
      <xdr:row>97</xdr:row>
      <xdr:rowOff>113599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64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104726</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735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21491</xdr:rowOff>
    </xdr:from>
    <xdr:to>
      <xdr:col>55</xdr:col>
      <xdr:colOff>0</xdr:colOff>
      <xdr:row>36</xdr:row>
      <xdr:rowOff>43832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850791"/>
          <a:ext cx="838200" cy="36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73723</xdr:rowOff>
    </xdr:from>
    <xdr:to>
      <xdr:col>50</xdr:col>
      <xdr:colOff>114300</xdr:colOff>
      <xdr:row>36</xdr:row>
      <xdr:rowOff>43832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074473"/>
          <a:ext cx="889000" cy="141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73723</xdr:rowOff>
    </xdr:from>
    <xdr:to>
      <xdr:col>45</xdr:col>
      <xdr:colOff>177800</xdr:colOff>
      <xdr:row>35</xdr:row>
      <xdr:rowOff>92621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074473"/>
          <a:ext cx="889000" cy="18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131559</xdr:rowOff>
    </xdr:from>
    <xdr:to>
      <xdr:col>41</xdr:col>
      <xdr:colOff>50800</xdr:colOff>
      <xdr:row>35</xdr:row>
      <xdr:rowOff>92621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60859"/>
          <a:ext cx="889000" cy="13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142141</xdr:rowOff>
    </xdr:from>
    <xdr:to>
      <xdr:col>55</xdr:col>
      <xdr:colOff>50800</xdr:colOff>
      <xdr:row>34</xdr:row>
      <xdr:rowOff>72291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79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165018</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651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164482</xdr:rowOff>
    </xdr:from>
    <xdr:to>
      <xdr:col>50</xdr:col>
      <xdr:colOff>165100</xdr:colOff>
      <xdr:row>36</xdr:row>
      <xdr:rowOff>94632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6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111159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94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22923</xdr:rowOff>
    </xdr:from>
    <xdr:to>
      <xdr:col>46</xdr:col>
      <xdr:colOff>38100</xdr:colOff>
      <xdr:row>35</xdr:row>
      <xdr:rowOff>124523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02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141050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798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41821</xdr:rowOff>
    </xdr:from>
    <xdr:to>
      <xdr:col>41</xdr:col>
      <xdr:colOff>101600</xdr:colOff>
      <xdr:row>35</xdr:row>
      <xdr:rowOff>143421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4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159948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817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80759</xdr:rowOff>
    </xdr:from>
    <xdr:to>
      <xdr:col>36</xdr:col>
      <xdr:colOff>165100</xdr:colOff>
      <xdr:row>35</xdr:row>
      <xdr:rowOff>10909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10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27436</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68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15044</xdr:rowOff>
    </xdr:from>
    <xdr:to>
      <xdr:col>55</xdr:col>
      <xdr:colOff>0</xdr:colOff>
      <xdr:row>56</xdr:row>
      <xdr:rowOff>143371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444794"/>
          <a:ext cx="838200" cy="29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127840</xdr:rowOff>
    </xdr:from>
    <xdr:to>
      <xdr:col>50</xdr:col>
      <xdr:colOff>114300</xdr:colOff>
      <xdr:row>56</xdr:row>
      <xdr:rowOff>143371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729040"/>
          <a:ext cx="889000" cy="15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124978</xdr:rowOff>
    </xdr:from>
    <xdr:to>
      <xdr:col>45</xdr:col>
      <xdr:colOff>177800</xdr:colOff>
      <xdr:row>56</xdr:row>
      <xdr:rowOff>127840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383278"/>
          <a:ext cx="889000" cy="345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87076</xdr:rowOff>
    </xdr:from>
    <xdr:to>
      <xdr:col>41</xdr:col>
      <xdr:colOff>50800</xdr:colOff>
      <xdr:row>54</xdr:row>
      <xdr:rowOff>124978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002476"/>
          <a:ext cx="889000" cy="38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135694</xdr:rowOff>
    </xdr:from>
    <xdr:to>
      <xdr:col>55</xdr:col>
      <xdr:colOff>50800</xdr:colOff>
      <xdr:row>55</xdr:row>
      <xdr:rowOff>65844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393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158571</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24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92571</xdr:rowOff>
    </xdr:from>
    <xdr:to>
      <xdr:col>50</xdr:col>
      <xdr:colOff>165100</xdr:colOff>
      <xdr:row>57</xdr:row>
      <xdr:rowOff>22721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9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13848</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78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77040</xdr:rowOff>
    </xdr:from>
    <xdr:to>
      <xdr:col>46</xdr:col>
      <xdr:colOff>38100</xdr:colOff>
      <xdr:row>57</xdr:row>
      <xdr:rowOff>7190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78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169767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77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74178</xdr:rowOff>
    </xdr:from>
    <xdr:to>
      <xdr:col>41</xdr:col>
      <xdr:colOff>101600</xdr:colOff>
      <xdr:row>55</xdr:row>
      <xdr:rowOff>4328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33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20855</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107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36276</xdr:rowOff>
    </xdr:from>
    <xdr:to>
      <xdr:col>36</xdr:col>
      <xdr:colOff>165100</xdr:colOff>
      <xdr:row>52</xdr:row>
      <xdr:rowOff>137876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895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154403</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8726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50448</xdr:rowOff>
    </xdr:from>
    <xdr:to>
      <xdr:col>55</xdr:col>
      <xdr:colOff>0</xdr:colOff>
      <xdr:row>79</xdr:row>
      <xdr:rowOff>97703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594998"/>
          <a:ext cx="838200" cy="47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31507</xdr:rowOff>
    </xdr:from>
    <xdr:to>
      <xdr:col>50</xdr:col>
      <xdr:colOff>114300</xdr:colOff>
      <xdr:row>79</xdr:row>
      <xdr:rowOff>50448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576057"/>
          <a:ext cx="889000" cy="1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96451</xdr:rowOff>
    </xdr:from>
    <xdr:to>
      <xdr:col>45</xdr:col>
      <xdr:colOff>177800</xdr:colOff>
      <xdr:row>79</xdr:row>
      <xdr:rowOff>31507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469551"/>
          <a:ext cx="889000" cy="106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4097</xdr:rowOff>
    </xdr:from>
    <xdr:to>
      <xdr:col>41</xdr:col>
      <xdr:colOff>50800</xdr:colOff>
      <xdr:row>78</xdr:row>
      <xdr:rowOff>96451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2348497"/>
          <a:ext cx="889000" cy="112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20931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3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46903</xdr:rowOff>
    </xdr:from>
    <xdr:to>
      <xdr:col>55</xdr:col>
      <xdr:colOff>50800</xdr:colOff>
      <xdr:row>79</xdr:row>
      <xdr:rowOff>148503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9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133280</xdr:rowOff>
    </xdr:from>
    <xdr:ext cx="378565"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506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171098</xdr:rowOff>
    </xdr:from>
    <xdr:to>
      <xdr:col>50</xdr:col>
      <xdr:colOff>165100</xdr:colOff>
      <xdr:row>79</xdr:row>
      <xdr:rowOff>101248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54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92375</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636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152157</xdr:rowOff>
    </xdr:from>
    <xdr:to>
      <xdr:col>46</xdr:col>
      <xdr:colOff>38100</xdr:colOff>
      <xdr:row>79</xdr:row>
      <xdr:rowOff>82307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2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73434</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17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45651</xdr:rowOff>
    </xdr:from>
    <xdr:to>
      <xdr:col>41</xdr:col>
      <xdr:colOff>101600</xdr:colOff>
      <xdr:row>78</xdr:row>
      <xdr:rowOff>147251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1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138378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511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124747</xdr:rowOff>
    </xdr:from>
    <xdr:to>
      <xdr:col>36</xdr:col>
      <xdr:colOff>165100</xdr:colOff>
      <xdr:row>72</xdr:row>
      <xdr:rowOff>54897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2297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70</xdr:row>
      <xdr:rowOff>71424</xdr:rowOff>
    </xdr:from>
    <xdr:ext cx="599010"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672795" y="12072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121641</xdr:rowOff>
    </xdr:from>
    <xdr:to>
      <xdr:col>55</xdr:col>
      <xdr:colOff>0</xdr:colOff>
      <xdr:row>96</xdr:row>
      <xdr:rowOff>78715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409391"/>
          <a:ext cx="838200" cy="128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41185</xdr:rowOff>
    </xdr:from>
    <xdr:to>
      <xdr:col>50</xdr:col>
      <xdr:colOff>114300</xdr:colOff>
      <xdr:row>96</xdr:row>
      <xdr:rowOff>78715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500385"/>
          <a:ext cx="889000" cy="3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23537</xdr:rowOff>
    </xdr:from>
    <xdr:to>
      <xdr:col>45</xdr:col>
      <xdr:colOff>177800</xdr:colOff>
      <xdr:row>96</xdr:row>
      <xdr:rowOff>41185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311287"/>
          <a:ext cx="889000" cy="189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23537</xdr:rowOff>
    </xdr:from>
    <xdr:to>
      <xdr:col>41</xdr:col>
      <xdr:colOff>50800</xdr:colOff>
      <xdr:row>95</xdr:row>
      <xdr:rowOff>133586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311287"/>
          <a:ext cx="889000" cy="110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70841</xdr:rowOff>
    </xdr:from>
    <xdr:to>
      <xdr:col>55</xdr:col>
      <xdr:colOff>50800</xdr:colOff>
      <xdr:row>96</xdr:row>
      <xdr:rowOff>991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358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93718</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210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27915</xdr:rowOff>
    </xdr:from>
    <xdr:to>
      <xdr:col>50</xdr:col>
      <xdr:colOff>165100</xdr:colOff>
      <xdr:row>96</xdr:row>
      <xdr:rowOff>129515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48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120642</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579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161835</xdr:rowOff>
    </xdr:from>
    <xdr:to>
      <xdr:col>46</xdr:col>
      <xdr:colOff>38100</xdr:colOff>
      <xdr:row>96</xdr:row>
      <xdr:rowOff>91985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4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108512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224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144187</xdr:rowOff>
    </xdr:from>
    <xdr:to>
      <xdr:col>41</xdr:col>
      <xdr:colOff>101600</xdr:colOff>
      <xdr:row>95</xdr:row>
      <xdr:rowOff>74337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26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90864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03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82786</xdr:rowOff>
    </xdr:from>
    <xdr:to>
      <xdr:col>36</xdr:col>
      <xdr:colOff>165100</xdr:colOff>
      <xdr:row>96</xdr:row>
      <xdr:rowOff>12936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37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29463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145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30</xdr:row>
      <xdr:rowOff>120605</xdr:rowOff>
    </xdr:from>
    <xdr:to>
      <xdr:col>85</xdr:col>
      <xdr:colOff>127000</xdr:colOff>
      <xdr:row>38</xdr:row>
      <xdr:rowOff>142594</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5264105"/>
          <a:ext cx="838200" cy="139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142594</xdr:rowOff>
    </xdr:from>
    <xdr:to>
      <xdr:col>81</xdr:col>
      <xdr:colOff>50800</xdr:colOff>
      <xdr:row>39</xdr:row>
      <xdr:rowOff>73165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657694"/>
          <a:ext cx="889000" cy="102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115379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80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73165</xdr:rowOff>
    </xdr:from>
    <xdr:to>
      <xdr:col>76</xdr:col>
      <xdr:colOff>114300</xdr:colOff>
      <xdr:row>39</xdr:row>
      <xdr:rowOff>94636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59715"/>
          <a:ext cx="889000" cy="21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83320</xdr:rowOff>
    </xdr:from>
    <xdr:to>
      <xdr:col>71</xdr:col>
      <xdr:colOff>177800</xdr:colOff>
      <xdr:row>39</xdr:row>
      <xdr:rowOff>94636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69870"/>
          <a:ext cx="889000" cy="1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69805</xdr:rowOff>
    </xdr:from>
    <xdr:to>
      <xdr:col>85</xdr:col>
      <xdr:colOff>177800</xdr:colOff>
      <xdr:row>30</xdr:row>
      <xdr:rowOff>171405</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521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29</xdr:row>
      <xdr:rowOff>156182</xdr:rowOff>
    </xdr:from>
    <xdr:ext cx="599010"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5128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91794</xdr:rowOff>
    </xdr:from>
    <xdr:to>
      <xdr:col>81</xdr:col>
      <xdr:colOff>101600</xdr:colOff>
      <xdr:row>39</xdr:row>
      <xdr:rowOff>21944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06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38470</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382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22365</xdr:rowOff>
    </xdr:from>
    <xdr:to>
      <xdr:col>76</xdr:col>
      <xdr:colOff>165100</xdr:colOff>
      <xdr:row>39</xdr:row>
      <xdr:rowOff>123965</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0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115092</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01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43836</xdr:rowOff>
    </xdr:from>
    <xdr:to>
      <xdr:col>72</xdr:col>
      <xdr:colOff>38100</xdr:colOff>
      <xdr:row>39</xdr:row>
      <xdr:rowOff>145436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136563</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23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32520</xdr:rowOff>
    </xdr:from>
    <xdr:to>
      <xdr:col>67</xdr:col>
      <xdr:colOff>101600</xdr:colOff>
      <xdr:row>39</xdr:row>
      <xdr:rowOff>134120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1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125247</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1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124275</xdr:rowOff>
    </xdr:from>
    <xdr:to>
      <xdr:col>85</xdr:col>
      <xdr:colOff>127000</xdr:colOff>
      <xdr:row>76</xdr:row>
      <xdr:rowOff>125532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154475"/>
          <a:ext cx="8382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121053</xdr:rowOff>
    </xdr:from>
    <xdr:to>
      <xdr:col>81</xdr:col>
      <xdr:colOff>50800</xdr:colOff>
      <xdr:row>76</xdr:row>
      <xdr:rowOff>124275</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151253"/>
          <a:ext cx="889000" cy="3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121053</xdr:rowOff>
    </xdr:from>
    <xdr:to>
      <xdr:col>76</xdr:col>
      <xdr:colOff>114300</xdr:colOff>
      <xdr:row>76</xdr:row>
      <xdr:rowOff>143872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151253"/>
          <a:ext cx="889000" cy="2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143872</xdr:rowOff>
    </xdr:from>
    <xdr:to>
      <xdr:col>71</xdr:col>
      <xdr:colOff>177800</xdr:colOff>
      <xdr:row>77</xdr:row>
      <xdr:rowOff>6170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174072"/>
          <a:ext cx="889000" cy="33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74732</xdr:rowOff>
    </xdr:from>
    <xdr:to>
      <xdr:col>85</xdr:col>
      <xdr:colOff>177800</xdr:colOff>
      <xdr:row>77</xdr:row>
      <xdr:rowOff>4882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04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97608</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956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73475</xdr:rowOff>
    </xdr:from>
    <xdr:to>
      <xdr:col>81</xdr:col>
      <xdr:colOff>101600</xdr:colOff>
      <xdr:row>77</xdr:row>
      <xdr:rowOff>3625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0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20151</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878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70253</xdr:rowOff>
    </xdr:from>
    <xdr:to>
      <xdr:col>76</xdr:col>
      <xdr:colOff>165100</xdr:colOff>
      <xdr:row>77</xdr:row>
      <xdr:rowOff>403</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0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16930</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875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93072</xdr:rowOff>
    </xdr:from>
    <xdr:to>
      <xdr:col>72</xdr:col>
      <xdr:colOff>38100</xdr:colOff>
      <xdr:row>77</xdr:row>
      <xdr:rowOff>23222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123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39749</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898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126820</xdr:rowOff>
    </xdr:from>
    <xdr:to>
      <xdr:col>67</xdr:col>
      <xdr:colOff>101600</xdr:colOff>
      <xdr:row>77</xdr:row>
      <xdr:rowOff>56970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15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73497</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293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163291</xdr:rowOff>
    </xdr:from>
    <xdr:to>
      <xdr:col>85</xdr:col>
      <xdr:colOff>127000</xdr:colOff>
      <xdr:row>98</xdr:row>
      <xdr:rowOff>30900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5593791"/>
          <a:ext cx="838200" cy="123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30900</xdr:rowOff>
    </xdr:from>
    <xdr:to>
      <xdr:col>81</xdr:col>
      <xdr:colOff>50800</xdr:colOff>
      <xdr:row>99</xdr:row>
      <xdr:rowOff>33965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833000"/>
          <a:ext cx="889000" cy="174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28039</xdr:rowOff>
    </xdr:from>
    <xdr:to>
      <xdr:col>76</xdr:col>
      <xdr:colOff>114300</xdr:colOff>
      <xdr:row>99</xdr:row>
      <xdr:rowOff>33965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7001589"/>
          <a:ext cx="889000" cy="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28039</xdr:rowOff>
    </xdr:from>
    <xdr:to>
      <xdr:col>71</xdr:col>
      <xdr:colOff>177800</xdr:colOff>
      <xdr:row>99</xdr:row>
      <xdr:rowOff>36074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7001589"/>
          <a:ext cx="889000" cy="8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112491</xdr:rowOff>
    </xdr:from>
    <xdr:to>
      <xdr:col>85</xdr:col>
      <xdr:colOff>177800</xdr:colOff>
      <xdr:row>91</xdr:row>
      <xdr:rowOff>42641</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554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65518</xdr:rowOff>
    </xdr:from>
    <xdr:ext cx="599010"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549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151550</xdr:rowOff>
    </xdr:from>
    <xdr:to>
      <xdr:col>81</xdr:col>
      <xdr:colOff>101600</xdr:colOff>
      <xdr:row>98</xdr:row>
      <xdr:rowOff>81700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7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98227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557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154615</xdr:rowOff>
    </xdr:from>
    <xdr:to>
      <xdr:col>76</xdr:col>
      <xdr:colOff>165100</xdr:colOff>
      <xdr:row>99</xdr:row>
      <xdr:rowOff>84765</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56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75892</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57428" y="1704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148689</xdr:rowOff>
    </xdr:from>
    <xdr:to>
      <xdr:col>72</xdr:col>
      <xdr:colOff>38100</xdr:colOff>
      <xdr:row>99</xdr:row>
      <xdr:rowOff>78839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50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69966</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68428" y="17043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156724</xdr:rowOff>
    </xdr:from>
    <xdr:to>
      <xdr:col>67</xdr:col>
      <xdr:colOff>101600</xdr:colOff>
      <xdr:row>99</xdr:row>
      <xdr:rowOff>86874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58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78001</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7051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10476</xdr:rowOff>
    </xdr:from>
    <xdr:to>
      <xdr:col>116</xdr:col>
      <xdr:colOff>63500</xdr:colOff>
      <xdr:row>35</xdr:row>
      <xdr:rowOff>92413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011226"/>
          <a:ext cx="838200" cy="81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92413</xdr:rowOff>
    </xdr:from>
    <xdr:to>
      <xdr:col>111</xdr:col>
      <xdr:colOff>177800</xdr:colOff>
      <xdr:row>35</xdr:row>
      <xdr:rowOff>136010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093163"/>
          <a:ext cx="889000" cy="4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136010</xdr:rowOff>
    </xdr:from>
    <xdr:to>
      <xdr:col>107</xdr:col>
      <xdr:colOff>50800</xdr:colOff>
      <xdr:row>35</xdr:row>
      <xdr:rowOff>159229</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136760"/>
          <a:ext cx="889000" cy="23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159229</xdr:rowOff>
    </xdr:from>
    <xdr:to>
      <xdr:col>102</xdr:col>
      <xdr:colOff>114300</xdr:colOff>
      <xdr:row>36</xdr:row>
      <xdr:rowOff>8287</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159979"/>
          <a:ext cx="889000" cy="20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12985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99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131126</xdr:rowOff>
    </xdr:from>
    <xdr:to>
      <xdr:col>116</xdr:col>
      <xdr:colOff>114300</xdr:colOff>
      <xdr:row>35</xdr:row>
      <xdr:rowOff>61276</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596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154003</xdr:rowOff>
    </xdr:from>
    <xdr:ext cx="534377"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5811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41613</xdr:rowOff>
    </xdr:from>
    <xdr:to>
      <xdr:col>112</xdr:col>
      <xdr:colOff>38100</xdr:colOff>
      <xdr:row>35</xdr:row>
      <xdr:rowOff>143213</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04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159740</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56111" y="581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35</xdr:row>
      <xdr:rowOff>85210</xdr:rowOff>
    </xdr:from>
    <xdr:to>
      <xdr:col>107</xdr:col>
      <xdr:colOff>101600</xdr:colOff>
      <xdr:row>36</xdr:row>
      <xdr:rowOff>15360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0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34</xdr:row>
      <xdr:rowOff>31887</xdr:rowOff>
    </xdr:from>
    <xdr:ext cx="534377"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67111" y="586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108429</xdr:rowOff>
    </xdr:from>
    <xdr:to>
      <xdr:col>102</xdr:col>
      <xdr:colOff>165100</xdr:colOff>
      <xdr:row>36</xdr:row>
      <xdr:rowOff>38579</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109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34</xdr:row>
      <xdr:rowOff>55106</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278111" y="5884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128937</xdr:rowOff>
    </xdr:from>
    <xdr:to>
      <xdr:col>98</xdr:col>
      <xdr:colOff>38100</xdr:colOff>
      <xdr:row>36</xdr:row>
      <xdr:rowOff>59087</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12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34</xdr:row>
      <xdr:rowOff>75614</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389111" y="590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50</xdr:row>
      <xdr:rowOff>99078</xdr:rowOff>
    </xdr:from>
    <xdr:to>
      <xdr:col>116</xdr:col>
      <xdr:colOff>63500</xdr:colOff>
      <xdr:row>59</xdr:row>
      <xdr:rowOff>44031</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8671578"/>
          <a:ext cx="838200" cy="1488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84731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8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43917</xdr:rowOff>
    </xdr:from>
    <xdr:to>
      <xdr:col>111</xdr:col>
      <xdr:colOff>177800</xdr:colOff>
      <xdr:row>59</xdr:row>
      <xdr:rowOff>44031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59467"/>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129839</xdr:rowOff>
    </xdr:from>
    <xdr:to>
      <xdr:col>107</xdr:col>
      <xdr:colOff>50800</xdr:colOff>
      <xdr:row>59</xdr:row>
      <xdr:rowOff>43917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073939"/>
          <a:ext cx="889000" cy="8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129839</xdr:rowOff>
    </xdr:from>
    <xdr:to>
      <xdr:col>102</xdr:col>
      <xdr:colOff>114300</xdr:colOff>
      <xdr:row>59</xdr:row>
      <xdr:rowOff>43574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073939"/>
          <a:ext cx="889000" cy="85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50</xdr:row>
      <xdr:rowOff>48278</xdr:rowOff>
    </xdr:from>
    <xdr:to>
      <xdr:col>116</xdr:col>
      <xdr:colOff>114300</xdr:colOff>
      <xdr:row>50</xdr:row>
      <xdr:rowOff>149878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862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50</xdr:row>
      <xdr:rowOff>1305</xdr:rowOff>
    </xdr:from>
    <xdr:ext cx="599010"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8573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164681</xdr:rowOff>
    </xdr:from>
    <xdr:to>
      <xdr:col>112</xdr:col>
      <xdr:colOff>38100</xdr:colOff>
      <xdr:row>59</xdr:row>
      <xdr:rowOff>94831</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8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85958</xdr:rowOff>
    </xdr:from>
    <xdr:ext cx="313932"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66333" y="102015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164567</xdr:rowOff>
    </xdr:from>
    <xdr:to>
      <xdr:col>107</xdr:col>
      <xdr:colOff>101600</xdr:colOff>
      <xdr:row>59</xdr:row>
      <xdr:rowOff>94717</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8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85844</xdr:rowOff>
    </xdr:from>
    <xdr:ext cx="313932"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77333" y="102013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79039</xdr:rowOff>
    </xdr:from>
    <xdr:to>
      <xdr:col>102</xdr:col>
      <xdr:colOff>165100</xdr:colOff>
      <xdr:row>59</xdr:row>
      <xdr:rowOff>9189</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2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57</xdr:row>
      <xdr:rowOff>25716</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979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164224</xdr:rowOff>
    </xdr:from>
    <xdr:to>
      <xdr:col>98</xdr:col>
      <xdr:colOff>38100</xdr:colOff>
      <xdr:row>59</xdr:row>
      <xdr:rowOff>94374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85501</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7017" y="10201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74</xdr:row>
      <xdr:rowOff>67437</xdr:rowOff>
    </xdr:from>
    <xdr:to>
      <xdr:col>116</xdr:col>
      <xdr:colOff>62864</xdr:colOff>
      <xdr:row>79</xdr:row>
      <xdr:rowOff>18759</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754737"/>
          <a:ext cx="1269" cy="808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22586</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56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18759</xdr:rowOff>
    </xdr:from>
    <xdr:to>
      <xdr:col>116</xdr:col>
      <xdr:colOff>152400</xdr:colOff>
      <xdr:row>79</xdr:row>
      <xdr:rowOff>18759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563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14114</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2529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74</xdr:row>
      <xdr:rowOff>67437</xdr:rowOff>
    </xdr:from>
    <xdr:to>
      <xdr:col>116</xdr:col>
      <xdr:colOff>152400</xdr:colOff>
      <xdr:row>74</xdr:row>
      <xdr:rowOff>67437</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75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39598</xdr:rowOff>
    </xdr:from>
    <xdr:to>
      <xdr:col>116</xdr:col>
      <xdr:colOff>63500</xdr:colOff>
      <xdr:row>75</xdr:row>
      <xdr:rowOff>106705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1323300" y="12041098"/>
          <a:ext cx="838200" cy="924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146944</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31771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168517</xdr:rowOff>
    </xdr:from>
    <xdr:to>
      <xdr:col>116</xdr:col>
      <xdr:colOff>114300</xdr:colOff>
      <xdr:row>77</xdr:row>
      <xdr:rowOff>98667</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3198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39598</xdr:rowOff>
    </xdr:from>
    <xdr:to>
      <xdr:col>111</xdr:col>
      <xdr:colOff>177800</xdr:colOff>
      <xdr:row>76</xdr:row>
      <xdr:rowOff>130721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041098"/>
          <a:ext cx="889000" cy="1119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158826</xdr:rowOff>
    </xdr:from>
    <xdr:to>
      <xdr:col>112</xdr:col>
      <xdr:colOff>38100</xdr:colOff>
      <xdr:row>77</xdr:row>
      <xdr:rowOff>88976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3189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80103</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3281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130721</xdr:rowOff>
    </xdr:from>
    <xdr:to>
      <xdr:col>107</xdr:col>
      <xdr:colOff>50800</xdr:colOff>
      <xdr:row>76</xdr:row>
      <xdr:rowOff>147828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3160921"/>
          <a:ext cx="889000" cy="1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9716</xdr:rowOff>
    </xdr:from>
    <xdr:to>
      <xdr:col>107</xdr:col>
      <xdr:colOff>101600</xdr:colOff>
      <xdr:row>77</xdr:row>
      <xdr:rowOff>111316</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321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102443</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3304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147828</xdr:rowOff>
    </xdr:from>
    <xdr:to>
      <xdr:col>102</xdr:col>
      <xdr:colOff>114300</xdr:colOff>
      <xdr:row>76</xdr:row>
      <xdr:rowOff>157060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3178028"/>
          <a:ext cx="889000" cy="9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16396</xdr:rowOff>
    </xdr:from>
    <xdr:to>
      <xdr:col>102</xdr:col>
      <xdr:colOff>165100</xdr:colOff>
      <xdr:row>77</xdr:row>
      <xdr:rowOff>117996</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321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109123</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331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40742</xdr:rowOff>
    </xdr:from>
    <xdr:to>
      <xdr:col>98</xdr:col>
      <xdr:colOff>38100</xdr:colOff>
      <xdr:row>77</xdr:row>
      <xdr:rowOff>142342</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32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133469</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333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55905</xdr:rowOff>
    </xdr:from>
    <xdr:to>
      <xdr:col>116</xdr:col>
      <xdr:colOff>114300</xdr:colOff>
      <xdr:row>75</xdr:row>
      <xdr:rowOff>157505</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91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78782</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7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69</xdr:row>
      <xdr:rowOff>160248</xdr:rowOff>
    </xdr:from>
    <xdr:to>
      <xdr:col>112</xdr:col>
      <xdr:colOff>38100</xdr:colOff>
      <xdr:row>70</xdr:row>
      <xdr:rowOff>90398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199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68</xdr:row>
      <xdr:rowOff>106925</xdr:rowOff>
    </xdr:from>
    <xdr:ext cx="59901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23795" y="11765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79921</xdr:rowOff>
    </xdr:from>
    <xdr:to>
      <xdr:col>107</xdr:col>
      <xdr:colOff>101600</xdr:colOff>
      <xdr:row>77</xdr:row>
      <xdr:rowOff>10071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3110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26598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885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97028</xdr:rowOff>
    </xdr:from>
    <xdr:to>
      <xdr:col>102</xdr:col>
      <xdr:colOff>165100</xdr:colOff>
      <xdr:row>77</xdr:row>
      <xdr:rowOff>27178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3127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43705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90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106260</xdr:rowOff>
    </xdr:from>
    <xdr:to>
      <xdr:col>98</xdr:col>
      <xdr:colOff>38100</xdr:colOff>
      <xdr:row>77</xdr:row>
      <xdr:rowOff>36410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313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52938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911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本市の住民一人当たりの歳出決算総額は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5,236,299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円であり、前年度から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4,090,347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円の増加（</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+356.9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％）となった。大きく割合を占めるものは物件費と積立金となっている。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大きく増加している項目としては、補助費等、災害復旧事業費、物件費、貸付金及び積立金がある。いずれも令和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年能登半島地震及び奥能登豪雨への対応による影響が大きく、類似団体平均を上回っており、貸付金及び積立金に至っては類似団体内で最も高くなった。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においては、災害救助法に伴う避難所運営費や応急仮設住宅に係る災害救助費により増加となった。災害復旧事業費は、災害対応により増加し、今後更なる増加が見込まれる。物件費は、災害廃棄物処理事業により大幅に増加。貸付金は、水道事業会計及び下水道事業会計への貸付けにより増加。積立金は、災害を受け、災害支援金やふるさと納税による寄附に加え、災害復旧のための特別交付税が交付されたことから、今後の復旧・復興へ充てるため減債基金等に積立てたことにより増加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今後も各種事業の改善や充実に取り組みつつ、効果や利用者が見込めない事業については廃止や縮小も含めて精査していく。</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石川県輪島市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20,928
20,830
426.35
114,207,932
109,585,261
441,367
11,426,611
60,267,345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124841</xdr:rowOff>
    </xdr:from>
    <xdr:to>
      <xdr:col>24</xdr:col>
      <xdr:colOff>63500</xdr:colOff>
      <xdr:row>35</xdr:row>
      <xdr:rowOff>59118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954141"/>
          <a:ext cx="838200" cy="105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59118</xdr:rowOff>
    </xdr:from>
    <xdr:to>
      <xdr:col>19</xdr:col>
      <xdr:colOff>177800</xdr:colOff>
      <xdr:row>35</xdr:row>
      <xdr:rowOff>150368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59868"/>
          <a:ext cx="889000" cy="91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150368</xdr:rowOff>
    </xdr:from>
    <xdr:to>
      <xdr:col>15</xdr:col>
      <xdr:colOff>50800</xdr:colOff>
      <xdr:row>36</xdr:row>
      <xdr:rowOff>55499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51118"/>
          <a:ext cx="889000" cy="7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55499</xdr:rowOff>
    </xdr:from>
    <xdr:to>
      <xdr:col>10</xdr:col>
      <xdr:colOff>114300</xdr:colOff>
      <xdr:row>36</xdr:row>
      <xdr:rowOff>96076</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27699"/>
          <a:ext cx="889000" cy="40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74041</xdr:rowOff>
    </xdr:from>
    <xdr:to>
      <xdr:col>24</xdr:col>
      <xdr:colOff>114300</xdr:colOff>
      <xdr:row>35</xdr:row>
      <xdr:rowOff>4191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03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96918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75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8318</xdr:rowOff>
    </xdr:from>
    <xdr:to>
      <xdr:col>20</xdr:col>
      <xdr:colOff>38100</xdr:colOff>
      <xdr:row>35</xdr:row>
      <xdr:rowOff>109918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0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126445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84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99568</xdr:rowOff>
    </xdr:from>
    <xdr:to>
      <xdr:col>15</xdr:col>
      <xdr:colOff>101600</xdr:colOff>
      <xdr:row>36</xdr:row>
      <xdr:rowOff>29718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0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46245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75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4699</xdr:rowOff>
    </xdr:from>
    <xdr:to>
      <xdr:col>10</xdr:col>
      <xdr:colOff>165100</xdr:colOff>
      <xdr:row>36</xdr:row>
      <xdr:rowOff>106299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76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122826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45276</xdr:rowOff>
    </xdr:from>
    <xdr:to>
      <xdr:col>6</xdr:col>
      <xdr:colOff>38100</xdr:colOff>
      <xdr:row>36</xdr:row>
      <xdr:rowOff>146876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17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163403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9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98610</xdr:rowOff>
    </xdr:from>
    <xdr:to>
      <xdr:col>24</xdr:col>
      <xdr:colOff>63500</xdr:colOff>
      <xdr:row>58</xdr:row>
      <xdr:rowOff>11630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014010"/>
          <a:ext cx="838200" cy="94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11630</xdr:rowOff>
    </xdr:from>
    <xdr:to>
      <xdr:col>19</xdr:col>
      <xdr:colOff>177800</xdr:colOff>
      <xdr:row>58</xdr:row>
      <xdr:rowOff>101847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55730"/>
          <a:ext cx="889000" cy="9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15451</xdr:rowOff>
    </xdr:from>
    <xdr:to>
      <xdr:col>15</xdr:col>
      <xdr:colOff>50800</xdr:colOff>
      <xdr:row>58</xdr:row>
      <xdr:rowOff>101847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959551"/>
          <a:ext cx="889000" cy="8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97244</xdr:rowOff>
    </xdr:from>
    <xdr:to>
      <xdr:col>10</xdr:col>
      <xdr:colOff>114300</xdr:colOff>
      <xdr:row>58</xdr:row>
      <xdr:rowOff>15451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69894"/>
          <a:ext cx="889000" cy="8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47810</xdr:rowOff>
    </xdr:from>
    <xdr:to>
      <xdr:col>24</xdr:col>
      <xdr:colOff>114300</xdr:colOff>
      <xdr:row>52</xdr:row>
      <xdr:rowOff>149410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896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70687</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8814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132280</xdr:rowOff>
    </xdr:from>
    <xdr:to>
      <xdr:col>20</xdr:col>
      <xdr:colOff>38100</xdr:colOff>
      <xdr:row>58</xdr:row>
      <xdr:rowOff>62430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0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78957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68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51047</xdr:rowOff>
    </xdr:from>
    <xdr:to>
      <xdr:col>15</xdr:col>
      <xdr:colOff>101600</xdr:colOff>
      <xdr:row>58</xdr:row>
      <xdr:rowOff>152647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95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143774</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8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136101</xdr:rowOff>
    </xdr:from>
    <xdr:to>
      <xdr:col>10</xdr:col>
      <xdr:colOff>165100</xdr:colOff>
      <xdr:row>58</xdr:row>
      <xdr:rowOff>66251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0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82778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83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46444</xdr:rowOff>
    </xdr:from>
    <xdr:to>
      <xdr:col>6</xdr:col>
      <xdr:colOff>38100</xdr:colOff>
      <xdr:row>57</xdr:row>
      <xdr:rowOff>148044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1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164571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94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57580</xdr:rowOff>
    </xdr:from>
    <xdr:to>
      <xdr:col>24</xdr:col>
      <xdr:colOff>63500</xdr:colOff>
      <xdr:row>76</xdr:row>
      <xdr:rowOff>104564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401980"/>
          <a:ext cx="838200" cy="732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104564</xdr:rowOff>
    </xdr:from>
    <xdr:to>
      <xdr:col>19</xdr:col>
      <xdr:colOff>177800</xdr:colOff>
      <xdr:row>77</xdr:row>
      <xdr:rowOff>107069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34764"/>
          <a:ext cx="889000" cy="17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92534</xdr:rowOff>
    </xdr:from>
    <xdr:to>
      <xdr:col>15</xdr:col>
      <xdr:colOff>50800</xdr:colOff>
      <xdr:row>77</xdr:row>
      <xdr:rowOff>107069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94184"/>
          <a:ext cx="889000" cy="1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92534</xdr:rowOff>
    </xdr:from>
    <xdr:to>
      <xdr:col>10</xdr:col>
      <xdr:colOff>114300</xdr:colOff>
      <xdr:row>77</xdr:row>
      <xdr:rowOff>148413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94184"/>
          <a:ext cx="889000" cy="5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6780</xdr:rowOff>
    </xdr:from>
    <xdr:to>
      <xdr:col>24</xdr:col>
      <xdr:colOff>114300</xdr:colOff>
      <xdr:row>72</xdr:row>
      <xdr:rowOff>108380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3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29657</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202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53764</xdr:rowOff>
    </xdr:from>
    <xdr:to>
      <xdr:col>20</xdr:col>
      <xdr:colOff>38100</xdr:colOff>
      <xdr:row>76</xdr:row>
      <xdr:rowOff>155364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83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441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59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56269</xdr:rowOff>
    </xdr:from>
    <xdr:to>
      <xdr:col>15</xdr:col>
      <xdr:colOff>101600</xdr:colOff>
      <xdr:row>77</xdr:row>
      <xdr:rowOff>157869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57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148996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50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41734</xdr:rowOff>
    </xdr:from>
    <xdr:to>
      <xdr:col>10</xdr:col>
      <xdr:colOff>165100</xdr:colOff>
      <xdr:row>77</xdr:row>
      <xdr:rowOff>143334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4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134461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36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97613</xdr:rowOff>
    </xdr:from>
    <xdr:to>
      <xdr:col>6</xdr:col>
      <xdr:colOff>38100</xdr:colOff>
      <xdr:row>78</xdr:row>
      <xdr:rowOff>27763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9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44290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74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51045</xdr:rowOff>
    </xdr:from>
    <xdr:to>
      <xdr:col>24</xdr:col>
      <xdr:colOff>63500</xdr:colOff>
      <xdr:row>99</xdr:row>
      <xdr:rowOff>45954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6167345"/>
          <a:ext cx="838200" cy="85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45954</xdr:rowOff>
    </xdr:from>
    <xdr:to>
      <xdr:col>19</xdr:col>
      <xdr:colOff>177800</xdr:colOff>
      <xdr:row>99</xdr:row>
      <xdr:rowOff>55119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19504"/>
          <a:ext cx="889000" cy="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54378</xdr:rowOff>
    </xdr:from>
    <xdr:to>
      <xdr:col>15</xdr:col>
      <xdr:colOff>50800</xdr:colOff>
      <xdr:row>99</xdr:row>
      <xdr:rowOff>55119</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7027928"/>
          <a:ext cx="889000" cy="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54378</xdr:rowOff>
    </xdr:from>
    <xdr:to>
      <xdr:col>10</xdr:col>
      <xdr:colOff>114300</xdr:colOff>
      <xdr:row>99</xdr:row>
      <xdr:rowOff>71667</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27928"/>
          <a:ext cx="889000" cy="17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245</xdr:rowOff>
    </xdr:from>
    <xdr:to>
      <xdr:col>24</xdr:col>
      <xdr:colOff>114300</xdr:colOff>
      <xdr:row>94</xdr:row>
      <xdr:rowOff>101845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11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23122</xdr:rowOff>
    </xdr:from>
    <xdr:ext cx="690189"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59679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2,771,470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166604</xdr:rowOff>
    </xdr:from>
    <xdr:to>
      <xdr:col>20</xdr:col>
      <xdr:colOff>38100</xdr:colOff>
      <xdr:row>99</xdr:row>
      <xdr:rowOff>96754</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6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113281</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497795" y="16743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4319</xdr:rowOff>
    </xdr:from>
    <xdr:to>
      <xdr:col>15</xdr:col>
      <xdr:colOff>101600</xdr:colOff>
      <xdr:row>99</xdr:row>
      <xdr:rowOff>105919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7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122446</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08795" y="16753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3578</xdr:rowOff>
    </xdr:from>
    <xdr:to>
      <xdr:col>10</xdr:col>
      <xdr:colOff>165100</xdr:colOff>
      <xdr:row>99</xdr:row>
      <xdr:rowOff>105178</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7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121705</xdr:rowOff>
    </xdr:from>
    <xdr:ext cx="599010"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19795" y="16752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20867</xdr:rowOff>
    </xdr:from>
    <xdr:to>
      <xdr:col>6</xdr:col>
      <xdr:colOff>38100</xdr:colOff>
      <xdr:row>99</xdr:row>
      <xdr:rowOff>122467</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99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138994</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69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103451</xdr:rowOff>
    </xdr:from>
    <xdr:to>
      <xdr:col>55</xdr:col>
      <xdr:colOff>0</xdr:colOff>
      <xdr:row>38</xdr:row>
      <xdr:rowOff>14297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104201"/>
          <a:ext cx="838200" cy="425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82676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426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14297</xdr:rowOff>
    </xdr:from>
    <xdr:to>
      <xdr:col>50</xdr:col>
      <xdr:colOff>114300</xdr:colOff>
      <xdr:row>38</xdr:row>
      <xdr:rowOff>14949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529397"/>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14949</xdr:rowOff>
    </xdr:from>
    <xdr:to>
      <xdr:col>45</xdr:col>
      <xdr:colOff>177800</xdr:colOff>
      <xdr:row>38</xdr:row>
      <xdr:rowOff>27686</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530049"/>
          <a:ext cx="889000" cy="1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27686</xdr:rowOff>
    </xdr:from>
    <xdr:to>
      <xdr:col>41</xdr:col>
      <xdr:colOff>50800</xdr:colOff>
      <xdr:row>38</xdr:row>
      <xdr:rowOff>41402</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54278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52651</xdr:rowOff>
    </xdr:from>
    <xdr:to>
      <xdr:col>55</xdr:col>
      <xdr:colOff>50800</xdr:colOff>
      <xdr:row>35</xdr:row>
      <xdr:rowOff>154251</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05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75528</xdr:rowOff>
    </xdr:from>
    <xdr:ext cx="469744"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590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134946</xdr:rowOff>
    </xdr:from>
    <xdr:to>
      <xdr:col>50</xdr:col>
      <xdr:colOff>165100</xdr:colOff>
      <xdr:row>38</xdr:row>
      <xdr:rowOff>65097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47859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56224</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571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135600</xdr:rowOff>
    </xdr:from>
    <xdr:to>
      <xdr:col>46</xdr:col>
      <xdr:colOff>38100</xdr:colOff>
      <xdr:row>38</xdr:row>
      <xdr:rowOff>65749</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47925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56876</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5719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148336</xdr:rowOff>
    </xdr:from>
    <xdr:to>
      <xdr:col>41</xdr:col>
      <xdr:colOff>101600</xdr:colOff>
      <xdr:row>38</xdr:row>
      <xdr:rowOff>78486</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49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69613</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584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162052</xdr:rowOff>
    </xdr:from>
    <xdr:to>
      <xdr:col>36</xdr:col>
      <xdr:colOff>165100</xdr:colOff>
      <xdr:row>38</xdr:row>
      <xdr:rowOff>92202</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505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83329</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5984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6782</xdr:rowOff>
    </xdr:from>
    <xdr:to>
      <xdr:col>55</xdr:col>
      <xdr:colOff>0</xdr:colOff>
      <xdr:row>56</xdr:row>
      <xdr:rowOff>49771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9265082"/>
          <a:ext cx="838200" cy="385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43231</xdr:rowOff>
    </xdr:from>
    <xdr:to>
      <xdr:col>50</xdr:col>
      <xdr:colOff>114300</xdr:colOff>
      <xdr:row>56</xdr:row>
      <xdr:rowOff>49771</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644431"/>
          <a:ext cx="889000" cy="6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43231</xdr:rowOff>
    </xdr:from>
    <xdr:to>
      <xdr:col>45</xdr:col>
      <xdr:colOff>177800</xdr:colOff>
      <xdr:row>56</xdr:row>
      <xdr:rowOff>99364</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644431"/>
          <a:ext cx="889000" cy="5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135586</xdr:rowOff>
    </xdr:from>
    <xdr:to>
      <xdr:col>41</xdr:col>
      <xdr:colOff>50800</xdr:colOff>
      <xdr:row>56</xdr:row>
      <xdr:rowOff>99364</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565336"/>
          <a:ext cx="889000" cy="135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127432</xdr:rowOff>
    </xdr:from>
    <xdr:to>
      <xdr:col>55</xdr:col>
      <xdr:colOff>50800</xdr:colOff>
      <xdr:row>54</xdr:row>
      <xdr:rowOff>57582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21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150309</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170421</xdr:rowOff>
    </xdr:from>
    <xdr:to>
      <xdr:col>50</xdr:col>
      <xdr:colOff>165100</xdr:colOff>
      <xdr:row>56</xdr:row>
      <xdr:rowOff>100571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600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91698</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69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163881</xdr:rowOff>
    </xdr:from>
    <xdr:to>
      <xdr:col>46</xdr:col>
      <xdr:colOff>38100</xdr:colOff>
      <xdr:row>56</xdr:row>
      <xdr:rowOff>94031</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59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110558</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36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48564</xdr:rowOff>
    </xdr:from>
    <xdr:to>
      <xdr:col>41</xdr:col>
      <xdr:colOff>101600</xdr:colOff>
      <xdr:row>56</xdr:row>
      <xdr:rowOff>150164</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64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141291</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742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84786</xdr:rowOff>
    </xdr:from>
    <xdr:to>
      <xdr:col>36</xdr:col>
      <xdr:colOff>165100</xdr:colOff>
      <xdr:row>56</xdr:row>
      <xdr:rowOff>14936</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51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31463</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289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150856</xdr:rowOff>
    </xdr:from>
    <xdr:to>
      <xdr:col>55</xdr:col>
      <xdr:colOff>0</xdr:colOff>
      <xdr:row>78</xdr:row>
      <xdr:rowOff>10806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009606"/>
          <a:ext cx="838200" cy="37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77380</xdr:rowOff>
    </xdr:from>
    <xdr:to>
      <xdr:col>50</xdr:col>
      <xdr:colOff>114300</xdr:colOff>
      <xdr:row>78</xdr:row>
      <xdr:rowOff>10806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279030"/>
          <a:ext cx="889000" cy="10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9325</xdr:rowOff>
    </xdr:from>
    <xdr:to>
      <xdr:col>45</xdr:col>
      <xdr:colOff>177800</xdr:colOff>
      <xdr:row>77</xdr:row>
      <xdr:rowOff>77380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210975"/>
          <a:ext cx="889000" cy="68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9325</xdr:rowOff>
    </xdr:from>
    <xdr:to>
      <xdr:col>41</xdr:col>
      <xdr:colOff>50800</xdr:colOff>
      <xdr:row>77</xdr:row>
      <xdr:rowOff>96326</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210975"/>
          <a:ext cx="889000" cy="87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100056</xdr:rowOff>
    </xdr:from>
    <xdr:to>
      <xdr:col>55</xdr:col>
      <xdr:colOff>50800</xdr:colOff>
      <xdr:row>76</xdr:row>
      <xdr:rowOff>30206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2958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122933</xdr:rowOff>
    </xdr:from>
    <xdr:ext cx="599010"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810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131456</xdr:rowOff>
    </xdr:from>
    <xdr:to>
      <xdr:col>50</xdr:col>
      <xdr:colOff>165100</xdr:colOff>
      <xdr:row>78</xdr:row>
      <xdr:rowOff>61606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33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78133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108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26580</xdr:rowOff>
    </xdr:from>
    <xdr:to>
      <xdr:col>46</xdr:col>
      <xdr:colOff>38100</xdr:colOff>
      <xdr:row>77</xdr:row>
      <xdr:rowOff>128180</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2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144707</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00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129975</xdr:rowOff>
    </xdr:from>
    <xdr:to>
      <xdr:col>41</xdr:col>
      <xdr:colOff>101600</xdr:colOff>
      <xdr:row>77</xdr:row>
      <xdr:rowOff>60125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16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76652</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93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45526</xdr:rowOff>
    </xdr:from>
    <xdr:to>
      <xdr:col>36</xdr:col>
      <xdr:colOff>165100</xdr:colOff>
      <xdr:row>77</xdr:row>
      <xdr:rowOff>147126</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4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163653</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22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6342</xdr:rowOff>
    </xdr:from>
    <xdr:to>
      <xdr:col>55</xdr:col>
      <xdr:colOff>0</xdr:colOff>
      <xdr:row>92</xdr:row>
      <xdr:rowOff>6792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5779742"/>
          <a:ext cx="838200" cy="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6792</xdr:rowOff>
    </xdr:from>
    <xdr:to>
      <xdr:col>50</xdr:col>
      <xdr:colOff>114300</xdr:colOff>
      <xdr:row>95</xdr:row>
      <xdr:rowOff>10686</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5780192"/>
          <a:ext cx="889000" cy="518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112283</xdr:rowOff>
    </xdr:from>
    <xdr:to>
      <xdr:col>45</xdr:col>
      <xdr:colOff>177800</xdr:colOff>
      <xdr:row>95</xdr:row>
      <xdr:rowOff>10686</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228583"/>
          <a:ext cx="889000" cy="69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116970</xdr:rowOff>
    </xdr:from>
    <xdr:to>
      <xdr:col>41</xdr:col>
      <xdr:colOff>50800</xdr:colOff>
      <xdr:row>94</xdr:row>
      <xdr:rowOff>112283</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061820"/>
          <a:ext cx="889000" cy="16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126992</xdr:rowOff>
    </xdr:from>
    <xdr:to>
      <xdr:col>55</xdr:col>
      <xdr:colOff>50800</xdr:colOff>
      <xdr:row>92</xdr:row>
      <xdr:rowOff>57142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572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149869</xdr:rowOff>
    </xdr:from>
    <xdr:ext cx="599010"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5580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127442</xdr:rowOff>
    </xdr:from>
    <xdr:to>
      <xdr:col>50</xdr:col>
      <xdr:colOff>165100</xdr:colOff>
      <xdr:row>92</xdr:row>
      <xdr:rowOff>57592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57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74119</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39795" y="15504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131336</xdr:rowOff>
    </xdr:from>
    <xdr:to>
      <xdr:col>46</xdr:col>
      <xdr:colOff>38100</xdr:colOff>
      <xdr:row>95</xdr:row>
      <xdr:rowOff>61486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24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78013</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02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61483</xdr:rowOff>
    </xdr:from>
    <xdr:to>
      <xdr:col>41</xdr:col>
      <xdr:colOff>101600</xdr:colOff>
      <xdr:row>94</xdr:row>
      <xdr:rowOff>163083</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17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8160</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61795" y="15953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66170</xdr:rowOff>
    </xdr:from>
    <xdr:to>
      <xdr:col>36</xdr:col>
      <xdr:colOff>165100</xdr:colOff>
      <xdr:row>93</xdr:row>
      <xdr:rowOff>167770</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0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12847</xdr:rowOff>
    </xdr:from>
    <xdr:ext cx="599010"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672795" y="15786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129213</xdr:rowOff>
    </xdr:from>
    <xdr:to>
      <xdr:col>85</xdr:col>
      <xdr:colOff>127000</xdr:colOff>
      <xdr:row>36</xdr:row>
      <xdr:rowOff>91808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5958513"/>
          <a:ext cx="838200" cy="30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129213</xdr:rowOff>
    </xdr:from>
    <xdr:to>
      <xdr:col>81</xdr:col>
      <xdr:colOff>50800</xdr:colOff>
      <xdr:row>37</xdr:row>
      <xdr:rowOff>5555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5958513"/>
          <a:ext cx="889000" cy="390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5555</xdr:rowOff>
    </xdr:from>
    <xdr:to>
      <xdr:col>76</xdr:col>
      <xdr:colOff>114300</xdr:colOff>
      <xdr:row>37</xdr:row>
      <xdr:rowOff>25500</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349205"/>
          <a:ext cx="889000" cy="1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116397</xdr:rowOff>
    </xdr:from>
    <xdr:to>
      <xdr:col>71</xdr:col>
      <xdr:colOff>177800</xdr:colOff>
      <xdr:row>37</xdr:row>
      <xdr:rowOff>25500</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5774247"/>
          <a:ext cx="889000" cy="594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132492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7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41008</xdr:rowOff>
    </xdr:from>
    <xdr:to>
      <xdr:col>85</xdr:col>
      <xdr:colOff>177800</xdr:colOff>
      <xdr:row>36</xdr:row>
      <xdr:rowOff>142608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21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63885</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06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78413</xdr:rowOff>
    </xdr:from>
    <xdr:to>
      <xdr:col>81</xdr:col>
      <xdr:colOff>101600</xdr:colOff>
      <xdr:row>35</xdr:row>
      <xdr:rowOff>8563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5907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25090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5682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126205</xdr:rowOff>
    </xdr:from>
    <xdr:to>
      <xdr:col>76</xdr:col>
      <xdr:colOff>165100</xdr:colOff>
      <xdr:row>37</xdr:row>
      <xdr:rowOff>56355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29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72882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07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146150</xdr:rowOff>
    </xdr:from>
    <xdr:to>
      <xdr:col>72</xdr:col>
      <xdr:colOff>38100</xdr:colOff>
      <xdr:row>37</xdr:row>
      <xdr:rowOff>76300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1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92827</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093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65597</xdr:rowOff>
    </xdr:from>
    <xdr:to>
      <xdr:col>67</xdr:col>
      <xdr:colOff>101600</xdr:colOff>
      <xdr:row>33</xdr:row>
      <xdr:rowOff>167197</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572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12274</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549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12652</xdr:rowOff>
    </xdr:from>
    <xdr:to>
      <xdr:col>85</xdr:col>
      <xdr:colOff>127000</xdr:colOff>
      <xdr:row>56</xdr:row>
      <xdr:rowOff>42606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9613852"/>
          <a:ext cx="838200" cy="2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148151</xdr:rowOff>
    </xdr:from>
    <xdr:to>
      <xdr:col>81</xdr:col>
      <xdr:colOff>50800</xdr:colOff>
      <xdr:row>56</xdr:row>
      <xdr:rowOff>12652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4592300" y="9577901"/>
          <a:ext cx="889000" cy="3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148151</xdr:rowOff>
    </xdr:from>
    <xdr:to>
      <xdr:col>76</xdr:col>
      <xdr:colOff>114300</xdr:colOff>
      <xdr:row>56</xdr:row>
      <xdr:rowOff>17071</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577901"/>
          <a:ext cx="889000" cy="40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50088</xdr:rowOff>
    </xdr:from>
    <xdr:to>
      <xdr:col>71</xdr:col>
      <xdr:colOff>177800</xdr:colOff>
      <xdr:row>56</xdr:row>
      <xdr:rowOff>17071</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479838"/>
          <a:ext cx="889000" cy="138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163256</xdr:rowOff>
    </xdr:from>
    <xdr:to>
      <xdr:col>85</xdr:col>
      <xdr:colOff>177800</xdr:colOff>
      <xdr:row>56</xdr:row>
      <xdr:rowOff>93406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93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141683</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7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133302</xdr:rowOff>
    </xdr:from>
    <xdr:to>
      <xdr:col>81</xdr:col>
      <xdr:colOff>101600</xdr:colOff>
      <xdr:row>56</xdr:row>
      <xdr:rowOff>63452</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63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79979</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338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97351</xdr:rowOff>
    </xdr:from>
    <xdr:to>
      <xdr:col>76</xdr:col>
      <xdr:colOff>165100</xdr:colOff>
      <xdr:row>56</xdr:row>
      <xdr:rowOff>27501</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52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44028</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30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137721</xdr:rowOff>
    </xdr:from>
    <xdr:to>
      <xdr:col>72</xdr:col>
      <xdr:colOff>38100</xdr:colOff>
      <xdr:row>56</xdr:row>
      <xdr:rowOff>67871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56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84398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34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170738</xdr:rowOff>
    </xdr:from>
    <xdr:to>
      <xdr:col>67</xdr:col>
      <xdr:colOff>101600</xdr:colOff>
      <xdr:row>55</xdr:row>
      <xdr:rowOff>100888</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42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117415</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204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120605</xdr:rowOff>
    </xdr:from>
    <xdr:to>
      <xdr:col>85</xdr:col>
      <xdr:colOff>127000</xdr:colOff>
      <xdr:row>78</xdr:row>
      <xdr:rowOff>142593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2122105"/>
          <a:ext cx="838200" cy="1393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142593</xdr:rowOff>
    </xdr:from>
    <xdr:to>
      <xdr:col>81</xdr:col>
      <xdr:colOff>50800</xdr:colOff>
      <xdr:row>79</xdr:row>
      <xdr:rowOff>73165</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515693"/>
          <a:ext cx="889000" cy="102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115378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659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73165</xdr:rowOff>
    </xdr:from>
    <xdr:to>
      <xdr:col>76</xdr:col>
      <xdr:colOff>114300</xdr:colOff>
      <xdr:row>79</xdr:row>
      <xdr:rowOff>94636</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17715"/>
          <a:ext cx="889000" cy="21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83320</xdr:rowOff>
    </xdr:from>
    <xdr:to>
      <xdr:col>71</xdr:col>
      <xdr:colOff>177800</xdr:colOff>
      <xdr:row>79</xdr:row>
      <xdr:rowOff>94636</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27870"/>
          <a:ext cx="889000" cy="1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69805</xdr:rowOff>
    </xdr:from>
    <xdr:to>
      <xdr:col>85</xdr:col>
      <xdr:colOff>177800</xdr:colOff>
      <xdr:row>70</xdr:row>
      <xdr:rowOff>171405</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207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156182</xdr:rowOff>
    </xdr:from>
    <xdr:ext cx="599010"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1986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91793</xdr:rowOff>
    </xdr:from>
    <xdr:to>
      <xdr:col>81</xdr:col>
      <xdr:colOff>101600</xdr:colOff>
      <xdr:row>79</xdr:row>
      <xdr:rowOff>21943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46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38470</xdr:rowOff>
    </xdr:from>
    <xdr:ext cx="534377"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14111" y="13240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22365</xdr:rowOff>
    </xdr:from>
    <xdr:to>
      <xdr:col>76</xdr:col>
      <xdr:colOff>165100</xdr:colOff>
      <xdr:row>79</xdr:row>
      <xdr:rowOff>123965</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6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115092</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59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43836</xdr:rowOff>
    </xdr:from>
    <xdr:to>
      <xdr:col>72</xdr:col>
      <xdr:colOff>38100</xdr:colOff>
      <xdr:row>79</xdr:row>
      <xdr:rowOff>145436</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88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136563</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8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32520</xdr:rowOff>
    </xdr:from>
    <xdr:to>
      <xdr:col>67</xdr:col>
      <xdr:colOff>101600</xdr:colOff>
      <xdr:row>79</xdr:row>
      <xdr:rowOff>134120</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7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125247</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69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124275</xdr:rowOff>
    </xdr:from>
    <xdr:to>
      <xdr:col>85</xdr:col>
      <xdr:colOff>127000</xdr:colOff>
      <xdr:row>96</xdr:row>
      <xdr:rowOff>125532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583475"/>
          <a:ext cx="8382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121053</xdr:rowOff>
    </xdr:from>
    <xdr:to>
      <xdr:col>81</xdr:col>
      <xdr:colOff>50800</xdr:colOff>
      <xdr:row>96</xdr:row>
      <xdr:rowOff>124275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580253"/>
          <a:ext cx="889000" cy="3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121053</xdr:rowOff>
    </xdr:from>
    <xdr:to>
      <xdr:col>76</xdr:col>
      <xdr:colOff>114300</xdr:colOff>
      <xdr:row>96</xdr:row>
      <xdr:rowOff>143872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580253"/>
          <a:ext cx="889000" cy="2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143872</xdr:rowOff>
    </xdr:from>
    <xdr:to>
      <xdr:col>71</xdr:col>
      <xdr:colOff>177800</xdr:colOff>
      <xdr:row>97</xdr:row>
      <xdr:rowOff>6170</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603072"/>
          <a:ext cx="889000" cy="33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74732</xdr:rowOff>
    </xdr:from>
    <xdr:to>
      <xdr:col>85</xdr:col>
      <xdr:colOff>177800</xdr:colOff>
      <xdr:row>97</xdr:row>
      <xdr:rowOff>4882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53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97609</xdr:rowOff>
    </xdr:from>
    <xdr:ext cx="599010"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385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73475</xdr:rowOff>
    </xdr:from>
    <xdr:to>
      <xdr:col>81</xdr:col>
      <xdr:colOff>101600</xdr:colOff>
      <xdr:row>97</xdr:row>
      <xdr:rowOff>3625</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53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20152</xdr:rowOff>
    </xdr:from>
    <xdr:ext cx="59901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181795" y="16307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70253</xdr:rowOff>
    </xdr:from>
    <xdr:to>
      <xdr:col>76</xdr:col>
      <xdr:colOff>165100</xdr:colOff>
      <xdr:row>97</xdr:row>
      <xdr:rowOff>403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52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16930</xdr:rowOff>
    </xdr:from>
    <xdr:ext cx="59901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292795" y="16304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93072</xdr:rowOff>
    </xdr:from>
    <xdr:to>
      <xdr:col>72</xdr:col>
      <xdr:colOff>38100</xdr:colOff>
      <xdr:row>97</xdr:row>
      <xdr:rowOff>23222</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55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39749</xdr:rowOff>
    </xdr:from>
    <xdr:ext cx="59901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03795" y="16327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126820</xdr:rowOff>
    </xdr:from>
    <xdr:to>
      <xdr:col>67</xdr:col>
      <xdr:colOff>101600</xdr:colOff>
      <xdr:row>97</xdr:row>
      <xdr:rowOff>56970</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58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73497</xdr:rowOff>
    </xdr:from>
    <xdr:ext cx="599010"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14795" y="16361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住民一人当たりのコストにおいて、類似団体平均と大きく乖離がみられるのは、総務費、民生費、衛生費、商工費、土木費、災害復旧費である。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総務費については、住民一人当たりのコストが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902,354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円となっており、様々な基金への積立てを行ったことにより、平均から大きく乖離した。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民生費については、住民一人当たりのコストが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480,146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円となっており、災害救助費が大きく増加したことにより、平均から大きく乖離した。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衛生費については、住民一人当たりのコストが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2,771,470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円となっており、災害廃棄物処理事業の増加に加え、水道事業会計への繰り出しの増加により、平均から大きく乖離した。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商工費については、住民一人当たりのコストが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110,060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円となっており、輪島塗仮設工房や商店街仮設店舗の整備事業が大きく増加したことにより、平均から大きく乖離した。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災害復旧費については、住民一人当たりのコストが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465,847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円となっており、来年度以降も災害復旧事業の実施により平均を大きく上回る見込みである。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石川県輪島市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実質収支は前年度から大幅に減少したものの、</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441</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百万円の黒字となり、財政調整基金を取り崩すことなく収支の均衡を図ることができた。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歳入は、人口流出の加速化や市税等の減免により、地方税や使用料、手数料等が減少したものの、災害からの復旧復興事業により特別交付税や国庫支出金、地方債等が大きく増加したことから、歳入全体も大きく増加した。歳出も災害関連事業により大きく増加した。今後も歳入確保と事業の見直しなど歳出削減を図り、健全な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石川県輪島市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令和６年度決算においては、全会計で実質赤字額は発生しておらず、黒字の標準財政規模比は令和５年度決算に続いて、病院事業会計が最も比率が大きくなっている。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しかしながら、今後の病院事業については、現在実施している災害復旧とともに、病棟の大規模修繕等大型建設事業が検討される一方で、震災により医業収入は減少しているため、引き続き経費の削減や独立採算性のとれる料金を設定し、黒字化を維持できるよう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引き続き、財政状況を考慮しながら地方債の繰上償還の実施するとともに、人件費の抑制や公共施設の統廃合などによる経常経費の削減に積極的に取り組み、財政の安定化に努める。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石川県輪島市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定期償還額については、平成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年度をピークに減少していく見込みであったが、近年実施している大型建設事業や災害復旧事業に係る元利償還が始まるため、再び増加していくことが想定される。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以降縁故債の繰上償還を実施し公債費の低減に努めているが、引き続き財政状況を考慮しながら繰上償還を実施していくとともに、災害復旧以外の事業の平準化・適正化により地方債の発行抑制を図っ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減債基金については、近年取り崩しはないものの、災害により今後地方債の元利償還金が大幅に増加することから、取崩しが見込まれる。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石川県輪島市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災害からの復旧・復興により、多額の地方債を発行したものの、充当可能基金が一時的に大幅な増加となったため、将来負担比率の分子は大きく減少となった。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今後は財政状況を考慮しながら繰上償還を実施していくことで、将来負担比率の低減に努める。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石川県輪島市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財政調整基金においては取崩しを行わず、決算剰余金と基金運用利子の積立により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百万円の増加となり、</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減債基金においては今後大幅に増加する地方債の元利償還金に備え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特定目的基金においては、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公共施設等総合整備基金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復興まちづくり基金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への積立により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8,037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百万円の増加となり、令和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年度末の基金全体残高は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16,937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災害により人口減少に拍車がかかったことで、今後更に税収が減少し、自主財源の確保がより一層困難となるため、今まで以上に事務事業の見直しを強化するとともに、経常的な経費削減に取り組むことで、必要な事業に対する基金取崩しが行え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積立額が多い基金については、今後の公共施設等の整備、改修等に備えるための「公共施設等総合整備基金」、全国から頂いた見舞金や寄附金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ふるさと納税を除く</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、宝くじ収益金等を財源とし、複数年度にわたって活用するための「復興まちづくり基金」などがある。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増因　災害により特別交付税額が大幅に増大したため、公共施設等総合整備基金に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2,230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百万円、復興まちづくり基金に</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1,665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減因　美術品購入基金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今後については、災害復旧・復興事業の実施により多額の基金取崩しが見込まれるため、必要な事業を精査しながら基金の取崩しを検討する。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決算剰余金が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1,400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百万円あったため、今年度は取り崩すことなく決算を組むことが出来た。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自主財源の確保が困難となるため、事務事業等の見直しを行い、歳出削減に努め、一定の基金残高を確保する。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今後大幅に増加する地方債の元利償還金に備え</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7,500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百万円の積立てとなっている。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今後も災害復旧事業に係る償還に対応するため、財政状況を考慮し積立を検討する。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999D85A-6DAF-46CF-A382-D26507D410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51151D2-DB49-4810-B6EA-EFE8A6FDE0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99</xdr:col>
      <xdr:colOff>0</xdr:colOff>
      <xdr:row>50</xdr:row>
      <xdr:rowOff>0</xdr:rowOff>
    </xdr:from>
    <xdr:to>
      <xdr:col>107</xdr:col>
      <xdr:colOff>0</xdr:colOff>
      <xdr:row>52</xdr:row>
      <xdr:rowOff>0</xdr:rowOff>
    </xdr:to>
    <xdr:sp macro="" textlink="">
      <xdr:nvSpPr>
        <xdr:cNvPr id="4" name="正方形/長方形 3">
          <a:extLst>
            <a:ext uri="{FF2B5EF4-FFF2-40B4-BE49-F238E27FC236}">
              <a16:creationId xmlns:a16="http://schemas.microsoft.com/office/drawing/2014/main" id="{35691B2B-8A89-4223-AC38-9D93450C1051}"/>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5" name="正方形/長方形 4">
          <a:extLst>
            <a:ext uri="{FF2B5EF4-FFF2-40B4-BE49-F238E27FC236}">
              <a16:creationId xmlns:a16="http://schemas.microsoft.com/office/drawing/2014/main" id="{570CF3FE-C520-4359-AF93-9D5BF1D2ACE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ABF90A4F-83E7-4765-989B-4E4CF47749B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63D89DF9-3350-44D8-8CBB-2120D8C684B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E7560FD0-7485-4819-B319-A81022379BF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CA8F73B1-A7B0-45C8-A06B-71B3F788A776}"/>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石川県輪島市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F5FE53B8-0D98-49F5-A89B-57A44C87B4F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CEB0C5FF-D2FD-44F4-AD2C-A3EE112E699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A6A552BC-FB86-4C93-9FB5-D331A9DF0F34}"/>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E8F4C6A1-D3B1-4D9C-A03D-83E71CE7B19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96E7AAA3-D796-48F6-BA2E-FB7D24250CF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8E81EABF-DA99-4A28-8153-E0359954DB5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20,928
20,830
426.35
114,207,932
109,585,261
441,367
11,426,611
60,267,345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9296B0E5-250D-4B54-B76A-39B7E43B29A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4B3D8ED0-9CC7-4E3E-BB43-30A7EB64A71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222E5328-9A9C-4C71-8CE8-7BE71E7BFEE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6A616692-DEA3-4208-A191-2A0C684E06EA}"/>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23DECDD1-365D-4CD3-9C4B-2293F115000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F151BD36-FCC2-41A2-A2BC-A07DD38D2A9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F678BB03-9B39-42AC-89D9-B3DE017C761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7F39A4BD-B51E-499A-82D6-14BE0F962F6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B76B9483-4EE1-4BD7-A5F9-66496AC1B08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7E712AEE-ACAC-4925-BD21-80E5B4B9E831}"/>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7C347095-9849-4918-A356-20097441B43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595E64BE-49C9-4F03-BFE9-5633DE4D238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CC4984FC-A6AC-4D49-8B4D-188355620A4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3BBF72B1-D058-4EE8-903B-E757855D105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66F755EB-256A-4164-A917-33A0E8DF857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BA7B1CD1-565D-42F1-AEE2-46004F2A3D23}"/>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79983457-187A-41B4-BFD9-8A245B4FA70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21C870A8-6B7E-4885-8FCF-EB7A7A9873F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2EB37307-6021-415F-A640-8A298F8CCFA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32FFAF85-5CC9-4F98-8346-7FC6066CCE8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6590F335-6656-4FBF-B0EC-8D4FD7E4A045}"/>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306EFE8E-6DCF-4083-9A22-CA8EE65AA13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03AD1A7C-425D-415C-B5A3-C2DAD808B75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7B3BF76D-5C14-40B7-97F5-8CDDD9D94588}"/>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4B8F3447-6DBC-453F-B468-75B8F680A4D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16BF6E4D-9E47-4C42-B6B0-8A06A1526E25}"/>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1358C0DB-7B5E-4E0A-94AF-28830C71A5C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BC0202AC-AEFC-4FC6-9044-2933193B92E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8B5ABCFF-0B5C-4D92-ADAF-B004DE6C1237}"/>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238E584B-0928-4CC2-B0F2-196E4C8F021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DFEB086A-6754-4712-A027-90A9A873BB51}"/>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BEC9709E-2501-4490-B0AF-FBFDA3EB6C1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29F46229-79BF-4BB8-9834-A5F7B8BB1B6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6948FC3C-0D1C-4BB6-BE66-72F340F6B94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F4D4DD6E-9A9E-47E7-B15A-C529EA715B0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有形固定資産減価償却率は類似団体内平均を</a:t>
          </a:r>
          <a:r>
            <a:rPr kumimoji="1" lang="en-US" altLang="ja-JP" sz="1100">
              <a:solidFill>
                <a:schemeClr val="dk1"/>
              </a:solidFill>
              <a:effectLst/>
              <a:latin typeface="+mn-lt"/>
              <a:ea typeface="+mn-ea"/>
              <a:cs typeface="+mn-cs"/>
            </a:rPr>
            <a:t>4.4</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上回っている。今後は被災した公共施設の解体等により減価償却率の減少が見込まれるが、現況が大きく変わっていることから、公共施設総合管理計画の見直しが必要となってくる。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C684D5DF-1DFA-4319-B415-375AE2B5E83C}"/>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6A395B7C-DCDC-47FD-81C8-693C071A45D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3" name="テキスト ボックス 52">
          <a:extLst>
            <a:ext uri="{FF2B5EF4-FFF2-40B4-BE49-F238E27FC236}">
              <a16:creationId xmlns:a16="http://schemas.microsoft.com/office/drawing/2014/main" id="{70F1D064-B9E8-4783-9320-1C8EA123788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070FAAC3-AF9B-4BA2-9B58-1F70E99B04B2}"/>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5" name="テキスト ボックス 54">
          <a:extLst>
            <a:ext uri="{FF2B5EF4-FFF2-40B4-BE49-F238E27FC236}">
              <a16:creationId xmlns:a16="http://schemas.microsoft.com/office/drawing/2014/main" id="{D0D5D10B-F095-4A74-870E-36B63734530D}"/>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CFBA16ED-2AC0-4E54-9821-FBBDC88C19E5}"/>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ABE356AF-91EB-4D2D-87D1-78CFD49413DC}"/>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25F78CE4-B2ED-489B-85F4-DE7C7A165321}"/>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760DEDC1-B588-4672-8A48-8695A7FAF094}"/>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151C6E75-9E1F-42B4-AFCE-A296E423D323}"/>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5F4E60FB-5FD1-467C-BD43-08091E5A6B9D}"/>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B8FBB968-8FD4-4958-A1E2-8B1001C23B65}"/>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A061D87C-1383-4945-A814-E828240511C3}"/>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B95E6ACB-4E2F-428A-8040-E9BB3BF9C31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5" name="テキスト ボックス 64">
          <a:extLst>
            <a:ext uri="{FF2B5EF4-FFF2-40B4-BE49-F238E27FC236}">
              <a16:creationId xmlns:a16="http://schemas.microsoft.com/office/drawing/2014/main" id="{DCBEFD4E-98C2-4C46-9D7D-C6149732F03D}"/>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8C84C0E9-5633-48C0-A7C4-15499FA5C11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7" name="直線コネクタ 66">
          <a:extLst>
            <a:ext uri="{FF2B5EF4-FFF2-40B4-BE49-F238E27FC236}">
              <a16:creationId xmlns:a16="http://schemas.microsoft.com/office/drawing/2014/main" id="{857C5124-7E08-4D58-A888-362ABF7EB6CB}"/>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8" name="有形固定資産減価償却率最小値テキスト">
          <a:extLst>
            <a:ext uri="{FF2B5EF4-FFF2-40B4-BE49-F238E27FC236}">
              <a16:creationId xmlns:a16="http://schemas.microsoft.com/office/drawing/2014/main" id="{DD1275D0-E638-4072-8D65-956591C3F772}"/>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9" name="直線コネクタ 68">
          <a:extLst>
            <a:ext uri="{FF2B5EF4-FFF2-40B4-BE49-F238E27FC236}">
              <a16:creationId xmlns:a16="http://schemas.microsoft.com/office/drawing/2014/main" id="{B7B67CF0-B2E3-41C4-AEAA-F3ECE0DFFFCC}"/>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0" name="有形固定資産減価償却率最大値テキスト">
          <a:extLst>
            <a:ext uri="{FF2B5EF4-FFF2-40B4-BE49-F238E27FC236}">
              <a16:creationId xmlns:a16="http://schemas.microsoft.com/office/drawing/2014/main" id="{774E7BEA-D2E5-4487-94DF-70E96562A3BE}"/>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1" name="直線コネクタ 70">
          <a:extLst>
            <a:ext uri="{FF2B5EF4-FFF2-40B4-BE49-F238E27FC236}">
              <a16:creationId xmlns:a16="http://schemas.microsoft.com/office/drawing/2014/main" id="{2EBA42A5-4984-4236-94F2-D29D2689E011}"/>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2" name="有形固定資産減価償却率平均値テキスト">
          <a:extLst>
            <a:ext uri="{FF2B5EF4-FFF2-40B4-BE49-F238E27FC236}">
              <a16:creationId xmlns:a16="http://schemas.microsoft.com/office/drawing/2014/main" id="{934FD335-AA75-449F-9E73-2F00D99A069E}"/>
            </a:ext>
          </a:extLst>
        </xdr:cNvPr>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3" name="フローチャート: 判断 72">
          <a:extLst>
            <a:ext uri="{FF2B5EF4-FFF2-40B4-BE49-F238E27FC236}">
              <a16:creationId xmlns:a16="http://schemas.microsoft.com/office/drawing/2014/main" id="{7FC77F9D-FB66-4379-A31C-40A4CC73A527}"/>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4" name="フローチャート: 判断 73">
          <a:extLst>
            <a:ext uri="{FF2B5EF4-FFF2-40B4-BE49-F238E27FC236}">
              <a16:creationId xmlns:a16="http://schemas.microsoft.com/office/drawing/2014/main" id="{5570F71D-2E05-48F5-9CF6-04A082B3F328}"/>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5" name="フローチャート: 判断 74">
          <a:extLst>
            <a:ext uri="{FF2B5EF4-FFF2-40B4-BE49-F238E27FC236}">
              <a16:creationId xmlns:a16="http://schemas.microsoft.com/office/drawing/2014/main" id="{37A5470D-8A3F-4DC4-9806-26E29BBDA851}"/>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6" name="フローチャート: 判断 75">
          <a:extLst>
            <a:ext uri="{FF2B5EF4-FFF2-40B4-BE49-F238E27FC236}">
              <a16:creationId xmlns:a16="http://schemas.microsoft.com/office/drawing/2014/main" id="{CF83538B-2E09-47C7-890B-158CD3389919}"/>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7" name="フローチャート: 判断 76">
          <a:extLst>
            <a:ext uri="{FF2B5EF4-FFF2-40B4-BE49-F238E27FC236}">
              <a16:creationId xmlns:a16="http://schemas.microsoft.com/office/drawing/2014/main" id="{EB077165-C5CA-4FF2-B476-2957D1873C11}"/>
            </a:ext>
          </a:extLst>
        </xdr:cNvPr>
        <xdr:cNvSpPr/>
      </xdr:nvSpPr>
      <xdr:spPr>
        <a:xfrm>
          <a:off x="1714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47F8660-8201-414E-B37A-16DA5413F57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A2348E3A-FDCA-4067-A31E-405432F1EDF2}"/>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DBD7E190-9C71-4134-8EFC-41213377F9BF}"/>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41B8285A-35C5-4031-82E9-E806EA0F290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8B9074FE-7D1A-4607-A96C-E280C19002AF}"/>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76941</xdr:rowOff>
    </xdr:from>
    <xdr:to>
      <xdr:col>23</xdr:col>
      <xdr:colOff>136525</xdr:colOff>
      <xdr:row>32</xdr:row>
      <xdr:rowOff>7091</xdr:rowOff>
    </xdr:to>
    <xdr:sp macro="" textlink="">
      <xdr:nvSpPr>
        <xdr:cNvPr id="83" name="楕円 82">
          <a:extLst>
            <a:ext uri="{FF2B5EF4-FFF2-40B4-BE49-F238E27FC236}">
              <a16:creationId xmlns:a16="http://schemas.microsoft.com/office/drawing/2014/main" id="{33197E3D-41B5-4687-B39E-4E86591DAD88}"/>
            </a:ext>
          </a:extLst>
        </xdr:cNvPr>
        <xdr:cNvSpPr/>
      </xdr:nvSpPr>
      <xdr:spPr>
        <a:xfrm>
          <a:off x="4711700" y="616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55368</xdr:rowOff>
    </xdr:from>
    <xdr:ext cx="405111" cy="259045"/>
    <xdr:sp macro="" textlink="">
      <xdr:nvSpPr>
        <xdr:cNvPr id="84" name="有形固定資産減価償却率該当値テキスト">
          <a:extLst>
            <a:ext uri="{FF2B5EF4-FFF2-40B4-BE49-F238E27FC236}">
              <a16:creationId xmlns:a16="http://schemas.microsoft.com/office/drawing/2014/main" id="{C9223CC2-B738-4E90-B9A5-37EC0A4BC91C}"/>
            </a:ext>
          </a:extLst>
        </xdr:cNvPr>
        <xdr:cNvSpPr txBox="1"/>
      </xdr:nvSpPr>
      <xdr:spPr>
        <a:xfrm>
          <a:off x="4813300" y="614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44556</xdr:rowOff>
    </xdr:from>
    <xdr:to>
      <xdr:col>19</xdr:col>
      <xdr:colOff>187325</xdr:colOff>
      <xdr:row>31</xdr:row>
      <xdr:rowOff>146156</xdr:rowOff>
    </xdr:to>
    <xdr:sp macro="" textlink="">
      <xdr:nvSpPr>
        <xdr:cNvPr id="85" name="楕円 84">
          <a:extLst>
            <a:ext uri="{FF2B5EF4-FFF2-40B4-BE49-F238E27FC236}">
              <a16:creationId xmlns:a16="http://schemas.microsoft.com/office/drawing/2014/main" id="{9008ED9A-66F1-4A71-82A2-3B1320CE0FF6}"/>
            </a:ext>
          </a:extLst>
        </xdr:cNvPr>
        <xdr:cNvSpPr/>
      </xdr:nvSpPr>
      <xdr:spPr>
        <a:xfrm>
          <a:off x="4000500" y="613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95356</xdr:rowOff>
    </xdr:from>
    <xdr:to>
      <xdr:col>23</xdr:col>
      <xdr:colOff>85725</xdr:colOff>
      <xdr:row>31</xdr:row>
      <xdr:rowOff>127741</xdr:rowOff>
    </xdr:to>
    <xdr:cxnSp macro="">
      <xdr:nvCxnSpPr>
        <xdr:cNvPr id="86" name="直線コネクタ 85">
          <a:extLst>
            <a:ext uri="{FF2B5EF4-FFF2-40B4-BE49-F238E27FC236}">
              <a16:creationId xmlns:a16="http://schemas.microsoft.com/office/drawing/2014/main" id="{76E34726-7883-4C2D-9C8C-16F6933C90AE}"/>
            </a:ext>
          </a:extLst>
        </xdr:cNvPr>
        <xdr:cNvCxnSpPr/>
      </xdr:nvCxnSpPr>
      <xdr:spPr>
        <a:xfrm>
          <a:off x="4051300" y="6181831"/>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12171</xdr:rowOff>
    </xdr:from>
    <xdr:to>
      <xdr:col>15</xdr:col>
      <xdr:colOff>187325</xdr:colOff>
      <xdr:row>31</xdr:row>
      <xdr:rowOff>113771</xdr:rowOff>
    </xdr:to>
    <xdr:sp macro="" textlink="">
      <xdr:nvSpPr>
        <xdr:cNvPr id="87" name="楕円 86">
          <a:extLst>
            <a:ext uri="{FF2B5EF4-FFF2-40B4-BE49-F238E27FC236}">
              <a16:creationId xmlns:a16="http://schemas.microsoft.com/office/drawing/2014/main" id="{047F9502-09D7-4C4A-B01D-E804F3C54D49}"/>
            </a:ext>
          </a:extLst>
        </xdr:cNvPr>
        <xdr:cNvSpPr/>
      </xdr:nvSpPr>
      <xdr:spPr>
        <a:xfrm>
          <a:off x="3238500" y="609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62971</xdr:rowOff>
    </xdr:from>
    <xdr:to>
      <xdr:col>19</xdr:col>
      <xdr:colOff>136525</xdr:colOff>
      <xdr:row>31</xdr:row>
      <xdr:rowOff>95356</xdr:rowOff>
    </xdr:to>
    <xdr:cxnSp macro="">
      <xdr:nvCxnSpPr>
        <xdr:cNvPr id="88" name="直線コネクタ 87">
          <a:extLst>
            <a:ext uri="{FF2B5EF4-FFF2-40B4-BE49-F238E27FC236}">
              <a16:creationId xmlns:a16="http://schemas.microsoft.com/office/drawing/2014/main" id="{77971610-AB4F-47BE-B92F-A2888AC08039}"/>
            </a:ext>
          </a:extLst>
        </xdr:cNvPr>
        <xdr:cNvCxnSpPr/>
      </xdr:nvCxnSpPr>
      <xdr:spPr>
        <a:xfrm>
          <a:off x="3289300" y="6149446"/>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89" name="n_1aveValue有形固定資産減価償却率">
          <a:extLst>
            <a:ext uri="{FF2B5EF4-FFF2-40B4-BE49-F238E27FC236}">
              <a16:creationId xmlns:a16="http://schemas.microsoft.com/office/drawing/2014/main" id="{B7132BC1-E28B-46A4-89E7-DE4475DA3940}"/>
            </a:ext>
          </a:extLst>
        </xdr:cNvPr>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90" name="n_2aveValue有形固定資産減価償却率">
          <a:extLst>
            <a:ext uri="{FF2B5EF4-FFF2-40B4-BE49-F238E27FC236}">
              <a16:creationId xmlns:a16="http://schemas.microsoft.com/office/drawing/2014/main" id="{891DD8BB-0A57-48DE-A04F-32B706D812FC}"/>
            </a:ext>
          </a:extLst>
        </xdr:cNvPr>
        <xdr:cNvSpPr txBox="1"/>
      </xdr:nvSpPr>
      <xdr:spPr>
        <a:xfrm>
          <a:off x="30867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91" name="n_3aveValue有形固定資産減価償却率">
          <a:extLst>
            <a:ext uri="{FF2B5EF4-FFF2-40B4-BE49-F238E27FC236}">
              <a16:creationId xmlns:a16="http://schemas.microsoft.com/office/drawing/2014/main" id="{79BA008F-204B-4837-B618-FB4E8BC2A874}"/>
            </a:ext>
          </a:extLst>
        </xdr:cNvPr>
        <xdr:cNvSpPr txBox="1"/>
      </xdr:nvSpPr>
      <xdr:spPr>
        <a:xfrm>
          <a:off x="2324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43938</xdr:rowOff>
    </xdr:from>
    <xdr:ext cx="405111" cy="259045"/>
    <xdr:sp macro="" textlink="">
      <xdr:nvSpPr>
        <xdr:cNvPr id="92" name="n_4aveValue有形固定資産減価償却率">
          <a:extLst>
            <a:ext uri="{FF2B5EF4-FFF2-40B4-BE49-F238E27FC236}">
              <a16:creationId xmlns:a16="http://schemas.microsoft.com/office/drawing/2014/main" id="{079E2AB7-1C87-4BF7-BF2D-E0DB895B2FA5}"/>
            </a:ext>
          </a:extLst>
        </xdr:cNvPr>
        <xdr:cNvSpPr txBox="1"/>
      </xdr:nvSpPr>
      <xdr:spPr>
        <a:xfrm>
          <a:off x="1562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137283</xdr:rowOff>
    </xdr:from>
    <xdr:ext cx="405111" cy="259045"/>
    <xdr:sp macro="" textlink="">
      <xdr:nvSpPr>
        <xdr:cNvPr id="93" name="n_1mainValue有形固定資産減価償却率">
          <a:extLst>
            <a:ext uri="{FF2B5EF4-FFF2-40B4-BE49-F238E27FC236}">
              <a16:creationId xmlns:a16="http://schemas.microsoft.com/office/drawing/2014/main" id="{7184B066-A369-4A78-90AA-6969BD348775}"/>
            </a:ext>
          </a:extLst>
        </xdr:cNvPr>
        <xdr:cNvSpPr txBox="1"/>
      </xdr:nvSpPr>
      <xdr:spPr>
        <a:xfrm>
          <a:off x="3836044" y="6223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104898</xdr:rowOff>
    </xdr:from>
    <xdr:ext cx="405111" cy="259045"/>
    <xdr:sp macro="" textlink="">
      <xdr:nvSpPr>
        <xdr:cNvPr id="94" name="n_2mainValue有形固定資産減価償却率">
          <a:extLst>
            <a:ext uri="{FF2B5EF4-FFF2-40B4-BE49-F238E27FC236}">
              <a16:creationId xmlns:a16="http://schemas.microsoft.com/office/drawing/2014/main" id="{B5D70507-0372-48AF-8B4A-51D821A36983}"/>
            </a:ext>
          </a:extLst>
        </xdr:cNvPr>
        <xdr:cNvSpPr txBox="1"/>
      </xdr:nvSpPr>
      <xdr:spPr>
        <a:xfrm>
          <a:off x="3086744" y="6191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5" name="正方形/長方形 94">
          <a:extLst>
            <a:ext uri="{FF2B5EF4-FFF2-40B4-BE49-F238E27FC236}">
              <a16:creationId xmlns:a16="http://schemas.microsoft.com/office/drawing/2014/main" id="{62A0B83D-6138-4036-87E9-8417518632D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6" name="正方形/長方形 95">
          <a:extLst>
            <a:ext uri="{FF2B5EF4-FFF2-40B4-BE49-F238E27FC236}">
              <a16:creationId xmlns:a16="http://schemas.microsoft.com/office/drawing/2014/main" id="{DCC1DBD5-ADD8-4C2A-991A-8293059CF8CC}"/>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97" name="正方形/長方形 96">
          <a:extLst>
            <a:ext uri="{FF2B5EF4-FFF2-40B4-BE49-F238E27FC236}">
              <a16:creationId xmlns:a16="http://schemas.microsoft.com/office/drawing/2014/main" id="{6EA90EF0-4C98-47C7-9E93-C7A071A1B086}"/>
            </a:ext>
          </a:extLst>
        </xdr:cNvPr>
        <xdr:cNvSpPr/>
      </xdr:nvSpPr>
      <xdr:spPr>
        <a:xfrm>
          <a:off x="13758894" y="4607971"/>
          <a:ext cx="1057212"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[ 1,000.2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8" name="正方形/長方形 97">
          <a:extLst>
            <a:ext uri="{FF2B5EF4-FFF2-40B4-BE49-F238E27FC236}">
              <a16:creationId xmlns:a16="http://schemas.microsoft.com/office/drawing/2014/main" id="{13DC23F9-F1A3-49A5-83FD-7B8B1525DDC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9" name="正方形/長方形 98">
          <a:extLst>
            <a:ext uri="{FF2B5EF4-FFF2-40B4-BE49-F238E27FC236}">
              <a16:creationId xmlns:a16="http://schemas.microsoft.com/office/drawing/2014/main" id="{EB843DDC-3E3A-4B6D-8F31-F39E59F4557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0" name="正方形/長方形 99">
          <a:extLst>
            <a:ext uri="{FF2B5EF4-FFF2-40B4-BE49-F238E27FC236}">
              <a16:creationId xmlns:a16="http://schemas.microsoft.com/office/drawing/2014/main" id="{B463BB4D-C42D-434B-B3EB-0AED207F0BF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1" name="正方形/長方形 100">
          <a:extLst>
            <a:ext uri="{FF2B5EF4-FFF2-40B4-BE49-F238E27FC236}">
              <a16:creationId xmlns:a16="http://schemas.microsoft.com/office/drawing/2014/main" id="{2D9DFB19-53A0-4EB7-AE3B-3BA4E80635E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2" name="正方形/長方形 101">
          <a:extLst>
            <a:ext uri="{FF2B5EF4-FFF2-40B4-BE49-F238E27FC236}">
              <a16:creationId xmlns:a16="http://schemas.microsoft.com/office/drawing/2014/main" id="{CA5CD0FE-A31D-48A9-8ABC-B04BFE1E78A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3" name="正方形/長方形 102">
          <a:extLst>
            <a:ext uri="{FF2B5EF4-FFF2-40B4-BE49-F238E27FC236}">
              <a16:creationId xmlns:a16="http://schemas.microsoft.com/office/drawing/2014/main" id="{13410AEF-C599-46FE-AF6B-FB4C7284710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4" name="正方形/長方形 103">
          <a:extLst>
            <a:ext uri="{FF2B5EF4-FFF2-40B4-BE49-F238E27FC236}">
              <a16:creationId xmlns:a16="http://schemas.microsoft.com/office/drawing/2014/main" id="{AD849766-2D17-4802-9763-9EA97752141E}"/>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5" name="正方形/長方形 104">
          <a:extLst>
            <a:ext uri="{FF2B5EF4-FFF2-40B4-BE49-F238E27FC236}">
              <a16:creationId xmlns:a16="http://schemas.microsoft.com/office/drawing/2014/main" id="{75BDE21F-1DC4-44B0-AACD-3BC91C8F813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6" name="正方形/長方形 105">
          <a:extLst>
            <a:ext uri="{FF2B5EF4-FFF2-40B4-BE49-F238E27FC236}">
              <a16:creationId xmlns:a16="http://schemas.microsoft.com/office/drawing/2014/main" id="{2378D0B3-16E3-4D06-831B-6241941ECA5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7" name="テキスト ボックス 106">
          <a:extLst>
            <a:ext uri="{FF2B5EF4-FFF2-40B4-BE49-F238E27FC236}">
              <a16:creationId xmlns:a16="http://schemas.microsoft.com/office/drawing/2014/main" id="{FCFE9E7E-4DC8-4F4D-B900-E8D88095D915}"/>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災害廃棄物処理事業や災害復旧事業等により、</a:t>
          </a:r>
          <a:r>
            <a:rPr kumimoji="1" lang="ja-JP" altLang="ja-JP" sz="1100">
              <a:solidFill>
                <a:schemeClr val="dk1"/>
              </a:solidFill>
              <a:effectLst/>
              <a:latin typeface="+mn-lt"/>
              <a:ea typeface="+mn-ea"/>
              <a:cs typeface="+mn-cs"/>
            </a:rPr>
            <a:t>債務償還比率は前年度から</a:t>
          </a:r>
          <a:r>
            <a:rPr kumimoji="1" lang="en-US" altLang="ja-JP" sz="1100">
              <a:solidFill>
                <a:schemeClr val="dk1"/>
              </a:solidFill>
              <a:effectLst/>
              <a:latin typeface="+mn-lt"/>
              <a:ea typeface="+mn-ea"/>
              <a:cs typeface="+mn-cs"/>
            </a:rPr>
            <a:t>440.9</a:t>
          </a:r>
          <a:r>
            <a:rPr kumimoji="1" lang="ja-JP" altLang="en-US" sz="1100">
              <a:solidFill>
                <a:schemeClr val="dk1"/>
              </a:solidFill>
              <a:effectLst/>
              <a:latin typeface="+mn-lt"/>
              <a:ea typeface="+mn-ea"/>
              <a:cs typeface="+mn-cs"/>
            </a:rPr>
            <a:t>ポイント増加し</a:t>
          </a:r>
          <a:r>
            <a:rPr kumimoji="1" lang="ja-JP" altLang="ja-JP" sz="1100">
              <a:solidFill>
                <a:schemeClr val="dk1"/>
              </a:solidFill>
              <a:effectLst/>
              <a:latin typeface="+mn-lt"/>
              <a:ea typeface="+mn-ea"/>
              <a:cs typeface="+mn-cs"/>
            </a:rPr>
            <a:t>、類似団体内平均・全国平均を</a:t>
          </a:r>
          <a:r>
            <a:rPr kumimoji="1" lang="ja-JP" altLang="en-US" sz="1100">
              <a:solidFill>
                <a:schemeClr val="dk1"/>
              </a:solidFill>
              <a:effectLst/>
              <a:latin typeface="+mn-lt"/>
              <a:ea typeface="+mn-ea"/>
              <a:cs typeface="+mn-cs"/>
            </a:rPr>
            <a:t>大幅に</a:t>
          </a:r>
          <a:r>
            <a:rPr kumimoji="1" lang="ja-JP" altLang="ja-JP" sz="1100">
              <a:solidFill>
                <a:schemeClr val="dk1"/>
              </a:solidFill>
              <a:effectLst/>
              <a:latin typeface="+mn-lt"/>
              <a:ea typeface="+mn-ea"/>
              <a:cs typeface="+mn-cs"/>
            </a:rPr>
            <a:t>上回っている。今後</a:t>
          </a:r>
          <a:r>
            <a:rPr kumimoji="1" lang="ja-JP" altLang="en-US" sz="1100">
              <a:solidFill>
                <a:schemeClr val="dk1"/>
              </a:solidFill>
              <a:effectLst/>
              <a:latin typeface="+mn-lt"/>
              <a:ea typeface="+mn-ea"/>
              <a:cs typeface="+mn-cs"/>
            </a:rPr>
            <a:t>においても、災害公営住宅建設や復興事業等により</a:t>
          </a:r>
          <a:r>
            <a:rPr kumimoji="1" lang="ja-JP" altLang="ja-JP" sz="1100">
              <a:solidFill>
                <a:schemeClr val="dk1"/>
              </a:solidFill>
              <a:effectLst/>
              <a:latin typeface="+mn-lt"/>
              <a:ea typeface="+mn-ea"/>
              <a:cs typeface="+mn-cs"/>
            </a:rPr>
            <a:t>地方債発行額は大幅に増加することが見込まれるが、繰上償還の実施等により将来負担額の減少に努める。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08" name="テキスト ボックス 107">
          <a:extLst>
            <a:ext uri="{FF2B5EF4-FFF2-40B4-BE49-F238E27FC236}">
              <a16:creationId xmlns:a16="http://schemas.microsoft.com/office/drawing/2014/main" id="{808E73AE-CCB1-4C35-859B-06BA3BFD27A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9" name="直線コネクタ 108">
          <a:extLst>
            <a:ext uri="{FF2B5EF4-FFF2-40B4-BE49-F238E27FC236}">
              <a16:creationId xmlns:a16="http://schemas.microsoft.com/office/drawing/2014/main" id="{155BF965-BE56-4D25-A390-3D33C32BDA8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0" name="テキスト ボックス 109">
          <a:extLst>
            <a:ext uri="{FF2B5EF4-FFF2-40B4-BE49-F238E27FC236}">
              <a16:creationId xmlns:a16="http://schemas.microsoft.com/office/drawing/2014/main" id="{06708FBB-EC2B-4686-94CA-7C9E6CE14D6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1" name="直線コネクタ 110">
          <a:extLst>
            <a:ext uri="{FF2B5EF4-FFF2-40B4-BE49-F238E27FC236}">
              <a16:creationId xmlns:a16="http://schemas.microsoft.com/office/drawing/2014/main" id="{BB274CC7-10EA-415D-8B99-06E8B723B7E6}"/>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2" name="テキスト ボックス 111">
          <a:extLst>
            <a:ext uri="{FF2B5EF4-FFF2-40B4-BE49-F238E27FC236}">
              <a16:creationId xmlns:a16="http://schemas.microsoft.com/office/drawing/2014/main" id="{EF27DB8A-C771-49AC-9346-4117F0273C77}"/>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3" name="直線コネクタ 112">
          <a:extLst>
            <a:ext uri="{FF2B5EF4-FFF2-40B4-BE49-F238E27FC236}">
              <a16:creationId xmlns:a16="http://schemas.microsoft.com/office/drawing/2014/main" id="{71ECE4E9-DDD6-45EE-BAFD-5564A0296921}"/>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4" name="テキスト ボックス 113">
          <a:extLst>
            <a:ext uri="{FF2B5EF4-FFF2-40B4-BE49-F238E27FC236}">
              <a16:creationId xmlns:a16="http://schemas.microsoft.com/office/drawing/2014/main" id="{D5615291-1354-4C31-8FCA-773F1A595E28}"/>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5" name="直線コネクタ 114">
          <a:extLst>
            <a:ext uri="{FF2B5EF4-FFF2-40B4-BE49-F238E27FC236}">
              <a16:creationId xmlns:a16="http://schemas.microsoft.com/office/drawing/2014/main" id="{C275B48C-4B4A-4382-98A9-25BFDABBDD3F}"/>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16" name="テキスト ボックス 115">
          <a:extLst>
            <a:ext uri="{FF2B5EF4-FFF2-40B4-BE49-F238E27FC236}">
              <a16:creationId xmlns:a16="http://schemas.microsoft.com/office/drawing/2014/main" id="{7DA1CF82-EC5E-4754-9033-88FD8E215463}"/>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17" name="直線コネクタ 116">
          <a:extLst>
            <a:ext uri="{FF2B5EF4-FFF2-40B4-BE49-F238E27FC236}">
              <a16:creationId xmlns:a16="http://schemas.microsoft.com/office/drawing/2014/main" id="{2A6B733E-3070-404A-B96E-09FD8721D573}"/>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18" name="テキスト ボックス 117">
          <a:extLst>
            <a:ext uri="{FF2B5EF4-FFF2-40B4-BE49-F238E27FC236}">
              <a16:creationId xmlns:a16="http://schemas.microsoft.com/office/drawing/2014/main" id="{0200D2CE-0CCF-40BD-AD66-F54900CFECE4}"/>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9" name="直線コネクタ 118">
          <a:extLst>
            <a:ext uri="{FF2B5EF4-FFF2-40B4-BE49-F238E27FC236}">
              <a16:creationId xmlns:a16="http://schemas.microsoft.com/office/drawing/2014/main" id="{089C5E99-DA9B-4A0B-AE03-85B63C307FE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債務償還比率グラフ枠">
          <a:extLst>
            <a:ext uri="{FF2B5EF4-FFF2-40B4-BE49-F238E27FC236}">
              <a16:creationId xmlns:a16="http://schemas.microsoft.com/office/drawing/2014/main" id="{F4640CC0-0F66-4029-9642-8CC94615258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1" name="直線コネクタ 120">
          <a:extLst>
            <a:ext uri="{FF2B5EF4-FFF2-40B4-BE49-F238E27FC236}">
              <a16:creationId xmlns:a16="http://schemas.microsoft.com/office/drawing/2014/main" id="{934558F1-5640-46E7-843F-004705C879B1}"/>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2" name="債務償還比率最小値テキスト">
          <a:extLst>
            <a:ext uri="{FF2B5EF4-FFF2-40B4-BE49-F238E27FC236}">
              <a16:creationId xmlns:a16="http://schemas.microsoft.com/office/drawing/2014/main" id="{A7491E06-A990-4E52-B597-09D48F5B822D}"/>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3" name="直線コネクタ 122">
          <a:extLst>
            <a:ext uri="{FF2B5EF4-FFF2-40B4-BE49-F238E27FC236}">
              <a16:creationId xmlns:a16="http://schemas.microsoft.com/office/drawing/2014/main" id="{EFD06037-C169-439C-A76D-742A25D2538F}"/>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4" name="債務償還比率最大値テキスト">
          <a:extLst>
            <a:ext uri="{FF2B5EF4-FFF2-40B4-BE49-F238E27FC236}">
              <a16:creationId xmlns:a16="http://schemas.microsoft.com/office/drawing/2014/main" id="{B97C0CEC-6443-4658-8624-00E9EC9A908E}"/>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5" name="直線コネクタ 124">
          <a:extLst>
            <a:ext uri="{FF2B5EF4-FFF2-40B4-BE49-F238E27FC236}">
              <a16:creationId xmlns:a16="http://schemas.microsoft.com/office/drawing/2014/main" id="{02F7B106-8303-42A8-95D7-C17D414CB9E9}"/>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26" name="債務償還比率平均値テキスト">
          <a:extLst>
            <a:ext uri="{FF2B5EF4-FFF2-40B4-BE49-F238E27FC236}">
              <a16:creationId xmlns:a16="http://schemas.microsoft.com/office/drawing/2014/main" id="{618F2131-1E92-4A6C-BD3A-776FECAA0BF4}"/>
            </a:ext>
          </a:extLst>
        </xdr:cNvPr>
        <xdr:cNvSpPr txBox="1"/>
      </xdr:nvSpPr>
      <xdr:spPr>
        <a:xfrm>
          <a:off x="14846300" y="5661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27" name="フローチャート: 判断 126">
          <a:extLst>
            <a:ext uri="{FF2B5EF4-FFF2-40B4-BE49-F238E27FC236}">
              <a16:creationId xmlns:a16="http://schemas.microsoft.com/office/drawing/2014/main" id="{0C214D98-4471-43B6-8AD2-A7F9392D8876}"/>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28" name="フローチャート: 判断 127">
          <a:extLst>
            <a:ext uri="{FF2B5EF4-FFF2-40B4-BE49-F238E27FC236}">
              <a16:creationId xmlns:a16="http://schemas.microsoft.com/office/drawing/2014/main" id="{84A2C483-F42F-4D5B-B981-0FCD63F17F9B}"/>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29" name="フローチャート: 判断 128">
          <a:extLst>
            <a:ext uri="{FF2B5EF4-FFF2-40B4-BE49-F238E27FC236}">
              <a16:creationId xmlns:a16="http://schemas.microsoft.com/office/drawing/2014/main" id="{012958E3-8F73-429C-B4E3-140BD8C12CD6}"/>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0" name="フローチャート: 判断 129">
          <a:extLst>
            <a:ext uri="{FF2B5EF4-FFF2-40B4-BE49-F238E27FC236}">
              <a16:creationId xmlns:a16="http://schemas.microsoft.com/office/drawing/2014/main" id="{729537B6-A3B6-49E0-BF90-C17E07715E22}"/>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1" name="フローチャート: 判断 130">
          <a:extLst>
            <a:ext uri="{FF2B5EF4-FFF2-40B4-BE49-F238E27FC236}">
              <a16:creationId xmlns:a16="http://schemas.microsoft.com/office/drawing/2014/main" id="{D461ADA1-DAE0-4506-A0AB-1FED1C7D9922}"/>
            </a:ext>
          </a:extLst>
        </xdr:cNvPr>
        <xdr:cNvSpPr/>
      </xdr:nvSpPr>
      <xdr:spPr>
        <a:xfrm>
          <a:off x="11747500" y="591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2" name="テキスト ボックス 131">
          <a:extLst>
            <a:ext uri="{FF2B5EF4-FFF2-40B4-BE49-F238E27FC236}">
              <a16:creationId xmlns:a16="http://schemas.microsoft.com/office/drawing/2014/main" id="{1F455BB3-41ED-47CD-8998-717543AAB9A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3" name="テキスト ボックス 132">
          <a:extLst>
            <a:ext uri="{FF2B5EF4-FFF2-40B4-BE49-F238E27FC236}">
              <a16:creationId xmlns:a16="http://schemas.microsoft.com/office/drawing/2014/main" id="{B4B2C1C2-4A89-4974-86D7-108C8EBBA55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4" name="テキスト ボックス 133">
          <a:extLst>
            <a:ext uri="{FF2B5EF4-FFF2-40B4-BE49-F238E27FC236}">
              <a16:creationId xmlns:a16="http://schemas.microsoft.com/office/drawing/2014/main" id="{6201FFBB-2767-435B-9C93-9E30205D0143}"/>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0542F354-6643-46DF-97FC-4DE8ACB81DF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C94B8FA2-5AF2-44C1-BC79-C8314A6BB49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111298</xdr:rowOff>
    </xdr:from>
    <xdr:to>
      <xdr:col>76</xdr:col>
      <xdr:colOff>73025</xdr:colOff>
      <xdr:row>32</xdr:row>
      <xdr:rowOff>41448</xdr:rowOff>
    </xdr:to>
    <xdr:sp macro="" textlink="">
      <xdr:nvSpPr>
        <xdr:cNvPr id="137" name="楕円 136">
          <a:extLst>
            <a:ext uri="{FF2B5EF4-FFF2-40B4-BE49-F238E27FC236}">
              <a16:creationId xmlns:a16="http://schemas.microsoft.com/office/drawing/2014/main" id="{7C6B55EF-6917-4E7D-A7DD-AAA598E30F78}"/>
            </a:ext>
          </a:extLst>
        </xdr:cNvPr>
        <xdr:cNvSpPr/>
      </xdr:nvSpPr>
      <xdr:spPr>
        <a:xfrm>
          <a:off x="14744700" y="6197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89725</xdr:rowOff>
    </xdr:from>
    <xdr:ext cx="560923" cy="259045"/>
    <xdr:sp macro="" textlink="">
      <xdr:nvSpPr>
        <xdr:cNvPr id="138" name="債務償還比率該当値テキスト">
          <a:extLst>
            <a:ext uri="{FF2B5EF4-FFF2-40B4-BE49-F238E27FC236}">
              <a16:creationId xmlns:a16="http://schemas.microsoft.com/office/drawing/2014/main" id="{A69E30F5-5731-4AE9-8402-E28975EAEF3E}"/>
            </a:ext>
          </a:extLst>
        </xdr:cNvPr>
        <xdr:cNvSpPr txBox="1"/>
      </xdr:nvSpPr>
      <xdr:spPr>
        <a:xfrm>
          <a:off x="14846300" y="617620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73437</xdr:rowOff>
    </xdr:from>
    <xdr:to>
      <xdr:col>72</xdr:col>
      <xdr:colOff>123825</xdr:colOff>
      <xdr:row>30</xdr:row>
      <xdr:rowOff>3587</xdr:rowOff>
    </xdr:to>
    <xdr:sp macro="" textlink="">
      <xdr:nvSpPr>
        <xdr:cNvPr id="139" name="楕円 138">
          <a:extLst>
            <a:ext uri="{FF2B5EF4-FFF2-40B4-BE49-F238E27FC236}">
              <a16:creationId xmlns:a16="http://schemas.microsoft.com/office/drawing/2014/main" id="{3E9EE15E-3232-4913-878B-6B70EBC6C33B}"/>
            </a:ext>
          </a:extLst>
        </xdr:cNvPr>
        <xdr:cNvSpPr/>
      </xdr:nvSpPr>
      <xdr:spPr>
        <a:xfrm>
          <a:off x="14033500" y="581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124237</xdr:rowOff>
    </xdr:from>
    <xdr:to>
      <xdr:col>76</xdr:col>
      <xdr:colOff>22225</xdr:colOff>
      <xdr:row>31</xdr:row>
      <xdr:rowOff>162098</xdr:rowOff>
    </xdr:to>
    <xdr:cxnSp macro="">
      <xdr:nvCxnSpPr>
        <xdr:cNvPr id="140" name="直線コネクタ 139">
          <a:extLst>
            <a:ext uri="{FF2B5EF4-FFF2-40B4-BE49-F238E27FC236}">
              <a16:creationId xmlns:a16="http://schemas.microsoft.com/office/drawing/2014/main" id="{7177FE60-76A5-4A5C-99F9-237403B62488}"/>
            </a:ext>
          </a:extLst>
        </xdr:cNvPr>
        <xdr:cNvCxnSpPr/>
      </xdr:nvCxnSpPr>
      <xdr:spPr>
        <a:xfrm>
          <a:off x="14084300" y="5867812"/>
          <a:ext cx="711200" cy="380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22804</xdr:rowOff>
    </xdr:from>
    <xdr:to>
      <xdr:col>68</xdr:col>
      <xdr:colOff>123825</xdr:colOff>
      <xdr:row>30</xdr:row>
      <xdr:rowOff>124404</xdr:rowOff>
    </xdr:to>
    <xdr:sp macro="" textlink="">
      <xdr:nvSpPr>
        <xdr:cNvPr id="141" name="楕円 140">
          <a:extLst>
            <a:ext uri="{FF2B5EF4-FFF2-40B4-BE49-F238E27FC236}">
              <a16:creationId xmlns:a16="http://schemas.microsoft.com/office/drawing/2014/main" id="{50B678D2-4A09-488B-9CA6-E9E967475E57}"/>
            </a:ext>
          </a:extLst>
        </xdr:cNvPr>
        <xdr:cNvSpPr/>
      </xdr:nvSpPr>
      <xdr:spPr>
        <a:xfrm>
          <a:off x="13271500" y="593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124237</xdr:rowOff>
    </xdr:from>
    <xdr:to>
      <xdr:col>72</xdr:col>
      <xdr:colOff>73025</xdr:colOff>
      <xdr:row>30</xdr:row>
      <xdr:rowOff>73604</xdr:rowOff>
    </xdr:to>
    <xdr:cxnSp macro="">
      <xdr:nvCxnSpPr>
        <xdr:cNvPr id="142" name="直線コネクタ 141">
          <a:extLst>
            <a:ext uri="{FF2B5EF4-FFF2-40B4-BE49-F238E27FC236}">
              <a16:creationId xmlns:a16="http://schemas.microsoft.com/office/drawing/2014/main" id="{597D8C16-3F92-45B9-9CF5-D1329250D054}"/>
            </a:ext>
          </a:extLst>
        </xdr:cNvPr>
        <xdr:cNvCxnSpPr/>
      </xdr:nvCxnSpPr>
      <xdr:spPr>
        <a:xfrm flipV="1">
          <a:off x="13322300" y="5867812"/>
          <a:ext cx="762000" cy="120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20731</xdr:rowOff>
    </xdr:from>
    <xdr:to>
      <xdr:col>64</xdr:col>
      <xdr:colOff>123825</xdr:colOff>
      <xdr:row>30</xdr:row>
      <xdr:rowOff>122331</xdr:rowOff>
    </xdr:to>
    <xdr:sp macro="" textlink="">
      <xdr:nvSpPr>
        <xdr:cNvPr id="143" name="楕円 142">
          <a:extLst>
            <a:ext uri="{FF2B5EF4-FFF2-40B4-BE49-F238E27FC236}">
              <a16:creationId xmlns:a16="http://schemas.microsoft.com/office/drawing/2014/main" id="{1E4C5D16-A043-4F0F-BEEB-B4736C43BD05}"/>
            </a:ext>
          </a:extLst>
        </xdr:cNvPr>
        <xdr:cNvSpPr/>
      </xdr:nvSpPr>
      <xdr:spPr>
        <a:xfrm>
          <a:off x="12509500" y="593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71531</xdr:rowOff>
    </xdr:from>
    <xdr:to>
      <xdr:col>68</xdr:col>
      <xdr:colOff>73025</xdr:colOff>
      <xdr:row>30</xdr:row>
      <xdr:rowOff>73604</xdr:rowOff>
    </xdr:to>
    <xdr:cxnSp macro="">
      <xdr:nvCxnSpPr>
        <xdr:cNvPr id="144" name="直線コネクタ 143">
          <a:extLst>
            <a:ext uri="{FF2B5EF4-FFF2-40B4-BE49-F238E27FC236}">
              <a16:creationId xmlns:a16="http://schemas.microsoft.com/office/drawing/2014/main" id="{E1FB5556-D9ED-48A2-ABE5-6A116DA3827D}"/>
            </a:ext>
          </a:extLst>
        </xdr:cNvPr>
        <xdr:cNvCxnSpPr/>
      </xdr:nvCxnSpPr>
      <xdr:spPr>
        <a:xfrm>
          <a:off x="12560300" y="5986556"/>
          <a:ext cx="762000" cy="2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76002</xdr:rowOff>
    </xdr:from>
    <xdr:to>
      <xdr:col>60</xdr:col>
      <xdr:colOff>123825</xdr:colOff>
      <xdr:row>31</xdr:row>
      <xdr:rowOff>6152</xdr:rowOff>
    </xdr:to>
    <xdr:sp macro="" textlink="">
      <xdr:nvSpPr>
        <xdr:cNvPr id="145" name="楕円 144">
          <a:extLst>
            <a:ext uri="{FF2B5EF4-FFF2-40B4-BE49-F238E27FC236}">
              <a16:creationId xmlns:a16="http://schemas.microsoft.com/office/drawing/2014/main" id="{6B265389-A338-48B0-A6C9-1EC47EDC6A3E}"/>
            </a:ext>
          </a:extLst>
        </xdr:cNvPr>
        <xdr:cNvSpPr/>
      </xdr:nvSpPr>
      <xdr:spPr>
        <a:xfrm>
          <a:off x="11747500" y="5991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71531</xdr:rowOff>
    </xdr:from>
    <xdr:to>
      <xdr:col>64</xdr:col>
      <xdr:colOff>73025</xdr:colOff>
      <xdr:row>30</xdr:row>
      <xdr:rowOff>126802</xdr:rowOff>
    </xdr:to>
    <xdr:cxnSp macro="">
      <xdr:nvCxnSpPr>
        <xdr:cNvPr id="146" name="直線コネクタ 145">
          <a:extLst>
            <a:ext uri="{FF2B5EF4-FFF2-40B4-BE49-F238E27FC236}">
              <a16:creationId xmlns:a16="http://schemas.microsoft.com/office/drawing/2014/main" id="{A0417B0A-6A28-453D-8100-2FCCE69CA8BC}"/>
            </a:ext>
          </a:extLst>
        </xdr:cNvPr>
        <xdr:cNvCxnSpPr/>
      </xdr:nvCxnSpPr>
      <xdr:spPr>
        <a:xfrm flipV="1">
          <a:off x="11798300" y="5986556"/>
          <a:ext cx="762000" cy="55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47" name="n_1aveValue債務償還比率">
          <a:extLst>
            <a:ext uri="{FF2B5EF4-FFF2-40B4-BE49-F238E27FC236}">
              <a16:creationId xmlns:a16="http://schemas.microsoft.com/office/drawing/2014/main" id="{CDE5D3D0-34AA-470F-9C98-1FBA05A2FD40}"/>
            </a:ext>
          </a:extLst>
        </xdr:cNvPr>
        <xdr:cNvSpPr txBox="1"/>
      </xdr:nvSpPr>
      <xdr:spPr>
        <a:xfrm>
          <a:off x="13836727" y="558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48" name="n_2aveValue債務償還比率">
          <a:extLst>
            <a:ext uri="{FF2B5EF4-FFF2-40B4-BE49-F238E27FC236}">
              <a16:creationId xmlns:a16="http://schemas.microsoft.com/office/drawing/2014/main" id="{2403656A-7CC0-4357-9C66-E87849A146CF}"/>
            </a:ext>
          </a:extLst>
        </xdr:cNvPr>
        <xdr:cNvSpPr txBox="1"/>
      </xdr:nvSpPr>
      <xdr:spPr>
        <a:xfrm>
          <a:off x="13087427" y="558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49" name="n_3aveValue債務償還比率">
          <a:extLst>
            <a:ext uri="{FF2B5EF4-FFF2-40B4-BE49-F238E27FC236}">
              <a16:creationId xmlns:a16="http://schemas.microsoft.com/office/drawing/2014/main" id="{64F9D5F8-4461-4147-88D8-21FB3070210C}"/>
            </a:ext>
          </a:extLst>
        </xdr:cNvPr>
        <xdr:cNvSpPr txBox="1"/>
      </xdr:nvSpPr>
      <xdr:spPr>
        <a:xfrm>
          <a:off x="12325427" y="556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0" name="n_4aveValue債務償還比率">
          <a:extLst>
            <a:ext uri="{FF2B5EF4-FFF2-40B4-BE49-F238E27FC236}">
              <a16:creationId xmlns:a16="http://schemas.microsoft.com/office/drawing/2014/main" id="{B47DCB24-E094-419E-85B8-E07C8045C06E}"/>
            </a:ext>
          </a:extLst>
        </xdr:cNvPr>
        <xdr:cNvSpPr txBox="1"/>
      </xdr:nvSpPr>
      <xdr:spPr>
        <a:xfrm>
          <a:off x="11563427" y="568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166164</xdr:rowOff>
    </xdr:from>
    <xdr:ext cx="469744" cy="259045"/>
    <xdr:sp macro="" textlink="">
      <xdr:nvSpPr>
        <xdr:cNvPr id="151" name="n_1mainValue債務償還比率">
          <a:extLst>
            <a:ext uri="{FF2B5EF4-FFF2-40B4-BE49-F238E27FC236}">
              <a16:creationId xmlns:a16="http://schemas.microsoft.com/office/drawing/2014/main" id="{967806D0-686E-4753-9EEC-446C3E881BA4}"/>
            </a:ext>
          </a:extLst>
        </xdr:cNvPr>
        <xdr:cNvSpPr txBox="1"/>
      </xdr:nvSpPr>
      <xdr:spPr>
        <a:xfrm>
          <a:off x="13836727" y="5909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115531</xdr:rowOff>
    </xdr:from>
    <xdr:ext cx="469744" cy="259045"/>
    <xdr:sp macro="" textlink="">
      <xdr:nvSpPr>
        <xdr:cNvPr id="152" name="n_2mainValue債務償還比率">
          <a:extLst>
            <a:ext uri="{FF2B5EF4-FFF2-40B4-BE49-F238E27FC236}">
              <a16:creationId xmlns:a16="http://schemas.microsoft.com/office/drawing/2014/main" id="{AFCBF0AE-6310-47A2-86F7-1D5EC882A82F}"/>
            </a:ext>
          </a:extLst>
        </xdr:cNvPr>
        <xdr:cNvSpPr txBox="1"/>
      </xdr:nvSpPr>
      <xdr:spPr>
        <a:xfrm>
          <a:off x="13087427" y="603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113458</xdr:rowOff>
    </xdr:from>
    <xdr:ext cx="469744" cy="259045"/>
    <xdr:sp macro="" textlink="">
      <xdr:nvSpPr>
        <xdr:cNvPr id="153" name="n_3mainValue債務償還比率">
          <a:extLst>
            <a:ext uri="{FF2B5EF4-FFF2-40B4-BE49-F238E27FC236}">
              <a16:creationId xmlns:a16="http://schemas.microsoft.com/office/drawing/2014/main" id="{D4DACD31-EDD2-4EFA-B948-7257485C9FB3}"/>
            </a:ext>
          </a:extLst>
        </xdr:cNvPr>
        <xdr:cNvSpPr txBox="1"/>
      </xdr:nvSpPr>
      <xdr:spPr>
        <a:xfrm>
          <a:off x="12325427" y="602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168729</xdr:rowOff>
    </xdr:from>
    <xdr:ext cx="469744" cy="259045"/>
    <xdr:sp macro="" textlink="">
      <xdr:nvSpPr>
        <xdr:cNvPr id="154" name="n_4mainValue債務償還比率">
          <a:extLst>
            <a:ext uri="{FF2B5EF4-FFF2-40B4-BE49-F238E27FC236}">
              <a16:creationId xmlns:a16="http://schemas.microsoft.com/office/drawing/2014/main" id="{42BE6BD8-0A27-420B-9774-7E3B1B00E184}"/>
            </a:ext>
          </a:extLst>
        </xdr:cNvPr>
        <xdr:cNvSpPr txBox="1"/>
      </xdr:nvSpPr>
      <xdr:spPr>
        <a:xfrm>
          <a:off x="11563427" y="6083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5" name="正方形/長方形 154">
          <a:extLst>
            <a:ext uri="{FF2B5EF4-FFF2-40B4-BE49-F238E27FC236}">
              <a16:creationId xmlns:a16="http://schemas.microsoft.com/office/drawing/2014/main" id="{370D2BA9-F4FD-4C44-B3CA-3852651311C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6" name="正方形/長方形 155">
          <a:extLst>
            <a:ext uri="{FF2B5EF4-FFF2-40B4-BE49-F238E27FC236}">
              <a16:creationId xmlns:a16="http://schemas.microsoft.com/office/drawing/2014/main" id="{7193F535-355C-4344-AFEE-2BE9F79760C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7" name="テキスト ボックス 156">
          <a:extLst>
            <a:ext uri="{FF2B5EF4-FFF2-40B4-BE49-F238E27FC236}">
              <a16:creationId xmlns:a16="http://schemas.microsoft.com/office/drawing/2014/main" id="{089CCA3D-9FC4-4F78-B9B9-00413154032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8" name="テキスト ボックス 157">
          <a:extLst>
            <a:ext uri="{FF2B5EF4-FFF2-40B4-BE49-F238E27FC236}">
              <a16:creationId xmlns:a16="http://schemas.microsoft.com/office/drawing/2014/main" id="{8CA7BB30-540F-42F3-9ACC-D10145E0F7D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9" name="テキスト ボックス 158">
          <a:extLst>
            <a:ext uri="{FF2B5EF4-FFF2-40B4-BE49-F238E27FC236}">
              <a16:creationId xmlns:a16="http://schemas.microsoft.com/office/drawing/2014/main" id="{37D5EAA6-A064-4D2C-B817-C774661E2E9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0" name="テキスト ボックス 159">
          <a:extLst>
            <a:ext uri="{FF2B5EF4-FFF2-40B4-BE49-F238E27FC236}">
              <a16:creationId xmlns:a16="http://schemas.microsoft.com/office/drawing/2014/main" id="{F4DA7DC0-79CB-4BAD-9115-581D22B3889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E291663-F1A0-490D-A61F-AE9AE6451A0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79BF0B1-725F-4274-AC97-CDF905B1F77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E9D3A4B-C5ED-4E81-B80E-3C87D2C38C5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E7EEB44-D0C2-48F1-BD9E-1AF62A6B61B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石川県輪島市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E87F18B-C6EB-4B2E-BAE1-0EFC9814341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804A2E6-B3A6-4EFC-9285-BB5547CBB95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2AE3C13-588A-4DE1-9A9D-F8E4095708D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A350577-9E5A-43B3-9375-BF3E1E084D4C}"/>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1B36AEA-FFF7-46BF-B60E-A0BCF4242FB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F7CBF6E-E210-4B0D-891D-FD5529851F7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20,928
20,830
426.35
114,207,932
109,585,261
441,367
11,426,611
60,267,345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5542188-CEA3-4C81-BCBC-9B0BF6EBACB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C525301-5618-4028-AB0C-206B74B9A22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C15FAB8-1803-471E-A090-5DEB7C39700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18EE42B-4C09-4C14-9831-B90768A940E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D6F0FEF-BEE8-4BE1-BE13-73782BF9EBB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FFBB44F-F5D3-4533-87F8-25EB6681513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64544A3-7FD3-4108-A54B-1B86F92D6D8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69BEFDE-287C-4303-8526-282C1D06D7F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785D482-E9B1-4827-9AEB-DE7AB328417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098DE18-7BE6-40A9-90BB-BF92C95759E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EF9D56D-7284-406E-BF5A-FBC6837809C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B95CA7B-FF71-435B-80C4-62936418675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6BAB115-54F1-4511-813A-C2F8D1E1343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15721B4-0134-45DF-A32B-ABE76421C4F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FC7CCC2-E68A-472B-9DF2-25F7D4B028B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7CC166F-8F44-4E3F-8B2C-FDB27BCD663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AA9E7E1-87D4-4BBE-A191-10FEF1250E3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25D62A6-0403-4E4A-83C5-99834C8F9C8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3ED51A3-CDD7-4E0A-B3D4-EF190930A84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0B86523-8359-4B06-8375-374E125CD8C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F96E0C0-07B8-4C0C-B3F0-4FA68F63793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2B0CB38-6D96-40C5-88C9-7795B3A74FB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7C6B5FF-A290-45FC-99D2-1304B5F89B1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32C7432-2F54-4A29-84EA-CD6A739DA70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99D0747-C8B8-4533-98B4-C7441F5E8A3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2345AE7-83E2-4027-B922-89391AC9AEA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F098F4A-53E8-4788-A992-DA8B1511D71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3D8CCA2-6536-4FA4-97D9-B1225F79A56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2EC0714-BEEF-46DA-818B-D434A2E0CEA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B4E4235-618A-484A-B6A5-4FD6BF8544B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CE0AAB8-DA83-4F65-B072-AB42A05CBC9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ADEB778-C4E6-4D57-A834-B25163A342A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4594C3B-FFC3-4062-B5FB-A9C6069501D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2E97AB9-CB09-4E08-88E2-D52A6B6D175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EB4B741-6EA5-4105-8A20-1CEBCAF5532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0E407EA-DC1E-451A-AA96-1F2A1DD28A2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86F6347-B70B-4006-B846-5570FC01036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3B71632F-1B9B-43CD-8542-14FDDB683773}"/>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9AF42DA-FD3E-49AA-9062-2951E99D855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CCEBAEC-ECAD-4123-8DED-A0F7032DEE2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3D6AEF5-E1AD-4833-A1FB-421EB78DCD04}"/>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6922C9D-6512-42FB-851C-09F358CB428F}"/>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1B8F621-7628-432E-BA26-C3C4E5B447B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DF403B49-99D2-4264-BD11-1EF48F4047A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C54D9CEC-2F94-4976-B8C6-40D3A0EF1F0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27BEE570-4C55-4E44-9077-F4AD87E01BD8}"/>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CC2D130E-3F3E-4C7E-91E2-AF8404425C08}"/>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5D9B29BD-2D71-4905-8F90-FBB1F8A3C81F}"/>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4E29EFDA-D9D2-415D-A256-F659A840AF26}"/>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94FBA92C-3A58-44C2-8106-544A2039AF5B}"/>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923D3FDD-E0F4-4B75-BC14-3BDFE1C530DC}"/>
            </a:ext>
          </a:extLst>
        </xdr:cNvPr>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E93685F6-00D4-468C-99C7-06A0F3140E25}"/>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A93A439D-74B4-4CA0-AA62-D9631B654E6B}"/>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F7F80BF2-7D4B-4ABD-984B-285887353771}"/>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4C384CC1-6728-4299-A1BC-91374EE95095}"/>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7699CB60-1B8B-4110-A02F-DC8459683DDC}"/>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11C0210-F6B6-459D-B82A-1CD8E2DE1EC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6FB527B-7AB7-4214-AA8B-B414849DC7E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678C1D6-7DFC-4613-A6F7-8837B0281BA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18C71B2-96DD-4183-8B5E-8CA83DECEF7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C023C92-C6FE-4FD8-9EDE-BD424AEA798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149225</xdr:rowOff>
    </xdr:from>
    <xdr:to>
      <xdr:col>24</xdr:col>
      <xdr:colOff>114300</xdr:colOff>
      <xdr:row>39</xdr:row>
      <xdr:rowOff>79375</xdr:rowOff>
    </xdr:to>
    <xdr:sp macro="" textlink="">
      <xdr:nvSpPr>
        <xdr:cNvPr id="73" name="楕円 72">
          <a:extLst>
            <a:ext uri="{FF2B5EF4-FFF2-40B4-BE49-F238E27FC236}">
              <a16:creationId xmlns:a16="http://schemas.microsoft.com/office/drawing/2014/main" id="{349555F3-1684-47B6-BDBC-8DE1B1CD6867}"/>
            </a:ext>
          </a:extLst>
        </xdr:cNvPr>
        <xdr:cNvSpPr/>
      </xdr:nvSpPr>
      <xdr:spPr>
        <a:xfrm>
          <a:off x="4584700" y="66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127652</xdr:rowOff>
    </xdr:from>
    <xdr:ext cx="405111" cy="259045"/>
    <xdr:sp macro="" textlink="">
      <xdr:nvSpPr>
        <xdr:cNvPr id="74" name="【道路】&#10;有形固定資産減価償却率該当値テキスト">
          <a:extLst>
            <a:ext uri="{FF2B5EF4-FFF2-40B4-BE49-F238E27FC236}">
              <a16:creationId xmlns:a16="http://schemas.microsoft.com/office/drawing/2014/main" id="{7CBA9682-CDD4-44C9-8320-638E99BE9C34}"/>
            </a:ext>
          </a:extLst>
        </xdr:cNvPr>
        <xdr:cNvSpPr txBox="1"/>
      </xdr:nvSpPr>
      <xdr:spPr>
        <a:xfrm>
          <a:off x="4673600"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109220</xdr:rowOff>
    </xdr:from>
    <xdr:to>
      <xdr:col>20</xdr:col>
      <xdr:colOff>38100</xdr:colOff>
      <xdr:row>39</xdr:row>
      <xdr:rowOff>39370</xdr:rowOff>
    </xdr:to>
    <xdr:sp macro="" textlink="">
      <xdr:nvSpPr>
        <xdr:cNvPr id="75" name="楕円 74">
          <a:extLst>
            <a:ext uri="{FF2B5EF4-FFF2-40B4-BE49-F238E27FC236}">
              <a16:creationId xmlns:a16="http://schemas.microsoft.com/office/drawing/2014/main" id="{6D572F22-2CB0-4136-BB4C-144D9B414D32}"/>
            </a:ext>
          </a:extLst>
        </xdr:cNvPr>
        <xdr:cNvSpPr/>
      </xdr:nvSpPr>
      <xdr:spPr>
        <a:xfrm>
          <a:off x="3746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160020</xdr:rowOff>
    </xdr:from>
    <xdr:to>
      <xdr:col>24</xdr:col>
      <xdr:colOff>63500</xdr:colOff>
      <xdr:row>39</xdr:row>
      <xdr:rowOff>28575</xdr:rowOff>
    </xdr:to>
    <xdr:cxnSp macro="">
      <xdr:nvCxnSpPr>
        <xdr:cNvPr id="76" name="直線コネクタ 75">
          <a:extLst>
            <a:ext uri="{FF2B5EF4-FFF2-40B4-BE49-F238E27FC236}">
              <a16:creationId xmlns:a16="http://schemas.microsoft.com/office/drawing/2014/main" id="{9FB95255-B8D5-4ADF-BB1D-C94C9D010833}"/>
            </a:ext>
          </a:extLst>
        </xdr:cNvPr>
        <xdr:cNvCxnSpPr/>
      </xdr:nvCxnSpPr>
      <xdr:spPr>
        <a:xfrm>
          <a:off x="3797300" y="667512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73025</xdr:rowOff>
    </xdr:from>
    <xdr:to>
      <xdr:col>15</xdr:col>
      <xdr:colOff>101600</xdr:colOff>
      <xdr:row>39</xdr:row>
      <xdr:rowOff>3175</xdr:rowOff>
    </xdr:to>
    <xdr:sp macro="" textlink="">
      <xdr:nvSpPr>
        <xdr:cNvPr id="77" name="楕円 76">
          <a:extLst>
            <a:ext uri="{FF2B5EF4-FFF2-40B4-BE49-F238E27FC236}">
              <a16:creationId xmlns:a16="http://schemas.microsoft.com/office/drawing/2014/main" id="{0E51E5DE-CD8C-4A0B-AB24-B2BB4AD7229E}"/>
            </a:ext>
          </a:extLst>
        </xdr:cNvPr>
        <xdr:cNvSpPr/>
      </xdr:nvSpPr>
      <xdr:spPr>
        <a:xfrm>
          <a:off x="28575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123825</xdr:rowOff>
    </xdr:from>
    <xdr:to>
      <xdr:col>19</xdr:col>
      <xdr:colOff>177800</xdr:colOff>
      <xdr:row>38</xdr:row>
      <xdr:rowOff>160020</xdr:rowOff>
    </xdr:to>
    <xdr:cxnSp macro="">
      <xdr:nvCxnSpPr>
        <xdr:cNvPr id="78" name="直線コネクタ 77">
          <a:extLst>
            <a:ext uri="{FF2B5EF4-FFF2-40B4-BE49-F238E27FC236}">
              <a16:creationId xmlns:a16="http://schemas.microsoft.com/office/drawing/2014/main" id="{2890EB99-37AB-4BCE-832E-86A3DAFB7370}"/>
            </a:ext>
          </a:extLst>
        </xdr:cNvPr>
        <xdr:cNvCxnSpPr/>
      </xdr:nvCxnSpPr>
      <xdr:spPr>
        <a:xfrm>
          <a:off x="2908300" y="66389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79" name="n_1aveValue【道路】&#10;有形固定資産減価償却率">
          <a:extLst>
            <a:ext uri="{FF2B5EF4-FFF2-40B4-BE49-F238E27FC236}">
              <a16:creationId xmlns:a16="http://schemas.microsoft.com/office/drawing/2014/main" id="{40B93181-D1ED-476C-9926-BAD7760C682E}"/>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0" name="n_2aveValue【道路】&#10;有形固定資産減価償却率">
          <a:extLst>
            <a:ext uri="{FF2B5EF4-FFF2-40B4-BE49-F238E27FC236}">
              <a16:creationId xmlns:a16="http://schemas.microsoft.com/office/drawing/2014/main" id="{008B5EF2-5559-480B-A979-001EF092748A}"/>
            </a:ext>
          </a:extLst>
        </xdr:cNvPr>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1" name="n_3aveValue【道路】&#10;有形固定資産減価償却率">
          <a:extLst>
            <a:ext uri="{FF2B5EF4-FFF2-40B4-BE49-F238E27FC236}">
              <a16:creationId xmlns:a16="http://schemas.microsoft.com/office/drawing/2014/main" id="{E0AD9334-62A3-4A59-AD5C-2F7322299F26}"/>
            </a:ext>
          </a:extLst>
        </xdr:cNvPr>
        <xdr:cNvSpPr txBox="1"/>
      </xdr:nvSpPr>
      <xdr:spPr>
        <a:xfrm>
          <a:off x="1816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80662</xdr:rowOff>
    </xdr:from>
    <xdr:ext cx="405111" cy="259045"/>
    <xdr:sp macro="" textlink="">
      <xdr:nvSpPr>
        <xdr:cNvPr id="82" name="n_4aveValue【道路】&#10;有形固定資産減価償却率">
          <a:extLst>
            <a:ext uri="{FF2B5EF4-FFF2-40B4-BE49-F238E27FC236}">
              <a16:creationId xmlns:a16="http://schemas.microsoft.com/office/drawing/2014/main" id="{8A9ABB90-A472-4E3A-8F4F-536B6D00C562}"/>
            </a:ext>
          </a:extLst>
        </xdr:cNvPr>
        <xdr:cNvSpPr txBox="1"/>
      </xdr:nvSpPr>
      <xdr:spPr>
        <a:xfrm>
          <a:off x="927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30497</xdr:rowOff>
    </xdr:from>
    <xdr:ext cx="405111" cy="259045"/>
    <xdr:sp macro="" textlink="">
      <xdr:nvSpPr>
        <xdr:cNvPr id="83" name="n_1mainValue【道路】&#10;有形固定資産減価償却率">
          <a:extLst>
            <a:ext uri="{FF2B5EF4-FFF2-40B4-BE49-F238E27FC236}">
              <a16:creationId xmlns:a16="http://schemas.microsoft.com/office/drawing/2014/main" id="{B0B2693F-57F5-40EA-86F0-42A86C4B7204}"/>
            </a:ext>
          </a:extLst>
        </xdr:cNvPr>
        <xdr:cNvSpPr txBox="1"/>
      </xdr:nvSpPr>
      <xdr:spPr>
        <a:xfrm>
          <a:off x="3582044" y="671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165752</xdr:rowOff>
    </xdr:from>
    <xdr:ext cx="405111" cy="259045"/>
    <xdr:sp macro="" textlink="">
      <xdr:nvSpPr>
        <xdr:cNvPr id="84" name="n_2mainValue【道路】&#10;有形固定資産減価償却率">
          <a:extLst>
            <a:ext uri="{FF2B5EF4-FFF2-40B4-BE49-F238E27FC236}">
              <a16:creationId xmlns:a16="http://schemas.microsoft.com/office/drawing/2014/main" id="{25AA1A8D-895F-49F3-8C29-DD870225ECF3}"/>
            </a:ext>
          </a:extLst>
        </xdr:cNvPr>
        <xdr:cNvSpPr txBox="1"/>
      </xdr:nvSpPr>
      <xdr:spPr>
        <a:xfrm>
          <a:off x="2705744" y="668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a:extLst>
            <a:ext uri="{FF2B5EF4-FFF2-40B4-BE49-F238E27FC236}">
              <a16:creationId xmlns:a16="http://schemas.microsoft.com/office/drawing/2014/main" id="{DE1BED74-1D57-456E-B260-86B576C5EE4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a:extLst>
            <a:ext uri="{FF2B5EF4-FFF2-40B4-BE49-F238E27FC236}">
              <a16:creationId xmlns:a16="http://schemas.microsoft.com/office/drawing/2014/main" id="{34D58491-653C-4D2D-94FF-98547C56157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a:extLst>
            <a:ext uri="{FF2B5EF4-FFF2-40B4-BE49-F238E27FC236}">
              <a16:creationId xmlns:a16="http://schemas.microsoft.com/office/drawing/2014/main" id="{BA634AED-C54F-4543-B204-02790780E6F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a:extLst>
            <a:ext uri="{FF2B5EF4-FFF2-40B4-BE49-F238E27FC236}">
              <a16:creationId xmlns:a16="http://schemas.microsoft.com/office/drawing/2014/main" id="{E31DA749-CFC9-4D35-BAE5-F7611C9B909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a:extLst>
            <a:ext uri="{FF2B5EF4-FFF2-40B4-BE49-F238E27FC236}">
              <a16:creationId xmlns:a16="http://schemas.microsoft.com/office/drawing/2014/main" id="{5470EB5B-D2DD-49E1-9CDD-620DC61EF9D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a:extLst>
            <a:ext uri="{FF2B5EF4-FFF2-40B4-BE49-F238E27FC236}">
              <a16:creationId xmlns:a16="http://schemas.microsoft.com/office/drawing/2014/main" id="{1D74D2B2-DA8D-4D31-A012-79D691ED914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a:extLst>
            <a:ext uri="{FF2B5EF4-FFF2-40B4-BE49-F238E27FC236}">
              <a16:creationId xmlns:a16="http://schemas.microsoft.com/office/drawing/2014/main" id="{C302D966-0576-4E7F-8C21-88C8E53F2E9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a:extLst>
            <a:ext uri="{FF2B5EF4-FFF2-40B4-BE49-F238E27FC236}">
              <a16:creationId xmlns:a16="http://schemas.microsoft.com/office/drawing/2014/main" id="{11D4E3DC-A2BC-41E3-A4F9-93F9905EDDA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a:extLst>
            <a:ext uri="{FF2B5EF4-FFF2-40B4-BE49-F238E27FC236}">
              <a16:creationId xmlns:a16="http://schemas.microsoft.com/office/drawing/2014/main" id="{AB67A98B-B2D9-45B7-8D99-0E40123C14A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a:extLst>
            <a:ext uri="{FF2B5EF4-FFF2-40B4-BE49-F238E27FC236}">
              <a16:creationId xmlns:a16="http://schemas.microsoft.com/office/drawing/2014/main" id="{8FE847F4-438E-4041-9E8B-8E076EB4384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5" name="直線コネクタ 94">
          <a:extLst>
            <a:ext uri="{FF2B5EF4-FFF2-40B4-BE49-F238E27FC236}">
              <a16:creationId xmlns:a16="http://schemas.microsoft.com/office/drawing/2014/main" id="{B18D5BDD-5C4F-45DD-9895-A23EC39EE6A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6" name="テキスト ボックス 95">
          <a:extLst>
            <a:ext uri="{FF2B5EF4-FFF2-40B4-BE49-F238E27FC236}">
              <a16:creationId xmlns:a16="http://schemas.microsoft.com/office/drawing/2014/main" id="{7C59C99D-4087-4226-BD2C-1817201D101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7" name="直線コネクタ 96">
          <a:extLst>
            <a:ext uri="{FF2B5EF4-FFF2-40B4-BE49-F238E27FC236}">
              <a16:creationId xmlns:a16="http://schemas.microsoft.com/office/drawing/2014/main" id="{962B17F8-02A4-4D0E-B408-E01F9F6AE2C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8" name="テキスト ボックス 97">
          <a:extLst>
            <a:ext uri="{FF2B5EF4-FFF2-40B4-BE49-F238E27FC236}">
              <a16:creationId xmlns:a16="http://schemas.microsoft.com/office/drawing/2014/main" id="{A175B03D-7F48-4030-945D-3E442E89582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a:extLst>
            <a:ext uri="{FF2B5EF4-FFF2-40B4-BE49-F238E27FC236}">
              <a16:creationId xmlns:a16="http://schemas.microsoft.com/office/drawing/2014/main" id="{95757B5E-6BCD-493F-9353-257A41AA4475}"/>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0" name="テキスト ボックス 99">
          <a:extLst>
            <a:ext uri="{FF2B5EF4-FFF2-40B4-BE49-F238E27FC236}">
              <a16:creationId xmlns:a16="http://schemas.microsoft.com/office/drawing/2014/main" id="{94642CCB-004E-4931-A62F-1C110E63961C}"/>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1" name="直線コネクタ 100">
          <a:extLst>
            <a:ext uri="{FF2B5EF4-FFF2-40B4-BE49-F238E27FC236}">
              <a16:creationId xmlns:a16="http://schemas.microsoft.com/office/drawing/2014/main" id="{AAEEEED1-7A44-45B0-B06E-877DBE3A3548}"/>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2" name="テキスト ボックス 101">
          <a:extLst>
            <a:ext uri="{FF2B5EF4-FFF2-40B4-BE49-F238E27FC236}">
              <a16:creationId xmlns:a16="http://schemas.microsoft.com/office/drawing/2014/main" id="{AEA8F392-8E5E-4811-AB05-33997A728F66}"/>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3" name="直線コネクタ 102">
          <a:extLst>
            <a:ext uri="{FF2B5EF4-FFF2-40B4-BE49-F238E27FC236}">
              <a16:creationId xmlns:a16="http://schemas.microsoft.com/office/drawing/2014/main" id="{58FD8902-E3AB-41FF-A70E-00D9E81B9BF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4" name="テキスト ボックス 103">
          <a:extLst>
            <a:ext uri="{FF2B5EF4-FFF2-40B4-BE49-F238E27FC236}">
              <a16:creationId xmlns:a16="http://schemas.microsoft.com/office/drawing/2014/main" id="{20378A60-CB6A-4EB9-9004-8931E2AE4497}"/>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a:extLst>
            <a:ext uri="{FF2B5EF4-FFF2-40B4-BE49-F238E27FC236}">
              <a16:creationId xmlns:a16="http://schemas.microsoft.com/office/drawing/2014/main" id="{F4202199-9D99-41B2-9CEA-9D805A6EDB4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6" name="テキスト ボックス 105">
          <a:extLst>
            <a:ext uri="{FF2B5EF4-FFF2-40B4-BE49-F238E27FC236}">
              <a16:creationId xmlns:a16="http://schemas.microsoft.com/office/drawing/2014/main" id="{E628FF5E-3148-40AD-AFBA-6535CD505B1C}"/>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a:extLst>
            <a:ext uri="{FF2B5EF4-FFF2-40B4-BE49-F238E27FC236}">
              <a16:creationId xmlns:a16="http://schemas.microsoft.com/office/drawing/2014/main" id="{3F2835A0-4593-478D-BD37-34CFCCA0B1E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08" name="直線コネクタ 107">
          <a:extLst>
            <a:ext uri="{FF2B5EF4-FFF2-40B4-BE49-F238E27FC236}">
              <a16:creationId xmlns:a16="http://schemas.microsoft.com/office/drawing/2014/main" id="{FEF614DC-72C5-4863-9A63-7E4AC2D1C981}"/>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09" name="【道路】&#10;一人当たり延長最小値テキスト">
          <a:extLst>
            <a:ext uri="{FF2B5EF4-FFF2-40B4-BE49-F238E27FC236}">
              <a16:creationId xmlns:a16="http://schemas.microsoft.com/office/drawing/2014/main" id="{CDEA0C07-57B1-4DFB-9103-09E5617D4BC8}"/>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0" name="直線コネクタ 109">
          <a:extLst>
            <a:ext uri="{FF2B5EF4-FFF2-40B4-BE49-F238E27FC236}">
              <a16:creationId xmlns:a16="http://schemas.microsoft.com/office/drawing/2014/main" id="{A867B9FA-21A0-4535-95F2-23F567C6E3F2}"/>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1" name="【道路】&#10;一人当たり延長最大値テキスト">
          <a:extLst>
            <a:ext uri="{FF2B5EF4-FFF2-40B4-BE49-F238E27FC236}">
              <a16:creationId xmlns:a16="http://schemas.microsoft.com/office/drawing/2014/main" id="{905DA652-0F38-443F-BC9E-50C5D287C96D}"/>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2" name="直線コネクタ 111">
          <a:extLst>
            <a:ext uri="{FF2B5EF4-FFF2-40B4-BE49-F238E27FC236}">
              <a16:creationId xmlns:a16="http://schemas.microsoft.com/office/drawing/2014/main" id="{C4F7AD19-ED55-4688-A88F-0F816983C796}"/>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3" name="【道路】&#10;一人当たり延長平均値テキスト">
          <a:extLst>
            <a:ext uri="{FF2B5EF4-FFF2-40B4-BE49-F238E27FC236}">
              <a16:creationId xmlns:a16="http://schemas.microsoft.com/office/drawing/2014/main" id="{4D08264F-7FF1-4F15-AB3C-16C6217132C0}"/>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14" name="フローチャート: 判断 113">
          <a:extLst>
            <a:ext uri="{FF2B5EF4-FFF2-40B4-BE49-F238E27FC236}">
              <a16:creationId xmlns:a16="http://schemas.microsoft.com/office/drawing/2014/main" id="{994CF376-FF02-45AC-B9EF-B7C52E8CA6DD}"/>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15" name="フローチャート: 判断 114">
          <a:extLst>
            <a:ext uri="{FF2B5EF4-FFF2-40B4-BE49-F238E27FC236}">
              <a16:creationId xmlns:a16="http://schemas.microsoft.com/office/drawing/2014/main" id="{9D49BB5A-51AD-4560-9C9C-736340166BE9}"/>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16" name="フローチャート: 判断 115">
          <a:extLst>
            <a:ext uri="{FF2B5EF4-FFF2-40B4-BE49-F238E27FC236}">
              <a16:creationId xmlns:a16="http://schemas.microsoft.com/office/drawing/2014/main" id="{226E15C5-0DE3-4980-AD27-908120C064C3}"/>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17" name="フローチャート: 判断 116">
          <a:extLst>
            <a:ext uri="{FF2B5EF4-FFF2-40B4-BE49-F238E27FC236}">
              <a16:creationId xmlns:a16="http://schemas.microsoft.com/office/drawing/2014/main" id="{B223682A-3949-49FD-8A82-3B3C545C4AE6}"/>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18" name="フローチャート: 判断 117">
          <a:extLst>
            <a:ext uri="{FF2B5EF4-FFF2-40B4-BE49-F238E27FC236}">
              <a16:creationId xmlns:a16="http://schemas.microsoft.com/office/drawing/2014/main" id="{F8F3CB2E-BAFB-4225-A561-6878BE1A8F29}"/>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CF82CAE5-417F-4400-BB2A-5B2F3F3EB74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03928F3B-24AC-44D1-997A-10993B90179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60FA97D2-4F0D-4ECB-A081-E47D2DF268E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52EA677C-0710-4273-886A-81A3DE901D1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85BDC67-A2E9-4323-97C6-B531CAAACA7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80854</xdr:rowOff>
    </xdr:from>
    <xdr:to>
      <xdr:col>55</xdr:col>
      <xdr:colOff>50800</xdr:colOff>
      <xdr:row>35</xdr:row>
      <xdr:rowOff>11004</xdr:rowOff>
    </xdr:to>
    <xdr:sp macro="" textlink="">
      <xdr:nvSpPr>
        <xdr:cNvPr id="124" name="楕円 123">
          <a:extLst>
            <a:ext uri="{FF2B5EF4-FFF2-40B4-BE49-F238E27FC236}">
              <a16:creationId xmlns:a16="http://schemas.microsoft.com/office/drawing/2014/main" id="{09F4559A-73BB-442A-B8C3-D3AA6CCC0D5E}"/>
            </a:ext>
          </a:extLst>
        </xdr:cNvPr>
        <xdr:cNvSpPr/>
      </xdr:nvSpPr>
      <xdr:spPr>
        <a:xfrm>
          <a:off x="10426700" y="591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103731</xdr:rowOff>
    </xdr:from>
    <xdr:ext cx="534377" cy="259045"/>
    <xdr:sp macro="" textlink="">
      <xdr:nvSpPr>
        <xdr:cNvPr id="125" name="【道路】&#10;一人当たり延長該当値テキスト">
          <a:extLst>
            <a:ext uri="{FF2B5EF4-FFF2-40B4-BE49-F238E27FC236}">
              <a16:creationId xmlns:a16="http://schemas.microsoft.com/office/drawing/2014/main" id="{ECB93607-51BE-429F-8848-6B81C2C18E77}"/>
            </a:ext>
          </a:extLst>
        </xdr:cNvPr>
        <xdr:cNvSpPr txBox="1"/>
      </xdr:nvSpPr>
      <xdr:spPr>
        <a:xfrm>
          <a:off x="10515600" y="576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30524</xdr:rowOff>
    </xdr:from>
    <xdr:to>
      <xdr:col>50</xdr:col>
      <xdr:colOff>165100</xdr:colOff>
      <xdr:row>35</xdr:row>
      <xdr:rowOff>132124</xdr:rowOff>
    </xdr:to>
    <xdr:sp macro="" textlink="">
      <xdr:nvSpPr>
        <xdr:cNvPr id="126" name="楕円 125">
          <a:extLst>
            <a:ext uri="{FF2B5EF4-FFF2-40B4-BE49-F238E27FC236}">
              <a16:creationId xmlns:a16="http://schemas.microsoft.com/office/drawing/2014/main" id="{4FA527C9-741C-4543-9994-1B7AB3EA8F8C}"/>
            </a:ext>
          </a:extLst>
        </xdr:cNvPr>
        <xdr:cNvSpPr/>
      </xdr:nvSpPr>
      <xdr:spPr>
        <a:xfrm>
          <a:off x="9588500" y="6031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131654</xdr:rowOff>
    </xdr:from>
    <xdr:to>
      <xdr:col>55</xdr:col>
      <xdr:colOff>0</xdr:colOff>
      <xdr:row>35</xdr:row>
      <xdr:rowOff>81324</xdr:rowOff>
    </xdr:to>
    <xdr:cxnSp macro="">
      <xdr:nvCxnSpPr>
        <xdr:cNvPr id="127" name="直線コネクタ 126">
          <a:extLst>
            <a:ext uri="{FF2B5EF4-FFF2-40B4-BE49-F238E27FC236}">
              <a16:creationId xmlns:a16="http://schemas.microsoft.com/office/drawing/2014/main" id="{B2319871-81BD-4F8B-85F3-D579C7560376}"/>
            </a:ext>
          </a:extLst>
        </xdr:cNvPr>
        <xdr:cNvCxnSpPr/>
      </xdr:nvCxnSpPr>
      <xdr:spPr>
        <a:xfrm flipV="1">
          <a:off x="9639300" y="5960954"/>
          <a:ext cx="838200" cy="12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73958</xdr:rowOff>
    </xdr:from>
    <xdr:to>
      <xdr:col>46</xdr:col>
      <xdr:colOff>38100</xdr:colOff>
      <xdr:row>36</xdr:row>
      <xdr:rowOff>4108</xdr:rowOff>
    </xdr:to>
    <xdr:sp macro="" textlink="">
      <xdr:nvSpPr>
        <xdr:cNvPr id="128" name="楕円 127">
          <a:extLst>
            <a:ext uri="{FF2B5EF4-FFF2-40B4-BE49-F238E27FC236}">
              <a16:creationId xmlns:a16="http://schemas.microsoft.com/office/drawing/2014/main" id="{BD4F8D43-E2FB-436A-9DA9-BDE506E0676B}"/>
            </a:ext>
          </a:extLst>
        </xdr:cNvPr>
        <xdr:cNvSpPr/>
      </xdr:nvSpPr>
      <xdr:spPr>
        <a:xfrm>
          <a:off x="8699500" y="607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81324</xdr:rowOff>
    </xdr:from>
    <xdr:to>
      <xdr:col>50</xdr:col>
      <xdr:colOff>114300</xdr:colOff>
      <xdr:row>35</xdr:row>
      <xdr:rowOff>124758</xdr:rowOff>
    </xdr:to>
    <xdr:cxnSp macro="">
      <xdr:nvCxnSpPr>
        <xdr:cNvPr id="129" name="直線コネクタ 128">
          <a:extLst>
            <a:ext uri="{FF2B5EF4-FFF2-40B4-BE49-F238E27FC236}">
              <a16:creationId xmlns:a16="http://schemas.microsoft.com/office/drawing/2014/main" id="{46498781-4E55-4230-800D-A2D44AEC0142}"/>
            </a:ext>
          </a:extLst>
        </xdr:cNvPr>
        <xdr:cNvCxnSpPr/>
      </xdr:nvCxnSpPr>
      <xdr:spPr>
        <a:xfrm flipV="1">
          <a:off x="8750300" y="608207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30" name="n_1aveValue【道路】&#10;一人当たり延長">
          <a:extLst>
            <a:ext uri="{FF2B5EF4-FFF2-40B4-BE49-F238E27FC236}">
              <a16:creationId xmlns:a16="http://schemas.microsoft.com/office/drawing/2014/main" id="{0AD2B69F-70CF-41B0-98A2-31EE42775C5E}"/>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31" name="n_2aveValue【道路】&#10;一人当たり延長">
          <a:extLst>
            <a:ext uri="{FF2B5EF4-FFF2-40B4-BE49-F238E27FC236}">
              <a16:creationId xmlns:a16="http://schemas.microsoft.com/office/drawing/2014/main" id="{87AFEC04-B7D7-44F6-B1A8-2D97967E431A}"/>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109790</xdr:rowOff>
    </xdr:from>
    <xdr:ext cx="534377" cy="259045"/>
    <xdr:sp macro="" textlink="">
      <xdr:nvSpPr>
        <xdr:cNvPr id="132" name="n_3aveValue【道路】&#10;一人当たり延長">
          <a:extLst>
            <a:ext uri="{FF2B5EF4-FFF2-40B4-BE49-F238E27FC236}">
              <a16:creationId xmlns:a16="http://schemas.microsoft.com/office/drawing/2014/main" id="{4F496C2C-6A74-4F0E-8BF1-1412F4E50BBC}"/>
            </a:ext>
          </a:extLst>
        </xdr:cNvPr>
        <xdr:cNvSpPr txBox="1"/>
      </xdr:nvSpPr>
      <xdr:spPr>
        <a:xfrm>
          <a:off x="7594111" y="645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139584</xdr:rowOff>
    </xdr:from>
    <xdr:ext cx="534377" cy="259045"/>
    <xdr:sp macro="" textlink="">
      <xdr:nvSpPr>
        <xdr:cNvPr id="133" name="n_4aveValue【道路】&#10;一人当たり延長">
          <a:extLst>
            <a:ext uri="{FF2B5EF4-FFF2-40B4-BE49-F238E27FC236}">
              <a16:creationId xmlns:a16="http://schemas.microsoft.com/office/drawing/2014/main" id="{439BA789-323D-4E3E-B086-3756F0CD0740}"/>
            </a:ext>
          </a:extLst>
        </xdr:cNvPr>
        <xdr:cNvSpPr txBox="1"/>
      </xdr:nvSpPr>
      <xdr:spPr>
        <a:xfrm>
          <a:off x="6705111" y="648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148651</xdr:rowOff>
    </xdr:from>
    <xdr:ext cx="534377" cy="259045"/>
    <xdr:sp macro="" textlink="">
      <xdr:nvSpPr>
        <xdr:cNvPr id="134" name="n_1mainValue【道路】&#10;一人当たり延長">
          <a:extLst>
            <a:ext uri="{FF2B5EF4-FFF2-40B4-BE49-F238E27FC236}">
              <a16:creationId xmlns:a16="http://schemas.microsoft.com/office/drawing/2014/main" id="{43191461-30AD-468A-951E-AC7D94060267}"/>
            </a:ext>
          </a:extLst>
        </xdr:cNvPr>
        <xdr:cNvSpPr txBox="1"/>
      </xdr:nvSpPr>
      <xdr:spPr>
        <a:xfrm>
          <a:off x="9359411" y="580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20635</xdr:rowOff>
    </xdr:from>
    <xdr:ext cx="534377" cy="259045"/>
    <xdr:sp macro="" textlink="">
      <xdr:nvSpPr>
        <xdr:cNvPr id="135" name="n_2mainValue【道路】&#10;一人当たり延長">
          <a:extLst>
            <a:ext uri="{FF2B5EF4-FFF2-40B4-BE49-F238E27FC236}">
              <a16:creationId xmlns:a16="http://schemas.microsoft.com/office/drawing/2014/main" id="{2A235FC0-8788-45C3-9019-5D832C94E7D8}"/>
            </a:ext>
          </a:extLst>
        </xdr:cNvPr>
        <xdr:cNvSpPr txBox="1"/>
      </xdr:nvSpPr>
      <xdr:spPr>
        <a:xfrm>
          <a:off x="8483111" y="584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6" name="正方形/長方形 135">
          <a:extLst>
            <a:ext uri="{FF2B5EF4-FFF2-40B4-BE49-F238E27FC236}">
              <a16:creationId xmlns:a16="http://schemas.microsoft.com/office/drawing/2014/main" id="{6DC258A8-1922-4378-BDFF-0707BA2028A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7" name="正方形/長方形 136">
          <a:extLst>
            <a:ext uri="{FF2B5EF4-FFF2-40B4-BE49-F238E27FC236}">
              <a16:creationId xmlns:a16="http://schemas.microsoft.com/office/drawing/2014/main" id="{EE0B47AA-633D-4AB9-9CDD-AC69A6FCF7B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8" name="正方形/長方形 137">
          <a:extLst>
            <a:ext uri="{FF2B5EF4-FFF2-40B4-BE49-F238E27FC236}">
              <a16:creationId xmlns:a16="http://schemas.microsoft.com/office/drawing/2014/main" id="{BF5ED96D-6D33-458B-8457-586B4B5729E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9" name="正方形/長方形 138">
          <a:extLst>
            <a:ext uri="{FF2B5EF4-FFF2-40B4-BE49-F238E27FC236}">
              <a16:creationId xmlns:a16="http://schemas.microsoft.com/office/drawing/2014/main" id="{2FCEDE1B-4B4E-4F19-A25C-E9964513340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0" name="正方形/長方形 139">
          <a:extLst>
            <a:ext uri="{FF2B5EF4-FFF2-40B4-BE49-F238E27FC236}">
              <a16:creationId xmlns:a16="http://schemas.microsoft.com/office/drawing/2014/main" id="{AACBC35E-2A01-4FAD-BC49-C4A75DF1BB1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1" name="正方形/長方形 140">
          <a:extLst>
            <a:ext uri="{FF2B5EF4-FFF2-40B4-BE49-F238E27FC236}">
              <a16:creationId xmlns:a16="http://schemas.microsoft.com/office/drawing/2014/main" id="{517C18E0-F453-42FF-8767-C729F950E3A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2" name="正方形/長方形 141">
          <a:extLst>
            <a:ext uri="{FF2B5EF4-FFF2-40B4-BE49-F238E27FC236}">
              <a16:creationId xmlns:a16="http://schemas.microsoft.com/office/drawing/2014/main" id="{629C4696-A4BA-477E-899A-5CA083D3A82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3" name="正方形/長方形 142">
          <a:extLst>
            <a:ext uri="{FF2B5EF4-FFF2-40B4-BE49-F238E27FC236}">
              <a16:creationId xmlns:a16="http://schemas.microsoft.com/office/drawing/2014/main" id="{F3ADB0F6-E260-4B77-9F8B-C8C2419B206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4" name="テキスト ボックス 143">
          <a:extLst>
            <a:ext uri="{FF2B5EF4-FFF2-40B4-BE49-F238E27FC236}">
              <a16:creationId xmlns:a16="http://schemas.microsoft.com/office/drawing/2014/main" id="{8855C6BC-2798-4BAE-9CF0-66EB39ED943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5" name="直線コネクタ 144">
          <a:extLst>
            <a:ext uri="{FF2B5EF4-FFF2-40B4-BE49-F238E27FC236}">
              <a16:creationId xmlns:a16="http://schemas.microsoft.com/office/drawing/2014/main" id="{42018D25-B863-4C05-9E69-7FC75272EB4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6" name="テキスト ボックス 145">
          <a:extLst>
            <a:ext uri="{FF2B5EF4-FFF2-40B4-BE49-F238E27FC236}">
              <a16:creationId xmlns:a16="http://schemas.microsoft.com/office/drawing/2014/main" id="{84E587C4-8BF4-4AEE-A0F5-E600A4014EB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47" name="直線コネクタ 146">
          <a:extLst>
            <a:ext uri="{FF2B5EF4-FFF2-40B4-BE49-F238E27FC236}">
              <a16:creationId xmlns:a16="http://schemas.microsoft.com/office/drawing/2014/main" id="{1A0F852F-75CA-4104-BEFE-5B24C06F62A8}"/>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48" name="テキスト ボックス 147">
          <a:extLst>
            <a:ext uri="{FF2B5EF4-FFF2-40B4-BE49-F238E27FC236}">
              <a16:creationId xmlns:a16="http://schemas.microsoft.com/office/drawing/2014/main" id="{ED4954A6-C082-43B4-9A5C-32022819BA0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9" name="直線コネクタ 148">
          <a:extLst>
            <a:ext uri="{FF2B5EF4-FFF2-40B4-BE49-F238E27FC236}">
              <a16:creationId xmlns:a16="http://schemas.microsoft.com/office/drawing/2014/main" id="{ED8B670E-E247-4D25-B577-C02615B2210E}"/>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0" name="テキスト ボックス 149">
          <a:extLst>
            <a:ext uri="{FF2B5EF4-FFF2-40B4-BE49-F238E27FC236}">
              <a16:creationId xmlns:a16="http://schemas.microsoft.com/office/drawing/2014/main" id="{A5B160DA-4EE7-49B4-B57A-EE604B3B8F5B}"/>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1" name="直線コネクタ 150">
          <a:extLst>
            <a:ext uri="{FF2B5EF4-FFF2-40B4-BE49-F238E27FC236}">
              <a16:creationId xmlns:a16="http://schemas.microsoft.com/office/drawing/2014/main" id="{E009B054-D75C-4F41-9872-0D648E60FA6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2" name="テキスト ボックス 151">
          <a:extLst>
            <a:ext uri="{FF2B5EF4-FFF2-40B4-BE49-F238E27FC236}">
              <a16:creationId xmlns:a16="http://schemas.microsoft.com/office/drawing/2014/main" id="{16FD24DA-5C82-4588-9148-5A9FED4C63F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3" name="直線コネクタ 152">
          <a:extLst>
            <a:ext uri="{FF2B5EF4-FFF2-40B4-BE49-F238E27FC236}">
              <a16:creationId xmlns:a16="http://schemas.microsoft.com/office/drawing/2014/main" id="{DC2DC0B2-A533-4439-AADA-F82BA10B4539}"/>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4" name="テキスト ボックス 153">
          <a:extLst>
            <a:ext uri="{FF2B5EF4-FFF2-40B4-BE49-F238E27FC236}">
              <a16:creationId xmlns:a16="http://schemas.microsoft.com/office/drawing/2014/main" id="{0A40BB9C-7AD2-4EB5-B607-62DC03984F3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5" name="直線コネクタ 154">
          <a:extLst>
            <a:ext uri="{FF2B5EF4-FFF2-40B4-BE49-F238E27FC236}">
              <a16:creationId xmlns:a16="http://schemas.microsoft.com/office/drawing/2014/main" id="{2C7E251F-A8B1-4E00-B3DF-DB959CAEAAC6}"/>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6" name="テキスト ボックス 155">
          <a:extLst>
            <a:ext uri="{FF2B5EF4-FFF2-40B4-BE49-F238E27FC236}">
              <a16:creationId xmlns:a16="http://schemas.microsoft.com/office/drawing/2014/main" id="{4A7D3085-DE81-4889-B32A-4ECF28AE383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7" name="直線コネクタ 156">
          <a:extLst>
            <a:ext uri="{FF2B5EF4-FFF2-40B4-BE49-F238E27FC236}">
              <a16:creationId xmlns:a16="http://schemas.microsoft.com/office/drawing/2014/main" id="{32072440-A12B-484C-AC3A-5703CD0BF57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58" name="テキスト ボックス 157">
          <a:extLst>
            <a:ext uri="{FF2B5EF4-FFF2-40B4-BE49-F238E27FC236}">
              <a16:creationId xmlns:a16="http://schemas.microsoft.com/office/drawing/2014/main" id="{2C311C23-87E7-44A3-880B-B3B267F114D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9" name="直線コネクタ 158">
          <a:extLst>
            <a:ext uri="{FF2B5EF4-FFF2-40B4-BE49-F238E27FC236}">
              <a16:creationId xmlns:a16="http://schemas.microsoft.com/office/drawing/2014/main" id="{6915BC9E-5152-4D2D-ACD6-B4259224768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0" name="【橋りょう・トンネル】&#10;有形固定資産減価償却率グラフ枠">
          <a:extLst>
            <a:ext uri="{FF2B5EF4-FFF2-40B4-BE49-F238E27FC236}">
              <a16:creationId xmlns:a16="http://schemas.microsoft.com/office/drawing/2014/main" id="{94E37876-2652-482E-9F9E-B2F45E0E318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61" name="直線コネクタ 160">
          <a:extLst>
            <a:ext uri="{FF2B5EF4-FFF2-40B4-BE49-F238E27FC236}">
              <a16:creationId xmlns:a16="http://schemas.microsoft.com/office/drawing/2014/main" id="{CB46016F-2F6B-4895-AD3E-7F0EC7624A02}"/>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62" name="【橋りょう・トンネル】&#10;有形固定資産減価償却率最小値テキスト">
          <a:extLst>
            <a:ext uri="{FF2B5EF4-FFF2-40B4-BE49-F238E27FC236}">
              <a16:creationId xmlns:a16="http://schemas.microsoft.com/office/drawing/2014/main" id="{1E8B8A7C-7C56-4181-B062-D8876E1D44EB}"/>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63" name="直線コネクタ 162">
          <a:extLst>
            <a:ext uri="{FF2B5EF4-FFF2-40B4-BE49-F238E27FC236}">
              <a16:creationId xmlns:a16="http://schemas.microsoft.com/office/drawing/2014/main" id="{55005655-6DB3-4172-97BC-1E96185EE9E1}"/>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64" name="【橋りょう・トンネル】&#10;有形固定資産減価償却率最大値テキスト">
          <a:extLst>
            <a:ext uri="{FF2B5EF4-FFF2-40B4-BE49-F238E27FC236}">
              <a16:creationId xmlns:a16="http://schemas.microsoft.com/office/drawing/2014/main" id="{60BAC7C5-9AFB-46B8-B6FE-8AF294BDA528}"/>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65" name="直線コネクタ 164">
          <a:extLst>
            <a:ext uri="{FF2B5EF4-FFF2-40B4-BE49-F238E27FC236}">
              <a16:creationId xmlns:a16="http://schemas.microsoft.com/office/drawing/2014/main" id="{F70FCC77-73D3-4599-A0E6-899643F409AE}"/>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66" name="【橋りょう・トンネル】&#10;有形固定資産減価償却率平均値テキスト">
          <a:extLst>
            <a:ext uri="{FF2B5EF4-FFF2-40B4-BE49-F238E27FC236}">
              <a16:creationId xmlns:a16="http://schemas.microsoft.com/office/drawing/2014/main" id="{16556BB4-893C-4BB3-8C2E-A536BE3589DA}"/>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67" name="フローチャート: 判断 166">
          <a:extLst>
            <a:ext uri="{FF2B5EF4-FFF2-40B4-BE49-F238E27FC236}">
              <a16:creationId xmlns:a16="http://schemas.microsoft.com/office/drawing/2014/main" id="{5E26074A-1003-4B89-BDC5-A0112499F861}"/>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68" name="フローチャート: 判断 167">
          <a:extLst>
            <a:ext uri="{FF2B5EF4-FFF2-40B4-BE49-F238E27FC236}">
              <a16:creationId xmlns:a16="http://schemas.microsoft.com/office/drawing/2014/main" id="{A3C25D96-E467-4962-8850-8A748FA9F7B6}"/>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69" name="フローチャート: 判断 168">
          <a:extLst>
            <a:ext uri="{FF2B5EF4-FFF2-40B4-BE49-F238E27FC236}">
              <a16:creationId xmlns:a16="http://schemas.microsoft.com/office/drawing/2014/main" id="{F7549588-8B9D-48A4-94C3-21145B43C7BB}"/>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70" name="フローチャート: 判断 169">
          <a:extLst>
            <a:ext uri="{FF2B5EF4-FFF2-40B4-BE49-F238E27FC236}">
              <a16:creationId xmlns:a16="http://schemas.microsoft.com/office/drawing/2014/main" id="{5DB93EFC-BECB-4603-9F34-03B86D2B50A3}"/>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71" name="フローチャート: 判断 170">
          <a:extLst>
            <a:ext uri="{FF2B5EF4-FFF2-40B4-BE49-F238E27FC236}">
              <a16:creationId xmlns:a16="http://schemas.microsoft.com/office/drawing/2014/main" id="{4BEF401F-6A06-45B2-A481-50FC8071F9D4}"/>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id="{CE457917-BE9C-40C7-B765-5AB7ABC9583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id="{F19D2E24-D582-4A07-AB70-8EAEFF6553C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id="{4DE94802-B59F-4A32-99DD-8D3A15970E2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ED54E847-0275-4BC8-BFA0-1B80096FAA7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1C29A4C6-9E11-42EF-A3AF-350CCBD5CB0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73297</xdr:rowOff>
    </xdr:from>
    <xdr:to>
      <xdr:col>24</xdr:col>
      <xdr:colOff>114300</xdr:colOff>
      <xdr:row>61</xdr:row>
      <xdr:rowOff>3447</xdr:rowOff>
    </xdr:to>
    <xdr:sp macro="" textlink="">
      <xdr:nvSpPr>
        <xdr:cNvPr id="177" name="楕円 176">
          <a:extLst>
            <a:ext uri="{FF2B5EF4-FFF2-40B4-BE49-F238E27FC236}">
              <a16:creationId xmlns:a16="http://schemas.microsoft.com/office/drawing/2014/main" id="{716943BE-58C3-4BAB-BC5B-34ECDCCEA238}"/>
            </a:ext>
          </a:extLst>
        </xdr:cNvPr>
        <xdr:cNvSpPr/>
      </xdr:nvSpPr>
      <xdr:spPr>
        <a:xfrm>
          <a:off x="4584700" y="10360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96174</xdr:rowOff>
    </xdr:from>
    <xdr:ext cx="405111" cy="259045"/>
    <xdr:sp macro="" textlink="">
      <xdr:nvSpPr>
        <xdr:cNvPr id="178" name="【橋りょう・トンネル】&#10;有形固定資産減価償却率該当値テキスト">
          <a:extLst>
            <a:ext uri="{FF2B5EF4-FFF2-40B4-BE49-F238E27FC236}">
              <a16:creationId xmlns:a16="http://schemas.microsoft.com/office/drawing/2014/main" id="{507B8E32-CC8C-48A7-83D7-EFEE0EAA9439}"/>
            </a:ext>
          </a:extLst>
        </xdr:cNvPr>
        <xdr:cNvSpPr txBox="1"/>
      </xdr:nvSpPr>
      <xdr:spPr>
        <a:xfrm>
          <a:off x="4673600" y="10211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52070</xdr:rowOff>
    </xdr:from>
    <xdr:to>
      <xdr:col>20</xdr:col>
      <xdr:colOff>38100</xdr:colOff>
      <xdr:row>60</xdr:row>
      <xdr:rowOff>153670</xdr:rowOff>
    </xdr:to>
    <xdr:sp macro="" textlink="">
      <xdr:nvSpPr>
        <xdr:cNvPr id="179" name="楕円 178">
          <a:extLst>
            <a:ext uri="{FF2B5EF4-FFF2-40B4-BE49-F238E27FC236}">
              <a16:creationId xmlns:a16="http://schemas.microsoft.com/office/drawing/2014/main" id="{0EFCBBDF-89A9-47CE-B080-C6D0516FDE1F}"/>
            </a:ext>
          </a:extLst>
        </xdr:cNvPr>
        <xdr:cNvSpPr/>
      </xdr:nvSpPr>
      <xdr:spPr>
        <a:xfrm>
          <a:off x="3746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102870</xdr:rowOff>
    </xdr:from>
    <xdr:to>
      <xdr:col>24</xdr:col>
      <xdr:colOff>63500</xdr:colOff>
      <xdr:row>60</xdr:row>
      <xdr:rowOff>124097</xdr:rowOff>
    </xdr:to>
    <xdr:cxnSp macro="">
      <xdr:nvCxnSpPr>
        <xdr:cNvPr id="180" name="直線コネクタ 179">
          <a:extLst>
            <a:ext uri="{FF2B5EF4-FFF2-40B4-BE49-F238E27FC236}">
              <a16:creationId xmlns:a16="http://schemas.microsoft.com/office/drawing/2014/main" id="{2531D9EA-7089-40B8-8342-830643CF6E30}"/>
            </a:ext>
          </a:extLst>
        </xdr:cNvPr>
        <xdr:cNvCxnSpPr/>
      </xdr:nvCxnSpPr>
      <xdr:spPr>
        <a:xfrm>
          <a:off x="3797300" y="10389870"/>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32476</xdr:rowOff>
    </xdr:from>
    <xdr:to>
      <xdr:col>15</xdr:col>
      <xdr:colOff>101600</xdr:colOff>
      <xdr:row>60</xdr:row>
      <xdr:rowOff>134076</xdr:rowOff>
    </xdr:to>
    <xdr:sp macro="" textlink="">
      <xdr:nvSpPr>
        <xdr:cNvPr id="181" name="楕円 180">
          <a:extLst>
            <a:ext uri="{FF2B5EF4-FFF2-40B4-BE49-F238E27FC236}">
              <a16:creationId xmlns:a16="http://schemas.microsoft.com/office/drawing/2014/main" id="{213CE86C-98A9-4790-A373-629A5E2A40D5}"/>
            </a:ext>
          </a:extLst>
        </xdr:cNvPr>
        <xdr:cNvSpPr/>
      </xdr:nvSpPr>
      <xdr:spPr>
        <a:xfrm>
          <a:off x="2857500" y="1031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83276</xdr:rowOff>
    </xdr:from>
    <xdr:to>
      <xdr:col>19</xdr:col>
      <xdr:colOff>177800</xdr:colOff>
      <xdr:row>60</xdr:row>
      <xdr:rowOff>102870</xdr:rowOff>
    </xdr:to>
    <xdr:cxnSp macro="">
      <xdr:nvCxnSpPr>
        <xdr:cNvPr id="182" name="直線コネクタ 181">
          <a:extLst>
            <a:ext uri="{FF2B5EF4-FFF2-40B4-BE49-F238E27FC236}">
              <a16:creationId xmlns:a16="http://schemas.microsoft.com/office/drawing/2014/main" id="{BCFB7743-30DA-4247-BE79-204BC3D7AC07}"/>
            </a:ext>
          </a:extLst>
        </xdr:cNvPr>
        <xdr:cNvCxnSpPr/>
      </xdr:nvCxnSpPr>
      <xdr:spPr>
        <a:xfrm>
          <a:off x="2908300" y="1037027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83" name="n_1aveValue【橋りょう・トンネル】&#10;有形固定資産減価償却率">
          <a:extLst>
            <a:ext uri="{FF2B5EF4-FFF2-40B4-BE49-F238E27FC236}">
              <a16:creationId xmlns:a16="http://schemas.microsoft.com/office/drawing/2014/main" id="{41704AF0-5C88-49E8-BB8F-1DFA39BFD436}"/>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184" name="n_2aveValue【橋りょう・トンネル】&#10;有形固定資産減価償却率">
          <a:extLst>
            <a:ext uri="{FF2B5EF4-FFF2-40B4-BE49-F238E27FC236}">
              <a16:creationId xmlns:a16="http://schemas.microsoft.com/office/drawing/2014/main" id="{FA97D231-C00F-4323-8535-C25C66442DA7}"/>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185" name="n_3aveValue【橋りょう・トンネル】&#10;有形固定資産減価償却率">
          <a:extLst>
            <a:ext uri="{FF2B5EF4-FFF2-40B4-BE49-F238E27FC236}">
              <a16:creationId xmlns:a16="http://schemas.microsoft.com/office/drawing/2014/main" id="{99A7B94F-1D15-4AD9-B44F-65E5D46AB450}"/>
            </a:ext>
          </a:extLst>
        </xdr:cNvPr>
        <xdr:cNvSpPr txBox="1"/>
      </xdr:nvSpPr>
      <xdr:spPr>
        <a:xfrm>
          <a:off x="1816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186" name="n_4aveValue【橋りょう・トンネル】&#10;有形固定資産減価償却率">
          <a:extLst>
            <a:ext uri="{FF2B5EF4-FFF2-40B4-BE49-F238E27FC236}">
              <a16:creationId xmlns:a16="http://schemas.microsoft.com/office/drawing/2014/main" id="{F461F948-53EB-4C6C-82DC-1D465160DD8B}"/>
            </a:ext>
          </a:extLst>
        </xdr:cNvPr>
        <xdr:cNvSpPr txBox="1"/>
      </xdr:nvSpPr>
      <xdr:spPr>
        <a:xfrm>
          <a:off x="927744" y="1017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170197</xdr:rowOff>
    </xdr:from>
    <xdr:ext cx="405111" cy="259045"/>
    <xdr:sp macro="" textlink="">
      <xdr:nvSpPr>
        <xdr:cNvPr id="187" name="n_1mainValue【橋りょう・トンネル】&#10;有形固定資産減価償却率">
          <a:extLst>
            <a:ext uri="{FF2B5EF4-FFF2-40B4-BE49-F238E27FC236}">
              <a16:creationId xmlns:a16="http://schemas.microsoft.com/office/drawing/2014/main" id="{FFBDA55E-F142-4D53-B652-5F8D2CF714CA}"/>
            </a:ext>
          </a:extLst>
        </xdr:cNvPr>
        <xdr:cNvSpPr txBox="1"/>
      </xdr:nvSpPr>
      <xdr:spPr>
        <a:xfrm>
          <a:off x="3582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150603</xdr:rowOff>
    </xdr:from>
    <xdr:ext cx="405111" cy="259045"/>
    <xdr:sp macro="" textlink="">
      <xdr:nvSpPr>
        <xdr:cNvPr id="188" name="n_2mainValue【橋りょう・トンネル】&#10;有形固定資産減価償却率">
          <a:extLst>
            <a:ext uri="{FF2B5EF4-FFF2-40B4-BE49-F238E27FC236}">
              <a16:creationId xmlns:a16="http://schemas.microsoft.com/office/drawing/2014/main" id="{418825AF-771C-454A-BF09-BD1D7CA186DD}"/>
            </a:ext>
          </a:extLst>
        </xdr:cNvPr>
        <xdr:cNvSpPr txBox="1"/>
      </xdr:nvSpPr>
      <xdr:spPr>
        <a:xfrm>
          <a:off x="2705744" y="1009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9" name="正方形/長方形 188">
          <a:extLst>
            <a:ext uri="{FF2B5EF4-FFF2-40B4-BE49-F238E27FC236}">
              <a16:creationId xmlns:a16="http://schemas.microsoft.com/office/drawing/2014/main" id="{6E8845B0-94ED-4450-9103-1A4B7900169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0" name="正方形/長方形 189">
          <a:extLst>
            <a:ext uri="{FF2B5EF4-FFF2-40B4-BE49-F238E27FC236}">
              <a16:creationId xmlns:a16="http://schemas.microsoft.com/office/drawing/2014/main" id="{0D0F14CA-EDE5-4022-A0C0-0B7811F3F70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1" name="正方形/長方形 190">
          <a:extLst>
            <a:ext uri="{FF2B5EF4-FFF2-40B4-BE49-F238E27FC236}">
              <a16:creationId xmlns:a16="http://schemas.microsoft.com/office/drawing/2014/main" id="{E13FA413-F64D-4A05-ADCE-A81BF57E1B6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2" name="正方形/長方形 191">
          <a:extLst>
            <a:ext uri="{FF2B5EF4-FFF2-40B4-BE49-F238E27FC236}">
              <a16:creationId xmlns:a16="http://schemas.microsoft.com/office/drawing/2014/main" id="{83E584DE-25AB-40ED-A5ED-6ABC9F0B4A5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3" name="正方形/長方形 192">
          <a:extLst>
            <a:ext uri="{FF2B5EF4-FFF2-40B4-BE49-F238E27FC236}">
              <a16:creationId xmlns:a16="http://schemas.microsoft.com/office/drawing/2014/main" id="{74C6FC89-0CCA-4D7B-A8E1-F39949C83D0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4" name="正方形/長方形 193">
          <a:extLst>
            <a:ext uri="{FF2B5EF4-FFF2-40B4-BE49-F238E27FC236}">
              <a16:creationId xmlns:a16="http://schemas.microsoft.com/office/drawing/2014/main" id="{6629D261-BF4E-484B-A77D-2514198F8C8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5" name="正方形/長方形 194">
          <a:extLst>
            <a:ext uri="{FF2B5EF4-FFF2-40B4-BE49-F238E27FC236}">
              <a16:creationId xmlns:a16="http://schemas.microsoft.com/office/drawing/2014/main" id="{EA6B122B-2888-4869-ACBF-2C46563D5BA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6" name="正方形/長方形 195">
          <a:extLst>
            <a:ext uri="{FF2B5EF4-FFF2-40B4-BE49-F238E27FC236}">
              <a16:creationId xmlns:a16="http://schemas.microsoft.com/office/drawing/2014/main" id="{F8820A3C-3084-49F2-88F7-C9CB02193B2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7" name="テキスト ボックス 196">
          <a:extLst>
            <a:ext uri="{FF2B5EF4-FFF2-40B4-BE49-F238E27FC236}">
              <a16:creationId xmlns:a16="http://schemas.microsoft.com/office/drawing/2014/main" id="{F2A9C246-71D9-4D0D-9BEC-211CA3FDD51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8" name="直線コネクタ 197">
          <a:extLst>
            <a:ext uri="{FF2B5EF4-FFF2-40B4-BE49-F238E27FC236}">
              <a16:creationId xmlns:a16="http://schemas.microsoft.com/office/drawing/2014/main" id="{A97CC371-315F-4C6A-9533-828EFBD75A5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99" name="直線コネクタ 198">
          <a:extLst>
            <a:ext uri="{FF2B5EF4-FFF2-40B4-BE49-F238E27FC236}">
              <a16:creationId xmlns:a16="http://schemas.microsoft.com/office/drawing/2014/main" id="{B1B00040-3E85-4757-A9A6-DC12F5D4B92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0" name="テキスト ボックス 199">
          <a:extLst>
            <a:ext uri="{FF2B5EF4-FFF2-40B4-BE49-F238E27FC236}">
              <a16:creationId xmlns:a16="http://schemas.microsoft.com/office/drawing/2014/main" id="{E68D30AF-1BE3-4A37-9714-4AE100194ABB}"/>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1" name="直線コネクタ 200">
          <a:extLst>
            <a:ext uri="{FF2B5EF4-FFF2-40B4-BE49-F238E27FC236}">
              <a16:creationId xmlns:a16="http://schemas.microsoft.com/office/drawing/2014/main" id="{6C0ECCAD-E0AA-43DF-B0C8-EA378B72AA4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02" name="テキスト ボックス 201">
          <a:extLst>
            <a:ext uri="{FF2B5EF4-FFF2-40B4-BE49-F238E27FC236}">
              <a16:creationId xmlns:a16="http://schemas.microsoft.com/office/drawing/2014/main" id="{B0C32002-F1D5-4BE0-817B-6EB124B9F79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3" name="直線コネクタ 202">
          <a:extLst>
            <a:ext uri="{FF2B5EF4-FFF2-40B4-BE49-F238E27FC236}">
              <a16:creationId xmlns:a16="http://schemas.microsoft.com/office/drawing/2014/main" id="{E4EC79EC-1B6A-4505-8FA7-B8214AC85D4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04" name="テキスト ボックス 203">
          <a:extLst>
            <a:ext uri="{FF2B5EF4-FFF2-40B4-BE49-F238E27FC236}">
              <a16:creationId xmlns:a16="http://schemas.microsoft.com/office/drawing/2014/main" id="{BA638D55-42D9-4185-ABD2-2D760E2BC615}"/>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5" name="直線コネクタ 204">
          <a:extLst>
            <a:ext uri="{FF2B5EF4-FFF2-40B4-BE49-F238E27FC236}">
              <a16:creationId xmlns:a16="http://schemas.microsoft.com/office/drawing/2014/main" id="{3DB7B2B5-5D5C-429F-87E7-1BD03F1CBF7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06" name="テキスト ボックス 205">
          <a:extLst>
            <a:ext uri="{FF2B5EF4-FFF2-40B4-BE49-F238E27FC236}">
              <a16:creationId xmlns:a16="http://schemas.microsoft.com/office/drawing/2014/main" id="{80B8E209-0D16-48F8-8DAF-2D1B73FBB42D}"/>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7" name="直線コネクタ 206">
          <a:extLst>
            <a:ext uri="{FF2B5EF4-FFF2-40B4-BE49-F238E27FC236}">
              <a16:creationId xmlns:a16="http://schemas.microsoft.com/office/drawing/2014/main" id="{4CAEB619-64E2-4DD7-BB5D-DA8AB66DD81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08" name="テキスト ボックス 207">
          <a:extLst>
            <a:ext uri="{FF2B5EF4-FFF2-40B4-BE49-F238E27FC236}">
              <a16:creationId xmlns:a16="http://schemas.microsoft.com/office/drawing/2014/main" id="{BE78ADF7-165D-4348-B390-F00137F6A32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9" name="直線コネクタ 208">
          <a:extLst>
            <a:ext uri="{FF2B5EF4-FFF2-40B4-BE49-F238E27FC236}">
              <a16:creationId xmlns:a16="http://schemas.microsoft.com/office/drawing/2014/main" id="{3EC78A09-73D2-4659-89C8-0C3ECA8CE4D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0" name="テキスト ボックス 209">
          <a:extLst>
            <a:ext uri="{FF2B5EF4-FFF2-40B4-BE49-F238E27FC236}">
              <a16:creationId xmlns:a16="http://schemas.microsoft.com/office/drawing/2014/main" id="{3C985F1C-14FE-4449-BAFD-FD6B3A1CAF2A}"/>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1" name="【橋りょう・トンネル】&#10;一人当たり有形固定資産（償却資産）額グラフ枠">
          <a:extLst>
            <a:ext uri="{FF2B5EF4-FFF2-40B4-BE49-F238E27FC236}">
              <a16:creationId xmlns:a16="http://schemas.microsoft.com/office/drawing/2014/main" id="{28AA71BE-9F63-4C49-9A1F-AB783923FC5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12" name="直線コネクタ 211">
          <a:extLst>
            <a:ext uri="{FF2B5EF4-FFF2-40B4-BE49-F238E27FC236}">
              <a16:creationId xmlns:a16="http://schemas.microsoft.com/office/drawing/2014/main" id="{87614A55-A0A9-49AD-BB62-4C1B751ECCEE}"/>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13" name="【橋りょう・トンネル】&#10;一人当たり有形固定資産（償却資産）額最小値テキスト">
          <a:extLst>
            <a:ext uri="{FF2B5EF4-FFF2-40B4-BE49-F238E27FC236}">
              <a16:creationId xmlns:a16="http://schemas.microsoft.com/office/drawing/2014/main" id="{56A9BF47-8172-4804-9971-D46180675D69}"/>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14" name="直線コネクタ 213">
          <a:extLst>
            <a:ext uri="{FF2B5EF4-FFF2-40B4-BE49-F238E27FC236}">
              <a16:creationId xmlns:a16="http://schemas.microsoft.com/office/drawing/2014/main" id="{FFCFC470-C4C0-487D-AAFB-CC8DA58D740A}"/>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15" name="【橋りょう・トンネル】&#10;一人当たり有形固定資産（償却資産）額最大値テキスト">
          <a:extLst>
            <a:ext uri="{FF2B5EF4-FFF2-40B4-BE49-F238E27FC236}">
              <a16:creationId xmlns:a16="http://schemas.microsoft.com/office/drawing/2014/main" id="{EEE77C79-DB07-4225-8230-1EBECED66550}"/>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16" name="直線コネクタ 215">
          <a:extLst>
            <a:ext uri="{FF2B5EF4-FFF2-40B4-BE49-F238E27FC236}">
              <a16:creationId xmlns:a16="http://schemas.microsoft.com/office/drawing/2014/main" id="{9ECCA086-2220-4E67-B891-FF719B0CE97C}"/>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17" name="【橋りょう・トンネル】&#10;一人当たり有形固定資産（償却資産）額平均値テキスト">
          <a:extLst>
            <a:ext uri="{FF2B5EF4-FFF2-40B4-BE49-F238E27FC236}">
              <a16:creationId xmlns:a16="http://schemas.microsoft.com/office/drawing/2014/main" id="{0A6D62F2-6242-4579-9B06-5455E5D0D630}"/>
            </a:ext>
          </a:extLst>
        </xdr:cNvPr>
        <xdr:cNvSpPr txBox="1"/>
      </xdr:nvSpPr>
      <xdr:spPr>
        <a:xfrm>
          <a:off x="10515600" y="10662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18" name="フローチャート: 判断 217">
          <a:extLst>
            <a:ext uri="{FF2B5EF4-FFF2-40B4-BE49-F238E27FC236}">
              <a16:creationId xmlns:a16="http://schemas.microsoft.com/office/drawing/2014/main" id="{25E1CC3C-AB9A-4EA3-8161-4A5DD1C6630E}"/>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19" name="フローチャート: 判断 218">
          <a:extLst>
            <a:ext uri="{FF2B5EF4-FFF2-40B4-BE49-F238E27FC236}">
              <a16:creationId xmlns:a16="http://schemas.microsoft.com/office/drawing/2014/main" id="{8A395D37-2F78-4609-B7E2-5C2C77EA622C}"/>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20" name="フローチャート: 判断 219">
          <a:extLst>
            <a:ext uri="{FF2B5EF4-FFF2-40B4-BE49-F238E27FC236}">
              <a16:creationId xmlns:a16="http://schemas.microsoft.com/office/drawing/2014/main" id="{51D06D00-D43C-4582-8C21-99CECD857EFB}"/>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21" name="フローチャート: 判断 220">
          <a:extLst>
            <a:ext uri="{FF2B5EF4-FFF2-40B4-BE49-F238E27FC236}">
              <a16:creationId xmlns:a16="http://schemas.microsoft.com/office/drawing/2014/main" id="{4F42D534-356C-46F3-9036-4AF7B56879BB}"/>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22" name="フローチャート: 判断 221">
          <a:extLst>
            <a:ext uri="{FF2B5EF4-FFF2-40B4-BE49-F238E27FC236}">
              <a16:creationId xmlns:a16="http://schemas.microsoft.com/office/drawing/2014/main" id="{36A1CC3B-A747-4864-AAB3-106614D071E2}"/>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3" name="テキスト ボックス 222">
          <a:extLst>
            <a:ext uri="{FF2B5EF4-FFF2-40B4-BE49-F238E27FC236}">
              <a16:creationId xmlns:a16="http://schemas.microsoft.com/office/drawing/2014/main" id="{BDEC9C7E-AAD7-4305-B407-C7845455285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4" name="テキスト ボックス 223">
          <a:extLst>
            <a:ext uri="{FF2B5EF4-FFF2-40B4-BE49-F238E27FC236}">
              <a16:creationId xmlns:a16="http://schemas.microsoft.com/office/drawing/2014/main" id="{00E9DF20-CA0F-4222-843A-A54A33E23A0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id="{E7DC5EF1-4B40-4910-91D5-B5F34A31FAC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id="{F6F80AC4-8E02-40CA-8DC1-9DF3AD69FF5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id="{E4EC2656-72BD-45A9-B3A2-C9D57C1920D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122658</xdr:rowOff>
    </xdr:from>
    <xdr:to>
      <xdr:col>55</xdr:col>
      <xdr:colOff>50800</xdr:colOff>
      <xdr:row>61</xdr:row>
      <xdr:rowOff>52808</xdr:rowOff>
    </xdr:to>
    <xdr:sp macro="" textlink="">
      <xdr:nvSpPr>
        <xdr:cNvPr id="228" name="楕円 227">
          <a:extLst>
            <a:ext uri="{FF2B5EF4-FFF2-40B4-BE49-F238E27FC236}">
              <a16:creationId xmlns:a16="http://schemas.microsoft.com/office/drawing/2014/main" id="{EBFA3934-BB3B-4120-86D5-B2E2F991E955}"/>
            </a:ext>
          </a:extLst>
        </xdr:cNvPr>
        <xdr:cNvSpPr/>
      </xdr:nvSpPr>
      <xdr:spPr>
        <a:xfrm>
          <a:off x="10426700" y="1040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145535</xdr:rowOff>
    </xdr:from>
    <xdr:ext cx="599010" cy="259045"/>
    <xdr:sp macro="" textlink="">
      <xdr:nvSpPr>
        <xdr:cNvPr id="229" name="【橋りょう・トンネル】&#10;一人当たり有形固定資産（償却資産）額該当値テキスト">
          <a:extLst>
            <a:ext uri="{FF2B5EF4-FFF2-40B4-BE49-F238E27FC236}">
              <a16:creationId xmlns:a16="http://schemas.microsoft.com/office/drawing/2014/main" id="{558B6561-D8FB-48D6-90FE-A71386316B2A}"/>
            </a:ext>
          </a:extLst>
        </xdr:cNvPr>
        <xdr:cNvSpPr txBox="1"/>
      </xdr:nvSpPr>
      <xdr:spPr>
        <a:xfrm>
          <a:off x="10515600" y="10261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7496</xdr:rowOff>
    </xdr:from>
    <xdr:to>
      <xdr:col>50</xdr:col>
      <xdr:colOff>165100</xdr:colOff>
      <xdr:row>61</xdr:row>
      <xdr:rowOff>109096</xdr:rowOff>
    </xdr:to>
    <xdr:sp macro="" textlink="">
      <xdr:nvSpPr>
        <xdr:cNvPr id="230" name="楕円 229">
          <a:extLst>
            <a:ext uri="{FF2B5EF4-FFF2-40B4-BE49-F238E27FC236}">
              <a16:creationId xmlns:a16="http://schemas.microsoft.com/office/drawing/2014/main" id="{AD41B265-F6BD-4C3A-BE49-D66BDB421826}"/>
            </a:ext>
          </a:extLst>
        </xdr:cNvPr>
        <xdr:cNvSpPr/>
      </xdr:nvSpPr>
      <xdr:spPr>
        <a:xfrm>
          <a:off x="9588500" y="10465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2008</xdr:rowOff>
    </xdr:from>
    <xdr:to>
      <xdr:col>55</xdr:col>
      <xdr:colOff>0</xdr:colOff>
      <xdr:row>61</xdr:row>
      <xdr:rowOff>58296</xdr:rowOff>
    </xdr:to>
    <xdr:cxnSp macro="">
      <xdr:nvCxnSpPr>
        <xdr:cNvPr id="231" name="直線コネクタ 230">
          <a:extLst>
            <a:ext uri="{FF2B5EF4-FFF2-40B4-BE49-F238E27FC236}">
              <a16:creationId xmlns:a16="http://schemas.microsoft.com/office/drawing/2014/main" id="{102B9D67-E42C-4886-9966-32EE38F4D365}"/>
            </a:ext>
          </a:extLst>
        </xdr:cNvPr>
        <xdr:cNvCxnSpPr/>
      </xdr:nvCxnSpPr>
      <xdr:spPr>
        <a:xfrm flipV="1">
          <a:off x="9639300" y="10460458"/>
          <a:ext cx="838200" cy="5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28754</xdr:rowOff>
    </xdr:from>
    <xdr:to>
      <xdr:col>46</xdr:col>
      <xdr:colOff>38100</xdr:colOff>
      <xdr:row>61</xdr:row>
      <xdr:rowOff>130354</xdr:rowOff>
    </xdr:to>
    <xdr:sp macro="" textlink="">
      <xdr:nvSpPr>
        <xdr:cNvPr id="232" name="楕円 231">
          <a:extLst>
            <a:ext uri="{FF2B5EF4-FFF2-40B4-BE49-F238E27FC236}">
              <a16:creationId xmlns:a16="http://schemas.microsoft.com/office/drawing/2014/main" id="{64322D9B-3AA5-4A89-9514-ECBC69E0C748}"/>
            </a:ext>
          </a:extLst>
        </xdr:cNvPr>
        <xdr:cNvSpPr/>
      </xdr:nvSpPr>
      <xdr:spPr>
        <a:xfrm>
          <a:off x="8699500" y="1048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58296</xdr:rowOff>
    </xdr:from>
    <xdr:to>
      <xdr:col>50</xdr:col>
      <xdr:colOff>114300</xdr:colOff>
      <xdr:row>61</xdr:row>
      <xdr:rowOff>79554</xdr:rowOff>
    </xdr:to>
    <xdr:cxnSp macro="">
      <xdr:nvCxnSpPr>
        <xdr:cNvPr id="233" name="直線コネクタ 232">
          <a:extLst>
            <a:ext uri="{FF2B5EF4-FFF2-40B4-BE49-F238E27FC236}">
              <a16:creationId xmlns:a16="http://schemas.microsoft.com/office/drawing/2014/main" id="{B0E5E51F-F7FD-476A-894F-FFAE1956EFA1}"/>
            </a:ext>
          </a:extLst>
        </xdr:cNvPr>
        <xdr:cNvCxnSpPr/>
      </xdr:nvCxnSpPr>
      <xdr:spPr>
        <a:xfrm flipV="1">
          <a:off x="8750300" y="10516746"/>
          <a:ext cx="889000" cy="2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34" name="n_1aveValue【橋りょう・トンネル】&#10;一人当たり有形固定資産（償却資産）額">
          <a:extLst>
            <a:ext uri="{FF2B5EF4-FFF2-40B4-BE49-F238E27FC236}">
              <a16:creationId xmlns:a16="http://schemas.microsoft.com/office/drawing/2014/main" id="{61A29C55-07DF-4BBA-9D2E-843A240F0480}"/>
            </a:ext>
          </a:extLst>
        </xdr:cNvPr>
        <xdr:cNvSpPr txBox="1"/>
      </xdr:nvSpPr>
      <xdr:spPr>
        <a:xfrm>
          <a:off x="9327095" y="10787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35" name="n_2aveValue【橋りょう・トンネル】&#10;一人当たり有形固定資産（償却資産）額">
          <a:extLst>
            <a:ext uri="{FF2B5EF4-FFF2-40B4-BE49-F238E27FC236}">
              <a16:creationId xmlns:a16="http://schemas.microsoft.com/office/drawing/2014/main" id="{5F11518D-1D99-4FCE-8578-8582D3A05385}"/>
            </a:ext>
          </a:extLst>
        </xdr:cNvPr>
        <xdr:cNvSpPr txBox="1"/>
      </xdr:nvSpPr>
      <xdr:spPr>
        <a:xfrm>
          <a:off x="8450795" y="10793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36" name="n_3aveValue【橋りょう・トンネル】&#10;一人当たり有形固定資産（償却資産）額">
          <a:extLst>
            <a:ext uri="{FF2B5EF4-FFF2-40B4-BE49-F238E27FC236}">
              <a16:creationId xmlns:a16="http://schemas.microsoft.com/office/drawing/2014/main" id="{77760878-9A9E-423F-9D5F-A7F122B595F4}"/>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37" name="n_4aveValue【橋りょう・トンネル】&#10;一人当たり有形固定資産（償却資産）額">
          <a:extLst>
            <a:ext uri="{FF2B5EF4-FFF2-40B4-BE49-F238E27FC236}">
              <a16:creationId xmlns:a16="http://schemas.microsoft.com/office/drawing/2014/main" id="{D6122189-8788-43A8-B9AF-FAE7F879A813}"/>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125623</xdr:rowOff>
    </xdr:from>
    <xdr:ext cx="599010" cy="259045"/>
    <xdr:sp macro="" textlink="">
      <xdr:nvSpPr>
        <xdr:cNvPr id="238" name="n_1mainValue【橋りょう・トンネル】&#10;一人当たり有形固定資産（償却資産）額">
          <a:extLst>
            <a:ext uri="{FF2B5EF4-FFF2-40B4-BE49-F238E27FC236}">
              <a16:creationId xmlns:a16="http://schemas.microsoft.com/office/drawing/2014/main" id="{42CEFCBC-03CB-4C31-B022-4FF088018223}"/>
            </a:ext>
          </a:extLst>
        </xdr:cNvPr>
        <xdr:cNvSpPr txBox="1"/>
      </xdr:nvSpPr>
      <xdr:spPr>
        <a:xfrm>
          <a:off x="9327095" y="10241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146881</xdr:rowOff>
    </xdr:from>
    <xdr:ext cx="599010" cy="259045"/>
    <xdr:sp macro="" textlink="">
      <xdr:nvSpPr>
        <xdr:cNvPr id="239" name="n_2mainValue【橋りょう・トンネル】&#10;一人当たり有形固定資産（償却資産）額">
          <a:extLst>
            <a:ext uri="{FF2B5EF4-FFF2-40B4-BE49-F238E27FC236}">
              <a16:creationId xmlns:a16="http://schemas.microsoft.com/office/drawing/2014/main" id="{3B8DFA06-5F29-4E76-9E2E-F9F5036A8009}"/>
            </a:ext>
          </a:extLst>
        </xdr:cNvPr>
        <xdr:cNvSpPr txBox="1"/>
      </xdr:nvSpPr>
      <xdr:spPr>
        <a:xfrm>
          <a:off x="8450795" y="10262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0" name="正方形/長方形 239">
          <a:extLst>
            <a:ext uri="{FF2B5EF4-FFF2-40B4-BE49-F238E27FC236}">
              <a16:creationId xmlns:a16="http://schemas.microsoft.com/office/drawing/2014/main" id="{B7D19FFF-31D9-4EA6-A775-36AA0491B28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1" name="正方形/長方形 240">
          <a:extLst>
            <a:ext uri="{FF2B5EF4-FFF2-40B4-BE49-F238E27FC236}">
              <a16:creationId xmlns:a16="http://schemas.microsoft.com/office/drawing/2014/main" id="{451BFA4F-3177-4BC5-AC01-AF4D4C5124B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2" name="正方形/長方形 241">
          <a:extLst>
            <a:ext uri="{FF2B5EF4-FFF2-40B4-BE49-F238E27FC236}">
              <a16:creationId xmlns:a16="http://schemas.microsoft.com/office/drawing/2014/main" id="{45FC6116-0DE1-4AE1-96AA-FA1AE9E7296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3" name="正方形/長方形 242">
          <a:extLst>
            <a:ext uri="{FF2B5EF4-FFF2-40B4-BE49-F238E27FC236}">
              <a16:creationId xmlns:a16="http://schemas.microsoft.com/office/drawing/2014/main" id="{963D81A4-04B1-44C1-8C3F-7AA561625AD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4" name="正方形/長方形 243">
          <a:extLst>
            <a:ext uri="{FF2B5EF4-FFF2-40B4-BE49-F238E27FC236}">
              <a16:creationId xmlns:a16="http://schemas.microsoft.com/office/drawing/2014/main" id="{699EC8F5-0A1C-42D7-9506-A424DFA1662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5" name="正方形/長方形 244">
          <a:extLst>
            <a:ext uri="{FF2B5EF4-FFF2-40B4-BE49-F238E27FC236}">
              <a16:creationId xmlns:a16="http://schemas.microsoft.com/office/drawing/2014/main" id="{A5380025-C609-4B8A-8A66-5BBAF231997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6" name="正方形/長方形 245">
          <a:extLst>
            <a:ext uri="{FF2B5EF4-FFF2-40B4-BE49-F238E27FC236}">
              <a16:creationId xmlns:a16="http://schemas.microsoft.com/office/drawing/2014/main" id="{2B9D4518-E093-46B9-A2A8-FDC466496A4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7" name="正方形/長方形 246">
          <a:extLst>
            <a:ext uri="{FF2B5EF4-FFF2-40B4-BE49-F238E27FC236}">
              <a16:creationId xmlns:a16="http://schemas.microsoft.com/office/drawing/2014/main" id="{76B72DDB-9B89-4620-9388-9E99EF98013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8" name="テキスト ボックス 247">
          <a:extLst>
            <a:ext uri="{FF2B5EF4-FFF2-40B4-BE49-F238E27FC236}">
              <a16:creationId xmlns:a16="http://schemas.microsoft.com/office/drawing/2014/main" id="{DE5602AB-1239-403E-93CD-D1C90C14140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49" name="直線コネクタ 248">
          <a:extLst>
            <a:ext uri="{FF2B5EF4-FFF2-40B4-BE49-F238E27FC236}">
              <a16:creationId xmlns:a16="http://schemas.microsoft.com/office/drawing/2014/main" id="{2FF1FB46-1A21-4CFD-B26C-917BBFC79E6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0" name="テキスト ボックス 249">
          <a:extLst>
            <a:ext uri="{FF2B5EF4-FFF2-40B4-BE49-F238E27FC236}">
              <a16:creationId xmlns:a16="http://schemas.microsoft.com/office/drawing/2014/main" id="{3D362489-769A-4B36-861B-28CB83AE2C8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1" name="直線コネクタ 250">
          <a:extLst>
            <a:ext uri="{FF2B5EF4-FFF2-40B4-BE49-F238E27FC236}">
              <a16:creationId xmlns:a16="http://schemas.microsoft.com/office/drawing/2014/main" id="{41406BD3-FD99-444B-9076-90708882DA0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52" name="テキスト ボックス 251">
          <a:extLst>
            <a:ext uri="{FF2B5EF4-FFF2-40B4-BE49-F238E27FC236}">
              <a16:creationId xmlns:a16="http://schemas.microsoft.com/office/drawing/2014/main" id="{F886EBB7-16DC-443A-ABAC-13AC6B08712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3" name="直線コネクタ 252">
          <a:extLst>
            <a:ext uri="{FF2B5EF4-FFF2-40B4-BE49-F238E27FC236}">
              <a16:creationId xmlns:a16="http://schemas.microsoft.com/office/drawing/2014/main" id="{231E8107-20C5-4BDD-BAA9-38279141D35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4" name="テキスト ボックス 253">
          <a:extLst>
            <a:ext uri="{FF2B5EF4-FFF2-40B4-BE49-F238E27FC236}">
              <a16:creationId xmlns:a16="http://schemas.microsoft.com/office/drawing/2014/main" id="{CB3DF467-D5B0-4BE2-AC8F-9EADC899F2E5}"/>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5" name="直線コネクタ 254">
          <a:extLst>
            <a:ext uri="{FF2B5EF4-FFF2-40B4-BE49-F238E27FC236}">
              <a16:creationId xmlns:a16="http://schemas.microsoft.com/office/drawing/2014/main" id="{2AF5432E-C7EE-4554-A995-00D16B7D9C0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56" name="テキスト ボックス 255">
          <a:extLst>
            <a:ext uri="{FF2B5EF4-FFF2-40B4-BE49-F238E27FC236}">
              <a16:creationId xmlns:a16="http://schemas.microsoft.com/office/drawing/2014/main" id="{20938D2F-942F-4611-B8BC-9E54B884B51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57" name="直線コネクタ 256">
          <a:extLst>
            <a:ext uri="{FF2B5EF4-FFF2-40B4-BE49-F238E27FC236}">
              <a16:creationId xmlns:a16="http://schemas.microsoft.com/office/drawing/2014/main" id="{56278448-D41E-4257-A024-3BB8965CC86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58" name="テキスト ボックス 257">
          <a:extLst>
            <a:ext uri="{FF2B5EF4-FFF2-40B4-BE49-F238E27FC236}">
              <a16:creationId xmlns:a16="http://schemas.microsoft.com/office/drawing/2014/main" id="{4D5EFD21-531E-4D0B-9C4E-5C6B12B492D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59" name="直線コネクタ 258">
          <a:extLst>
            <a:ext uri="{FF2B5EF4-FFF2-40B4-BE49-F238E27FC236}">
              <a16:creationId xmlns:a16="http://schemas.microsoft.com/office/drawing/2014/main" id="{F50776F5-AF8B-40D8-8303-1CC14321611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60" name="テキスト ボックス 259">
          <a:extLst>
            <a:ext uri="{FF2B5EF4-FFF2-40B4-BE49-F238E27FC236}">
              <a16:creationId xmlns:a16="http://schemas.microsoft.com/office/drawing/2014/main" id="{234BCFBF-3A87-4C4E-8F89-1D2518B88E6A}"/>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1" name="直線コネクタ 260">
          <a:extLst>
            <a:ext uri="{FF2B5EF4-FFF2-40B4-BE49-F238E27FC236}">
              <a16:creationId xmlns:a16="http://schemas.microsoft.com/office/drawing/2014/main" id="{22ECFB1D-32CE-49F1-A098-517D325778E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62" name="【公営住宅】&#10;有形固定資産減価償却率グラフ枠">
          <a:extLst>
            <a:ext uri="{FF2B5EF4-FFF2-40B4-BE49-F238E27FC236}">
              <a16:creationId xmlns:a16="http://schemas.microsoft.com/office/drawing/2014/main" id="{59668224-32CC-4A13-ACA5-F7926869A33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63" name="直線コネクタ 262">
          <a:extLst>
            <a:ext uri="{FF2B5EF4-FFF2-40B4-BE49-F238E27FC236}">
              <a16:creationId xmlns:a16="http://schemas.microsoft.com/office/drawing/2014/main" id="{61BE0D8E-5589-4C82-A722-1FD82F0BDDF2}"/>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64" name="【公営住宅】&#10;有形固定資産減価償却率最小値テキスト">
          <a:extLst>
            <a:ext uri="{FF2B5EF4-FFF2-40B4-BE49-F238E27FC236}">
              <a16:creationId xmlns:a16="http://schemas.microsoft.com/office/drawing/2014/main" id="{FB483053-1517-4290-992B-77426B0FA2DF}"/>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65" name="直線コネクタ 264">
          <a:extLst>
            <a:ext uri="{FF2B5EF4-FFF2-40B4-BE49-F238E27FC236}">
              <a16:creationId xmlns:a16="http://schemas.microsoft.com/office/drawing/2014/main" id="{3F13D855-3EA8-4785-BBD8-181989F75630}"/>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66" name="【公営住宅】&#10;有形固定資産減価償却率最大値テキスト">
          <a:extLst>
            <a:ext uri="{FF2B5EF4-FFF2-40B4-BE49-F238E27FC236}">
              <a16:creationId xmlns:a16="http://schemas.microsoft.com/office/drawing/2014/main" id="{B6974F1C-73F3-44C2-A4CB-9B2F89B6D795}"/>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67" name="直線コネクタ 266">
          <a:extLst>
            <a:ext uri="{FF2B5EF4-FFF2-40B4-BE49-F238E27FC236}">
              <a16:creationId xmlns:a16="http://schemas.microsoft.com/office/drawing/2014/main" id="{85E73EAF-0DCC-42EC-895B-CA73E4D0AE00}"/>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68" name="【公営住宅】&#10;有形固定資産減価償却率平均値テキスト">
          <a:extLst>
            <a:ext uri="{FF2B5EF4-FFF2-40B4-BE49-F238E27FC236}">
              <a16:creationId xmlns:a16="http://schemas.microsoft.com/office/drawing/2014/main" id="{620B2EBB-0BD4-41B9-9351-EF223FF5D2BC}"/>
            </a:ext>
          </a:extLst>
        </xdr:cNvPr>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69" name="フローチャート: 判断 268">
          <a:extLst>
            <a:ext uri="{FF2B5EF4-FFF2-40B4-BE49-F238E27FC236}">
              <a16:creationId xmlns:a16="http://schemas.microsoft.com/office/drawing/2014/main" id="{E1166D53-0EF1-4F7D-B9DE-960533F1CD60}"/>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70" name="フローチャート: 判断 269">
          <a:extLst>
            <a:ext uri="{FF2B5EF4-FFF2-40B4-BE49-F238E27FC236}">
              <a16:creationId xmlns:a16="http://schemas.microsoft.com/office/drawing/2014/main" id="{2DCE9D84-FB32-4FC0-A360-31238EDA3CB6}"/>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71" name="フローチャート: 判断 270">
          <a:extLst>
            <a:ext uri="{FF2B5EF4-FFF2-40B4-BE49-F238E27FC236}">
              <a16:creationId xmlns:a16="http://schemas.microsoft.com/office/drawing/2014/main" id="{E45E3919-4B8D-4247-A9C0-948C8D51A698}"/>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72" name="フローチャート: 判断 271">
          <a:extLst>
            <a:ext uri="{FF2B5EF4-FFF2-40B4-BE49-F238E27FC236}">
              <a16:creationId xmlns:a16="http://schemas.microsoft.com/office/drawing/2014/main" id="{E4C39D61-9DD4-4202-B491-BDA5E40F8A88}"/>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73" name="フローチャート: 判断 272">
          <a:extLst>
            <a:ext uri="{FF2B5EF4-FFF2-40B4-BE49-F238E27FC236}">
              <a16:creationId xmlns:a16="http://schemas.microsoft.com/office/drawing/2014/main" id="{658DD5FA-A019-429D-9BB3-188329A9C3F5}"/>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4" name="テキスト ボックス 273">
          <a:extLst>
            <a:ext uri="{FF2B5EF4-FFF2-40B4-BE49-F238E27FC236}">
              <a16:creationId xmlns:a16="http://schemas.microsoft.com/office/drawing/2014/main" id="{711E9B1F-F9CE-4306-9FBC-BA861F3BABA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5" name="テキスト ボックス 274">
          <a:extLst>
            <a:ext uri="{FF2B5EF4-FFF2-40B4-BE49-F238E27FC236}">
              <a16:creationId xmlns:a16="http://schemas.microsoft.com/office/drawing/2014/main" id="{547937F4-6709-4E1C-BB60-F1242710D50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6" name="テキスト ボックス 275">
          <a:extLst>
            <a:ext uri="{FF2B5EF4-FFF2-40B4-BE49-F238E27FC236}">
              <a16:creationId xmlns:a16="http://schemas.microsoft.com/office/drawing/2014/main" id="{C30A3FCF-BF6D-4FDC-9040-AE2F577101E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7" name="テキスト ボックス 276">
          <a:extLst>
            <a:ext uri="{FF2B5EF4-FFF2-40B4-BE49-F238E27FC236}">
              <a16:creationId xmlns:a16="http://schemas.microsoft.com/office/drawing/2014/main" id="{A7CAA576-031E-49E2-80F2-1EC4B9A559B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78" name="テキスト ボックス 277">
          <a:extLst>
            <a:ext uri="{FF2B5EF4-FFF2-40B4-BE49-F238E27FC236}">
              <a16:creationId xmlns:a16="http://schemas.microsoft.com/office/drawing/2014/main" id="{231C5A45-8B28-4C11-8FF4-B087AA51BCA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163830</xdr:rowOff>
    </xdr:from>
    <xdr:to>
      <xdr:col>24</xdr:col>
      <xdr:colOff>114300</xdr:colOff>
      <xdr:row>82</xdr:row>
      <xdr:rowOff>93980</xdr:rowOff>
    </xdr:to>
    <xdr:sp macro="" textlink="">
      <xdr:nvSpPr>
        <xdr:cNvPr id="279" name="楕円 278">
          <a:extLst>
            <a:ext uri="{FF2B5EF4-FFF2-40B4-BE49-F238E27FC236}">
              <a16:creationId xmlns:a16="http://schemas.microsoft.com/office/drawing/2014/main" id="{B2816AB0-968B-491A-B6E3-D62711DD5BF0}"/>
            </a:ext>
          </a:extLst>
        </xdr:cNvPr>
        <xdr:cNvSpPr/>
      </xdr:nvSpPr>
      <xdr:spPr>
        <a:xfrm>
          <a:off x="4584700" y="1405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15257</xdr:rowOff>
    </xdr:from>
    <xdr:ext cx="405111" cy="259045"/>
    <xdr:sp macro="" textlink="">
      <xdr:nvSpPr>
        <xdr:cNvPr id="280" name="【公営住宅】&#10;有形固定資産減価償却率該当値テキスト">
          <a:extLst>
            <a:ext uri="{FF2B5EF4-FFF2-40B4-BE49-F238E27FC236}">
              <a16:creationId xmlns:a16="http://schemas.microsoft.com/office/drawing/2014/main" id="{3277CCDD-560E-43BE-BBE2-87B994BDD577}"/>
            </a:ext>
          </a:extLst>
        </xdr:cNvPr>
        <xdr:cNvSpPr txBox="1"/>
      </xdr:nvSpPr>
      <xdr:spPr>
        <a:xfrm>
          <a:off x="4673600" y="1390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134620</xdr:rowOff>
    </xdr:from>
    <xdr:to>
      <xdr:col>20</xdr:col>
      <xdr:colOff>38100</xdr:colOff>
      <xdr:row>82</xdr:row>
      <xdr:rowOff>64770</xdr:rowOff>
    </xdr:to>
    <xdr:sp macro="" textlink="">
      <xdr:nvSpPr>
        <xdr:cNvPr id="281" name="楕円 280">
          <a:extLst>
            <a:ext uri="{FF2B5EF4-FFF2-40B4-BE49-F238E27FC236}">
              <a16:creationId xmlns:a16="http://schemas.microsoft.com/office/drawing/2014/main" id="{D3CF036D-C3DA-4497-BEAC-C0E9426099E6}"/>
            </a:ext>
          </a:extLst>
        </xdr:cNvPr>
        <xdr:cNvSpPr/>
      </xdr:nvSpPr>
      <xdr:spPr>
        <a:xfrm>
          <a:off x="3746500" y="1402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13970</xdr:rowOff>
    </xdr:from>
    <xdr:to>
      <xdr:col>24</xdr:col>
      <xdr:colOff>63500</xdr:colOff>
      <xdr:row>82</xdr:row>
      <xdr:rowOff>43180</xdr:rowOff>
    </xdr:to>
    <xdr:cxnSp macro="">
      <xdr:nvCxnSpPr>
        <xdr:cNvPr id="282" name="直線コネクタ 281">
          <a:extLst>
            <a:ext uri="{FF2B5EF4-FFF2-40B4-BE49-F238E27FC236}">
              <a16:creationId xmlns:a16="http://schemas.microsoft.com/office/drawing/2014/main" id="{B9A39C8C-AB87-4B91-B420-5ECF17FF349B}"/>
            </a:ext>
          </a:extLst>
        </xdr:cNvPr>
        <xdr:cNvCxnSpPr/>
      </xdr:nvCxnSpPr>
      <xdr:spPr>
        <a:xfrm>
          <a:off x="3797300" y="14072870"/>
          <a:ext cx="8382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119380</xdr:rowOff>
    </xdr:from>
    <xdr:to>
      <xdr:col>15</xdr:col>
      <xdr:colOff>101600</xdr:colOff>
      <xdr:row>82</xdr:row>
      <xdr:rowOff>49530</xdr:rowOff>
    </xdr:to>
    <xdr:sp macro="" textlink="">
      <xdr:nvSpPr>
        <xdr:cNvPr id="283" name="楕円 282">
          <a:extLst>
            <a:ext uri="{FF2B5EF4-FFF2-40B4-BE49-F238E27FC236}">
              <a16:creationId xmlns:a16="http://schemas.microsoft.com/office/drawing/2014/main" id="{906BBAF0-B3F4-48FC-A2D4-902FD234D6F1}"/>
            </a:ext>
          </a:extLst>
        </xdr:cNvPr>
        <xdr:cNvSpPr/>
      </xdr:nvSpPr>
      <xdr:spPr>
        <a:xfrm>
          <a:off x="2857500" y="1400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170180</xdr:rowOff>
    </xdr:from>
    <xdr:to>
      <xdr:col>19</xdr:col>
      <xdr:colOff>177800</xdr:colOff>
      <xdr:row>82</xdr:row>
      <xdr:rowOff>13970</xdr:rowOff>
    </xdr:to>
    <xdr:cxnSp macro="">
      <xdr:nvCxnSpPr>
        <xdr:cNvPr id="284" name="直線コネクタ 283">
          <a:extLst>
            <a:ext uri="{FF2B5EF4-FFF2-40B4-BE49-F238E27FC236}">
              <a16:creationId xmlns:a16="http://schemas.microsoft.com/office/drawing/2014/main" id="{025C5AAA-4F2C-44B5-A13A-79AA88E89695}"/>
            </a:ext>
          </a:extLst>
        </xdr:cNvPr>
        <xdr:cNvCxnSpPr/>
      </xdr:nvCxnSpPr>
      <xdr:spPr>
        <a:xfrm>
          <a:off x="2908300" y="140576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285" name="n_1aveValue【公営住宅】&#10;有形固定資産減価償却率">
          <a:extLst>
            <a:ext uri="{FF2B5EF4-FFF2-40B4-BE49-F238E27FC236}">
              <a16:creationId xmlns:a16="http://schemas.microsoft.com/office/drawing/2014/main" id="{5060CE42-0DCE-4C3E-91E1-214A8584FCD9}"/>
            </a:ext>
          </a:extLst>
        </xdr:cNvPr>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286" name="n_2aveValue【公営住宅】&#10;有形固定資産減価償却率">
          <a:extLst>
            <a:ext uri="{FF2B5EF4-FFF2-40B4-BE49-F238E27FC236}">
              <a16:creationId xmlns:a16="http://schemas.microsoft.com/office/drawing/2014/main" id="{85451D98-C7A2-423E-BF01-7DED4088FC81}"/>
            </a:ext>
          </a:extLst>
        </xdr:cNvPr>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287" name="n_3aveValue【公営住宅】&#10;有形固定資産減価償却率">
          <a:extLst>
            <a:ext uri="{FF2B5EF4-FFF2-40B4-BE49-F238E27FC236}">
              <a16:creationId xmlns:a16="http://schemas.microsoft.com/office/drawing/2014/main" id="{F6D95DB4-60E6-45C1-A76A-F797F4B5F360}"/>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288" name="n_4aveValue【公営住宅】&#10;有形固定資産減価償却率">
          <a:extLst>
            <a:ext uri="{FF2B5EF4-FFF2-40B4-BE49-F238E27FC236}">
              <a16:creationId xmlns:a16="http://schemas.microsoft.com/office/drawing/2014/main" id="{DB95498B-E9C3-481F-B5BD-F1A667A822B4}"/>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81297</xdr:rowOff>
    </xdr:from>
    <xdr:ext cx="405111" cy="259045"/>
    <xdr:sp macro="" textlink="">
      <xdr:nvSpPr>
        <xdr:cNvPr id="289" name="n_1mainValue【公営住宅】&#10;有形固定資産減価償却率">
          <a:extLst>
            <a:ext uri="{FF2B5EF4-FFF2-40B4-BE49-F238E27FC236}">
              <a16:creationId xmlns:a16="http://schemas.microsoft.com/office/drawing/2014/main" id="{67B70FA9-EF4F-4402-8439-4BC1317163FF}"/>
            </a:ext>
          </a:extLst>
        </xdr:cNvPr>
        <xdr:cNvSpPr txBox="1"/>
      </xdr:nvSpPr>
      <xdr:spPr>
        <a:xfrm>
          <a:off x="3582044" y="13797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66057</xdr:rowOff>
    </xdr:from>
    <xdr:ext cx="405111" cy="259045"/>
    <xdr:sp macro="" textlink="">
      <xdr:nvSpPr>
        <xdr:cNvPr id="290" name="n_2mainValue【公営住宅】&#10;有形固定資産減価償却率">
          <a:extLst>
            <a:ext uri="{FF2B5EF4-FFF2-40B4-BE49-F238E27FC236}">
              <a16:creationId xmlns:a16="http://schemas.microsoft.com/office/drawing/2014/main" id="{CEDD63DB-5209-4FFF-B9B4-C5953EBFD744}"/>
            </a:ext>
          </a:extLst>
        </xdr:cNvPr>
        <xdr:cNvSpPr txBox="1"/>
      </xdr:nvSpPr>
      <xdr:spPr>
        <a:xfrm>
          <a:off x="2705744" y="1378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1" name="正方形/長方形 290">
          <a:extLst>
            <a:ext uri="{FF2B5EF4-FFF2-40B4-BE49-F238E27FC236}">
              <a16:creationId xmlns:a16="http://schemas.microsoft.com/office/drawing/2014/main" id="{79096134-91A2-486A-B07D-8FC72932D91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2" name="正方形/長方形 291">
          <a:extLst>
            <a:ext uri="{FF2B5EF4-FFF2-40B4-BE49-F238E27FC236}">
              <a16:creationId xmlns:a16="http://schemas.microsoft.com/office/drawing/2014/main" id="{DDFE0660-362F-42AF-A099-FF6019A8722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3" name="正方形/長方形 292">
          <a:extLst>
            <a:ext uri="{FF2B5EF4-FFF2-40B4-BE49-F238E27FC236}">
              <a16:creationId xmlns:a16="http://schemas.microsoft.com/office/drawing/2014/main" id="{FAC0F1CF-C3C2-4D15-904E-F90DB660645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4" name="正方形/長方形 293">
          <a:extLst>
            <a:ext uri="{FF2B5EF4-FFF2-40B4-BE49-F238E27FC236}">
              <a16:creationId xmlns:a16="http://schemas.microsoft.com/office/drawing/2014/main" id="{35CE21BC-89EF-40B4-BA32-98E83D6CAD7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5" name="正方形/長方形 294">
          <a:extLst>
            <a:ext uri="{FF2B5EF4-FFF2-40B4-BE49-F238E27FC236}">
              <a16:creationId xmlns:a16="http://schemas.microsoft.com/office/drawing/2014/main" id="{2BB49DCB-9A56-4BE0-9406-0E59C91040B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96" name="正方形/長方形 295">
          <a:extLst>
            <a:ext uri="{FF2B5EF4-FFF2-40B4-BE49-F238E27FC236}">
              <a16:creationId xmlns:a16="http://schemas.microsoft.com/office/drawing/2014/main" id="{09212FF5-B26A-4057-AD03-06EAB516D7E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97" name="正方形/長方形 296">
          <a:extLst>
            <a:ext uri="{FF2B5EF4-FFF2-40B4-BE49-F238E27FC236}">
              <a16:creationId xmlns:a16="http://schemas.microsoft.com/office/drawing/2014/main" id="{B633B373-EAD4-4157-BE99-5C32C83B557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98" name="正方形/長方形 297">
          <a:extLst>
            <a:ext uri="{FF2B5EF4-FFF2-40B4-BE49-F238E27FC236}">
              <a16:creationId xmlns:a16="http://schemas.microsoft.com/office/drawing/2014/main" id="{4C3AE28F-6D22-4E7D-80E8-2D8600CE16D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99" name="テキスト ボックス 298">
          <a:extLst>
            <a:ext uri="{FF2B5EF4-FFF2-40B4-BE49-F238E27FC236}">
              <a16:creationId xmlns:a16="http://schemas.microsoft.com/office/drawing/2014/main" id="{C17DAA89-C0BE-4400-8F1C-07664181D9C6}"/>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0" name="直線コネクタ 299">
          <a:extLst>
            <a:ext uri="{FF2B5EF4-FFF2-40B4-BE49-F238E27FC236}">
              <a16:creationId xmlns:a16="http://schemas.microsoft.com/office/drawing/2014/main" id="{B2B5536A-E208-4796-BC6F-27964552CAB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01" name="直線コネクタ 300">
          <a:extLst>
            <a:ext uri="{FF2B5EF4-FFF2-40B4-BE49-F238E27FC236}">
              <a16:creationId xmlns:a16="http://schemas.microsoft.com/office/drawing/2014/main" id="{01D210F4-5977-47EB-99BA-C580A6C1D2FC}"/>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02" name="テキスト ボックス 301">
          <a:extLst>
            <a:ext uri="{FF2B5EF4-FFF2-40B4-BE49-F238E27FC236}">
              <a16:creationId xmlns:a16="http://schemas.microsoft.com/office/drawing/2014/main" id="{4FA4D9A8-DE7B-4016-A888-8DDDAEA696AA}"/>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03" name="直線コネクタ 302">
          <a:extLst>
            <a:ext uri="{FF2B5EF4-FFF2-40B4-BE49-F238E27FC236}">
              <a16:creationId xmlns:a16="http://schemas.microsoft.com/office/drawing/2014/main" id="{3BFD0902-FA4F-43F9-A1B5-3CF5E2AD4945}"/>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04" name="テキスト ボックス 303">
          <a:extLst>
            <a:ext uri="{FF2B5EF4-FFF2-40B4-BE49-F238E27FC236}">
              <a16:creationId xmlns:a16="http://schemas.microsoft.com/office/drawing/2014/main" id="{438C4174-82C4-4CEE-A36C-66D08F12E28F}"/>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05" name="直線コネクタ 304">
          <a:extLst>
            <a:ext uri="{FF2B5EF4-FFF2-40B4-BE49-F238E27FC236}">
              <a16:creationId xmlns:a16="http://schemas.microsoft.com/office/drawing/2014/main" id="{9A7FC11F-A74E-4ADD-9D25-66FE0B8E0C16}"/>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06" name="テキスト ボックス 305">
          <a:extLst>
            <a:ext uri="{FF2B5EF4-FFF2-40B4-BE49-F238E27FC236}">
              <a16:creationId xmlns:a16="http://schemas.microsoft.com/office/drawing/2014/main" id="{A3D22C36-4F5D-442C-8BF1-949D34E6D692}"/>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07" name="直線コネクタ 306">
          <a:extLst>
            <a:ext uri="{FF2B5EF4-FFF2-40B4-BE49-F238E27FC236}">
              <a16:creationId xmlns:a16="http://schemas.microsoft.com/office/drawing/2014/main" id="{45CC96E3-56C2-416F-AD38-2D1490A81E3D}"/>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08" name="テキスト ボックス 307">
          <a:extLst>
            <a:ext uri="{FF2B5EF4-FFF2-40B4-BE49-F238E27FC236}">
              <a16:creationId xmlns:a16="http://schemas.microsoft.com/office/drawing/2014/main" id="{798145DD-2599-4117-BA54-6627462513BB}"/>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09" name="直線コネクタ 308">
          <a:extLst>
            <a:ext uri="{FF2B5EF4-FFF2-40B4-BE49-F238E27FC236}">
              <a16:creationId xmlns:a16="http://schemas.microsoft.com/office/drawing/2014/main" id="{EACBFE53-0680-4FE7-82DD-84CCEA4AC25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10" name="テキスト ボックス 309">
          <a:extLst>
            <a:ext uri="{FF2B5EF4-FFF2-40B4-BE49-F238E27FC236}">
              <a16:creationId xmlns:a16="http://schemas.microsoft.com/office/drawing/2014/main" id="{A4ED984C-5E51-45D5-AC07-1A344E07466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1" name="【公営住宅】&#10;一人当たり面積グラフ枠">
          <a:extLst>
            <a:ext uri="{FF2B5EF4-FFF2-40B4-BE49-F238E27FC236}">
              <a16:creationId xmlns:a16="http://schemas.microsoft.com/office/drawing/2014/main" id="{703DBED4-390C-4A41-978A-1B7D5033CCC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12" name="直線コネクタ 311">
          <a:extLst>
            <a:ext uri="{FF2B5EF4-FFF2-40B4-BE49-F238E27FC236}">
              <a16:creationId xmlns:a16="http://schemas.microsoft.com/office/drawing/2014/main" id="{3C6ABDA6-4C31-4944-A970-6FC87862537A}"/>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13" name="【公営住宅】&#10;一人当たり面積最小値テキスト">
          <a:extLst>
            <a:ext uri="{FF2B5EF4-FFF2-40B4-BE49-F238E27FC236}">
              <a16:creationId xmlns:a16="http://schemas.microsoft.com/office/drawing/2014/main" id="{05CD9390-673F-4687-A7DE-BD0892C9D9FF}"/>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14" name="直線コネクタ 313">
          <a:extLst>
            <a:ext uri="{FF2B5EF4-FFF2-40B4-BE49-F238E27FC236}">
              <a16:creationId xmlns:a16="http://schemas.microsoft.com/office/drawing/2014/main" id="{1D6D058E-5A7B-42E2-910C-C5572594156B}"/>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15" name="【公営住宅】&#10;一人当たり面積最大値テキスト">
          <a:extLst>
            <a:ext uri="{FF2B5EF4-FFF2-40B4-BE49-F238E27FC236}">
              <a16:creationId xmlns:a16="http://schemas.microsoft.com/office/drawing/2014/main" id="{97D0AC97-7B85-412F-B191-887EB28681C8}"/>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16" name="直線コネクタ 315">
          <a:extLst>
            <a:ext uri="{FF2B5EF4-FFF2-40B4-BE49-F238E27FC236}">
              <a16:creationId xmlns:a16="http://schemas.microsoft.com/office/drawing/2014/main" id="{B8A6A878-8272-4D26-8B19-0AAC9808AF65}"/>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17" name="【公営住宅】&#10;一人当たり面積平均値テキスト">
          <a:extLst>
            <a:ext uri="{FF2B5EF4-FFF2-40B4-BE49-F238E27FC236}">
              <a16:creationId xmlns:a16="http://schemas.microsoft.com/office/drawing/2014/main" id="{966FA210-55EB-44DD-9CBE-2848887E5DB6}"/>
            </a:ext>
          </a:extLst>
        </xdr:cNvPr>
        <xdr:cNvSpPr txBox="1"/>
      </xdr:nvSpPr>
      <xdr:spPr>
        <a:xfrm>
          <a:off x="1051560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18" name="フローチャート: 判断 317">
          <a:extLst>
            <a:ext uri="{FF2B5EF4-FFF2-40B4-BE49-F238E27FC236}">
              <a16:creationId xmlns:a16="http://schemas.microsoft.com/office/drawing/2014/main" id="{CEFD9A6C-35B7-422D-A1C6-27960EEB971E}"/>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19" name="フローチャート: 判断 318">
          <a:extLst>
            <a:ext uri="{FF2B5EF4-FFF2-40B4-BE49-F238E27FC236}">
              <a16:creationId xmlns:a16="http://schemas.microsoft.com/office/drawing/2014/main" id="{CD616D3A-F802-4729-B6C7-ABC6CEE5EC33}"/>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20" name="フローチャート: 判断 319">
          <a:extLst>
            <a:ext uri="{FF2B5EF4-FFF2-40B4-BE49-F238E27FC236}">
              <a16:creationId xmlns:a16="http://schemas.microsoft.com/office/drawing/2014/main" id="{9E13D82B-F59C-4E93-886D-7DEC13B27819}"/>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21" name="フローチャート: 判断 320">
          <a:extLst>
            <a:ext uri="{FF2B5EF4-FFF2-40B4-BE49-F238E27FC236}">
              <a16:creationId xmlns:a16="http://schemas.microsoft.com/office/drawing/2014/main" id="{3682D44B-767C-4C07-97B3-987794FB14DF}"/>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22" name="フローチャート: 判断 321">
          <a:extLst>
            <a:ext uri="{FF2B5EF4-FFF2-40B4-BE49-F238E27FC236}">
              <a16:creationId xmlns:a16="http://schemas.microsoft.com/office/drawing/2014/main" id="{FB6B1281-A96A-4DDF-9181-27E46F96795A}"/>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3" name="テキスト ボックス 322">
          <a:extLst>
            <a:ext uri="{FF2B5EF4-FFF2-40B4-BE49-F238E27FC236}">
              <a16:creationId xmlns:a16="http://schemas.microsoft.com/office/drawing/2014/main" id="{F1FBE862-443F-4F3E-8902-F0170DC8980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4" name="テキスト ボックス 323">
          <a:extLst>
            <a:ext uri="{FF2B5EF4-FFF2-40B4-BE49-F238E27FC236}">
              <a16:creationId xmlns:a16="http://schemas.microsoft.com/office/drawing/2014/main" id="{54F5A637-9D34-4263-8C5D-E0AC45BF193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5" name="テキスト ボックス 324">
          <a:extLst>
            <a:ext uri="{FF2B5EF4-FFF2-40B4-BE49-F238E27FC236}">
              <a16:creationId xmlns:a16="http://schemas.microsoft.com/office/drawing/2014/main" id="{BB4F3CB3-ED48-41DC-986C-3E870D0CCF7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26" name="テキスト ボックス 325">
          <a:extLst>
            <a:ext uri="{FF2B5EF4-FFF2-40B4-BE49-F238E27FC236}">
              <a16:creationId xmlns:a16="http://schemas.microsoft.com/office/drawing/2014/main" id="{5452AE85-4437-4A98-A16F-4F079DBD90A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27" name="テキスト ボックス 326">
          <a:extLst>
            <a:ext uri="{FF2B5EF4-FFF2-40B4-BE49-F238E27FC236}">
              <a16:creationId xmlns:a16="http://schemas.microsoft.com/office/drawing/2014/main" id="{E9572A37-40A6-40BF-BAEF-1DB59ADDD4C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90444</xdr:rowOff>
    </xdr:from>
    <xdr:to>
      <xdr:col>55</xdr:col>
      <xdr:colOff>50800</xdr:colOff>
      <xdr:row>86</xdr:row>
      <xdr:rowOff>20594</xdr:rowOff>
    </xdr:to>
    <xdr:sp macro="" textlink="">
      <xdr:nvSpPr>
        <xdr:cNvPr id="328" name="楕円 327">
          <a:extLst>
            <a:ext uri="{FF2B5EF4-FFF2-40B4-BE49-F238E27FC236}">
              <a16:creationId xmlns:a16="http://schemas.microsoft.com/office/drawing/2014/main" id="{B39B7C0B-AAE9-4149-96ED-C9F68E522E18}"/>
            </a:ext>
          </a:extLst>
        </xdr:cNvPr>
        <xdr:cNvSpPr/>
      </xdr:nvSpPr>
      <xdr:spPr>
        <a:xfrm>
          <a:off x="10426700" y="14663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49821</xdr:rowOff>
    </xdr:from>
    <xdr:ext cx="469744" cy="259045"/>
    <xdr:sp macro="" textlink="">
      <xdr:nvSpPr>
        <xdr:cNvPr id="329" name="【公営住宅】&#10;一人当たり面積該当値テキスト">
          <a:extLst>
            <a:ext uri="{FF2B5EF4-FFF2-40B4-BE49-F238E27FC236}">
              <a16:creationId xmlns:a16="http://schemas.microsoft.com/office/drawing/2014/main" id="{7C1A2453-25CE-44E2-9602-BFA661F66D54}"/>
            </a:ext>
          </a:extLst>
        </xdr:cNvPr>
        <xdr:cNvSpPr txBox="1"/>
      </xdr:nvSpPr>
      <xdr:spPr>
        <a:xfrm>
          <a:off x="10515600" y="14451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96937</xdr:rowOff>
    </xdr:from>
    <xdr:to>
      <xdr:col>50</xdr:col>
      <xdr:colOff>165100</xdr:colOff>
      <xdr:row>86</xdr:row>
      <xdr:rowOff>27087</xdr:rowOff>
    </xdr:to>
    <xdr:sp macro="" textlink="">
      <xdr:nvSpPr>
        <xdr:cNvPr id="330" name="楕円 329">
          <a:extLst>
            <a:ext uri="{FF2B5EF4-FFF2-40B4-BE49-F238E27FC236}">
              <a16:creationId xmlns:a16="http://schemas.microsoft.com/office/drawing/2014/main" id="{9EBB3106-5BD6-492A-B8A7-7F789AA7660C}"/>
            </a:ext>
          </a:extLst>
        </xdr:cNvPr>
        <xdr:cNvSpPr/>
      </xdr:nvSpPr>
      <xdr:spPr>
        <a:xfrm>
          <a:off x="9588500" y="1467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141244</xdr:rowOff>
    </xdr:from>
    <xdr:to>
      <xdr:col>55</xdr:col>
      <xdr:colOff>0</xdr:colOff>
      <xdr:row>85</xdr:row>
      <xdr:rowOff>147737</xdr:rowOff>
    </xdr:to>
    <xdr:cxnSp macro="">
      <xdr:nvCxnSpPr>
        <xdr:cNvPr id="331" name="直線コネクタ 330">
          <a:extLst>
            <a:ext uri="{FF2B5EF4-FFF2-40B4-BE49-F238E27FC236}">
              <a16:creationId xmlns:a16="http://schemas.microsoft.com/office/drawing/2014/main" id="{4814BC64-CC6B-498D-928A-D337DED106B4}"/>
            </a:ext>
          </a:extLst>
        </xdr:cNvPr>
        <xdr:cNvCxnSpPr/>
      </xdr:nvCxnSpPr>
      <xdr:spPr>
        <a:xfrm flipV="1">
          <a:off x="9639300" y="14714494"/>
          <a:ext cx="838200" cy="6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99268</xdr:rowOff>
    </xdr:from>
    <xdr:to>
      <xdr:col>46</xdr:col>
      <xdr:colOff>38100</xdr:colOff>
      <xdr:row>86</xdr:row>
      <xdr:rowOff>29418</xdr:rowOff>
    </xdr:to>
    <xdr:sp macro="" textlink="">
      <xdr:nvSpPr>
        <xdr:cNvPr id="332" name="楕円 331">
          <a:extLst>
            <a:ext uri="{FF2B5EF4-FFF2-40B4-BE49-F238E27FC236}">
              <a16:creationId xmlns:a16="http://schemas.microsoft.com/office/drawing/2014/main" id="{FC18A1FB-2C3F-481D-907A-053A94931411}"/>
            </a:ext>
          </a:extLst>
        </xdr:cNvPr>
        <xdr:cNvSpPr/>
      </xdr:nvSpPr>
      <xdr:spPr>
        <a:xfrm>
          <a:off x="8699500" y="1467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147737</xdr:rowOff>
    </xdr:from>
    <xdr:to>
      <xdr:col>50</xdr:col>
      <xdr:colOff>114300</xdr:colOff>
      <xdr:row>85</xdr:row>
      <xdr:rowOff>150068</xdr:rowOff>
    </xdr:to>
    <xdr:cxnSp macro="">
      <xdr:nvCxnSpPr>
        <xdr:cNvPr id="333" name="直線コネクタ 332">
          <a:extLst>
            <a:ext uri="{FF2B5EF4-FFF2-40B4-BE49-F238E27FC236}">
              <a16:creationId xmlns:a16="http://schemas.microsoft.com/office/drawing/2014/main" id="{7C08EB64-6CF5-4466-9FAF-125EA02464F5}"/>
            </a:ext>
          </a:extLst>
        </xdr:cNvPr>
        <xdr:cNvCxnSpPr/>
      </xdr:nvCxnSpPr>
      <xdr:spPr>
        <a:xfrm flipV="1">
          <a:off x="8750300" y="14720987"/>
          <a:ext cx="889000" cy="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34" name="n_1aveValue【公営住宅】&#10;一人当たり面積">
          <a:extLst>
            <a:ext uri="{FF2B5EF4-FFF2-40B4-BE49-F238E27FC236}">
              <a16:creationId xmlns:a16="http://schemas.microsoft.com/office/drawing/2014/main" id="{B54EA405-7781-4BE2-9783-B663640F75E1}"/>
            </a:ext>
          </a:extLst>
        </xdr:cNvPr>
        <xdr:cNvSpPr txBox="1"/>
      </xdr:nvSpPr>
      <xdr:spPr>
        <a:xfrm>
          <a:off x="9391727" y="147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35" name="n_2aveValue【公営住宅】&#10;一人当たり面積">
          <a:extLst>
            <a:ext uri="{FF2B5EF4-FFF2-40B4-BE49-F238E27FC236}">
              <a16:creationId xmlns:a16="http://schemas.microsoft.com/office/drawing/2014/main" id="{E5B03462-BB6D-4D65-9264-E7402BDAA680}"/>
            </a:ext>
          </a:extLst>
        </xdr:cNvPr>
        <xdr:cNvSpPr txBox="1"/>
      </xdr:nvSpPr>
      <xdr:spPr>
        <a:xfrm>
          <a:off x="8515427" y="147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36" name="n_3aveValue【公営住宅】&#10;一人当たり面積">
          <a:extLst>
            <a:ext uri="{FF2B5EF4-FFF2-40B4-BE49-F238E27FC236}">
              <a16:creationId xmlns:a16="http://schemas.microsoft.com/office/drawing/2014/main" id="{F1D63962-1E84-45A3-8A64-BAEAD2D2175C}"/>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37" name="n_4aveValue【公営住宅】&#10;一人当たり面積">
          <a:extLst>
            <a:ext uri="{FF2B5EF4-FFF2-40B4-BE49-F238E27FC236}">
              <a16:creationId xmlns:a16="http://schemas.microsoft.com/office/drawing/2014/main" id="{BC4219A0-9E0F-4F1B-AEA8-F1AEA0EDE222}"/>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43614</xdr:rowOff>
    </xdr:from>
    <xdr:ext cx="469744" cy="259045"/>
    <xdr:sp macro="" textlink="">
      <xdr:nvSpPr>
        <xdr:cNvPr id="338" name="n_1mainValue【公営住宅】&#10;一人当たり面積">
          <a:extLst>
            <a:ext uri="{FF2B5EF4-FFF2-40B4-BE49-F238E27FC236}">
              <a16:creationId xmlns:a16="http://schemas.microsoft.com/office/drawing/2014/main" id="{A7FB99C3-79EE-426E-A2C4-F889DAB11DC1}"/>
            </a:ext>
          </a:extLst>
        </xdr:cNvPr>
        <xdr:cNvSpPr txBox="1"/>
      </xdr:nvSpPr>
      <xdr:spPr>
        <a:xfrm>
          <a:off x="9391727" y="1444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45945</xdr:rowOff>
    </xdr:from>
    <xdr:ext cx="469744" cy="259045"/>
    <xdr:sp macro="" textlink="">
      <xdr:nvSpPr>
        <xdr:cNvPr id="339" name="n_2mainValue【公営住宅】&#10;一人当たり面積">
          <a:extLst>
            <a:ext uri="{FF2B5EF4-FFF2-40B4-BE49-F238E27FC236}">
              <a16:creationId xmlns:a16="http://schemas.microsoft.com/office/drawing/2014/main" id="{41BA6535-77C0-4274-98C2-56D75EF61144}"/>
            </a:ext>
          </a:extLst>
        </xdr:cNvPr>
        <xdr:cNvSpPr txBox="1"/>
      </xdr:nvSpPr>
      <xdr:spPr>
        <a:xfrm>
          <a:off x="8515427" y="14447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0" name="正方形/長方形 339">
          <a:extLst>
            <a:ext uri="{FF2B5EF4-FFF2-40B4-BE49-F238E27FC236}">
              <a16:creationId xmlns:a16="http://schemas.microsoft.com/office/drawing/2014/main" id="{ED9F751B-2BD0-4649-B473-D6ABFB2B370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1" name="正方形/長方形 340">
          <a:extLst>
            <a:ext uri="{FF2B5EF4-FFF2-40B4-BE49-F238E27FC236}">
              <a16:creationId xmlns:a16="http://schemas.microsoft.com/office/drawing/2014/main" id="{64870138-36E1-45CC-9C64-08078C96B21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2" name="正方形/長方形 341">
          <a:extLst>
            <a:ext uri="{FF2B5EF4-FFF2-40B4-BE49-F238E27FC236}">
              <a16:creationId xmlns:a16="http://schemas.microsoft.com/office/drawing/2014/main" id="{64029C66-A210-4DB4-9F3E-A0486860906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3" name="正方形/長方形 342">
          <a:extLst>
            <a:ext uri="{FF2B5EF4-FFF2-40B4-BE49-F238E27FC236}">
              <a16:creationId xmlns:a16="http://schemas.microsoft.com/office/drawing/2014/main" id="{E5D45910-E06B-498E-9DEB-70E7B03194C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44" name="正方形/長方形 343">
          <a:extLst>
            <a:ext uri="{FF2B5EF4-FFF2-40B4-BE49-F238E27FC236}">
              <a16:creationId xmlns:a16="http://schemas.microsoft.com/office/drawing/2014/main" id="{280D67B4-9FC8-49DF-A9AF-70F867E23BE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45" name="正方形/長方形 344">
          <a:extLst>
            <a:ext uri="{FF2B5EF4-FFF2-40B4-BE49-F238E27FC236}">
              <a16:creationId xmlns:a16="http://schemas.microsoft.com/office/drawing/2014/main" id="{4D87BCCA-F76E-46AC-AE3A-D9FFD4EC5A8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46" name="正方形/長方形 345">
          <a:extLst>
            <a:ext uri="{FF2B5EF4-FFF2-40B4-BE49-F238E27FC236}">
              <a16:creationId xmlns:a16="http://schemas.microsoft.com/office/drawing/2014/main" id="{53FB73C2-B032-4091-9887-1DED0245B3A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47" name="正方形/長方形 346">
          <a:extLst>
            <a:ext uri="{FF2B5EF4-FFF2-40B4-BE49-F238E27FC236}">
              <a16:creationId xmlns:a16="http://schemas.microsoft.com/office/drawing/2014/main" id="{0846B579-335D-40D1-A6B7-A0865ACDAA1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48" name="テキスト ボックス 347">
          <a:extLst>
            <a:ext uri="{FF2B5EF4-FFF2-40B4-BE49-F238E27FC236}">
              <a16:creationId xmlns:a16="http://schemas.microsoft.com/office/drawing/2014/main" id="{4754F949-A6DB-43B7-8970-B7E7582D9FF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49" name="直線コネクタ 348">
          <a:extLst>
            <a:ext uri="{FF2B5EF4-FFF2-40B4-BE49-F238E27FC236}">
              <a16:creationId xmlns:a16="http://schemas.microsoft.com/office/drawing/2014/main" id="{3373CAD0-CE93-411D-8C47-958437D79B4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50" name="テキスト ボックス 349">
          <a:extLst>
            <a:ext uri="{FF2B5EF4-FFF2-40B4-BE49-F238E27FC236}">
              <a16:creationId xmlns:a16="http://schemas.microsoft.com/office/drawing/2014/main" id="{F062DC4C-C192-4AFF-A551-B52D89810F2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51" name="直線コネクタ 350">
          <a:extLst>
            <a:ext uri="{FF2B5EF4-FFF2-40B4-BE49-F238E27FC236}">
              <a16:creationId xmlns:a16="http://schemas.microsoft.com/office/drawing/2014/main" id="{8F0383B2-459D-4106-A601-680036C8322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52" name="テキスト ボックス 351">
          <a:extLst>
            <a:ext uri="{FF2B5EF4-FFF2-40B4-BE49-F238E27FC236}">
              <a16:creationId xmlns:a16="http://schemas.microsoft.com/office/drawing/2014/main" id="{D5AB3F0B-9482-4166-980C-9B8791BFF82D}"/>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53" name="直線コネクタ 352">
          <a:extLst>
            <a:ext uri="{FF2B5EF4-FFF2-40B4-BE49-F238E27FC236}">
              <a16:creationId xmlns:a16="http://schemas.microsoft.com/office/drawing/2014/main" id="{6EA14559-96E8-4D3B-AF6B-F0D331024F9D}"/>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54" name="テキスト ボックス 353">
          <a:extLst>
            <a:ext uri="{FF2B5EF4-FFF2-40B4-BE49-F238E27FC236}">
              <a16:creationId xmlns:a16="http://schemas.microsoft.com/office/drawing/2014/main" id="{51F711B1-1A6F-4652-B043-0A2942D71DCA}"/>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55" name="直線コネクタ 354">
          <a:extLst>
            <a:ext uri="{FF2B5EF4-FFF2-40B4-BE49-F238E27FC236}">
              <a16:creationId xmlns:a16="http://schemas.microsoft.com/office/drawing/2014/main" id="{4071319B-9E4F-4AD0-AD20-A3392511A04C}"/>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56" name="テキスト ボックス 355">
          <a:extLst>
            <a:ext uri="{FF2B5EF4-FFF2-40B4-BE49-F238E27FC236}">
              <a16:creationId xmlns:a16="http://schemas.microsoft.com/office/drawing/2014/main" id="{6C0C700D-31F0-465A-A8DF-7C84226BF02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57" name="直線コネクタ 356">
          <a:extLst>
            <a:ext uri="{FF2B5EF4-FFF2-40B4-BE49-F238E27FC236}">
              <a16:creationId xmlns:a16="http://schemas.microsoft.com/office/drawing/2014/main" id="{683ED4D1-3412-4FB3-9EE3-234EFB27E1D8}"/>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58" name="テキスト ボックス 357">
          <a:extLst>
            <a:ext uri="{FF2B5EF4-FFF2-40B4-BE49-F238E27FC236}">
              <a16:creationId xmlns:a16="http://schemas.microsoft.com/office/drawing/2014/main" id="{5CB34D5D-0320-49EE-ADA1-68FFA14941F1}"/>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59" name="直線コネクタ 358">
          <a:extLst>
            <a:ext uri="{FF2B5EF4-FFF2-40B4-BE49-F238E27FC236}">
              <a16:creationId xmlns:a16="http://schemas.microsoft.com/office/drawing/2014/main" id="{B9DE40E5-D2AC-4819-BCEE-66B069BF8B7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60" name="テキスト ボックス 359">
          <a:extLst>
            <a:ext uri="{FF2B5EF4-FFF2-40B4-BE49-F238E27FC236}">
              <a16:creationId xmlns:a16="http://schemas.microsoft.com/office/drawing/2014/main" id="{05B8D930-3995-4824-B780-65FD28D2FA3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61" name="直線コネクタ 360">
          <a:extLst>
            <a:ext uri="{FF2B5EF4-FFF2-40B4-BE49-F238E27FC236}">
              <a16:creationId xmlns:a16="http://schemas.microsoft.com/office/drawing/2014/main" id="{38F564B9-33C4-438A-85FC-C77F9C91BB1C}"/>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62" name="テキスト ボックス 361">
          <a:extLst>
            <a:ext uri="{FF2B5EF4-FFF2-40B4-BE49-F238E27FC236}">
              <a16:creationId xmlns:a16="http://schemas.microsoft.com/office/drawing/2014/main" id="{EBFC799C-52AD-4501-BE75-113FFABFB641}"/>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63" name="直線コネクタ 362">
          <a:extLst>
            <a:ext uri="{FF2B5EF4-FFF2-40B4-BE49-F238E27FC236}">
              <a16:creationId xmlns:a16="http://schemas.microsoft.com/office/drawing/2014/main" id="{A5F797BD-5F94-47DF-836E-8E4B6340BAB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64" name="【港湾・漁港】&#10;有形固定資産減価償却率グラフ枠">
          <a:extLst>
            <a:ext uri="{FF2B5EF4-FFF2-40B4-BE49-F238E27FC236}">
              <a16:creationId xmlns:a16="http://schemas.microsoft.com/office/drawing/2014/main" id="{B750EFB4-F62E-47DB-9480-4BCA938CBA1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365" name="直線コネクタ 364">
          <a:extLst>
            <a:ext uri="{FF2B5EF4-FFF2-40B4-BE49-F238E27FC236}">
              <a16:creationId xmlns:a16="http://schemas.microsoft.com/office/drawing/2014/main" id="{648C0861-2155-422F-A0AE-83D1E1223D49}"/>
            </a:ext>
          </a:extLst>
        </xdr:cNvPr>
        <xdr:cNvCxnSpPr/>
      </xdr:nvCxnSpPr>
      <xdr:spPr>
        <a:xfrm flipV="1">
          <a:off x="4634865" y="17190176"/>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366" name="【港湾・漁港】&#10;有形固定資産減価償却率最小値テキスト">
          <a:extLst>
            <a:ext uri="{FF2B5EF4-FFF2-40B4-BE49-F238E27FC236}">
              <a16:creationId xmlns:a16="http://schemas.microsoft.com/office/drawing/2014/main" id="{8F3E73A9-FCA9-4D9C-9E9B-829B73F42258}"/>
            </a:ext>
          </a:extLst>
        </xdr:cNvPr>
        <xdr:cNvSpPr txBox="1"/>
      </xdr:nvSpPr>
      <xdr:spPr>
        <a:xfrm>
          <a:off x="4673600" y="1870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367" name="直線コネクタ 366">
          <a:extLst>
            <a:ext uri="{FF2B5EF4-FFF2-40B4-BE49-F238E27FC236}">
              <a16:creationId xmlns:a16="http://schemas.microsoft.com/office/drawing/2014/main" id="{E9486548-0F90-4FAB-B370-E282A1B87C88}"/>
            </a:ext>
          </a:extLst>
        </xdr:cNvPr>
        <xdr:cNvCxnSpPr/>
      </xdr:nvCxnSpPr>
      <xdr:spPr>
        <a:xfrm>
          <a:off x="4546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368" name="【港湾・漁港】&#10;有形固定資産減価償却率最大値テキスト">
          <a:extLst>
            <a:ext uri="{FF2B5EF4-FFF2-40B4-BE49-F238E27FC236}">
              <a16:creationId xmlns:a16="http://schemas.microsoft.com/office/drawing/2014/main" id="{D9C3568E-79EB-415A-B25D-FA205EA6E32E}"/>
            </a:ext>
          </a:extLst>
        </xdr:cNvPr>
        <xdr:cNvSpPr txBox="1"/>
      </xdr:nvSpPr>
      <xdr:spPr>
        <a:xfrm>
          <a:off x="4673600" y="169654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369" name="直線コネクタ 368">
          <a:extLst>
            <a:ext uri="{FF2B5EF4-FFF2-40B4-BE49-F238E27FC236}">
              <a16:creationId xmlns:a16="http://schemas.microsoft.com/office/drawing/2014/main" id="{18F3285E-DD57-4FAA-A197-1DBA6D4E04B0}"/>
            </a:ext>
          </a:extLst>
        </xdr:cNvPr>
        <xdr:cNvCxnSpPr/>
      </xdr:nvCxnSpPr>
      <xdr:spPr>
        <a:xfrm>
          <a:off x="4546600" y="17190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156046</xdr:rowOff>
    </xdr:from>
    <xdr:ext cx="405111" cy="259045"/>
    <xdr:sp macro="" textlink="">
      <xdr:nvSpPr>
        <xdr:cNvPr id="370" name="【港湾・漁港】&#10;有形固定資産減価償却率平均値テキスト">
          <a:extLst>
            <a:ext uri="{FF2B5EF4-FFF2-40B4-BE49-F238E27FC236}">
              <a16:creationId xmlns:a16="http://schemas.microsoft.com/office/drawing/2014/main" id="{E94F15AB-FC84-4E57-A1F3-2A8173E381D5}"/>
            </a:ext>
          </a:extLst>
        </xdr:cNvPr>
        <xdr:cNvSpPr txBox="1"/>
      </xdr:nvSpPr>
      <xdr:spPr>
        <a:xfrm>
          <a:off x="4673600" y="17986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371" name="フローチャート: 判断 370">
          <a:extLst>
            <a:ext uri="{FF2B5EF4-FFF2-40B4-BE49-F238E27FC236}">
              <a16:creationId xmlns:a16="http://schemas.microsoft.com/office/drawing/2014/main" id="{53CEB5DA-0EBD-467D-8F27-65DB5E9CB0C8}"/>
            </a:ext>
          </a:extLst>
        </xdr:cNvPr>
        <xdr:cNvSpPr/>
      </xdr:nvSpPr>
      <xdr:spPr>
        <a:xfrm>
          <a:off x="45847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372" name="フローチャート: 判断 371">
          <a:extLst>
            <a:ext uri="{FF2B5EF4-FFF2-40B4-BE49-F238E27FC236}">
              <a16:creationId xmlns:a16="http://schemas.microsoft.com/office/drawing/2014/main" id="{5D4EBD6C-7D7E-4592-92A3-EE7DD5E81903}"/>
            </a:ext>
          </a:extLst>
        </xdr:cNvPr>
        <xdr:cNvSpPr/>
      </xdr:nvSpPr>
      <xdr:spPr>
        <a:xfrm>
          <a:off x="3746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373" name="フローチャート: 判断 372">
          <a:extLst>
            <a:ext uri="{FF2B5EF4-FFF2-40B4-BE49-F238E27FC236}">
              <a16:creationId xmlns:a16="http://schemas.microsoft.com/office/drawing/2014/main" id="{5EDB617B-8296-432C-A4D7-71046C049115}"/>
            </a:ext>
          </a:extLst>
        </xdr:cNvPr>
        <xdr:cNvSpPr/>
      </xdr:nvSpPr>
      <xdr:spPr>
        <a:xfrm>
          <a:off x="2857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374" name="フローチャート: 判断 373">
          <a:extLst>
            <a:ext uri="{FF2B5EF4-FFF2-40B4-BE49-F238E27FC236}">
              <a16:creationId xmlns:a16="http://schemas.microsoft.com/office/drawing/2014/main" id="{E7D538A7-8AA8-40EE-BD5D-D438D93C8D96}"/>
            </a:ext>
          </a:extLst>
        </xdr:cNvPr>
        <xdr:cNvSpPr/>
      </xdr:nvSpPr>
      <xdr:spPr>
        <a:xfrm>
          <a:off x="196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375" name="フローチャート: 判断 374">
          <a:extLst>
            <a:ext uri="{FF2B5EF4-FFF2-40B4-BE49-F238E27FC236}">
              <a16:creationId xmlns:a16="http://schemas.microsoft.com/office/drawing/2014/main" id="{3D74BB79-47CA-42CF-991A-D7070F10B76B}"/>
            </a:ext>
          </a:extLst>
        </xdr:cNvPr>
        <xdr:cNvSpPr/>
      </xdr:nvSpPr>
      <xdr:spPr>
        <a:xfrm>
          <a:off x="1079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042708A0-8B35-4150-ACC6-FF8D7B83854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85FDF8B4-BF6F-44EA-9080-AB5199D95B9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C7D7EFB4-31FD-4DA2-9F6E-F0E79A85303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7C722705-9B70-4586-92CD-2DB55D25FAD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1C3C6ED6-2D67-4574-9571-3842D456EC8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31931</xdr:rowOff>
    </xdr:from>
    <xdr:to>
      <xdr:col>24</xdr:col>
      <xdr:colOff>114300</xdr:colOff>
      <xdr:row>107</xdr:row>
      <xdr:rowOff>133531</xdr:rowOff>
    </xdr:to>
    <xdr:sp macro="" textlink="">
      <xdr:nvSpPr>
        <xdr:cNvPr id="381" name="楕円 380">
          <a:extLst>
            <a:ext uri="{FF2B5EF4-FFF2-40B4-BE49-F238E27FC236}">
              <a16:creationId xmlns:a16="http://schemas.microsoft.com/office/drawing/2014/main" id="{3EEDB1A0-9B88-4A25-9A8C-1474C6B4AE13}"/>
            </a:ext>
          </a:extLst>
        </xdr:cNvPr>
        <xdr:cNvSpPr/>
      </xdr:nvSpPr>
      <xdr:spPr>
        <a:xfrm>
          <a:off x="4584700" y="1837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10358</xdr:rowOff>
    </xdr:from>
    <xdr:ext cx="405111" cy="259045"/>
    <xdr:sp macro="" textlink="">
      <xdr:nvSpPr>
        <xdr:cNvPr id="382" name="【港湾・漁港】&#10;有形固定資産減価償却率該当値テキスト">
          <a:extLst>
            <a:ext uri="{FF2B5EF4-FFF2-40B4-BE49-F238E27FC236}">
              <a16:creationId xmlns:a16="http://schemas.microsoft.com/office/drawing/2014/main" id="{774A5E89-6A75-47AE-9274-E151B13149DC}"/>
            </a:ext>
          </a:extLst>
        </xdr:cNvPr>
        <xdr:cNvSpPr txBox="1"/>
      </xdr:nvSpPr>
      <xdr:spPr>
        <a:xfrm>
          <a:off x="4673600" y="1835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170724</xdr:rowOff>
    </xdr:from>
    <xdr:to>
      <xdr:col>20</xdr:col>
      <xdr:colOff>38100</xdr:colOff>
      <xdr:row>107</xdr:row>
      <xdr:rowOff>100874</xdr:rowOff>
    </xdr:to>
    <xdr:sp macro="" textlink="">
      <xdr:nvSpPr>
        <xdr:cNvPr id="383" name="楕円 382">
          <a:extLst>
            <a:ext uri="{FF2B5EF4-FFF2-40B4-BE49-F238E27FC236}">
              <a16:creationId xmlns:a16="http://schemas.microsoft.com/office/drawing/2014/main" id="{6A136DF4-8BF4-4FA5-8AF9-554362F452FC}"/>
            </a:ext>
          </a:extLst>
        </xdr:cNvPr>
        <xdr:cNvSpPr/>
      </xdr:nvSpPr>
      <xdr:spPr>
        <a:xfrm>
          <a:off x="3746500" y="1834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50074</xdr:rowOff>
    </xdr:from>
    <xdr:to>
      <xdr:col>24</xdr:col>
      <xdr:colOff>63500</xdr:colOff>
      <xdr:row>107</xdr:row>
      <xdr:rowOff>82731</xdr:rowOff>
    </xdr:to>
    <xdr:cxnSp macro="">
      <xdr:nvCxnSpPr>
        <xdr:cNvPr id="384" name="直線コネクタ 383">
          <a:extLst>
            <a:ext uri="{FF2B5EF4-FFF2-40B4-BE49-F238E27FC236}">
              <a16:creationId xmlns:a16="http://schemas.microsoft.com/office/drawing/2014/main" id="{CDF435A0-2BCE-406F-A3BA-D701C955CD73}"/>
            </a:ext>
          </a:extLst>
        </xdr:cNvPr>
        <xdr:cNvCxnSpPr/>
      </xdr:nvCxnSpPr>
      <xdr:spPr>
        <a:xfrm>
          <a:off x="3797300" y="1839522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136434</xdr:rowOff>
    </xdr:from>
    <xdr:to>
      <xdr:col>15</xdr:col>
      <xdr:colOff>101600</xdr:colOff>
      <xdr:row>107</xdr:row>
      <xdr:rowOff>66584</xdr:rowOff>
    </xdr:to>
    <xdr:sp macro="" textlink="">
      <xdr:nvSpPr>
        <xdr:cNvPr id="385" name="楕円 384">
          <a:extLst>
            <a:ext uri="{FF2B5EF4-FFF2-40B4-BE49-F238E27FC236}">
              <a16:creationId xmlns:a16="http://schemas.microsoft.com/office/drawing/2014/main" id="{5A5C1D86-C62B-44C7-814F-CA3BC9E1AA5E}"/>
            </a:ext>
          </a:extLst>
        </xdr:cNvPr>
        <xdr:cNvSpPr/>
      </xdr:nvSpPr>
      <xdr:spPr>
        <a:xfrm>
          <a:off x="2857500" y="1831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15784</xdr:rowOff>
    </xdr:from>
    <xdr:to>
      <xdr:col>19</xdr:col>
      <xdr:colOff>177800</xdr:colOff>
      <xdr:row>107</xdr:row>
      <xdr:rowOff>50074</xdr:rowOff>
    </xdr:to>
    <xdr:cxnSp macro="">
      <xdr:nvCxnSpPr>
        <xdr:cNvPr id="386" name="直線コネクタ 385">
          <a:extLst>
            <a:ext uri="{FF2B5EF4-FFF2-40B4-BE49-F238E27FC236}">
              <a16:creationId xmlns:a16="http://schemas.microsoft.com/office/drawing/2014/main" id="{F4F331A8-3CBC-4924-8945-7D2BB72D0455}"/>
            </a:ext>
          </a:extLst>
        </xdr:cNvPr>
        <xdr:cNvCxnSpPr/>
      </xdr:nvCxnSpPr>
      <xdr:spPr>
        <a:xfrm>
          <a:off x="2908300" y="1836093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66783</xdr:rowOff>
    </xdr:from>
    <xdr:ext cx="405111" cy="259045"/>
    <xdr:sp macro="" textlink="">
      <xdr:nvSpPr>
        <xdr:cNvPr id="387" name="n_1aveValue【港湾・漁港】&#10;有形固定資産減価償却率">
          <a:extLst>
            <a:ext uri="{FF2B5EF4-FFF2-40B4-BE49-F238E27FC236}">
              <a16:creationId xmlns:a16="http://schemas.microsoft.com/office/drawing/2014/main" id="{2540850B-BEDB-4810-9BFC-90D0419EEC4E}"/>
            </a:ext>
          </a:extLst>
        </xdr:cNvPr>
        <xdr:cNvSpPr txBox="1"/>
      </xdr:nvSpPr>
      <xdr:spPr>
        <a:xfrm>
          <a:off x="3582044" y="17897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32493</xdr:rowOff>
    </xdr:from>
    <xdr:ext cx="405111" cy="259045"/>
    <xdr:sp macro="" textlink="">
      <xdr:nvSpPr>
        <xdr:cNvPr id="388" name="n_2aveValue【港湾・漁港】&#10;有形固定資産減価償却率">
          <a:extLst>
            <a:ext uri="{FF2B5EF4-FFF2-40B4-BE49-F238E27FC236}">
              <a16:creationId xmlns:a16="http://schemas.microsoft.com/office/drawing/2014/main" id="{D4A6CD98-1E35-4B5A-B553-21D3B7C6AFFD}"/>
            </a:ext>
          </a:extLst>
        </xdr:cNvPr>
        <xdr:cNvSpPr txBox="1"/>
      </xdr:nvSpPr>
      <xdr:spPr>
        <a:xfrm>
          <a:off x="2705744" y="1786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154957</xdr:rowOff>
    </xdr:from>
    <xdr:ext cx="405111" cy="259045"/>
    <xdr:sp macro="" textlink="">
      <xdr:nvSpPr>
        <xdr:cNvPr id="389" name="n_3aveValue【港湾・漁港】&#10;有形固定資産減価償却率">
          <a:extLst>
            <a:ext uri="{FF2B5EF4-FFF2-40B4-BE49-F238E27FC236}">
              <a16:creationId xmlns:a16="http://schemas.microsoft.com/office/drawing/2014/main" id="{02338526-5E11-4E00-8DD9-2DBF1DB134C8}"/>
            </a:ext>
          </a:extLst>
        </xdr:cNvPr>
        <xdr:cNvSpPr txBox="1"/>
      </xdr:nvSpPr>
      <xdr:spPr>
        <a:xfrm>
          <a:off x="1816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99440</xdr:rowOff>
    </xdr:from>
    <xdr:ext cx="405111" cy="259045"/>
    <xdr:sp macro="" textlink="">
      <xdr:nvSpPr>
        <xdr:cNvPr id="390" name="n_4aveValue【港湾・漁港】&#10;有形固定資産減価償却率">
          <a:extLst>
            <a:ext uri="{FF2B5EF4-FFF2-40B4-BE49-F238E27FC236}">
              <a16:creationId xmlns:a16="http://schemas.microsoft.com/office/drawing/2014/main" id="{5207ED60-30D5-4967-BACC-19561782A0B9}"/>
            </a:ext>
          </a:extLst>
        </xdr:cNvPr>
        <xdr:cNvSpPr txBox="1"/>
      </xdr:nvSpPr>
      <xdr:spPr>
        <a:xfrm>
          <a:off x="927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92001</xdr:rowOff>
    </xdr:from>
    <xdr:ext cx="405111" cy="259045"/>
    <xdr:sp macro="" textlink="">
      <xdr:nvSpPr>
        <xdr:cNvPr id="391" name="n_1mainValue【港湾・漁港】&#10;有形固定資産減価償却率">
          <a:extLst>
            <a:ext uri="{FF2B5EF4-FFF2-40B4-BE49-F238E27FC236}">
              <a16:creationId xmlns:a16="http://schemas.microsoft.com/office/drawing/2014/main" id="{5FC9C183-326A-4FC0-A5DA-731E265F2646}"/>
            </a:ext>
          </a:extLst>
        </xdr:cNvPr>
        <xdr:cNvSpPr txBox="1"/>
      </xdr:nvSpPr>
      <xdr:spPr>
        <a:xfrm>
          <a:off x="3582044" y="1843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57711</xdr:rowOff>
    </xdr:from>
    <xdr:ext cx="405111" cy="259045"/>
    <xdr:sp macro="" textlink="">
      <xdr:nvSpPr>
        <xdr:cNvPr id="392" name="n_2mainValue【港湾・漁港】&#10;有形固定資産減価償却率">
          <a:extLst>
            <a:ext uri="{FF2B5EF4-FFF2-40B4-BE49-F238E27FC236}">
              <a16:creationId xmlns:a16="http://schemas.microsoft.com/office/drawing/2014/main" id="{858DAFFB-6D6E-4458-8F6B-2D2F19B353D8}"/>
            </a:ext>
          </a:extLst>
        </xdr:cNvPr>
        <xdr:cNvSpPr txBox="1"/>
      </xdr:nvSpPr>
      <xdr:spPr>
        <a:xfrm>
          <a:off x="2705744" y="18402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93" name="正方形/長方形 392">
          <a:extLst>
            <a:ext uri="{FF2B5EF4-FFF2-40B4-BE49-F238E27FC236}">
              <a16:creationId xmlns:a16="http://schemas.microsoft.com/office/drawing/2014/main" id="{AA773A4D-6B82-48DB-A431-67E376E3F01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4" name="正方形/長方形 393">
          <a:extLst>
            <a:ext uri="{FF2B5EF4-FFF2-40B4-BE49-F238E27FC236}">
              <a16:creationId xmlns:a16="http://schemas.microsoft.com/office/drawing/2014/main" id="{76938E72-E5DC-49F5-8305-AA25AD0736A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5" name="正方形/長方形 394">
          <a:extLst>
            <a:ext uri="{FF2B5EF4-FFF2-40B4-BE49-F238E27FC236}">
              <a16:creationId xmlns:a16="http://schemas.microsoft.com/office/drawing/2014/main" id="{0D54CC1B-AB9B-4FFF-AA12-7370E4C4C5B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6" name="正方形/長方形 395">
          <a:extLst>
            <a:ext uri="{FF2B5EF4-FFF2-40B4-BE49-F238E27FC236}">
              <a16:creationId xmlns:a16="http://schemas.microsoft.com/office/drawing/2014/main" id="{8B56E911-5BC7-4DFD-8941-2B93AFB6DA9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7" name="正方形/長方形 396">
          <a:extLst>
            <a:ext uri="{FF2B5EF4-FFF2-40B4-BE49-F238E27FC236}">
              <a16:creationId xmlns:a16="http://schemas.microsoft.com/office/drawing/2014/main" id="{FD0C845F-1237-4B5E-9758-EFC1285741B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8" name="正方形/長方形 397">
          <a:extLst>
            <a:ext uri="{FF2B5EF4-FFF2-40B4-BE49-F238E27FC236}">
              <a16:creationId xmlns:a16="http://schemas.microsoft.com/office/drawing/2014/main" id="{410D9C6F-FFFF-43FE-9371-7F0C407950B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9" name="正方形/長方形 398">
          <a:extLst>
            <a:ext uri="{FF2B5EF4-FFF2-40B4-BE49-F238E27FC236}">
              <a16:creationId xmlns:a16="http://schemas.microsoft.com/office/drawing/2014/main" id="{BD9A0EDF-8CCE-4A38-9038-8484F833172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00" name="正方形/長方形 399">
          <a:extLst>
            <a:ext uri="{FF2B5EF4-FFF2-40B4-BE49-F238E27FC236}">
              <a16:creationId xmlns:a16="http://schemas.microsoft.com/office/drawing/2014/main" id="{CBB1489D-E533-49C1-A920-A7677F0AD1B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01" name="テキスト ボックス 400">
          <a:extLst>
            <a:ext uri="{FF2B5EF4-FFF2-40B4-BE49-F238E27FC236}">
              <a16:creationId xmlns:a16="http://schemas.microsoft.com/office/drawing/2014/main" id="{A996E8B8-08EA-4887-9FD0-F986E0F28DE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02" name="直線コネクタ 401">
          <a:extLst>
            <a:ext uri="{FF2B5EF4-FFF2-40B4-BE49-F238E27FC236}">
              <a16:creationId xmlns:a16="http://schemas.microsoft.com/office/drawing/2014/main" id="{0595EC46-4364-47E3-B9F2-E9B3A2B0D51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03" name="直線コネクタ 402">
          <a:extLst>
            <a:ext uri="{FF2B5EF4-FFF2-40B4-BE49-F238E27FC236}">
              <a16:creationId xmlns:a16="http://schemas.microsoft.com/office/drawing/2014/main" id="{4CC2A532-3203-47A1-A16F-950F3CC70D1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04" name="テキスト ボックス 403">
          <a:extLst>
            <a:ext uri="{FF2B5EF4-FFF2-40B4-BE49-F238E27FC236}">
              <a16:creationId xmlns:a16="http://schemas.microsoft.com/office/drawing/2014/main" id="{19BD04C8-6E04-4A3F-B585-2BDE25CCF35C}"/>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05" name="直線コネクタ 404">
          <a:extLst>
            <a:ext uri="{FF2B5EF4-FFF2-40B4-BE49-F238E27FC236}">
              <a16:creationId xmlns:a16="http://schemas.microsoft.com/office/drawing/2014/main" id="{40B89F84-BC0B-4C6A-9252-D7DB92525ADD}"/>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06" name="テキスト ボックス 405">
          <a:extLst>
            <a:ext uri="{FF2B5EF4-FFF2-40B4-BE49-F238E27FC236}">
              <a16:creationId xmlns:a16="http://schemas.microsoft.com/office/drawing/2014/main" id="{6C3CA9CB-2BE0-49CA-BBF4-AAEDC5150644}"/>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07" name="直線コネクタ 406">
          <a:extLst>
            <a:ext uri="{FF2B5EF4-FFF2-40B4-BE49-F238E27FC236}">
              <a16:creationId xmlns:a16="http://schemas.microsoft.com/office/drawing/2014/main" id="{64080059-D017-4E66-B1D6-86AEA8DE5DD7}"/>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08" name="テキスト ボックス 407">
          <a:extLst>
            <a:ext uri="{FF2B5EF4-FFF2-40B4-BE49-F238E27FC236}">
              <a16:creationId xmlns:a16="http://schemas.microsoft.com/office/drawing/2014/main" id="{DE39BDD3-CA7C-498D-82EF-EFDBD4FA96FF}"/>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09" name="直線コネクタ 408">
          <a:extLst>
            <a:ext uri="{FF2B5EF4-FFF2-40B4-BE49-F238E27FC236}">
              <a16:creationId xmlns:a16="http://schemas.microsoft.com/office/drawing/2014/main" id="{2F60F583-4744-443B-A3EA-46CCCE9D65EC}"/>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10" name="テキスト ボックス 409">
          <a:extLst>
            <a:ext uri="{FF2B5EF4-FFF2-40B4-BE49-F238E27FC236}">
              <a16:creationId xmlns:a16="http://schemas.microsoft.com/office/drawing/2014/main" id="{0B7639E4-60D4-4D74-9A50-CCF0DA34A525}"/>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11" name="直線コネクタ 410">
          <a:extLst>
            <a:ext uri="{FF2B5EF4-FFF2-40B4-BE49-F238E27FC236}">
              <a16:creationId xmlns:a16="http://schemas.microsoft.com/office/drawing/2014/main" id="{410D3D14-110C-432C-A14C-F3F9E00A1AA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12" name="テキスト ボックス 411">
          <a:extLst>
            <a:ext uri="{FF2B5EF4-FFF2-40B4-BE49-F238E27FC236}">
              <a16:creationId xmlns:a16="http://schemas.microsoft.com/office/drawing/2014/main" id="{B51AE894-1F6F-433E-AF59-EB81551235FC}"/>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13" name="【港湾・漁港】&#10;一人当たり有形固定資産（償却資産）額グラフ枠">
          <a:extLst>
            <a:ext uri="{FF2B5EF4-FFF2-40B4-BE49-F238E27FC236}">
              <a16:creationId xmlns:a16="http://schemas.microsoft.com/office/drawing/2014/main" id="{53AD78DB-DBC1-418D-9374-B60C0B1767F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14" name="直線コネクタ 413">
          <a:extLst>
            <a:ext uri="{FF2B5EF4-FFF2-40B4-BE49-F238E27FC236}">
              <a16:creationId xmlns:a16="http://schemas.microsoft.com/office/drawing/2014/main" id="{53140CAD-DDA3-401A-A57A-0E186B223ACC}"/>
            </a:ext>
          </a:extLst>
        </xdr:cNvPr>
        <xdr:cNvCxnSpPr/>
      </xdr:nvCxnSpPr>
      <xdr:spPr>
        <a:xfrm flipV="1">
          <a:off x="10476865" y="17093887"/>
          <a:ext cx="0" cy="1498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15" name="【港湾・漁港】&#10;一人当たり有形固定資産（償却資産）額最小値テキスト">
          <a:extLst>
            <a:ext uri="{FF2B5EF4-FFF2-40B4-BE49-F238E27FC236}">
              <a16:creationId xmlns:a16="http://schemas.microsoft.com/office/drawing/2014/main" id="{357CB2B6-C645-474E-92AE-60FA90C3804B}"/>
            </a:ext>
          </a:extLst>
        </xdr:cNvPr>
        <xdr:cNvSpPr txBox="1"/>
      </xdr:nvSpPr>
      <xdr:spPr>
        <a:xfrm>
          <a:off x="1051560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16" name="直線コネクタ 415">
          <a:extLst>
            <a:ext uri="{FF2B5EF4-FFF2-40B4-BE49-F238E27FC236}">
              <a16:creationId xmlns:a16="http://schemas.microsoft.com/office/drawing/2014/main" id="{3B9FE718-3F42-4454-B9C5-DF707EF2DB61}"/>
            </a:ext>
          </a:extLst>
        </xdr:cNvPr>
        <xdr:cNvCxnSpPr/>
      </xdr:nvCxnSpPr>
      <xdr:spPr>
        <a:xfrm>
          <a:off x="10388600" y="18592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17" name="【港湾・漁港】&#10;一人当たり有形固定資産（償却資産）額最大値テキスト">
          <a:extLst>
            <a:ext uri="{FF2B5EF4-FFF2-40B4-BE49-F238E27FC236}">
              <a16:creationId xmlns:a16="http://schemas.microsoft.com/office/drawing/2014/main" id="{DF518D77-D12E-41AC-9E23-2EC10D85884E}"/>
            </a:ext>
          </a:extLst>
        </xdr:cNvPr>
        <xdr:cNvSpPr txBox="1"/>
      </xdr:nvSpPr>
      <xdr:spPr>
        <a:xfrm>
          <a:off x="10515600" y="168691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18" name="直線コネクタ 417">
          <a:extLst>
            <a:ext uri="{FF2B5EF4-FFF2-40B4-BE49-F238E27FC236}">
              <a16:creationId xmlns:a16="http://schemas.microsoft.com/office/drawing/2014/main" id="{FAEE7420-8E4E-4063-BC4C-655CC14B549F}"/>
            </a:ext>
          </a:extLst>
        </xdr:cNvPr>
        <xdr:cNvCxnSpPr/>
      </xdr:nvCxnSpPr>
      <xdr:spPr>
        <a:xfrm>
          <a:off x="10388600" y="170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132298</xdr:rowOff>
    </xdr:from>
    <xdr:ext cx="599010" cy="259045"/>
    <xdr:sp macro="" textlink="">
      <xdr:nvSpPr>
        <xdr:cNvPr id="419" name="【港湾・漁港】&#10;一人当たり有形固定資産（償却資産）額平均値テキスト">
          <a:extLst>
            <a:ext uri="{FF2B5EF4-FFF2-40B4-BE49-F238E27FC236}">
              <a16:creationId xmlns:a16="http://schemas.microsoft.com/office/drawing/2014/main" id="{AD73704E-0F34-4B59-A3A4-D83A4E16C8CD}"/>
            </a:ext>
          </a:extLst>
        </xdr:cNvPr>
        <xdr:cNvSpPr txBox="1"/>
      </xdr:nvSpPr>
      <xdr:spPr>
        <a:xfrm>
          <a:off x="10515600" y="18305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20" name="フローチャート: 判断 419">
          <a:extLst>
            <a:ext uri="{FF2B5EF4-FFF2-40B4-BE49-F238E27FC236}">
              <a16:creationId xmlns:a16="http://schemas.microsoft.com/office/drawing/2014/main" id="{5BE5FF64-2AF5-4527-8B87-F87951BB10E2}"/>
            </a:ext>
          </a:extLst>
        </xdr:cNvPr>
        <xdr:cNvSpPr/>
      </xdr:nvSpPr>
      <xdr:spPr>
        <a:xfrm>
          <a:off x="10426700" y="1832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21" name="フローチャート: 判断 420">
          <a:extLst>
            <a:ext uri="{FF2B5EF4-FFF2-40B4-BE49-F238E27FC236}">
              <a16:creationId xmlns:a16="http://schemas.microsoft.com/office/drawing/2014/main" id="{DAE1F101-2B42-43CE-B028-7E946468C107}"/>
            </a:ext>
          </a:extLst>
        </xdr:cNvPr>
        <xdr:cNvSpPr/>
      </xdr:nvSpPr>
      <xdr:spPr>
        <a:xfrm>
          <a:off x="9588500" y="1833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22" name="フローチャート: 判断 421">
          <a:extLst>
            <a:ext uri="{FF2B5EF4-FFF2-40B4-BE49-F238E27FC236}">
              <a16:creationId xmlns:a16="http://schemas.microsoft.com/office/drawing/2014/main" id="{F259F0AE-2C60-4B5A-B65D-3325800537A3}"/>
            </a:ext>
          </a:extLst>
        </xdr:cNvPr>
        <xdr:cNvSpPr/>
      </xdr:nvSpPr>
      <xdr:spPr>
        <a:xfrm>
          <a:off x="8699500" y="1835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23" name="フローチャート: 判断 422">
          <a:extLst>
            <a:ext uri="{FF2B5EF4-FFF2-40B4-BE49-F238E27FC236}">
              <a16:creationId xmlns:a16="http://schemas.microsoft.com/office/drawing/2014/main" id="{94B1B640-C02A-4303-A661-11051865701F}"/>
            </a:ext>
          </a:extLst>
        </xdr:cNvPr>
        <xdr:cNvSpPr/>
      </xdr:nvSpPr>
      <xdr:spPr>
        <a:xfrm>
          <a:off x="7810500" y="1835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24" name="フローチャート: 判断 423">
          <a:extLst>
            <a:ext uri="{FF2B5EF4-FFF2-40B4-BE49-F238E27FC236}">
              <a16:creationId xmlns:a16="http://schemas.microsoft.com/office/drawing/2014/main" id="{3D43605E-4E27-415A-A73D-386E523FDC35}"/>
            </a:ext>
          </a:extLst>
        </xdr:cNvPr>
        <xdr:cNvSpPr/>
      </xdr:nvSpPr>
      <xdr:spPr>
        <a:xfrm>
          <a:off x="6921500" y="1838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25" name="テキスト ボックス 424">
          <a:extLst>
            <a:ext uri="{FF2B5EF4-FFF2-40B4-BE49-F238E27FC236}">
              <a16:creationId xmlns:a16="http://schemas.microsoft.com/office/drawing/2014/main" id="{B13F9853-51AC-479F-8A80-40C107DC467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26" name="テキスト ボックス 425">
          <a:extLst>
            <a:ext uri="{FF2B5EF4-FFF2-40B4-BE49-F238E27FC236}">
              <a16:creationId xmlns:a16="http://schemas.microsoft.com/office/drawing/2014/main" id="{10F263AC-0B03-4A68-BE1E-3BF1A4944FF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27" name="テキスト ボックス 426">
          <a:extLst>
            <a:ext uri="{FF2B5EF4-FFF2-40B4-BE49-F238E27FC236}">
              <a16:creationId xmlns:a16="http://schemas.microsoft.com/office/drawing/2014/main" id="{7584B0C6-55F4-42A1-A20F-B0FD35D6D61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28" name="テキスト ボックス 427">
          <a:extLst>
            <a:ext uri="{FF2B5EF4-FFF2-40B4-BE49-F238E27FC236}">
              <a16:creationId xmlns:a16="http://schemas.microsoft.com/office/drawing/2014/main" id="{F10378E1-96CA-4C59-98B1-CE90F5CE9A6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29" name="テキスト ボックス 428">
          <a:extLst>
            <a:ext uri="{FF2B5EF4-FFF2-40B4-BE49-F238E27FC236}">
              <a16:creationId xmlns:a16="http://schemas.microsoft.com/office/drawing/2014/main" id="{B5819F2C-350A-4154-B5F5-16FED9DF1544}"/>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152963</xdr:rowOff>
    </xdr:from>
    <xdr:to>
      <xdr:col>55</xdr:col>
      <xdr:colOff>50800</xdr:colOff>
      <xdr:row>107</xdr:row>
      <xdr:rowOff>83113</xdr:rowOff>
    </xdr:to>
    <xdr:sp macro="" textlink="">
      <xdr:nvSpPr>
        <xdr:cNvPr id="430" name="楕円 429">
          <a:extLst>
            <a:ext uri="{FF2B5EF4-FFF2-40B4-BE49-F238E27FC236}">
              <a16:creationId xmlns:a16="http://schemas.microsoft.com/office/drawing/2014/main" id="{36B6ACC0-75AF-400F-A905-68340732C86D}"/>
            </a:ext>
          </a:extLst>
        </xdr:cNvPr>
        <xdr:cNvSpPr/>
      </xdr:nvSpPr>
      <xdr:spPr>
        <a:xfrm>
          <a:off x="10426700" y="1832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4390</xdr:rowOff>
    </xdr:from>
    <xdr:ext cx="599010" cy="259045"/>
    <xdr:sp macro="" textlink="">
      <xdr:nvSpPr>
        <xdr:cNvPr id="431" name="【港湾・漁港】&#10;一人当たり有形固定資産（償却資産）額該当値テキスト">
          <a:extLst>
            <a:ext uri="{FF2B5EF4-FFF2-40B4-BE49-F238E27FC236}">
              <a16:creationId xmlns:a16="http://schemas.microsoft.com/office/drawing/2014/main" id="{D1215887-8846-4FFC-A5F9-CEA1FFD32A33}"/>
            </a:ext>
          </a:extLst>
        </xdr:cNvPr>
        <xdr:cNvSpPr txBox="1"/>
      </xdr:nvSpPr>
      <xdr:spPr>
        <a:xfrm>
          <a:off x="10515600" y="18178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1921</xdr:rowOff>
    </xdr:from>
    <xdr:to>
      <xdr:col>50</xdr:col>
      <xdr:colOff>165100</xdr:colOff>
      <xdr:row>107</xdr:row>
      <xdr:rowOff>103521</xdr:rowOff>
    </xdr:to>
    <xdr:sp macro="" textlink="">
      <xdr:nvSpPr>
        <xdr:cNvPr id="432" name="楕円 431">
          <a:extLst>
            <a:ext uri="{FF2B5EF4-FFF2-40B4-BE49-F238E27FC236}">
              <a16:creationId xmlns:a16="http://schemas.microsoft.com/office/drawing/2014/main" id="{5FB4DA1C-917D-492F-A720-1C2104115DAB}"/>
            </a:ext>
          </a:extLst>
        </xdr:cNvPr>
        <xdr:cNvSpPr/>
      </xdr:nvSpPr>
      <xdr:spPr>
        <a:xfrm>
          <a:off x="9588500" y="1834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32313</xdr:rowOff>
    </xdr:from>
    <xdr:to>
      <xdr:col>55</xdr:col>
      <xdr:colOff>0</xdr:colOff>
      <xdr:row>107</xdr:row>
      <xdr:rowOff>52721</xdr:rowOff>
    </xdr:to>
    <xdr:cxnSp macro="">
      <xdr:nvCxnSpPr>
        <xdr:cNvPr id="433" name="直線コネクタ 432">
          <a:extLst>
            <a:ext uri="{FF2B5EF4-FFF2-40B4-BE49-F238E27FC236}">
              <a16:creationId xmlns:a16="http://schemas.microsoft.com/office/drawing/2014/main" id="{7D3F3808-4CB5-4D72-8815-2C0F82CD9E0E}"/>
            </a:ext>
          </a:extLst>
        </xdr:cNvPr>
        <xdr:cNvCxnSpPr/>
      </xdr:nvCxnSpPr>
      <xdr:spPr>
        <a:xfrm flipV="1">
          <a:off x="9639300" y="18377463"/>
          <a:ext cx="838200" cy="20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9240</xdr:rowOff>
    </xdr:from>
    <xdr:to>
      <xdr:col>46</xdr:col>
      <xdr:colOff>38100</xdr:colOff>
      <xdr:row>107</xdr:row>
      <xdr:rowOff>110840</xdr:rowOff>
    </xdr:to>
    <xdr:sp macro="" textlink="">
      <xdr:nvSpPr>
        <xdr:cNvPr id="434" name="楕円 433">
          <a:extLst>
            <a:ext uri="{FF2B5EF4-FFF2-40B4-BE49-F238E27FC236}">
              <a16:creationId xmlns:a16="http://schemas.microsoft.com/office/drawing/2014/main" id="{1C838B38-6418-49D1-B47D-7FCDD4D0740B}"/>
            </a:ext>
          </a:extLst>
        </xdr:cNvPr>
        <xdr:cNvSpPr/>
      </xdr:nvSpPr>
      <xdr:spPr>
        <a:xfrm>
          <a:off x="8699500" y="1835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52721</xdr:rowOff>
    </xdr:from>
    <xdr:to>
      <xdr:col>50</xdr:col>
      <xdr:colOff>114300</xdr:colOff>
      <xdr:row>107</xdr:row>
      <xdr:rowOff>60040</xdr:rowOff>
    </xdr:to>
    <xdr:cxnSp macro="">
      <xdr:nvCxnSpPr>
        <xdr:cNvPr id="435" name="直線コネクタ 434">
          <a:extLst>
            <a:ext uri="{FF2B5EF4-FFF2-40B4-BE49-F238E27FC236}">
              <a16:creationId xmlns:a16="http://schemas.microsoft.com/office/drawing/2014/main" id="{67857136-A2C8-46DB-80BA-C24DF5B4B313}"/>
            </a:ext>
          </a:extLst>
        </xdr:cNvPr>
        <xdr:cNvCxnSpPr/>
      </xdr:nvCxnSpPr>
      <xdr:spPr>
        <a:xfrm flipV="1">
          <a:off x="8750300" y="18397871"/>
          <a:ext cx="889000" cy="7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macro="" textlink="">
      <xdr:nvSpPr>
        <xdr:cNvPr id="436" name="n_1aveValue【港湾・漁港】&#10;一人当たり有形固定資産（償却資産）額">
          <a:extLst>
            <a:ext uri="{FF2B5EF4-FFF2-40B4-BE49-F238E27FC236}">
              <a16:creationId xmlns:a16="http://schemas.microsoft.com/office/drawing/2014/main" id="{13B9ACC1-8557-4887-BCB0-58D51D3DD26A}"/>
            </a:ext>
          </a:extLst>
        </xdr:cNvPr>
        <xdr:cNvSpPr txBox="1"/>
      </xdr:nvSpPr>
      <xdr:spPr>
        <a:xfrm>
          <a:off x="9327095" y="1811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123223</xdr:rowOff>
    </xdr:from>
    <xdr:ext cx="599010" cy="259045"/>
    <xdr:sp macro="" textlink="">
      <xdr:nvSpPr>
        <xdr:cNvPr id="437" name="n_2aveValue【港湾・漁港】&#10;一人当たり有形固定資産（償却資産）額">
          <a:extLst>
            <a:ext uri="{FF2B5EF4-FFF2-40B4-BE49-F238E27FC236}">
              <a16:creationId xmlns:a16="http://schemas.microsoft.com/office/drawing/2014/main" id="{E85C80EA-642D-4046-995A-BE09FF0E9AA0}"/>
            </a:ext>
          </a:extLst>
        </xdr:cNvPr>
        <xdr:cNvSpPr txBox="1"/>
      </xdr:nvSpPr>
      <xdr:spPr>
        <a:xfrm>
          <a:off x="8450795" y="18125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macro="" textlink="">
      <xdr:nvSpPr>
        <xdr:cNvPr id="438" name="n_3aveValue【港湾・漁港】&#10;一人当たり有形固定資産（償却資産）額">
          <a:extLst>
            <a:ext uri="{FF2B5EF4-FFF2-40B4-BE49-F238E27FC236}">
              <a16:creationId xmlns:a16="http://schemas.microsoft.com/office/drawing/2014/main" id="{3E0C7EE9-A1AA-4115-948F-3511D2FFA830}"/>
            </a:ext>
          </a:extLst>
        </xdr:cNvPr>
        <xdr:cNvSpPr txBox="1"/>
      </xdr:nvSpPr>
      <xdr:spPr>
        <a:xfrm>
          <a:off x="7561795" y="1812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161963</xdr:rowOff>
    </xdr:from>
    <xdr:ext cx="599010" cy="259045"/>
    <xdr:sp macro="" textlink="">
      <xdr:nvSpPr>
        <xdr:cNvPr id="439" name="n_4aveValue【港湾・漁港】&#10;一人当たり有形固定資産（償却資産）額">
          <a:extLst>
            <a:ext uri="{FF2B5EF4-FFF2-40B4-BE49-F238E27FC236}">
              <a16:creationId xmlns:a16="http://schemas.microsoft.com/office/drawing/2014/main" id="{475B8228-6E02-4929-985C-66FEE9B75CAC}"/>
            </a:ext>
          </a:extLst>
        </xdr:cNvPr>
        <xdr:cNvSpPr txBox="1"/>
      </xdr:nvSpPr>
      <xdr:spPr>
        <a:xfrm>
          <a:off x="6672795" y="18164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94648</xdr:rowOff>
    </xdr:from>
    <xdr:ext cx="599010" cy="259045"/>
    <xdr:sp macro="" textlink="">
      <xdr:nvSpPr>
        <xdr:cNvPr id="440" name="n_1mainValue【港湾・漁港】&#10;一人当たり有形固定資産（償却資産）額">
          <a:extLst>
            <a:ext uri="{FF2B5EF4-FFF2-40B4-BE49-F238E27FC236}">
              <a16:creationId xmlns:a16="http://schemas.microsoft.com/office/drawing/2014/main" id="{801A4164-2755-48FD-A10D-06557A2EB4BC}"/>
            </a:ext>
          </a:extLst>
        </xdr:cNvPr>
        <xdr:cNvSpPr txBox="1"/>
      </xdr:nvSpPr>
      <xdr:spPr>
        <a:xfrm>
          <a:off x="9327095" y="18439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101967</xdr:rowOff>
    </xdr:from>
    <xdr:ext cx="599010" cy="259045"/>
    <xdr:sp macro="" textlink="">
      <xdr:nvSpPr>
        <xdr:cNvPr id="441" name="n_2mainValue【港湾・漁港】&#10;一人当たり有形固定資産（償却資産）額">
          <a:extLst>
            <a:ext uri="{FF2B5EF4-FFF2-40B4-BE49-F238E27FC236}">
              <a16:creationId xmlns:a16="http://schemas.microsoft.com/office/drawing/2014/main" id="{B1D2AB45-7A4E-4B97-91DF-10475282B7FA}"/>
            </a:ext>
          </a:extLst>
        </xdr:cNvPr>
        <xdr:cNvSpPr txBox="1"/>
      </xdr:nvSpPr>
      <xdr:spPr>
        <a:xfrm>
          <a:off x="8450795" y="18447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42" name="正方形/長方形 441">
          <a:extLst>
            <a:ext uri="{FF2B5EF4-FFF2-40B4-BE49-F238E27FC236}">
              <a16:creationId xmlns:a16="http://schemas.microsoft.com/office/drawing/2014/main" id="{04703B3D-02DE-4D03-8A28-F834DD99C9C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43" name="正方形/長方形 442">
          <a:extLst>
            <a:ext uri="{FF2B5EF4-FFF2-40B4-BE49-F238E27FC236}">
              <a16:creationId xmlns:a16="http://schemas.microsoft.com/office/drawing/2014/main" id="{3FC8F121-983D-4729-9B14-76E4A8853C1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44" name="正方形/長方形 443">
          <a:extLst>
            <a:ext uri="{FF2B5EF4-FFF2-40B4-BE49-F238E27FC236}">
              <a16:creationId xmlns:a16="http://schemas.microsoft.com/office/drawing/2014/main" id="{3B076AC4-0F8E-4969-98FA-C259684D1FA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45" name="正方形/長方形 444">
          <a:extLst>
            <a:ext uri="{FF2B5EF4-FFF2-40B4-BE49-F238E27FC236}">
              <a16:creationId xmlns:a16="http://schemas.microsoft.com/office/drawing/2014/main" id="{D68807F9-A616-4731-94E6-931EDFBFBA1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46" name="正方形/長方形 445">
          <a:extLst>
            <a:ext uri="{FF2B5EF4-FFF2-40B4-BE49-F238E27FC236}">
              <a16:creationId xmlns:a16="http://schemas.microsoft.com/office/drawing/2014/main" id="{3EF7CC46-D1EB-4104-A410-BD9F235A0DC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47" name="正方形/長方形 446">
          <a:extLst>
            <a:ext uri="{FF2B5EF4-FFF2-40B4-BE49-F238E27FC236}">
              <a16:creationId xmlns:a16="http://schemas.microsoft.com/office/drawing/2014/main" id="{D0CC1CB9-A05D-41E4-9323-25D0F99400B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48" name="正方形/長方形 447">
          <a:extLst>
            <a:ext uri="{FF2B5EF4-FFF2-40B4-BE49-F238E27FC236}">
              <a16:creationId xmlns:a16="http://schemas.microsoft.com/office/drawing/2014/main" id="{04498B9C-EE41-4F57-8149-B3E0D7B6EC5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49" name="正方形/長方形 448">
          <a:extLst>
            <a:ext uri="{FF2B5EF4-FFF2-40B4-BE49-F238E27FC236}">
              <a16:creationId xmlns:a16="http://schemas.microsoft.com/office/drawing/2014/main" id="{E6236226-60E9-48CA-8798-CE2BD685F88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50" name="テキスト ボックス 449">
          <a:extLst>
            <a:ext uri="{FF2B5EF4-FFF2-40B4-BE49-F238E27FC236}">
              <a16:creationId xmlns:a16="http://schemas.microsoft.com/office/drawing/2014/main" id="{9C2FBDE0-92E5-41F0-AA42-D16B3A212FBD}"/>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51" name="直線コネクタ 450">
          <a:extLst>
            <a:ext uri="{FF2B5EF4-FFF2-40B4-BE49-F238E27FC236}">
              <a16:creationId xmlns:a16="http://schemas.microsoft.com/office/drawing/2014/main" id="{821FB9E9-C7C5-4F53-8DE7-F6DB9EB1F64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52" name="テキスト ボックス 451">
          <a:extLst>
            <a:ext uri="{FF2B5EF4-FFF2-40B4-BE49-F238E27FC236}">
              <a16:creationId xmlns:a16="http://schemas.microsoft.com/office/drawing/2014/main" id="{29D5552E-FD8F-4250-B60E-F4EF108001C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53" name="直線コネクタ 452">
          <a:extLst>
            <a:ext uri="{FF2B5EF4-FFF2-40B4-BE49-F238E27FC236}">
              <a16:creationId xmlns:a16="http://schemas.microsoft.com/office/drawing/2014/main" id="{A0501DB5-8551-40DB-99F6-4D4DF9CE6A99}"/>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54" name="テキスト ボックス 453">
          <a:extLst>
            <a:ext uri="{FF2B5EF4-FFF2-40B4-BE49-F238E27FC236}">
              <a16:creationId xmlns:a16="http://schemas.microsoft.com/office/drawing/2014/main" id="{CF46B430-3D63-45E7-9956-C13ECDCDF51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55" name="直線コネクタ 454">
          <a:extLst>
            <a:ext uri="{FF2B5EF4-FFF2-40B4-BE49-F238E27FC236}">
              <a16:creationId xmlns:a16="http://schemas.microsoft.com/office/drawing/2014/main" id="{82B643A2-C23E-47A8-8438-A95D50AAFAB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56" name="テキスト ボックス 455">
          <a:extLst>
            <a:ext uri="{FF2B5EF4-FFF2-40B4-BE49-F238E27FC236}">
              <a16:creationId xmlns:a16="http://schemas.microsoft.com/office/drawing/2014/main" id="{38A2D063-7415-4F94-8605-AB5CB85566C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57" name="直線コネクタ 456">
          <a:extLst>
            <a:ext uri="{FF2B5EF4-FFF2-40B4-BE49-F238E27FC236}">
              <a16:creationId xmlns:a16="http://schemas.microsoft.com/office/drawing/2014/main" id="{5836D6F3-A01D-4BD6-8BC3-96D9CF1F2F3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58" name="テキスト ボックス 457">
          <a:extLst>
            <a:ext uri="{FF2B5EF4-FFF2-40B4-BE49-F238E27FC236}">
              <a16:creationId xmlns:a16="http://schemas.microsoft.com/office/drawing/2014/main" id="{35D4F747-6D01-4CA5-A1B5-E38E82639B36}"/>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59" name="直線コネクタ 458">
          <a:extLst>
            <a:ext uri="{FF2B5EF4-FFF2-40B4-BE49-F238E27FC236}">
              <a16:creationId xmlns:a16="http://schemas.microsoft.com/office/drawing/2014/main" id="{CFE5725A-2A6E-49AE-B46D-17C86D44580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60" name="テキスト ボックス 459">
          <a:extLst>
            <a:ext uri="{FF2B5EF4-FFF2-40B4-BE49-F238E27FC236}">
              <a16:creationId xmlns:a16="http://schemas.microsoft.com/office/drawing/2014/main" id="{9C0971DF-FFA6-4120-96A9-7F5DF46611F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61" name="直線コネクタ 460">
          <a:extLst>
            <a:ext uri="{FF2B5EF4-FFF2-40B4-BE49-F238E27FC236}">
              <a16:creationId xmlns:a16="http://schemas.microsoft.com/office/drawing/2014/main" id="{A5DCA4B3-9D24-4A79-82A7-276483E5325C}"/>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62" name="テキスト ボックス 461">
          <a:extLst>
            <a:ext uri="{FF2B5EF4-FFF2-40B4-BE49-F238E27FC236}">
              <a16:creationId xmlns:a16="http://schemas.microsoft.com/office/drawing/2014/main" id="{556FB317-3061-41F9-8CF7-2FAE7BC179D1}"/>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63" name="直線コネクタ 462">
          <a:extLst>
            <a:ext uri="{FF2B5EF4-FFF2-40B4-BE49-F238E27FC236}">
              <a16:creationId xmlns:a16="http://schemas.microsoft.com/office/drawing/2014/main" id="{B25BB73F-549E-4E97-BDFE-FDDC1566B8E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64" name="テキスト ボックス 463">
          <a:extLst>
            <a:ext uri="{FF2B5EF4-FFF2-40B4-BE49-F238E27FC236}">
              <a16:creationId xmlns:a16="http://schemas.microsoft.com/office/drawing/2014/main" id="{916E1DC4-8254-4204-9A93-3732A1A9C5C8}"/>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65" name="直線コネクタ 464">
          <a:extLst>
            <a:ext uri="{FF2B5EF4-FFF2-40B4-BE49-F238E27FC236}">
              <a16:creationId xmlns:a16="http://schemas.microsoft.com/office/drawing/2014/main" id="{E99363A4-1DB5-4CE8-821B-80AD8902857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66" name="【認定こども園・幼稚園・保育所】&#10;有形固定資産減価償却率グラフ枠">
          <a:extLst>
            <a:ext uri="{FF2B5EF4-FFF2-40B4-BE49-F238E27FC236}">
              <a16:creationId xmlns:a16="http://schemas.microsoft.com/office/drawing/2014/main" id="{C00B4BA2-5735-4B62-9302-E3DC9513ECB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67" name="直線コネクタ 466">
          <a:extLst>
            <a:ext uri="{FF2B5EF4-FFF2-40B4-BE49-F238E27FC236}">
              <a16:creationId xmlns:a16="http://schemas.microsoft.com/office/drawing/2014/main" id="{7DB7E6EA-B1B8-4C13-B7E3-72F6AFEFDF56}"/>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68" name="【認定こども園・幼稚園・保育所】&#10;有形固定資産減価償却率最小値テキスト">
          <a:extLst>
            <a:ext uri="{FF2B5EF4-FFF2-40B4-BE49-F238E27FC236}">
              <a16:creationId xmlns:a16="http://schemas.microsoft.com/office/drawing/2014/main" id="{48486244-8B33-41E5-B8EC-707AD0D82A87}"/>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69" name="直線コネクタ 468">
          <a:extLst>
            <a:ext uri="{FF2B5EF4-FFF2-40B4-BE49-F238E27FC236}">
              <a16:creationId xmlns:a16="http://schemas.microsoft.com/office/drawing/2014/main" id="{FEF47085-6B3C-470E-A5FD-7CC2A4C03F85}"/>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70" name="【認定こども園・幼稚園・保育所】&#10;有形固定資産減価償却率最大値テキスト">
          <a:extLst>
            <a:ext uri="{FF2B5EF4-FFF2-40B4-BE49-F238E27FC236}">
              <a16:creationId xmlns:a16="http://schemas.microsoft.com/office/drawing/2014/main" id="{82DD2B7C-569A-47F1-813F-E022B06C1EF0}"/>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71" name="直線コネクタ 470">
          <a:extLst>
            <a:ext uri="{FF2B5EF4-FFF2-40B4-BE49-F238E27FC236}">
              <a16:creationId xmlns:a16="http://schemas.microsoft.com/office/drawing/2014/main" id="{166D2146-2F0C-41D3-A6EA-54DA16EEB8A3}"/>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72" name="【認定こども園・幼稚園・保育所】&#10;有形固定資産減価償却率平均値テキスト">
          <a:extLst>
            <a:ext uri="{FF2B5EF4-FFF2-40B4-BE49-F238E27FC236}">
              <a16:creationId xmlns:a16="http://schemas.microsoft.com/office/drawing/2014/main" id="{57671D92-2C15-40EB-A3C3-ECC1E5AC80D8}"/>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73" name="フローチャート: 判断 472">
          <a:extLst>
            <a:ext uri="{FF2B5EF4-FFF2-40B4-BE49-F238E27FC236}">
              <a16:creationId xmlns:a16="http://schemas.microsoft.com/office/drawing/2014/main" id="{34F43D47-5A18-4B1A-A1C6-588CA6BC0BB5}"/>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74" name="フローチャート: 判断 473">
          <a:extLst>
            <a:ext uri="{FF2B5EF4-FFF2-40B4-BE49-F238E27FC236}">
              <a16:creationId xmlns:a16="http://schemas.microsoft.com/office/drawing/2014/main" id="{4003972A-C70F-4A41-9744-EB9FCCD09282}"/>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75" name="フローチャート: 判断 474">
          <a:extLst>
            <a:ext uri="{FF2B5EF4-FFF2-40B4-BE49-F238E27FC236}">
              <a16:creationId xmlns:a16="http://schemas.microsoft.com/office/drawing/2014/main" id="{2750449D-9CEB-4538-A20C-9DE98F7F1F50}"/>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76" name="フローチャート: 判断 475">
          <a:extLst>
            <a:ext uri="{FF2B5EF4-FFF2-40B4-BE49-F238E27FC236}">
              <a16:creationId xmlns:a16="http://schemas.microsoft.com/office/drawing/2014/main" id="{C4E6D208-F1D9-470C-BB36-04673D9FDF68}"/>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77" name="フローチャート: 判断 476">
          <a:extLst>
            <a:ext uri="{FF2B5EF4-FFF2-40B4-BE49-F238E27FC236}">
              <a16:creationId xmlns:a16="http://schemas.microsoft.com/office/drawing/2014/main" id="{3154D164-ABE2-4D9E-8E2F-6144EA91D506}"/>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F36B9AC0-3E82-40B1-8255-33C95E1A7E2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A37FCEA8-8825-4BBC-B28B-920C80455AE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DA5788ED-7B46-47CC-B4B7-DF022CE8A98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DFA5CD3E-0931-4674-AC55-72DEB6DBE4F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99C9058C-26AE-41C4-8029-1183341A989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5806</xdr:rowOff>
    </xdr:from>
    <xdr:to>
      <xdr:col>85</xdr:col>
      <xdr:colOff>177800</xdr:colOff>
      <xdr:row>40</xdr:row>
      <xdr:rowOff>107406</xdr:rowOff>
    </xdr:to>
    <xdr:sp macro="" textlink="">
      <xdr:nvSpPr>
        <xdr:cNvPr id="483" name="楕円 482">
          <a:extLst>
            <a:ext uri="{FF2B5EF4-FFF2-40B4-BE49-F238E27FC236}">
              <a16:creationId xmlns:a16="http://schemas.microsoft.com/office/drawing/2014/main" id="{7F3B611E-7D29-4B91-8334-37D60BC31AA4}"/>
            </a:ext>
          </a:extLst>
        </xdr:cNvPr>
        <xdr:cNvSpPr/>
      </xdr:nvSpPr>
      <xdr:spPr>
        <a:xfrm>
          <a:off x="16268700" y="686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155683</xdr:rowOff>
    </xdr:from>
    <xdr:ext cx="405111" cy="259045"/>
    <xdr:sp macro="" textlink="">
      <xdr:nvSpPr>
        <xdr:cNvPr id="484" name="【認定こども園・幼稚園・保育所】&#10;有形固定資産減価償却率該当値テキスト">
          <a:extLst>
            <a:ext uri="{FF2B5EF4-FFF2-40B4-BE49-F238E27FC236}">
              <a16:creationId xmlns:a16="http://schemas.microsoft.com/office/drawing/2014/main" id="{BE82C3EE-2523-45C8-9F44-5F93D7107762}"/>
            </a:ext>
          </a:extLst>
        </xdr:cNvPr>
        <xdr:cNvSpPr txBox="1"/>
      </xdr:nvSpPr>
      <xdr:spPr>
        <a:xfrm>
          <a:off x="16357600" y="684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144599</xdr:rowOff>
    </xdr:from>
    <xdr:to>
      <xdr:col>81</xdr:col>
      <xdr:colOff>101600</xdr:colOff>
      <xdr:row>40</xdr:row>
      <xdr:rowOff>74749</xdr:rowOff>
    </xdr:to>
    <xdr:sp macro="" textlink="">
      <xdr:nvSpPr>
        <xdr:cNvPr id="485" name="楕円 484">
          <a:extLst>
            <a:ext uri="{FF2B5EF4-FFF2-40B4-BE49-F238E27FC236}">
              <a16:creationId xmlns:a16="http://schemas.microsoft.com/office/drawing/2014/main" id="{7E63599A-1A40-486C-9E99-0C2B015EE18F}"/>
            </a:ext>
          </a:extLst>
        </xdr:cNvPr>
        <xdr:cNvSpPr/>
      </xdr:nvSpPr>
      <xdr:spPr>
        <a:xfrm>
          <a:off x="15430500" y="683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23949</xdr:rowOff>
    </xdr:from>
    <xdr:to>
      <xdr:col>85</xdr:col>
      <xdr:colOff>127000</xdr:colOff>
      <xdr:row>40</xdr:row>
      <xdr:rowOff>56606</xdr:rowOff>
    </xdr:to>
    <xdr:cxnSp macro="">
      <xdr:nvCxnSpPr>
        <xdr:cNvPr id="486" name="直線コネクタ 485">
          <a:extLst>
            <a:ext uri="{FF2B5EF4-FFF2-40B4-BE49-F238E27FC236}">
              <a16:creationId xmlns:a16="http://schemas.microsoft.com/office/drawing/2014/main" id="{CCC59F96-2F8B-45F7-ACD9-9974A7BD5848}"/>
            </a:ext>
          </a:extLst>
        </xdr:cNvPr>
        <xdr:cNvCxnSpPr/>
      </xdr:nvCxnSpPr>
      <xdr:spPr>
        <a:xfrm>
          <a:off x="15481300" y="6881949"/>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108676</xdr:rowOff>
    </xdr:from>
    <xdr:to>
      <xdr:col>76</xdr:col>
      <xdr:colOff>165100</xdr:colOff>
      <xdr:row>40</xdr:row>
      <xdr:rowOff>38826</xdr:rowOff>
    </xdr:to>
    <xdr:sp macro="" textlink="">
      <xdr:nvSpPr>
        <xdr:cNvPr id="487" name="楕円 486">
          <a:extLst>
            <a:ext uri="{FF2B5EF4-FFF2-40B4-BE49-F238E27FC236}">
              <a16:creationId xmlns:a16="http://schemas.microsoft.com/office/drawing/2014/main" id="{B3587DDF-8CA5-459D-9C83-83C3CC6812C0}"/>
            </a:ext>
          </a:extLst>
        </xdr:cNvPr>
        <xdr:cNvSpPr/>
      </xdr:nvSpPr>
      <xdr:spPr>
        <a:xfrm>
          <a:off x="14541500" y="679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159476</xdr:rowOff>
    </xdr:from>
    <xdr:to>
      <xdr:col>81</xdr:col>
      <xdr:colOff>50800</xdr:colOff>
      <xdr:row>40</xdr:row>
      <xdr:rowOff>23949</xdr:rowOff>
    </xdr:to>
    <xdr:cxnSp macro="">
      <xdr:nvCxnSpPr>
        <xdr:cNvPr id="488" name="直線コネクタ 487">
          <a:extLst>
            <a:ext uri="{FF2B5EF4-FFF2-40B4-BE49-F238E27FC236}">
              <a16:creationId xmlns:a16="http://schemas.microsoft.com/office/drawing/2014/main" id="{BB546836-0227-4FB5-95A0-96C10BB1A958}"/>
            </a:ext>
          </a:extLst>
        </xdr:cNvPr>
        <xdr:cNvCxnSpPr/>
      </xdr:nvCxnSpPr>
      <xdr:spPr>
        <a:xfrm>
          <a:off x="14592300" y="684602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489" name="n_1aveValue【認定こども園・幼稚園・保育所】&#10;有形固定資産減価償却率">
          <a:extLst>
            <a:ext uri="{FF2B5EF4-FFF2-40B4-BE49-F238E27FC236}">
              <a16:creationId xmlns:a16="http://schemas.microsoft.com/office/drawing/2014/main" id="{F39C7415-6E0B-409E-870F-AF56DCA81063}"/>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490" name="n_2aveValue【認定こども園・幼稚園・保育所】&#10;有形固定資産減価償却率">
          <a:extLst>
            <a:ext uri="{FF2B5EF4-FFF2-40B4-BE49-F238E27FC236}">
              <a16:creationId xmlns:a16="http://schemas.microsoft.com/office/drawing/2014/main" id="{20C53963-DB50-4EDB-B81E-C010D6A7540B}"/>
            </a:ext>
          </a:extLst>
        </xdr:cNvPr>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491" name="n_3aveValue【認定こども園・幼稚園・保育所】&#10;有形固定資産減価償却率">
          <a:extLst>
            <a:ext uri="{FF2B5EF4-FFF2-40B4-BE49-F238E27FC236}">
              <a16:creationId xmlns:a16="http://schemas.microsoft.com/office/drawing/2014/main" id="{63616D66-0370-4F47-A81F-316B2130A74E}"/>
            </a:ext>
          </a:extLst>
        </xdr:cNvPr>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492" name="n_4aveValue【認定こども園・幼稚園・保育所】&#10;有形固定資産減価償却率">
          <a:extLst>
            <a:ext uri="{FF2B5EF4-FFF2-40B4-BE49-F238E27FC236}">
              <a16:creationId xmlns:a16="http://schemas.microsoft.com/office/drawing/2014/main" id="{B8B17C5B-FF9D-4E1E-91A6-A0F5F51BB3AA}"/>
            </a:ext>
          </a:extLst>
        </xdr:cNvPr>
        <xdr:cNvSpPr txBox="1"/>
      </xdr:nvSpPr>
      <xdr:spPr>
        <a:xfrm>
          <a:off x="12611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65876</xdr:rowOff>
    </xdr:from>
    <xdr:ext cx="405111" cy="259045"/>
    <xdr:sp macro="" textlink="">
      <xdr:nvSpPr>
        <xdr:cNvPr id="493" name="n_1mainValue【認定こども園・幼稚園・保育所】&#10;有形固定資産減価償却率">
          <a:extLst>
            <a:ext uri="{FF2B5EF4-FFF2-40B4-BE49-F238E27FC236}">
              <a16:creationId xmlns:a16="http://schemas.microsoft.com/office/drawing/2014/main" id="{5D769392-4496-4987-AA27-176008A351D6}"/>
            </a:ext>
          </a:extLst>
        </xdr:cNvPr>
        <xdr:cNvSpPr txBox="1"/>
      </xdr:nvSpPr>
      <xdr:spPr>
        <a:xfrm>
          <a:off x="15266044" y="6923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29953</xdr:rowOff>
    </xdr:from>
    <xdr:ext cx="405111" cy="259045"/>
    <xdr:sp macro="" textlink="">
      <xdr:nvSpPr>
        <xdr:cNvPr id="494" name="n_2mainValue【認定こども園・幼稚園・保育所】&#10;有形固定資産減価償却率">
          <a:extLst>
            <a:ext uri="{FF2B5EF4-FFF2-40B4-BE49-F238E27FC236}">
              <a16:creationId xmlns:a16="http://schemas.microsoft.com/office/drawing/2014/main" id="{3A74A129-652C-48D9-ACAD-6A966439702E}"/>
            </a:ext>
          </a:extLst>
        </xdr:cNvPr>
        <xdr:cNvSpPr txBox="1"/>
      </xdr:nvSpPr>
      <xdr:spPr>
        <a:xfrm>
          <a:off x="14389744" y="6887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95" name="正方形/長方形 494">
          <a:extLst>
            <a:ext uri="{FF2B5EF4-FFF2-40B4-BE49-F238E27FC236}">
              <a16:creationId xmlns:a16="http://schemas.microsoft.com/office/drawing/2014/main" id="{0A52E710-FA92-499D-A46A-54EF7AB87E4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6" name="正方形/長方形 495">
          <a:extLst>
            <a:ext uri="{FF2B5EF4-FFF2-40B4-BE49-F238E27FC236}">
              <a16:creationId xmlns:a16="http://schemas.microsoft.com/office/drawing/2014/main" id="{25C3F1B8-9B19-483B-A2AE-AC6CC7D227E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7" name="正方形/長方形 496">
          <a:extLst>
            <a:ext uri="{FF2B5EF4-FFF2-40B4-BE49-F238E27FC236}">
              <a16:creationId xmlns:a16="http://schemas.microsoft.com/office/drawing/2014/main" id="{9C0A477E-7621-48B3-8B3D-8011B99E09E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98" name="正方形/長方形 497">
          <a:extLst>
            <a:ext uri="{FF2B5EF4-FFF2-40B4-BE49-F238E27FC236}">
              <a16:creationId xmlns:a16="http://schemas.microsoft.com/office/drawing/2014/main" id="{FA3A2F73-C589-49F6-A77C-778F4CABC58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99" name="正方形/長方形 498">
          <a:extLst>
            <a:ext uri="{FF2B5EF4-FFF2-40B4-BE49-F238E27FC236}">
              <a16:creationId xmlns:a16="http://schemas.microsoft.com/office/drawing/2014/main" id="{5AE76F7E-E494-487E-A62D-EB11089F66B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0" name="正方形/長方形 499">
          <a:extLst>
            <a:ext uri="{FF2B5EF4-FFF2-40B4-BE49-F238E27FC236}">
              <a16:creationId xmlns:a16="http://schemas.microsoft.com/office/drawing/2014/main" id="{B436B54B-2C99-44A8-A305-0AC9E3DDDDA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1" name="正方形/長方形 500">
          <a:extLst>
            <a:ext uri="{FF2B5EF4-FFF2-40B4-BE49-F238E27FC236}">
              <a16:creationId xmlns:a16="http://schemas.microsoft.com/office/drawing/2014/main" id="{B17DD6B4-57A8-4190-BE38-CDD89B8877E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2" name="正方形/長方形 501">
          <a:extLst>
            <a:ext uri="{FF2B5EF4-FFF2-40B4-BE49-F238E27FC236}">
              <a16:creationId xmlns:a16="http://schemas.microsoft.com/office/drawing/2014/main" id="{AA290722-79A3-4A78-A6E7-BDE918F700F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03" name="テキスト ボックス 502">
          <a:extLst>
            <a:ext uri="{FF2B5EF4-FFF2-40B4-BE49-F238E27FC236}">
              <a16:creationId xmlns:a16="http://schemas.microsoft.com/office/drawing/2014/main" id="{9E8C04A7-8E0F-4C38-825A-1C0C8934CFD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04" name="直線コネクタ 503">
          <a:extLst>
            <a:ext uri="{FF2B5EF4-FFF2-40B4-BE49-F238E27FC236}">
              <a16:creationId xmlns:a16="http://schemas.microsoft.com/office/drawing/2014/main" id="{8B338D1F-9356-4E71-9FB8-E17D6825607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05" name="直線コネクタ 504">
          <a:extLst>
            <a:ext uri="{FF2B5EF4-FFF2-40B4-BE49-F238E27FC236}">
              <a16:creationId xmlns:a16="http://schemas.microsoft.com/office/drawing/2014/main" id="{C8072EB9-9EDF-4DDD-93F6-CFA12E4FA42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06" name="テキスト ボックス 505">
          <a:extLst>
            <a:ext uri="{FF2B5EF4-FFF2-40B4-BE49-F238E27FC236}">
              <a16:creationId xmlns:a16="http://schemas.microsoft.com/office/drawing/2014/main" id="{9D70135B-665B-48E3-9900-9A1F33DB3201}"/>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07" name="直線コネクタ 506">
          <a:extLst>
            <a:ext uri="{FF2B5EF4-FFF2-40B4-BE49-F238E27FC236}">
              <a16:creationId xmlns:a16="http://schemas.microsoft.com/office/drawing/2014/main" id="{8BCFCF7C-E439-4B90-818E-2F6ECF10D67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08" name="テキスト ボックス 507">
          <a:extLst>
            <a:ext uri="{FF2B5EF4-FFF2-40B4-BE49-F238E27FC236}">
              <a16:creationId xmlns:a16="http://schemas.microsoft.com/office/drawing/2014/main" id="{6D0E3DA1-9743-4222-AE61-275DB3993CD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09" name="直線コネクタ 508">
          <a:extLst>
            <a:ext uri="{FF2B5EF4-FFF2-40B4-BE49-F238E27FC236}">
              <a16:creationId xmlns:a16="http://schemas.microsoft.com/office/drawing/2014/main" id="{518E7D37-994F-4CCE-90E3-264D0809057B}"/>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10" name="テキスト ボックス 509">
          <a:extLst>
            <a:ext uri="{FF2B5EF4-FFF2-40B4-BE49-F238E27FC236}">
              <a16:creationId xmlns:a16="http://schemas.microsoft.com/office/drawing/2014/main" id="{09E58021-B358-462E-BAE8-C8930172044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11" name="直線コネクタ 510">
          <a:extLst>
            <a:ext uri="{FF2B5EF4-FFF2-40B4-BE49-F238E27FC236}">
              <a16:creationId xmlns:a16="http://schemas.microsoft.com/office/drawing/2014/main" id="{A712658E-F55B-4993-AFC8-E8BAFA9439B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12" name="テキスト ボックス 511">
          <a:extLst>
            <a:ext uri="{FF2B5EF4-FFF2-40B4-BE49-F238E27FC236}">
              <a16:creationId xmlns:a16="http://schemas.microsoft.com/office/drawing/2014/main" id="{2F3A9C20-E36F-4017-9DF1-0B1B7B655F15}"/>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13" name="直線コネクタ 512">
          <a:extLst>
            <a:ext uri="{FF2B5EF4-FFF2-40B4-BE49-F238E27FC236}">
              <a16:creationId xmlns:a16="http://schemas.microsoft.com/office/drawing/2014/main" id="{BD816C5D-41FE-4B1F-88D1-9FAA7827C3D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14" name="テキスト ボックス 513">
          <a:extLst>
            <a:ext uri="{FF2B5EF4-FFF2-40B4-BE49-F238E27FC236}">
              <a16:creationId xmlns:a16="http://schemas.microsoft.com/office/drawing/2014/main" id="{A52E8902-AC6A-4D5B-9E9E-E11CB5EF4D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15" name="【認定こども園・幼稚園・保育所】&#10;一人当たり面積グラフ枠">
          <a:extLst>
            <a:ext uri="{FF2B5EF4-FFF2-40B4-BE49-F238E27FC236}">
              <a16:creationId xmlns:a16="http://schemas.microsoft.com/office/drawing/2014/main" id="{BCC7C71E-818F-4539-B3EF-F3599FF26D4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16" name="直線コネクタ 515">
          <a:extLst>
            <a:ext uri="{FF2B5EF4-FFF2-40B4-BE49-F238E27FC236}">
              <a16:creationId xmlns:a16="http://schemas.microsoft.com/office/drawing/2014/main" id="{8F676B66-31FE-4198-96B8-F3FAE4D79E3E}"/>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17" name="【認定こども園・幼稚園・保育所】&#10;一人当たり面積最小値テキスト">
          <a:extLst>
            <a:ext uri="{FF2B5EF4-FFF2-40B4-BE49-F238E27FC236}">
              <a16:creationId xmlns:a16="http://schemas.microsoft.com/office/drawing/2014/main" id="{36040879-C01D-4739-824A-A812FF0C9CDA}"/>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18" name="直線コネクタ 517">
          <a:extLst>
            <a:ext uri="{FF2B5EF4-FFF2-40B4-BE49-F238E27FC236}">
              <a16:creationId xmlns:a16="http://schemas.microsoft.com/office/drawing/2014/main" id="{948E6A9C-F874-44C6-943B-657CDFEE4FE1}"/>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19" name="【認定こども園・幼稚園・保育所】&#10;一人当たり面積最大値テキスト">
          <a:extLst>
            <a:ext uri="{FF2B5EF4-FFF2-40B4-BE49-F238E27FC236}">
              <a16:creationId xmlns:a16="http://schemas.microsoft.com/office/drawing/2014/main" id="{8966B3CA-211A-43AC-A5A3-EF284342AF53}"/>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20" name="直線コネクタ 519">
          <a:extLst>
            <a:ext uri="{FF2B5EF4-FFF2-40B4-BE49-F238E27FC236}">
              <a16:creationId xmlns:a16="http://schemas.microsoft.com/office/drawing/2014/main" id="{D02529C9-0F87-4CCA-BF99-15B3B8960A04}"/>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521" name="【認定こども園・幼稚園・保育所】&#10;一人当たり面積平均値テキスト">
          <a:extLst>
            <a:ext uri="{FF2B5EF4-FFF2-40B4-BE49-F238E27FC236}">
              <a16:creationId xmlns:a16="http://schemas.microsoft.com/office/drawing/2014/main" id="{84321B26-8763-4C7D-9E4D-F5E144F276F3}"/>
            </a:ext>
          </a:extLst>
        </xdr:cNvPr>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22" name="フローチャート: 判断 521">
          <a:extLst>
            <a:ext uri="{FF2B5EF4-FFF2-40B4-BE49-F238E27FC236}">
              <a16:creationId xmlns:a16="http://schemas.microsoft.com/office/drawing/2014/main" id="{2E29CF4D-94E7-43E8-AD59-BE8DD5B4082E}"/>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23" name="フローチャート: 判断 522">
          <a:extLst>
            <a:ext uri="{FF2B5EF4-FFF2-40B4-BE49-F238E27FC236}">
              <a16:creationId xmlns:a16="http://schemas.microsoft.com/office/drawing/2014/main" id="{04391820-B743-4D61-90E8-E6AFA321AEB8}"/>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24" name="フローチャート: 判断 523">
          <a:extLst>
            <a:ext uri="{FF2B5EF4-FFF2-40B4-BE49-F238E27FC236}">
              <a16:creationId xmlns:a16="http://schemas.microsoft.com/office/drawing/2014/main" id="{AD7C706E-3E6C-4B6B-AD08-94C36311021C}"/>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25" name="フローチャート: 判断 524">
          <a:extLst>
            <a:ext uri="{FF2B5EF4-FFF2-40B4-BE49-F238E27FC236}">
              <a16:creationId xmlns:a16="http://schemas.microsoft.com/office/drawing/2014/main" id="{53AA34FD-D6E2-4E9C-967F-FC98EB575901}"/>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526" name="フローチャート: 判断 525">
          <a:extLst>
            <a:ext uri="{FF2B5EF4-FFF2-40B4-BE49-F238E27FC236}">
              <a16:creationId xmlns:a16="http://schemas.microsoft.com/office/drawing/2014/main" id="{A969DEBE-8A70-49C3-A637-A62257C2B793}"/>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220114B-495A-41B7-99D9-F194EB6710E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35796CD1-E866-4553-AECE-BF24369E197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D1DF2A7-9D98-4AD9-9DD3-476F69FCACF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2A6F3C79-64B4-48C1-AEFB-7E2FCFE1487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BFBF0101-0676-4B46-B8D5-5D428D4E652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39116</xdr:rowOff>
    </xdr:from>
    <xdr:to>
      <xdr:col>116</xdr:col>
      <xdr:colOff>114300</xdr:colOff>
      <xdr:row>39</xdr:row>
      <xdr:rowOff>140716</xdr:rowOff>
    </xdr:to>
    <xdr:sp macro="" textlink="">
      <xdr:nvSpPr>
        <xdr:cNvPr id="532" name="楕円 531">
          <a:extLst>
            <a:ext uri="{FF2B5EF4-FFF2-40B4-BE49-F238E27FC236}">
              <a16:creationId xmlns:a16="http://schemas.microsoft.com/office/drawing/2014/main" id="{D64B0775-A3EB-479B-B772-1739D87F7048}"/>
            </a:ext>
          </a:extLst>
        </xdr:cNvPr>
        <xdr:cNvSpPr/>
      </xdr:nvSpPr>
      <xdr:spPr>
        <a:xfrm>
          <a:off x="22110700" y="672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17543</xdr:rowOff>
    </xdr:from>
    <xdr:ext cx="469744" cy="259045"/>
    <xdr:sp macro="" textlink="">
      <xdr:nvSpPr>
        <xdr:cNvPr id="533" name="【認定こども園・幼稚園・保育所】&#10;一人当たり面積該当値テキスト">
          <a:extLst>
            <a:ext uri="{FF2B5EF4-FFF2-40B4-BE49-F238E27FC236}">
              <a16:creationId xmlns:a16="http://schemas.microsoft.com/office/drawing/2014/main" id="{156F8D78-A3C1-4B6E-A80E-D7B4A3F86FBF}"/>
            </a:ext>
          </a:extLst>
        </xdr:cNvPr>
        <xdr:cNvSpPr txBox="1"/>
      </xdr:nvSpPr>
      <xdr:spPr>
        <a:xfrm>
          <a:off x="22199600" y="6704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75692</xdr:rowOff>
    </xdr:from>
    <xdr:to>
      <xdr:col>112</xdr:col>
      <xdr:colOff>38100</xdr:colOff>
      <xdr:row>40</xdr:row>
      <xdr:rowOff>5842</xdr:rowOff>
    </xdr:to>
    <xdr:sp macro="" textlink="">
      <xdr:nvSpPr>
        <xdr:cNvPr id="534" name="楕円 533">
          <a:extLst>
            <a:ext uri="{FF2B5EF4-FFF2-40B4-BE49-F238E27FC236}">
              <a16:creationId xmlns:a16="http://schemas.microsoft.com/office/drawing/2014/main" id="{0A2DAD3F-EB00-4E96-9690-2BB950F2F2BE}"/>
            </a:ext>
          </a:extLst>
        </xdr:cNvPr>
        <xdr:cNvSpPr/>
      </xdr:nvSpPr>
      <xdr:spPr>
        <a:xfrm>
          <a:off x="21272500" y="676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89916</xdr:rowOff>
    </xdr:from>
    <xdr:to>
      <xdr:col>116</xdr:col>
      <xdr:colOff>63500</xdr:colOff>
      <xdr:row>39</xdr:row>
      <xdr:rowOff>126492</xdr:rowOff>
    </xdr:to>
    <xdr:cxnSp macro="">
      <xdr:nvCxnSpPr>
        <xdr:cNvPr id="535" name="直線コネクタ 534">
          <a:extLst>
            <a:ext uri="{FF2B5EF4-FFF2-40B4-BE49-F238E27FC236}">
              <a16:creationId xmlns:a16="http://schemas.microsoft.com/office/drawing/2014/main" id="{922A10CB-C2B9-474C-A2D5-0009594678B6}"/>
            </a:ext>
          </a:extLst>
        </xdr:cNvPr>
        <xdr:cNvCxnSpPr/>
      </xdr:nvCxnSpPr>
      <xdr:spPr>
        <a:xfrm flipV="1">
          <a:off x="21323300" y="677646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89408</xdr:rowOff>
    </xdr:from>
    <xdr:to>
      <xdr:col>107</xdr:col>
      <xdr:colOff>101600</xdr:colOff>
      <xdr:row>40</xdr:row>
      <xdr:rowOff>19558</xdr:rowOff>
    </xdr:to>
    <xdr:sp macro="" textlink="">
      <xdr:nvSpPr>
        <xdr:cNvPr id="536" name="楕円 535">
          <a:extLst>
            <a:ext uri="{FF2B5EF4-FFF2-40B4-BE49-F238E27FC236}">
              <a16:creationId xmlns:a16="http://schemas.microsoft.com/office/drawing/2014/main" id="{F6D98950-6BB3-46DC-8135-636AA26929B2}"/>
            </a:ext>
          </a:extLst>
        </xdr:cNvPr>
        <xdr:cNvSpPr/>
      </xdr:nvSpPr>
      <xdr:spPr>
        <a:xfrm>
          <a:off x="20383500" y="677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126492</xdr:rowOff>
    </xdr:from>
    <xdr:to>
      <xdr:col>111</xdr:col>
      <xdr:colOff>177800</xdr:colOff>
      <xdr:row>39</xdr:row>
      <xdr:rowOff>140208</xdr:rowOff>
    </xdr:to>
    <xdr:cxnSp macro="">
      <xdr:nvCxnSpPr>
        <xdr:cNvPr id="537" name="直線コネクタ 536">
          <a:extLst>
            <a:ext uri="{FF2B5EF4-FFF2-40B4-BE49-F238E27FC236}">
              <a16:creationId xmlns:a16="http://schemas.microsoft.com/office/drawing/2014/main" id="{DA30F0A1-46FB-4F1B-9F09-382C750B7880}"/>
            </a:ext>
          </a:extLst>
        </xdr:cNvPr>
        <xdr:cNvCxnSpPr/>
      </xdr:nvCxnSpPr>
      <xdr:spPr>
        <a:xfrm flipV="1">
          <a:off x="20434300" y="681304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538" name="n_1aveValue【認定こども園・幼稚園・保育所】&#10;一人当たり面積">
          <a:extLst>
            <a:ext uri="{FF2B5EF4-FFF2-40B4-BE49-F238E27FC236}">
              <a16:creationId xmlns:a16="http://schemas.microsoft.com/office/drawing/2014/main" id="{1A6C063A-BF55-41B0-885D-7B7E469A7828}"/>
            </a:ext>
          </a:extLst>
        </xdr:cNvPr>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539" name="n_2aveValue【認定こども園・幼稚園・保育所】&#10;一人当たり面積">
          <a:extLst>
            <a:ext uri="{FF2B5EF4-FFF2-40B4-BE49-F238E27FC236}">
              <a16:creationId xmlns:a16="http://schemas.microsoft.com/office/drawing/2014/main" id="{F3B25CE2-BE76-4565-973D-8E21AE772701}"/>
            </a:ext>
          </a:extLst>
        </xdr:cNvPr>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40" name="n_3aveValue【認定こども園・幼稚園・保育所】&#10;一人当たり面積">
          <a:extLst>
            <a:ext uri="{FF2B5EF4-FFF2-40B4-BE49-F238E27FC236}">
              <a16:creationId xmlns:a16="http://schemas.microsoft.com/office/drawing/2014/main" id="{D422D2E5-5C6A-4F7B-9FD4-3C92610752CA}"/>
            </a:ext>
          </a:extLst>
        </xdr:cNvPr>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116095</xdr:rowOff>
    </xdr:from>
    <xdr:ext cx="469744" cy="259045"/>
    <xdr:sp macro="" textlink="">
      <xdr:nvSpPr>
        <xdr:cNvPr id="541" name="n_4aveValue【認定こども園・幼稚園・保育所】&#10;一人当たり面積">
          <a:extLst>
            <a:ext uri="{FF2B5EF4-FFF2-40B4-BE49-F238E27FC236}">
              <a16:creationId xmlns:a16="http://schemas.microsoft.com/office/drawing/2014/main" id="{15BBF59E-4365-4F64-8AC4-7213F71F2097}"/>
            </a:ext>
          </a:extLst>
        </xdr:cNvPr>
        <xdr:cNvSpPr txBox="1"/>
      </xdr:nvSpPr>
      <xdr:spPr>
        <a:xfrm>
          <a:off x="18421427" y="645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168419</xdr:rowOff>
    </xdr:from>
    <xdr:ext cx="469744" cy="259045"/>
    <xdr:sp macro="" textlink="">
      <xdr:nvSpPr>
        <xdr:cNvPr id="542" name="n_1mainValue【認定こども園・幼稚園・保育所】&#10;一人当たり面積">
          <a:extLst>
            <a:ext uri="{FF2B5EF4-FFF2-40B4-BE49-F238E27FC236}">
              <a16:creationId xmlns:a16="http://schemas.microsoft.com/office/drawing/2014/main" id="{DC0933C3-3E88-4492-9C48-C522322399DD}"/>
            </a:ext>
          </a:extLst>
        </xdr:cNvPr>
        <xdr:cNvSpPr txBox="1"/>
      </xdr:nvSpPr>
      <xdr:spPr>
        <a:xfrm>
          <a:off x="21075727" y="685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10685</xdr:rowOff>
    </xdr:from>
    <xdr:ext cx="469744" cy="259045"/>
    <xdr:sp macro="" textlink="">
      <xdr:nvSpPr>
        <xdr:cNvPr id="543" name="n_2mainValue【認定こども園・幼稚園・保育所】&#10;一人当たり面積">
          <a:extLst>
            <a:ext uri="{FF2B5EF4-FFF2-40B4-BE49-F238E27FC236}">
              <a16:creationId xmlns:a16="http://schemas.microsoft.com/office/drawing/2014/main" id="{22088D31-EDB2-429F-B2E8-A8B3F70CDF86}"/>
            </a:ext>
          </a:extLst>
        </xdr:cNvPr>
        <xdr:cNvSpPr txBox="1"/>
      </xdr:nvSpPr>
      <xdr:spPr>
        <a:xfrm>
          <a:off x="20199427" y="6868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44" name="正方形/長方形 543">
          <a:extLst>
            <a:ext uri="{FF2B5EF4-FFF2-40B4-BE49-F238E27FC236}">
              <a16:creationId xmlns:a16="http://schemas.microsoft.com/office/drawing/2014/main" id="{FF082458-DD60-4AC3-A3D0-97C4402F7EF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45" name="正方形/長方形 544">
          <a:extLst>
            <a:ext uri="{FF2B5EF4-FFF2-40B4-BE49-F238E27FC236}">
              <a16:creationId xmlns:a16="http://schemas.microsoft.com/office/drawing/2014/main" id="{19C68B02-FB76-4066-A14E-692C363D917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46" name="正方形/長方形 545">
          <a:extLst>
            <a:ext uri="{FF2B5EF4-FFF2-40B4-BE49-F238E27FC236}">
              <a16:creationId xmlns:a16="http://schemas.microsoft.com/office/drawing/2014/main" id="{7A0F5C96-E10D-4690-B30C-400322D4633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47" name="正方形/長方形 546">
          <a:extLst>
            <a:ext uri="{FF2B5EF4-FFF2-40B4-BE49-F238E27FC236}">
              <a16:creationId xmlns:a16="http://schemas.microsoft.com/office/drawing/2014/main" id="{895EDCDD-2435-4DAB-9EEA-4F3658BF029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48" name="正方形/長方形 547">
          <a:extLst>
            <a:ext uri="{FF2B5EF4-FFF2-40B4-BE49-F238E27FC236}">
              <a16:creationId xmlns:a16="http://schemas.microsoft.com/office/drawing/2014/main" id="{611E68EB-D3BA-4328-AC61-BEC81D3C395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49" name="正方形/長方形 548">
          <a:extLst>
            <a:ext uri="{FF2B5EF4-FFF2-40B4-BE49-F238E27FC236}">
              <a16:creationId xmlns:a16="http://schemas.microsoft.com/office/drawing/2014/main" id="{8A3B0947-9665-409F-9F2D-EDE69B2D571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50" name="正方形/長方形 549">
          <a:extLst>
            <a:ext uri="{FF2B5EF4-FFF2-40B4-BE49-F238E27FC236}">
              <a16:creationId xmlns:a16="http://schemas.microsoft.com/office/drawing/2014/main" id="{68842597-A323-4A7C-96A7-F15454393A5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51" name="正方形/長方形 550">
          <a:extLst>
            <a:ext uri="{FF2B5EF4-FFF2-40B4-BE49-F238E27FC236}">
              <a16:creationId xmlns:a16="http://schemas.microsoft.com/office/drawing/2014/main" id="{DE0B8171-596F-4CA8-9EB7-824FF4E5E3E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52" name="テキスト ボックス 551">
          <a:extLst>
            <a:ext uri="{FF2B5EF4-FFF2-40B4-BE49-F238E27FC236}">
              <a16:creationId xmlns:a16="http://schemas.microsoft.com/office/drawing/2014/main" id="{AA5DCBEE-3F5E-47E4-8B8C-7CE7272511F5}"/>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53" name="直線コネクタ 552">
          <a:extLst>
            <a:ext uri="{FF2B5EF4-FFF2-40B4-BE49-F238E27FC236}">
              <a16:creationId xmlns:a16="http://schemas.microsoft.com/office/drawing/2014/main" id="{4B876813-BCF6-4B36-AD55-DA4002BCFCF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54" name="テキスト ボックス 553">
          <a:extLst>
            <a:ext uri="{FF2B5EF4-FFF2-40B4-BE49-F238E27FC236}">
              <a16:creationId xmlns:a16="http://schemas.microsoft.com/office/drawing/2014/main" id="{62DB2192-95A2-4098-9E68-D4A1B4D0817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55" name="直線コネクタ 554">
          <a:extLst>
            <a:ext uri="{FF2B5EF4-FFF2-40B4-BE49-F238E27FC236}">
              <a16:creationId xmlns:a16="http://schemas.microsoft.com/office/drawing/2014/main" id="{C24071CE-4F13-4371-B179-934C1748E54E}"/>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56" name="テキスト ボックス 555">
          <a:extLst>
            <a:ext uri="{FF2B5EF4-FFF2-40B4-BE49-F238E27FC236}">
              <a16:creationId xmlns:a16="http://schemas.microsoft.com/office/drawing/2014/main" id="{9F85FA9A-70FF-4906-ADA1-362E57D2F5B1}"/>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57" name="直線コネクタ 556">
          <a:extLst>
            <a:ext uri="{FF2B5EF4-FFF2-40B4-BE49-F238E27FC236}">
              <a16:creationId xmlns:a16="http://schemas.microsoft.com/office/drawing/2014/main" id="{1FC969C3-CF9E-4C71-B4FD-94438D37B9F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58" name="テキスト ボックス 557">
          <a:extLst>
            <a:ext uri="{FF2B5EF4-FFF2-40B4-BE49-F238E27FC236}">
              <a16:creationId xmlns:a16="http://schemas.microsoft.com/office/drawing/2014/main" id="{9F4F417E-DF5B-42B7-A112-282417337DFE}"/>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59" name="直線コネクタ 558">
          <a:extLst>
            <a:ext uri="{FF2B5EF4-FFF2-40B4-BE49-F238E27FC236}">
              <a16:creationId xmlns:a16="http://schemas.microsoft.com/office/drawing/2014/main" id="{F959FB73-6C77-4FBE-BD89-F0C4062BCF09}"/>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60" name="テキスト ボックス 559">
          <a:extLst>
            <a:ext uri="{FF2B5EF4-FFF2-40B4-BE49-F238E27FC236}">
              <a16:creationId xmlns:a16="http://schemas.microsoft.com/office/drawing/2014/main" id="{C18DF56C-FEA9-485A-9FB0-5839095185C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61" name="直線コネクタ 560">
          <a:extLst>
            <a:ext uri="{FF2B5EF4-FFF2-40B4-BE49-F238E27FC236}">
              <a16:creationId xmlns:a16="http://schemas.microsoft.com/office/drawing/2014/main" id="{ED62069C-0453-447D-9A46-0E29FDA1FB3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62" name="テキスト ボックス 561">
          <a:extLst>
            <a:ext uri="{FF2B5EF4-FFF2-40B4-BE49-F238E27FC236}">
              <a16:creationId xmlns:a16="http://schemas.microsoft.com/office/drawing/2014/main" id="{B3D267C5-F51D-4088-A30F-C1742D45C713}"/>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63" name="直線コネクタ 562">
          <a:extLst>
            <a:ext uri="{FF2B5EF4-FFF2-40B4-BE49-F238E27FC236}">
              <a16:creationId xmlns:a16="http://schemas.microsoft.com/office/drawing/2014/main" id="{92DBBF48-64F4-4057-9ECB-84FA271A13D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64" name="テキスト ボックス 563">
          <a:extLst>
            <a:ext uri="{FF2B5EF4-FFF2-40B4-BE49-F238E27FC236}">
              <a16:creationId xmlns:a16="http://schemas.microsoft.com/office/drawing/2014/main" id="{296B488A-EABA-4BA7-98C0-FAF1543E387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65" name="直線コネクタ 564">
          <a:extLst>
            <a:ext uri="{FF2B5EF4-FFF2-40B4-BE49-F238E27FC236}">
              <a16:creationId xmlns:a16="http://schemas.microsoft.com/office/drawing/2014/main" id="{8FB89636-79D4-4E20-B1F1-BEFE1AA8336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66" name="テキスト ボックス 565">
          <a:extLst>
            <a:ext uri="{FF2B5EF4-FFF2-40B4-BE49-F238E27FC236}">
              <a16:creationId xmlns:a16="http://schemas.microsoft.com/office/drawing/2014/main" id="{E5B57DC3-C217-44A4-B059-5CC9EDAC046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67" name="直線コネクタ 566">
          <a:extLst>
            <a:ext uri="{FF2B5EF4-FFF2-40B4-BE49-F238E27FC236}">
              <a16:creationId xmlns:a16="http://schemas.microsoft.com/office/drawing/2014/main" id="{2F9D6A51-D040-4DC7-9728-917E73F9FAF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68" name="テキスト ボックス 567">
          <a:extLst>
            <a:ext uri="{FF2B5EF4-FFF2-40B4-BE49-F238E27FC236}">
              <a16:creationId xmlns:a16="http://schemas.microsoft.com/office/drawing/2014/main" id="{9D5DA40D-6E1F-4DB1-9526-567F6D811BF2}"/>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69" name="【学校施設】&#10;有形固定資産減価償却率グラフ枠">
          <a:extLst>
            <a:ext uri="{FF2B5EF4-FFF2-40B4-BE49-F238E27FC236}">
              <a16:creationId xmlns:a16="http://schemas.microsoft.com/office/drawing/2014/main" id="{60E99DC1-06A9-460B-A0C2-A1DAEDEBB83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70" name="直線コネクタ 569">
          <a:extLst>
            <a:ext uri="{FF2B5EF4-FFF2-40B4-BE49-F238E27FC236}">
              <a16:creationId xmlns:a16="http://schemas.microsoft.com/office/drawing/2014/main" id="{738D888F-7BCA-4656-A297-2CC3D262E818}"/>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71" name="【学校施設】&#10;有形固定資産減価償却率最小値テキスト">
          <a:extLst>
            <a:ext uri="{FF2B5EF4-FFF2-40B4-BE49-F238E27FC236}">
              <a16:creationId xmlns:a16="http://schemas.microsoft.com/office/drawing/2014/main" id="{75534326-9AC8-46F4-A938-DD7A99E4B2E8}"/>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72" name="直線コネクタ 571">
          <a:extLst>
            <a:ext uri="{FF2B5EF4-FFF2-40B4-BE49-F238E27FC236}">
              <a16:creationId xmlns:a16="http://schemas.microsoft.com/office/drawing/2014/main" id="{BCDC3A55-615E-457F-9D32-9C9FBC9F3767}"/>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73" name="【学校施設】&#10;有形固定資産減価償却率最大値テキスト">
          <a:extLst>
            <a:ext uri="{FF2B5EF4-FFF2-40B4-BE49-F238E27FC236}">
              <a16:creationId xmlns:a16="http://schemas.microsoft.com/office/drawing/2014/main" id="{F09DE2E8-D75A-4A0D-8629-52C1486D98E3}"/>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74" name="直線コネクタ 573">
          <a:extLst>
            <a:ext uri="{FF2B5EF4-FFF2-40B4-BE49-F238E27FC236}">
              <a16:creationId xmlns:a16="http://schemas.microsoft.com/office/drawing/2014/main" id="{8417BE02-F353-4F84-BAEC-B5DA9D2DE299}"/>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102343</xdr:rowOff>
    </xdr:from>
    <xdr:ext cx="405111" cy="259045"/>
    <xdr:sp macro="" textlink="">
      <xdr:nvSpPr>
        <xdr:cNvPr id="575" name="【学校施設】&#10;有形固定資産減価償却率平均値テキスト">
          <a:extLst>
            <a:ext uri="{FF2B5EF4-FFF2-40B4-BE49-F238E27FC236}">
              <a16:creationId xmlns:a16="http://schemas.microsoft.com/office/drawing/2014/main" id="{4FCBA0CD-00C2-4E1D-AECF-6D8F78541B3B}"/>
            </a:ext>
          </a:extLst>
        </xdr:cNvPr>
        <xdr:cNvSpPr txBox="1"/>
      </xdr:nvSpPr>
      <xdr:spPr>
        <a:xfrm>
          <a:off x="16357600" y="10217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76" name="フローチャート: 判断 575">
          <a:extLst>
            <a:ext uri="{FF2B5EF4-FFF2-40B4-BE49-F238E27FC236}">
              <a16:creationId xmlns:a16="http://schemas.microsoft.com/office/drawing/2014/main" id="{A5C84429-AEDE-4BAA-8F27-5E925EC7AA3B}"/>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77" name="フローチャート: 判断 576">
          <a:extLst>
            <a:ext uri="{FF2B5EF4-FFF2-40B4-BE49-F238E27FC236}">
              <a16:creationId xmlns:a16="http://schemas.microsoft.com/office/drawing/2014/main" id="{EAE82D7C-B673-40A5-B37F-8BD208A5B3B3}"/>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78" name="フローチャート: 判断 577">
          <a:extLst>
            <a:ext uri="{FF2B5EF4-FFF2-40B4-BE49-F238E27FC236}">
              <a16:creationId xmlns:a16="http://schemas.microsoft.com/office/drawing/2014/main" id="{460CD4AD-6D63-4E2B-850B-8CCABCD35D29}"/>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79" name="フローチャート: 判断 578">
          <a:extLst>
            <a:ext uri="{FF2B5EF4-FFF2-40B4-BE49-F238E27FC236}">
              <a16:creationId xmlns:a16="http://schemas.microsoft.com/office/drawing/2014/main" id="{89116345-177D-496B-AEEC-9A414364DB2C}"/>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80" name="フローチャート: 判断 579">
          <a:extLst>
            <a:ext uri="{FF2B5EF4-FFF2-40B4-BE49-F238E27FC236}">
              <a16:creationId xmlns:a16="http://schemas.microsoft.com/office/drawing/2014/main" id="{EA5C138E-630E-4B34-9026-792C4E7FB037}"/>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81" name="テキスト ボックス 580">
          <a:extLst>
            <a:ext uri="{FF2B5EF4-FFF2-40B4-BE49-F238E27FC236}">
              <a16:creationId xmlns:a16="http://schemas.microsoft.com/office/drawing/2014/main" id="{60D334D6-6DD3-4347-90D1-AE856F91CAA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82" name="テキスト ボックス 581">
          <a:extLst>
            <a:ext uri="{FF2B5EF4-FFF2-40B4-BE49-F238E27FC236}">
              <a16:creationId xmlns:a16="http://schemas.microsoft.com/office/drawing/2014/main" id="{F2ABB09C-ED58-48A8-B78A-A890E03C01A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83" name="テキスト ボックス 582">
          <a:extLst>
            <a:ext uri="{FF2B5EF4-FFF2-40B4-BE49-F238E27FC236}">
              <a16:creationId xmlns:a16="http://schemas.microsoft.com/office/drawing/2014/main" id="{616CB3A6-D690-4528-9778-03108E9FF5C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84" name="テキスト ボックス 583">
          <a:extLst>
            <a:ext uri="{FF2B5EF4-FFF2-40B4-BE49-F238E27FC236}">
              <a16:creationId xmlns:a16="http://schemas.microsoft.com/office/drawing/2014/main" id="{4698908D-99E3-429B-BB10-74B731F5C71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85" name="テキスト ボックス 584">
          <a:extLst>
            <a:ext uri="{FF2B5EF4-FFF2-40B4-BE49-F238E27FC236}">
              <a16:creationId xmlns:a16="http://schemas.microsoft.com/office/drawing/2014/main" id="{6B8AFD82-7338-4F63-BF0C-45E0FDEF3E6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132080</xdr:rowOff>
    </xdr:from>
    <xdr:to>
      <xdr:col>85</xdr:col>
      <xdr:colOff>177800</xdr:colOff>
      <xdr:row>59</xdr:row>
      <xdr:rowOff>62230</xdr:rowOff>
    </xdr:to>
    <xdr:sp macro="" textlink="">
      <xdr:nvSpPr>
        <xdr:cNvPr id="586" name="楕円 585">
          <a:extLst>
            <a:ext uri="{FF2B5EF4-FFF2-40B4-BE49-F238E27FC236}">
              <a16:creationId xmlns:a16="http://schemas.microsoft.com/office/drawing/2014/main" id="{70E7CDFF-CD0C-4BAA-A4FB-E6C396C236D9}"/>
            </a:ext>
          </a:extLst>
        </xdr:cNvPr>
        <xdr:cNvSpPr/>
      </xdr:nvSpPr>
      <xdr:spPr>
        <a:xfrm>
          <a:off x="162687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154957</xdr:rowOff>
    </xdr:from>
    <xdr:ext cx="405111" cy="259045"/>
    <xdr:sp macro="" textlink="">
      <xdr:nvSpPr>
        <xdr:cNvPr id="587" name="【学校施設】&#10;有形固定資産減価償却率該当値テキスト">
          <a:extLst>
            <a:ext uri="{FF2B5EF4-FFF2-40B4-BE49-F238E27FC236}">
              <a16:creationId xmlns:a16="http://schemas.microsoft.com/office/drawing/2014/main" id="{6DC6EB38-5D2B-4296-A9F6-351DB592DF95}"/>
            </a:ext>
          </a:extLst>
        </xdr:cNvPr>
        <xdr:cNvSpPr txBox="1"/>
      </xdr:nvSpPr>
      <xdr:spPr>
        <a:xfrm>
          <a:off x="16357600"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73297</xdr:rowOff>
    </xdr:from>
    <xdr:to>
      <xdr:col>81</xdr:col>
      <xdr:colOff>101600</xdr:colOff>
      <xdr:row>59</xdr:row>
      <xdr:rowOff>3447</xdr:rowOff>
    </xdr:to>
    <xdr:sp macro="" textlink="">
      <xdr:nvSpPr>
        <xdr:cNvPr id="588" name="楕円 587">
          <a:extLst>
            <a:ext uri="{FF2B5EF4-FFF2-40B4-BE49-F238E27FC236}">
              <a16:creationId xmlns:a16="http://schemas.microsoft.com/office/drawing/2014/main" id="{954AA1D9-10E0-46E8-B115-3D57CA5F47C1}"/>
            </a:ext>
          </a:extLst>
        </xdr:cNvPr>
        <xdr:cNvSpPr/>
      </xdr:nvSpPr>
      <xdr:spPr>
        <a:xfrm>
          <a:off x="15430500" y="1001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124097</xdr:rowOff>
    </xdr:from>
    <xdr:to>
      <xdr:col>85</xdr:col>
      <xdr:colOff>127000</xdr:colOff>
      <xdr:row>59</xdr:row>
      <xdr:rowOff>11430</xdr:rowOff>
    </xdr:to>
    <xdr:cxnSp macro="">
      <xdr:nvCxnSpPr>
        <xdr:cNvPr id="589" name="直線コネクタ 588">
          <a:extLst>
            <a:ext uri="{FF2B5EF4-FFF2-40B4-BE49-F238E27FC236}">
              <a16:creationId xmlns:a16="http://schemas.microsoft.com/office/drawing/2014/main" id="{61721762-89C0-47C4-8FE9-0BDDBF2F951F}"/>
            </a:ext>
          </a:extLst>
        </xdr:cNvPr>
        <xdr:cNvCxnSpPr/>
      </xdr:nvCxnSpPr>
      <xdr:spPr>
        <a:xfrm>
          <a:off x="15481300" y="10068197"/>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1451</xdr:rowOff>
    </xdr:from>
    <xdr:to>
      <xdr:col>76</xdr:col>
      <xdr:colOff>165100</xdr:colOff>
      <xdr:row>58</xdr:row>
      <xdr:rowOff>103051</xdr:rowOff>
    </xdr:to>
    <xdr:sp macro="" textlink="">
      <xdr:nvSpPr>
        <xdr:cNvPr id="590" name="楕円 589">
          <a:extLst>
            <a:ext uri="{FF2B5EF4-FFF2-40B4-BE49-F238E27FC236}">
              <a16:creationId xmlns:a16="http://schemas.microsoft.com/office/drawing/2014/main" id="{D4723F9A-8C53-4B2B-A0AE-2D3C018DA6A8}"/>
            </a:ext>
          </a:extLst>
        </xdr:cNvPr>
        <xdr:cNvSpPr/>
      </xdr:nvSpPr>
      <xdr:spPr>
        <a:xfrm>
          <a:off x="14541500" y="994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52251</xdr:rowOff>
    </xdr:from>
    <xdr:to>
      <xdr:col>81</xdr:col>
      <xdr:colOff>50800</xdr:colOff>
      <xdr:row>58</xdr:row>
      <xdr:rowOff>124097</xdr:rowOff>
    </xdr:to>
    <xdr:cxnSp macro="">
      <xdr:nvCxnSpPr>
        <xdr:cNvPr id="591" name="直線コネクタ 590">
          <a:extLst>
            <a:ext uri="{FF2B5EF4-FFF2-40B4-BE49-F238E27FC236}">
              <a16:creationId xmlns:a16="http://schemas.microsoft.com/office/drawing/2014/main" id="{AA45A7D0-2CA1-443A-A2D8-702C4CA5C0FC}"/>
            </a:ext>
          </a:extLst>
        </xdr:cNvPr>
        <xdr:cNvCxnSpPr/>
      </xdr:nvCxnSpPr>
      <xdr:spPr>
        <a:xfrm>
          <a:off x="14592300" y="9996351"/>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2739</xdr:rowOff>
    </xdr:from>
    <xdr:ext cx="405111" cy="259045"/>
    <xdr:sp macro="" textlink="">
      <xdr:nvSpPr>
        <xdr:cNvPr id="592" name="n_1aveValue【学校施設】&#10;有形固定資産減価償却率">
          <a:extLst>
            <a:ext uri="{FF2B5EF4-FFF2-40B4-BE49-F238E27FC236}">
              <a16:creationId xmlns:a16="http://schemas.microsoft.com/office/drawing/2014/main" id="{E7019A2A-C08C-429F-90B2-CD66B9E14748}"/>
            </a:ext>
          </a:extLst>
        </xdr:cNvPr>
        <xdr:cNvSpPr txBox="1"/>
      </xdr:nvSpPr>
      <xdr:spPr>
        <a:xfrm>
          <a:off x="15266044" y="1028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151328</xdr:rowOff>
    </xdr:from>
    <xdr:ext cx="405111" cy="259045"/>
    <xdr:sp macro="" textlink="">
      <xdr:nvSpPr>
        <xdr:cNvPr id="593" name="n_2aveValue【学校施設】&#10;有形固定資産減価償却率">
          <a:extLst>
            <a:ext uri="{FF2B5EF4-FFF2-40B4-BE49-F238E27FC236}">
              <a16:creationId xmlns:a16="http://schemas.microsoft.com/office/drawing/2014/main" id="{F76AF721-A4F7-49F7-A167-3407A55B9E1F}"/>
            </a:ext>
          </a:extLst>
        </xdr:cNvPr>
        <xdr:cNvSpPr txBox="1"/>
      </xdr:nvSpPr>
      <xdr:spPr>
        <a:xfrm>
          <a:off x="14389744" y="10266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94" name="n_3aveValue【学校施設】&#10;有形固定資産減価償却率">
          <a:extLst>
            <a:ext uri="{FF2B5EF4-FFF2-40B4-BE49-F238E27FC236}">
              <a16:creationId xmlns:a16="http://schemas.microsoft.com/office/drawing/2014/main" id="{52E3A2D0-9980-4539-A157-6F6E24A2289A}"/>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95" name="n_4aveValue【学校施設】&#10;有形固定資産減価償却率">
          <a:extLst>
            <a:ext uri="{FF2B5EF4-FFF2-40B4-BE49-F238E27FC236}">
              <a16:creationId xmlns:a16="http://schemas.microsoft.com/office/drawing/2014/main" id="{D4575E10-CF7B-4942-9653-84C53D5637E4}"/>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19974</xdr:rowOff>
    </xdr:from>
    <xdr:ext cx="405111" cy="259045"/>
    <xdr:sp macro="" textlink="">
      <xdr:nvSpPr>
        <xdr:cNvPr id="596" name="n_1mainValue【学校施設】&#10;有形固定資産減価償却率">
          <a:extLst>
            <a:ext uri="{FF2B5EF4-FFF2-40B4-BE49-F238E27FC236}">
              <a16:creationId xmlns:a16="http://schemas.microsoft.com/office/drawing/2014/main" id="{942A18B9-ABD9-4B68-AD30-12CDAA790427}"/>
            </a:ext>
          </a:extLst>
        </xdr:cNvPr>
        <xdr:cNvSpPr txBox="1"/>
      </xdr:nvSpPr>
      <xdr:spPr>
        <a:xfrm>
          <a:off x="15266044" y="9792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119578</xdr:rowOff>
    </xdr:from>
    <xdr:ext cx="405111" cy="259045"/>
    <xdr:sp macro="" textlink="">
      <xdr:nvSpPr>
        <xdr:cNvPr id="597" name="n_2mainValue【学校施設】&#10;有形固定資産減価償却率">
          <a:extLst>
            <a:ext uri="{FF2B5EF4-FFF2-40B4-BE49-F238E27FC236}">
              <a16:creationId xmlns:a16="http://schemas.microsoft.com/office/drawing/2014/main" id="{9199D391-70B3-4010-98B5-E82087B3D669}"/>
            </a:ext>
          </a:extLst>
        </xdr:cNvPr>
        <xdr:cNvSpPr txBox="1"/>
      </xdr:nvSpPr>
      <xdr:spPr>
        <a:xfrm>
          <a:off x="14389744" y="9720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98" name="正方形/長方形 597">
          <a:extLst>
            <a:ext uri="{FF2B5EF4-FFF2-40B4-BE49-F238E27FC236}">
              <a16:creationId xmlns:a16="http://schemas.microsoft.com/office/drawing/2014/main" id="{AB7AF46C-F8FE-4E23-B784-C0F5E780AF7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99" name="正方形/長方形 598">
          <a:extLst>
            <a:ext uri="{FF2B5EF4-FFF2-40B4-BE49-F238E27FC236}">
              <a16:creationId xmlns:a16="http://schemas.microsoft.com/office/drawing/2014/main" id="{DDDB6738-C387-4F0C-93CB-16E61BDE135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00" name="正方形/長方形 599">
          <a:extLst>
            <a:ext uri="{FF2B5EF4-FFF2-40B4-BE49-F238E27FC236}">
              <a16:creationId xmlns:a16="http://schemas.microsoft.com/office/drawing/2014/main" id="{CE8B003A-4C8B-4905-A376-5C81B225F48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01" name="正方形/長方形 600">
          <a:extLst>
            <a:ext uri="{FF2B5EF4-FFF2-40B4-BE49-F238E27FC236}">
              <a16:creationId xmlns:a16="http://schemas.microsoft.com/office/drawing/2014/main" id="{B2633D97-AA09-425D-B38F-8F224E5C70E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02" name="正方形/長方形 601">
          <a:extLst>
            <a:ext uri="{FF2B5EF4-FFF2-40B4-BE49-F238E27FC236}">
              <a16:creationId xmlns:a16="http://schemas.microsoft.com/office/drawing/2014/main" id="{868D6C67-EEA7-4EC9-B4EC-DF9ED6ACD3B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03" name="正方形/長方形 602">
          <a:extLst>
            <a:ext uri="{FF2B5EF4-FFF2-40B4-BE49-F238E27FC236}">
              <a16:creationId xmlns:a16="http://schemas.microsoft.com/office/drawing/2014/main" id="{FA49C31E-11AB-46C0-938E-4A0D38B7E0A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04" name="正方形/長方形 603">
          <a:extLst>
            <a:ext uri="{FF2B5EF4-FFF2-40B4-BE49-F238E27FC236}">
              <a16:creationId xmlns:a16="http://schemas.microsoft.com/office/drawing/2014/main" id="{69E11434-0D13-421A-8075-4D46E07A967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05" name="正方形/長方形 604">
          <a:extLst>
            <a:ext uri="{FF2B5EF4-FFF2-40B4-BE49-F238E27FC236}">
              <a16:creationId xmlns:a16="http://schemas.microsoft.com/office/drawing/2014/main" id="{00F59544-370A-414C-A794-CF8E0C80CD5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06" name="テキスト ボックス 605">
          <a:extLst>
            <a:ext uri="{FF2B5EF4-FFF2-40B4-BE49-F238E27FC236}">
              <a16:creationId xmlns:a16="http://schemas.microsoft.com/office/drawing/2014/main" id="{971884DF-B0E2-487F-B35F-3E1AD36B2F4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07" name="直線コネクタ 606">
          <a:extLst>
            <a:ext uri="{FF2B5EF4-FFF2-40B4-BE49-F238E27FC236}">
              <a16:creationId xmlns:a16="http://schemas.microsoft.com/office/drawing/2014/main" id="{684FC2BA-EED5-4FC5-BDE5-17BF062373D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08" name="直線コネクタ 607">
          <a:extLst>
            <a:ext uri="{FF2B5EF4-FFF2-40B4-BE49-F238E27FC236}">
              <a16:creationId xmlns:a16="http://schemas.microsoft.com/office/drawing/2014/main" id="{A6D63F26-2B40-41EC-AA4C-B400B111F84B}"/>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09" name="テキスト ボックス 608">
          <a:extLst>
            <a:ext uri="{FF2B5EF4-FFF2-40B4-BE49-F238E27FC236}">
              <a16:creationId xmlns:a16="http://schemas.microsoft.com/office/drawing/2014/main" id="{8BF97031-5457-4C5C-8307-B02C9AB4FE14}"/>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10" name="直線コネクタ 609">
          <a:extLst>
            <a:ext uri="{FF2B5EF4-FFF2-40B4-BE49-F238E27FC236}">
              <a16:creationId xmlns:a16="http://schemas.microsoft.com/office/drawing/2014/main" id="{39C808F8-A844-47F7-866D-1C03EBD776CD}"/>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11" name="テキスト ボックス 610">
          <a:extLst>
            <a:ext uri="{FF2B5EF4-FFF2-40B4-BE49-F238E27FC236}">
              <a16:creationId xmlns:a16="http://schemas.microsoft.com/office/drawing/2014/main" id="{31024B97-A311-495E-BEA2-93CB2D503E95}"/>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12" name="直線コネクタ 611">
          <a:extLst>
            <a:ext uri="{FF2B5EF4-FFF2-40B4-BE49-F238E27FC236}">
              <a16:creationId xmlns:a16="http://schemas.microsoft.com/office/drawing/2014/main" id="{4A7E58C8-8A3C-421E-80F2-EA0F2390A857}"/>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13" name="テキスト ボックス 612">
          <a:extLst>
            <a:ext uri="{FF2B5EF4-FFF2-40B4-BE49-F238E27FC236}">
              <a16:creationId xmlns:a16="http://schemas.microsoft.com/office/drawing/2014/main" id="{E0F4B387-17B7-430E-9940-16B6E0D89B3A}"/>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14" name="直線コネクタ 613">
          <a:extLst>
            <a:ext uri="{FF2B5EF4-FFF2-40B4-BE49-F238E27FC236}">
              <a16:creationId xmlns:a16="http://schemas.microsoft.com/office/drawing/2014/main" id="{BCCFD051-AF45-4E6C-9589-E245F07AF04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15" name="テキスト ボックス 614">
          <a:extLst>
            <a:ext uri="{FF2B5EF4-FFF2-40B4-BE49-F238E27FC236}">
              <a16:creationId xmlns:a16="http://schemas.microsoft.com/office/drawing/2014/main" id="{418E6C41-7623-4B2F-8A82-D605B24DC31C}"/>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16" name="直線コネクタ 615">
          <a:extLst>
            <a:ext uri="{FF2B5EF4-FFF2-40B4-BE49-F238E27FC236}">
              <a16:creationId xmlns:a16="http://schemas.microsoft.com/office/drawing/2014/main" id="{8613123A-DAEE-4E3C-ABC4-407C77B6272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17" name="テキスト ボックス 616">
          <a:extLst>
            <a:ext uri="{FF2B5EF4-FFF2-40B4-BE49-F238E27FC236}">
              <a16:creationId xmlns:a16="http://schemas.microsoft.com/office/drawing/2014/main" id="{DF0BED69-307D-4967-9C37-994D0F352F7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18" name="直線コネクタ 617">
          <a:extLst>
            <a:ext uri="{FF2B5EF4-FFF2-40B4-BE49-F238E27FC236}">
              <a16:creationId xmlns:a16="http://schemas.microsoft.com/office/drawing/2014/main" id="{BDA37B00-0892-498F-AC15-D0E1FB34A05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19" name="テキスト ボックス 618">
          <a:extLst>
            <a:ext uri="{FF2B5EF4-FFF2-40B4-BE49-F238E27FC236}">
              <a16:creationId xmlns:a16="http://schemas.microsoft.com/office/drawing/2014/main" id="{F484D003-CE78-4259-8CCA-0AAA0778FBB8}"/>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20" name="【学校施設】&#10;一人当たり面積グラフ枠">
          <a:extLst>
            <a:ext uri="{FF2B5EF4-FFF2-40B4-BE49-F238E27FC236}">
              <a16:creationId xmlns:a16="http://schemas.microsoft.com/office/drawing/2014/main" id="{14021C7A-F251-4005-8C48-42EC55F9ABE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21" name="直線コネクタ 620">
          <a:extLst>
            <a:ext uri="{FF2B5EF4-FFF2-40B4-BE49-F238E27FC236}">
              <a16:creationId xmlns:a16="http://schemas.microsoft.com/office/drawing/2014/main" id="{5CB0E1A6-F1EF-4899-BC71-9966D03303CB}"/>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22" name="【学校施設】&#10;一人当たり面積最小値テキスト">
          <a:extLst>
            <a:ext uri="{FF2B5EF4-FFF2-40B4-BE49-F238E27FC236}">
              <a16:creationId xmlns:a16="http://schemas.microsoft.com/office/drawing/2014/main" id="{026C5F76-84FB-4AFD-9F76-D0064D35B823}"/>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23" name="直線コネクタ 622">
          <a:extLst>
            <a:ext uri="{FF2B5EF4-FFF2-40B4-BE49-F238E27FC236}">
              <a16:creationId xmlns:a16="http://schemas.microsoft.com/office/drawing/2014/main" id="{D1CFECA3-DDDE-4137-8B3C-5F339EEB466D}"/>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24" name="【学校施設】&#10;一人当たり面積最大値テキスト">
          <a:extLst>
            <a:ext uri="{FF2B5EF4-FFF2-40B4-BE49-F238E27FC236}">
              <a16:creationId xmlns:a16="http://schemas.microsoft.com/office/drawing/2014/main" id="{55A8A5AD-0DBF-4C70-B3D0-4453A29AD4D7}"/>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25" name="直線コネクタ 624">
          <a:extLst>
            <a:ext uri="{FF2B5EF4-FFF2-40B4-BE49-F238E27FC236}">
              <a16:creationId xmlns:a16="http://schemas.microsoft.com/office/drawing/2014/main" id="{8FC12332-0633-408B-94C7-DADFF3A3108E}"/>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626" name="【学校施設】&#10;一人当たり面積平均値テキスト">
          <a:extLst>
            <a:ext uri="{FF2B5EF4-FFF2-40B4-BE49-F238E27FC236}">
              <a16:creationId xmlns:a16="http://schemas.microsoft.com/office/drawing/2014/main" id="{87BEE943-310F-49E4-93B3-7441CB94316C}"/>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27" name="フローチャート: 判断 626">
          <a:extLst>
            <a:ext uri="{FF2B5EF4-FFF2-40B4-BE49-F238E27FC236}">
              <a16:creationId xmlns:a16="http://schemas.microsoft.com/office/drawing/2014/main" id="{06441E6B-9C14-4085-8F12-30194B747825}"/>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28" name="フローチャート: 判断 627">
          <a:extLst>
            <a:ext uri="{FF2B5EF4-FFF2-40B4-BE49-F238E27FC236}">
              <a16:creationId xmlns:a16="http://schemas.microsoft.com/office/drawing/2014/main" id="{08E15161-B2B9-48FD-AA87-BF9B0A79073D}"/>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29" name="フローチャート: 判断 628">
          <a:extLst>
            <a:ext uri="{FF2B5EF4-FFF2-40B4-BE49-F238E27FC236}">
              <a16:creationId xmlns:a16="http://schemas.microsoft.com/office/drawing/2014/main" id="{952654D2-D2F0-4985-B8CF-F43077803512}"/>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30" name="フローチャート: 判断 629">
          <a:extLst>
            <a:ext uri="{FF2B5EF4-FFF2-40B4-BE49-F238E27FC236}">
              <a16:creationId xmlns:a16="http://schemas.microsoft.com/office/drawing/2014/main" id="{732D6E58-B543-48F3-B905-0CC135FC360F}"/>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631" name="フローチャート: 判断 630">
          <a:extLst>
            <a:ext uri="{FF2B5EF4-FFF2-40B4-BE49-F238E27FC236}">
              <a16:creationId xmlns:a16="http://schemas.microsoft.com/office/drawing/2014/main" id="{8930BD90-D2B3-43FE-943A-6083A3DCBB57}"/>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DD7801EE-B730-4E6F-8365-0DF48824A48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22AE6656-8BCE-412F-B220-3C20F37CF30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B2F41349-FAD3-4004-AB13-FA6C9BF5B25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92F53726-536A-4111-A06A-80A1E6748EC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88F8FA0-997F-4395-A268-DE621825616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41402</xdr:rowOff>
    </xdr:from>
    <xdr:to>
      <xdr:col>116</xdr:col>
      <xdr:colOff>114300</xdr:colOff>
      <xdr:row>60</xdr:row>
      <xdr:rowOff>143002</xdr:rowOff>
    </xdr:to>
    <xdr:sp macro="" textlink="">
      <xdr:nvSpPr>
        <xdr:cNvPr id="637" name="楕円 636">
          <a:extLst>
            <a:ext uri="{FF2B5EF4-FFF2-40B4-BE49-F238E27FC236}">
              <a16:creationId xmlns:a16="http://schemas.microsoft.com/office/drawing/2014/main" id="{2DBC7752-7F45-4F7E-9428-D5E0D6C71A3B}"/>
            </a:ext>
          </a:extLst>
        </xdr:cNvPr>
        <xdr:cNvSpPr/>
      </xdr:nvSpPr>
      <xdr:spPr>
        <a:xfrm>
          <a:off x="22110700" y="1032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64279</xdr:rowOff>
    </xdr:from>
    <xdr:ext cx="469744" cy="259045"/>
    <xdr:sp macro="" textlink="">
      <xdr:nvSpPr>
        <xdr:cNvPr id="638" name="【学校施設】&#10;一人当たり面積該当値テキスト">
          <a:extLst>
            <a:ext uri="{FF2B5EF4-FFF2-40B4-BE49-F238E27FC236}">
              <a16:creationId xmlns:a16="http://schemas.microsoft.com/office/drawing/2014/main" id="{55342977-2FB1-4F44-B96C-6F358EE5BB75}"/>
            </a:ext>
          </a:extLst>
        </xdr:cNvPr>
        <xdr:cNvSpPr txBox="1"/>
      </xdr:nvSpPr>
      <xdr:spPr>
        <a:xfrm>
          <a:off x="22199600" y="10179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105029</xdr:rowOff>
    </xdr:from>
    <xdr:to>
      <xdr:col>112</xdr:col>
      <xdr:colOff>38100</xdr:colOff>
      <xdr:row>61</xdr:row>
      <xdr:rowOff>35179</xdr:rowOff>
    </xdr:to>
    <xdr:sp macro="" textlink="">
      <xdr:nvSpPr>
        <xdr:cNvPr id="639" name="楕円 638">
          <a:extLst>
            <a:ext uri="{FF2B5EF4-FFF2-40B4-BE49-F238E27FC236}">
              <a16:creationId xmlns:a16="http://schemas.microsoft.com/office/drawing/2014/main" id="{0BB4E8E5-7755-45FC-B952-74A07264177F}"/>
            </a:ext>
          </a:extLst>
        </xdr:cNvPr>
        <xdr:cNvSpPr/>
      </xdr:nvSpPr>
      <xdr:spPr>
        <a:xfrm>
          <a:off x="21272500" y="1039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92202</xdr:rowOff>
    </xdr:from>
    <xdr:to>
      <xdr:col>116</xdr:col>
      <xdr:colOff>63500</xdr:colOff>
      <xdr:row>60</xdr:row>
      <xdr:rowOff>155829</xdr:rowOff>
    </xdr:to>
    <xdr:cxnSp macro="">
      <xdr:nvCxnSpPr>
        <xdr:cNvPr id="640" name="直線コネクタ 639">
          <a:extLst>
            <a:ext uri="{FF2B5EF4-FFF2-40B4-BE49-F238E27FC236}">
              <a16:creationId xmlns:a16="http://schemas.microsoft.com/office/drawing/2014/main" id="{76BDF459-664A-4C2A-8D1F-0CB9A41BDDE4}"/>
            </a:ext>
          </a:extLst>
        </xdr:cNvPr>
        <xdr:cNvCxnSpPr/>
      </xdr:nvCxnSpPr>
      <xdr:spPr>
        <a:xfrm flipV="1">
          <a:off x="21323300" y="10379202"/>
          <a:ext cx="838200" cy="6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14732</xdr:rowOff>
    </xdr:from>
    <xdr:to>
      <xdr:col>107</xdr:col>
      <xdr:colOff>101600</xdr:colOff>
      <xdr:row>61</xdr:row>
      <xdr:rowOff>116332</xdr:rowOff>
    </xdr:to>
    <xdr:sp macro="" textlink="">
      <xdr:nvSpPr>
        <xdr:cNvPr id="641" name="楕円 640">
          <a:extLst>
            <a:ext uri="{FF2B5EF4-FFF2-40B4-BE49-F238E27FC236}">
              <a16:creationId xmlns:a16="http://schemas.microsoft.com/office/drawing/2014/main" id="{3371DDF8-CD13-46CC-8C6E-876D565226C6}"/>
            </a:ext>
          </a:extLst>
        </xdr:cNvPr>
        <xdr:cNvSpPr/>
      </xdr:nvSpPr>
      <xdr:spPr>
        <a:xfrm>
          <a:off x="20383500" y="10473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155829</xdr:rowOff>
    </xdr:from>
    <xdr:to>
      <xdr:col>111</xdr:col>
      <xdr:colOff>177800</xdr:colOff>
      <xdr:row>61</xdr:row>
      <xdr:rowOff>65532</xdr:rowOff>
    </xdr:to>
    <xdr:cxnSp macro="">
      <xdr:nvCxnSpPr>
        <xdr:cNvPr id="642" name="直線コネクタ 641">
          <a:extLst>
            <a:ext uri="{FF2B5EF4-FFF2-40B4-BE49-F238E27FC236}">
              <a16:creationId xmlns:a16="http://schemas.microsoft.com/office/drawing/2014/main" id="{EACCAD89-982E-4239-BBC5-6A14215CE720}"/>
            </a:ext>
          </a:extLst>
        </xdr:cNvPr>
        <xdr:cNvCxnSpPr/>
      </xdr:nvCxnSpPr>
      <xdr:spPr>
        <a:xfrm flipV="1">
          <a:off x="20434300" y="10442829"/>
          <a:ext cx="889000" cy="8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43" name="n_1aveValue【学校施設】&#10;一人当たり面積">
          <a:extLst>
            <a:ext uri="{FF2B5EF4-FFF2-40B4-BE49-F238E27FC236}">
              <a16:creationId xmlns:a16="http://schemas.microsoft.com/office/drawing/2014/main" id="{67E0B001-1D8A-4B25-807C-5FA1C3B5BD7C}"/>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44" name="n_2aveValue【学校施設】&#10;一人当たり面積">
          <a:extLst>
            <a:ext uri="{FF2B5EF4-FFF2-40B4-BE49-F238E27FC236}">
              <a16:creationId xmlns:a16="http://schemas.microsoft.com/office/drawing/2014/main" id="{A2CDB0D1-5D96-4EE5-8ECF-02088A93E69A}"/>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45" name="n_3aveValue【学校施設】&#10;一人当たり面積">
          <a:extLst>
            <a:ext uri="{FF2B5EF4-FFF2-40B4-BE49-F238E27FC236}">
              <a16:creationId xmlns:a16="http://schemas.microsoft.com/office/drawing/2014/main" id="{C3C4B4CD-A54F-482F-8F3B-EBB4DD18DD31}"/>
            </a:ext>
          </a:extLst>
        </xdr:cNvPr>
        <xdr:cNvSpPr txBox="1"/>
      </xdr:nvSpPr>
      <xdr:spPr>
        <a:xfrm>
          <a:off x="19310427"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45991</xdr:rowOff>
    </xdr:from>
    <xdr:ext cx="469744" cy="259045"/>
    <xdr:sp macro="" textlink="">
      <xdr:nvSpPr>
        <xdr:cNvPr id="646" name="n_4aveValue【学校施設】&#10;一人当たり面積">
          <a:extLst>
            <a:ext uri="{FF2B5EF4-FFF2-40B4-BE49-F238E27FC236}">
              <a16:creationId xmlns:a16="http://schemas.microsoft.com/office/drawing/2014/main" id="{93E19C8E-B5AC-49A1-BC3F-D315E4D92758}"/>
            </a:ext>
          </a:extLst>
        </xdr:cNvPr>
        <xdr:cNvSpPr txBox="1"/>
      </xdr:nvSpPr>
      <xdr:spPr>
        <a:xfrm>
          <a:off x="18421427" y="1033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51706</xdr:rowOff>
    </xdr:from>
    <xdr:ext cx="469744" cy="259045"/>
    <xdr:sp macro="" textlink="">
      <xdr:nvSpPr>
        <xdr:cNvPr id="647" name="n_1mainValue【学校施設】&#10;一人当たり面積">
          <a:extLst>
            <a:ext uri="{FF2B5EF4-FFF2-40B4-BE49-F238E27FC236}">
              <a16:creationId xmlns:a16="http://schemas.microsoft.com/office/drawing/2014/main" id="{C96764C2-F7AB-440B-B60A-5773F78A7EA5}"/>
            </a:ext>
          </a:extLst>
        </xdr:cNvPr>
        <xdr:cNvSpPr txBox="1"/>
      </xdr:nvSpPr>
      <xdr:spPr>
        <a:xfrm>
          <a:off x="21075727" y="1016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48" name="n_2mainValue【学校施設】&#10;一人当たり面積">
          <a:extLst>
            <a:ext uri="{FF2B5EF4-FFF2-40B4-BE49-F238E27FC236}">
              <a16:creationId xmlns:a16="http://schemas.microsoft.com/office/drawing/2014/main" id="{D69918B5-8D6A-488E-91F8-DD26799039CE}"/>
            </a:ext>
          </a:extLst>
        </xdr:cNvPr>
        <xdr:cNvSpPr txBox="1"/>
      </xdr:nvSpPr>
      <xdr:spPr>
        <a:xfrm>
          <a:off x="20199427" y="10248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49" name="正方形/長方形 648">
          <a:extLst>
            <a:ext uri="{FF2B5EF4-FFF2-40B4-BE49-F238E27FC236}">
              <a16:creationId xmlns:a16="http://schemas.microsoft.com/office/drawing/2014/main" id="{17D836C1-CD78-4F2F-96EA-92A9D771572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50" name="正方形/長方形 649">
          <a:extLst>
            <a:ext uri="{FF2B5EF4-FFF2-40B4-BE49-F238E27FC236}">
              <a16:creationId xmlns:a16="http://schemas.microsoft.com/office/drawing/2014/main" id="{0201F3C3-50F5-44F8-8050-E8585FF050C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51" name="正方形/長方形 650">
          <a:extLst>
            <a:ext uri="{FF2B5EF4-FFF2-40B4-BE49-F238E27FC236}">
              <a16:creationId xmlns:a16="http://schemas.microsoft.com/office/drawing/2014/main" id="{5682BC9F-D8C6-44ED-ADA6-6E5233DAA6C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52" name="正方形/長方形 651">
          <a:extLst>
            <a:ext uri="{FF2B5EF4-FFF2-40B4-BE49-F238E27FC236}">
              <a16:creationId xmlns:a16="http://schemas.microsoft.com/office/drawing/2014/main" id="{89C123F8-D6BF-4DEF-85FB-FD630544E99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53" name="正方形/長方形 652">
          <a:extLst>
            <a:ext uri="{FF2B5EF4-FFF2-40B4-BE49-F238E27FC236}">
              <a16:creationId xmlns:a16="http://schemas.microsoft.com/office/drawing/2014/main" id="{DF614C63-0D7B-49DF-ADA7-3A8D15CF438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54" name="正方形/長方形 653">
          <a:extLst>
            <a:ext uri="{FF2B5EF4-FFF2-40B4-BE49-F238E27FC236}">
              <a16:creationId xmlns:a16="http://schemas.microsoft.com/office/drawing/2014/main" id="{2A40D968-CA4C-4901-96A4-125F6E8A079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55" name="正方形/長方形 654">
          <a:extLst>
            <a:ext uri="{FF2B5EF4-FFF2-40B4-BE49-F238E27FC236}">
              <a16:creationId xmlns:a16="http://schemas.microsoft.com/office/drawing/2014/main" id="{B85CCFD9-3D36-4BBF-AD5C-A951BFFBB08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6" name="正方形/長方形 655">
          <a:extLst>
            <a:ext uri="{FF2B5EF4-FFF2-40B4-BE49-F238E27FC236}">
              <a16:creationId xmlns:a16="http://schemas.microsoft.com/office/drawing/2014/main" id="{B689BA70-34B0-4D21-800E-44388415A21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57" name="テキスト ボックス 656">
          <a:extLst>
            <a:ext uri="{FF2B5EF4-FFF2-40B4-BE49-F238E27FC236}">
              <a16:creationId xmlns:a16="http://schemas.microsoft.com/office/drawing/2014/main" id="{CC2844B7-C18A-481F-9E59-2DAC163ABD2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58" name="直線コネクタ 657">
          <a:extLst>
            <a:ext uri="{FF2B5EF4-FFF2-40B4-BE49-F238E27FC236}">
              <a16:creationId xmlns:a16="http://schemas.microsoft.com/office/drawing/2014/main" id="{70D156B5-AC30-440B-BE16-9F14348FEB9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59" name="テキスト ボックス 658">
          <a:extLst>
            <a:ext uri="{FF2B5EF4-FFF2-40B4-BE49-F238E27FC236}">
              <a16:creationId xmlns:a16="http://schemas.microsoft.com/office/drawing/2014/main" id="{603AB353-3349-40E9-9E11-6E9F506F583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60" name="直線コネクタ 659">
          <a:extLst>
            <a:ext uri="{FF2B5EF4-FFF2-40B4-BE49-F238E27FC236}">
              <a16:creationId xmlns:a16="http://schemas.microsoft.com/office/drawing/2014/main" id="{0D4C80E8-A00B-4D27-9660-CD268229801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61" name="テキスト ボックス 660">
          <a:extLst>
            <a:ext uri="{FF2B5EF4-FFF2-40B4-BE49-F238E27FC236}">
              <a16:creationId xmlns:a16="http://schemas.microsoft.com/office/drawing/2014/main" id="{D85CBD21-54D0-4F54-A5EF-C61CD105EE8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62" name="直線コネクタ 661">
          <a:extLst>
            <a:ext uri="{FF2B5EF4-FFF2-40B4-BE49-F238E27FC236}">
              <a16:creationId xmlns:a16="http://schemas.microsoft.com/office/drawing/2014/main" id="{C83518A3-E7CE-4495-8E7F-B803CDA74A3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63" name="テキスト ボックス 662">
          <a:extLst>
            <a:ext uri="{FF2B5EF4-FFF2-40B4-BE49-F238E27FC236}">
              <a16:creationId xmlns:a16="http://schemas.microsoft.com/office/drawing/2014/main" id="{E643A2CA-8BDB-4FBC-9981-013BCFF5F62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64" name="直線コネクタ 663">
          <a:extLst>
            <a:ext uri="{FF2B5EF4-FFF2-40B4-BE49-F238E27FC236}">
              <a16:creationId xmlns:a16="http://schemas.microsoft.com/office/drawing/2014/main" id="{C6A6D3E7-8F64-4207-A7FE-0DDBFE106764}"/>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65" name="テキスト ボックス 664">
          <a:extLst>
            <a:ext uri="{FF2B5EF4-FFF2-40B4-BE49-F238E27FC236}">
              <a16:creationId xmlns:a16="http://schemas.microsoft.com/office/drawing/2014/main" id="{D9EDD040-8072-4313-ADA7-1BEC36C9B2B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66" name="直線コネクタ 665">
          <a:extLst>
            <a:ext uri="{FF2B5EF4-FFF2-40B4-BE49-F238E27FC236}">
              <a16:creationId xmlns:a16="http://schemas.microsoft.com/office/drawing/2014/main" id="{54199037-7F01-4E15-8209-DAB2C29EDA4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67" name="テキスト ボックス 666">
          <a:extLst>
            <a:ext uri="{FF2B5EF4-FFF2-40B4-BE49-F238E27FC236}">
              <a16:creationId xmlns:a16="http://schemas.microsoft.com/office/drawing/2014/main" id="{ECDC3701-0ECF-472F-801E-9037E6165E13}"/>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68" name="直線コネクタ 667">
          <a:extLst>
            <a:ext uri="{FF2B5EF4-FFF2-40B4-BE49-F238E27FC236}">
              <a16:creationId xmlns:a16="http://schemas.microsoft.com/office/drawing/2014/main" id="{E4A4ED04-C304-417F-BBD3-4BF6F9EA554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69" name="テキスト ボックス 668">
          <a:extLst>
            <a:ext uri="{FF2B5EF4-FFF2-40B4-BE49-F238E27FC236}">
              <a16:creationId xmlns:a16="http://schemas.microsoft.com/office/drawing/2014/main" id="{F2A765C6-7DBF-401D-A820-2A8043259361}"/>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70" name="直線コネクタ 669">
          <a:extLst>
            <a:ext uri="{FF2B5EF4-FFF2-40B4-BE49-F238E27FC236}">
              <a16:creationId xmlns:a16="http://schemas.microsoft.com/office/drawing/2014/main" id="{DBA9BCF8-9288-4B75-94E6-4CBE9A35D79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71" name="【児童館】&#10;有形固定資産減価償却率グラフ枠">
          <a:extLst>
            <a:ext uri="{FF2B5EF4-FFF2-40B4-BE49-F238E27FC236}">
              <a16:creationId xmlns:a16="http://schemas.microsoft.com/office/drawing/2014/main" id="{5A4BDDB8-A74D-4ACB-82BD-ED10571601C9}"/>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72" name="直線コネクタ 671">
          <a:extLst>
            <a:ext uri="{FF2B5EF4-FFF2-40B4-BE49-F238E27FC236}">
              <a16:creationId xmlns:a16="http://schemas.microsoft.com/office/drawing/2014/main" id="{8AF522AD-22EE-48AA-932F-D2350E27214F}"/>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73" name="【児童館】&#10;有形固定資産減価償却率最小値テキスト">
          <a:extLst>
            <a:ext uri="{FF2B5EF4-FFF2-40B4-BE49-F238E27FC236}">
              <a16:creationId xmlns:a16="http://schemas.microsoft.com/office/drawing/2014/main" id="{8D2DC654-2BB9-41B7-A9BB-DFC826ACE874}"/>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74" name="直線コネクタ 673">
          <a:extLst>
            <a:ext uri="{FF2B5EF4-FFF2-40B4-BE49-F238E27FC236}">
              <a16:creationId xmlns:a16="http://schemas.microsoft.com/office/drawing/2014/main" id="{DF3E4827-9F61-4163-ACCB-5636AFE89099}"/>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75" name="【児童館】&#10;有形固定資産減価償却率最大値テキスト">
          <a:extLst>
            <a:ext uri="{FF2B5EF4-FFF2-40B4-BE49-F238E27FC236}">
              <a16:creationId xmlns:a16="http://schemas.microsoft.com/office/drawing/2014/main" id="{347B147C-9204-43B7-8066-A3062783B2DE}"/>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76" name="直線コネクタ 675">
          <a:extLst>
            <a:ext uri="{FF2B5EF4-FFF2-40B4-BE49-F238E27FC236}">
              <a16:creationId xmlns:a16="http://schemas.microsoft.com/office/drawing/2014/main" id="{63453D3D-4BFB-4617-A50E-168A06F03763}"/>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677" name="【児童館】&#10;有形固定資産減価償却率平均値テキスト">
          <a:extLst>
            <a:ext uri="{FF2B5EF4-FFF2-40B4-BE49-F238E27FC236}">
              <a16:creationId xmlns:a16="http://schemas.microsoft.com/office/drawing/2014/main" id="{CAD07C3E-23B5-41F5-8A09-D497C9CDA4E2}"/>
            </a:ext>
          </a:extLst>
        </xdr:cNvPr>
        <xdr:cNvSpPr txBox="1"/>
      </xdr:nvSpPr>
      <xdr:spPr>
        <a:xfrm>
          <a:off x="16357600" y="1396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78" name="フローチャート: 判断 677">
          <a:extLst>
            <a:ext uri="{FF2B5EF4-FFF2-40B4-BE49-F238E27FC236}">
              <a16:creationId xmlns:a16="http://schemas.microsoft.com/office/drawing/2014/main" id="{E87FE8E4-1735-4FAE-9D0D-B5569DF037D0}"/>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79" name="フローチャート: 判断 678">
          <a:extLst>
            <a:ext uri="{FF2B5EF4-FFF2-40B4-BE49-F238E27FC236}">
              <a16:creationId xmlns:a16="http://schemas.microsoft.com/office/drawing/2014/main" id="{4A1EFE65-998C-47A1-86B7-C3558E785C0F}"/>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80" name="フローチャート: 判断 679">
          <a:extLst>
            <a:ext uri="{FF2B5EF4-FFF2-40B4-BE49-F238E27FC236}">
              <a16:creationId xmlns:a16="http://schemas.microsoft.com/office/drawing/2014/main" id="{22114F32-21A7-4C5A-B410-E5A8002862DE}"/>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81" name="フローチャート: 判断 680">
          <a:extLst>
            <a:ext uri="{FF2B5EF4-FFF2-40B4-BE49-F238E27FC236}">
              <a16:creationId xmlns:a16="http://schemas.microsoft.com/office/drawing/2014/main" id="{627A2562-A2F2-4CD2-9055-970CC0207D24}"/>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82" name="フローチャート: 判断 681">
          <a:extLst>
            <a:ext uri="{FF2B5EF4-FFF2-40B4-BE49-F238E27FC236}">
              <a16:creationId xmlns:a16="http://schemas.microsoft.com/office/drawing/2014/main" id="{93150F2B-BD9B-4BB9-A05A-E30E0E9F9862}"/>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83" name="テキスト ボックス 682">
          <a:extLst>
            <a:ext uri="{FF2B5EF4-FFF2-40B4-BE49-F238E27FC236}">
              <a16:creationId xmlns:a16="http://schemas.microsoft.com/office/drawing/2014/main" id="{7F7D243E-513B-4259-B54F-7E9245AE9D7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84" name="テキスト ボックス 683">
          <a:extLst>
            <a:ext uri="{FF2B5EF4-FFF2-40B4-BE49-F238E27FC236}">
              <a16:creationId xmlns:a16="http://schemas.microsoft.com/office/drawing/2014/main" id="{4F58CC90-598D-4A43-A808-9383AEA7DE2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85" name="テキスト ボックス 684">
          <a:extLst>
            <a:ext uri="{FF2B5EF4-FFF2-40B4-BE49-F238E27FC236}">
              <a16:creationId xmlns:a16="http://schemas.microsoft.com/office/drawing/2014/main" id="{EF339A05-B94C-4B7F-83DE-E3673485EEE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86" name="テキスト ボックス 685">
          <a:extLst>
            <a:ext uri="{FF2B5EF4-FFF2-40B4-BE49-F238E27FC236}">
              <a16:creationId xmlns:a16="http://schemas.microsoft.com/office/drawing/2014/main" id="{C98901A9-C099-420C-9429-7706B15DC3E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87" name="テキスト ボックス 686">
          <a:extLst>
            <a:ext uri="{FF2B5EF4-FFF2-40B4-BE49-F238E27FC236}">
              <a16:creationId xmlns:a16="http://schemas.microsoft.com/office/drawing/2014/main" id="{3DD898B0-E831-4FF4-9BC6-C76BA49DA06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43180</xdr:rowOff>
    </xdr:from>
    <xdr:to>
      <xdr:col>85</xdr:col>
      <xdr:colOff>177800</xdr:colOff>
      <xdr:row>81</xdr:row>
      <xdr:rowOff>144780</xdr:rowOff>
    </xdr:to>
    <xdr:sp macro="" textlink="">
      <xdr:nvSpPr>
        <xdr:cNvPr id="688" name="楕円 687">
          <a:extLst>
            <a:ext uri="{FF2B5EF4-FFF2-40B4-BE49-F238E27FC236}">
              <a16:creationId xmlns:a16="http://schemas.microsoft.com/office/drawing/2014/main" id="{1E980F5C-334D-445E-A439-01EC927FF73C}"/>
            </a:ext>
          </a:extLst>
        </xdr:cNvPr>
        <xdr:cNvSpPr/>
      </xdr:nvSpPr>
      <xdr:spPr>
        <a:xfrm>
          <a:off x="16268700" y="1393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66057</xdr:rowOff>
    </xdr:from>
    <xdr:ext cx="405111" cy="259045"/>
    <xdr:sp macro="" textlink="">
      <xdr:nvSpPr>
        <xdr:cNvPr id="689" name="【児童館】&#10;有形固定資産減価償却率該当値テキスト">
          <a:extLst>
            <a:ext uri="{FF2B5EF4-FFF2-40B4-BE49-F238E27FC236}">
              <a16:creationId xmlns:a16="http://schemas.microsoft.com/office/drawing/2014/main" id="{69828B64-6324-4FD2-871A-9543EA821DCA}"/>
            </a:ext>
          </a:extLst>
        </xdr:cNvPr>
        <xdr:cNvSpPr txBox="1"/>
      </xdr:nvSpPr>
      <xdr:spPr>
        <a:xfrm>
          <a:off x="16357600" y="1378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3811</xdr:rowOff>
    </xdr:from>
    <xdr:to>
      <xdr:col>81</xdr:col>
      <xdr:colOff>101600</xdr:colOff>
      <xdr:row>81</xdr:row>
      <xdr:rowOff>105411</xdr:rowOff>
    </xdr:to>
    <xdr:sp macro="" textlink="">
      <xdr:nvSpPr>
        <xdr:cNvPr id="690" name="楕円 689">
          <a:extLst>
            <a:ext uri="{FF2B5EF4-FFF2-40B4-BE49-F238E27FC236}">
              <a16:creationId xmlns:a16="http://schemas.microsoft.com/office/drawing/2014/main" id="{33B2CE35-7AE7-47A3-82C4-6ACA2FFF3037}"/>
            </a:ext>
          </a:extLst>
        </xdr:cNvPr>
        <xdr:cNvSpPr/>
      </xdr:nvSpPr>
      <xdr:spPr>
        <a:xfrm>
          <a:off x="15430500" y="13891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54611</xdr:rowOff>
    </xdr:from>
    <xdr:to>
      <xdr:col>85</xdr:col>
      <xdr:colOff>127000</xdr:colOff>
      <xdr:row>81</xdr:row>
      <xdr:rowOff>93980</xdr:rowOff>
    </xdr:to>
    <xdr:cxnSp macro="">
      <xdr:nvCxnSpPr>
        <xdr:cNvPr id="691" name="直線コネクタ 690">
          <a:extLst>
            <a:ext uri="{FF2B5EF4-FFF2-40B4-BE49-F238E27FC236}">
              <a16:creationId xmlns:a16="http://schemas.microsoft.com/office/drawing/2014/main" id="{249EA05C-7C6F-45C6-8771-E718371A1339}"/>
            </a:ext>
          </a:extLst>
        </xdr:cNvPr>
        <xdr:cNvCxnSpPr/>
      </xdr:nvCxnSpPr>
      <xdr:spPr>
        <a:xfrm>
          <a:off x="15481300" y="13942061"/>
          <a:ext cx="838200"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165100</xdr:rowOff>
    </xdr:from>
    <xdr:to>
      <xdr:col>76</xdr:col>
      <xdr:colOff>165100</xdr:colOff>
      <xdr:row>81</xdr:row>
      <xdr:rowOff>95250</xdr:rowOff>
    </xdr:to>
    <xdr:sp macro="" textlink="">
      <xdr:nvSpPr>
        <xdr:cNvPr id="692" name="楕円 691">
          <a:extLst>
            <a:ext uri="{FF2B5EF4-FFF2-40B4-BE49-F238E27FC236}">
              <a16:creationId xmlns:a16="http://schemas.microsoft.com/office/drawing/2014/main" id="{B899B08D-639C-4288-897A-BFC81DF354E9}"/>
            </a:ext>
          </a:extLst>
        </xdr:cNvPr>
        <xdr:cNvSpPr/>
      </xdr:nvSpPr>
      <xdr:spPr>
        <a:xfrm>
          <a:off x="14541500" y="1388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44450</xdr:rowOff>
    </xdr:from>
    <xdr:to>
      <xdr:col>81</xdr:col>
      <xdr:colOff>50800</xdr:colOff>
      <xdr:row>81</xdr:row>
      <xdr:rowOff>54611</xdr:rowOff>
    </xdr:to>
    <xdr:cxnSp macro="">
      <xdr:nvCxnSpPr>
        <xdr:cNvPr id="693" name="直線コネクタ 692">
          <a:extLst>
            <a:ext uri="{FF2B5EF4-FFF2-40B4-BE49-F238E27FC236}">
              <a16:creationId xmlns:a16="http://schemas.microsoft.com/office/drawing/2014/main" id="{5A8AF967-86F0-4FA0-9064-DD4D6E6030EB}"/>
            </a:ext>
          </a:extLst>
        </xdr:cNvPr>
        <xdr:cNvCxnSpPr/>
      </xdr:nvCxnSpPr>
      <xdr:spPr>
        <a:xfrm>
          <a:off x="14592300" y="13931900"/>
          <a:ext cx="88900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71138</xdr:rowOff>
    </xdr:from>
    <xdr:ext cx="405111" cy="259045"/>
    <xdr:sp macro="" textlink="">
      <xdr:nvSpPr>
        <xdr:cNvPr id="694" name="n_1aveValue【児童館】&#10;有形固定資産減価償却率">
          <a:extLst>
            <a:ext uri="{FF2B5EF4-FFF2-40B4-BE49-F238E27FC236}">
              <a16:creationId xmlns:a16="http://schemas.microsoft.com/office/drawing/2014/main" id="{448C7542-A5B5-4DB8-8EF6-5ADB2B1B6CCA}"/>
            </a:ext>
          </a:extLst>
        </xdr:cNvPr>
        <xdr:cNvSpPr txBox="1"/>
      </xdr:nvSpPr>
      <xdr:spPr>
        <a:xfrm>
          <a:off x="15266044" y="14130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73677</xdr:rowOff>
    </xdr:from>
    <xdr:ext cx="405111" cy="259045"/>
    <xdr:sp macro="" textlink="">
      <xdr:nvSpPr>
        <xdr:cNvPr id="695" name="n_2aveValue【児童館】&#10;有形固定資産減価償却率">
          <a:extLst>
            <a:ext uri="{FF2B5EF4-FFF2-40B4-BE49-F238E27FC236}">
              <a16:creationId xmlns:a16="http://schemas.microsoft.com/office/drawing/2014/main" id="{1CE52EDA-F721-49A5-994F-1482F21837F3}"/>
            </a:ext>
          </a:extLst>
        </xdr:cNvPr>
        <xdr:cNvSpPr txBox="1"/>
      </xdr:nvSpPr>
      <xdr:spPr>
        <a:xfrm>
          <a:off x="14389744" y="14132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96" name="n_3aveValue【児童館】&#10;有形固定資産減価償却率">
          <a:extLst>
            <a:ext uri="{FF2B5EF4-FFF2-40B4-BE49-F238E27FC236}">
              <a16:creationId xmlns:a16="http://schemas.microsoft.com/office/drawing/2014/main" id="{2DF1FBBA-2CFE-4B90-8B34-BED58F257277}"/>
            </a:ext>
          </a:extLst>
        </xdr:cNvPr>
        <xdr:cNvSpPr txBox="1"/>
      </xdr:nvSpPr>
      <xdr:spPr>
        <a:xfrm>
          <a:off x="13500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97" name="n_4aveValue【児童館】&#10;有形固定資産減価償却率">
          <a:extLst>
            <a:ext uri="{FF2B5EF4-FFF2-40B4-BE49-F238E27FC236}">
              <a16:creationId xmlns:a16="http://schemas.microsoft.com/office/drawing/2014/main" id="{BACFEBDF-319A-4B5F-AB4F-A0585C4C469F}"/>
            </a:ext>
          </a:extLst>
        </xdr:cNvPr>
        <xdr:cNvSpPr txBox="1"/>
      </xdr:nvSpPr>
      <xdr:spPr>
        <a:xfrm>
          <a:off x="12611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121938</xdr:rowOff>
    </xdr:from>
    <xdr:ext cx="405111" cy="259045"/>
    <xdr:sp macro="" textlink="">
      <xdr:nvSpPr>
        <xdr:cNvPr id="698" name="n_1mainValue【児童館】&#10;有形固定資産減価償却率">
          <a:extLst>
            <a:ext uri="{FF2B5EF4-FFF2-40B4-BE49-F238E27FC236}">
              <a16:creationId xmlns:a16="http://schemas.microsoft.com/office/drawing/2014/main" id="{3F05FCD3-8EE6-41D8-8B22-38EC96BC2878}"/>
            </a:ext>
          </a:extLst>
        </xdr:cNvPr>
        <xdr:cNvSpPr txBox="1"/>
      </xdr:nvSpPr>
      <xdr:spPr>
        <a:xfrm>
          <a:off x="15266044" y="13666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111777</xdr:rowOff>
    </xdr:from>
    <xdr:ext cx="405111" cy="259045"/>
    <xdr:sp macro="" textlink="">
      <xdr:nvSpPr>
        <xdr:cNvPr id="699" name="n_2mainValue【児童館】&#10;有形固定資産減価償却率">
          <a:extLst>
            <a:ext uri="{FF2B5EF4-FFF2-40B4-BE49-F238E27FC236}">
              <a16:creationId xmlns:a16="http://schemas.microsoft.com/office/drawing/2014/main" id="{0C2CCB82-D367-41DB-8768-4F565F490120}"/>
            </a:ext>
          </a:extLst>
        </xdr:cNvPr>
        <xdr:cNvSpPr txBox="1"/>
      </xdr:nvSpPr>
      <xdr:spPr>
        <a:xfrm>
          <a:off x="14389744" y="13656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00" name="正方形/長方形 699">
          <a:extLst>
            <a:ext uri="{FF2B5EF4-FFF2-40B4-BE49-F238E27FC236}">
              <a16:creationId xmlns:a16="http://schemas.microsoft.com/office/drawing/2014/main" id="{748498E6-C219-4F7C-B9C0-DEEB443CEA8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01" name="正方形/長方形 700">
          <a:extLst>
            <a:ext uri="{FF2B5EF4-FFF2-40B4-BE49-F238E27FC236}">
              <a16:creationId xmlns:a16="http://schemas.microsoft.com/office/drawing/2014/main" id="{F449552C-EED4-4178-BE2F-E67E76BA1F2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02" name="正方形/長方形 701">
          <a:extLst>
            <a:ext uri="{FF2B5EF4-FFF2-40B4-BE49-F238E27FC236}">
              <a16:creationId xmlns:a16="http://schemas.microsoft.com/office/drawing/2014/main" id="{9BAA61BA-2FAD-4041-8E52-564B2043705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03" name="正方形/長方形 702">
          <a:extLst>
            <a:ext uri="{FF2B5EF4-FFF2-40B4-BE49-F238E27FC236}">
              <a16:creationId xmlns:a16="http://schemas.microsoft.com/office/drawing/2014/main" id="{51CC1209-67E0-448E-857A-28E6F30E360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04" name="正方形/長方形 703">
          <a:extLst>
            <a:ext uri="{FF2B5EF4-FFF2-40B4-BE49-F238E27FC236}">
              <a16:creationId xmlns:a16="http://schemas.microsoft.com/office/drawing/2014/main" id="{2AF023D1-CE94-477A-8A9D-D5108268560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05" name="正方形/長方形 704">
          <a:extLst>
            <a:ext uri="{FF2B5EF4-FFF2-40B4-BE49-F238E27FC236}">
              <a16:creationId xmlns:a16="http://schemas.microsoft.com/office/drawing/2014/main" id="{77603417-D9FF-49C3-AFFD-F72E17B2875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06" name="正方形/長方形 705">
          <a:extLst>
            <a:ext uri="{FF2B5EF4-FFF2-40B4-BE49-F238E27FC236}">
              <a16:creationId xmlns:a16="http://schemas.microsoft.com/office/drawing/2014/main" id="{6333B6EB-4F84-4899-BC98-F9723B5970E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07" name="正方形/長方形 706">
          <a:extLst>
            <a:ext uri="{FF2B5EF4-FFF2-40B4-BE49-F238E27FC236}">
              <a16:creationId xmlns:a16="http://schemas.microsoft.com/office/drawing/2014/main" id="{C1B2BBC6-BAA1-492A-80D2-00EEE192F5A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08" name="テキスト ボックス 707">
          <a:extLst>
            <a:ext uri="{FF2B5EF4-FFF2-40B4-BE49-F238E27FC236}">
              <a16:creationId xmlns:a16="http://schemas.microsoft.com/office/drawing/2014/main" id="{7077561B-E4DF-4EC9-BEF7-818A0752A7A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09" name="直線コネクタ 708">
          <a:extLst>
            <a:ext uri="{FF2B5EF4-FFF2-40B4-BE49-F238E27FC236}">
              <a16:creationId xmlns:a16="http://schemas.microsoft.com/office/drawing/2014/main" id="{DFBE4886-3D4D-4234-9298-B5132592C1A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10" name="直線コネクタ 709">
          <a:extLst>
            <a:ext uri="{FF2B5EF4-FFF2-40B4-BE49-F238E27FC236}">
              <a16:creationId xmlns:a16="http://schemas.microsoft.com/office/drawing/2014/main" id="{2F5C0E89-3B9B-4184-BE77-1D018BC14F77}"/>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11" name="テキスト ボックス 710">
          <a:extLst>
            <a:ext uri="{FF2B5EF4-FFF2-40B4-BE49-F238E27FC236}">
              <a16:creationId xmlns:a16="http://schemas.microsoft.com/office/drawing/2014/main" id="{E8A503C2-6E81-4766-AB65-E651BB433CF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12" name="直線コネクタ 711">
          <a:extLst>
            <a:ext uri="{FF2B5EF4-FFF2-40B4-BE49-F238E27FC236}">
              <a16:creationId xmlns:a16="http://schemas.microsoft.com/office/drawing/2014/main" id="{ADC86A0A-37E6-460D-B9F9-8D6AF4834512}"/>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13" name="テキスト ボックス 712">
          <a:extLst>
            <a:ext uri="{FF2B5EF4-FFF2-40B4-BE49-F238E27FC236}">
              <a16:creationId xmlns:a16="http://schemas.microsoft.com/office/drawing/2014/main" id="{61140AE7-F1C6-4474-8C79-BA8DF89EA51B}"/>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14" name="直線コネクタ 713">
          <a:extLst>
            <a:ext uri="{FF2B5EF4-FFF2-40B4-BE49-F238E27FC236}">
              <a16:creationId xmlns:a16="http://schemas.microsoft.com/office/drawing/2014/main" id="{C86F14E9-68CE-40BC-A1CA-E0523A684773}"/>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15" name="テキスト ボックス 714">
          <a:extLst>
            <a:ext uri="{FF2B5EF4-FFF2-40B4-BE49-F238E27FC236}">
              <a16:creationId xmlns:a16="http://schemas.microsoft.com/office/drawing/2014/main" id="{1D3DE9BA-369E-4F2F-8479-3631041D643A}"/>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16" name="直線コネクタ 715">
          <a:extLst>
            <a:ext uri="{FF2B5EF4-FFF2-40B4-BE49-F238E27FC236}">
              <a16:creationId xmlns:a16="http://schemas.microsoft.com/office/drawing/2014/main" id="{53502974-3571-416F-835B-A2F8A73D08BF}"/>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17" name="テキスト ボックス 716">
          <a:extLst>
            <a:ext uri="{FF2B5EF4-FFF2-40B4-BE49-F238E27FC236}">
              <a16:creationId xmlns:a16="http://schemas.microsoft.com/office/drawing/2014/main" id="{49668BA3-D3F3-421B-ACBE-28C45A71A268}"/>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18" name="直線コネクタ 717">
          <a:extLst>
            <a:ext uri="{FF2B5EF4-FFF2-40B4-BE49-F238E27FC236}">
              <a16:creationId xmlns:a16="http://schemas.microsoft.com/office/drawing/2014/main" id="{E57DD4EF-08AC-4878-9841-E0BF2A836326}"/>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19" name="テキスト ボックス 718">
          <a:extLst>
            <a:ext uri="{FF2B5EF4-FFF2-40B4-BE49-F238E27FC236}">
              <a16:creationId xmlns:a16="http://schemas.microsoft.com/office/drawing/2014/main" id="{707F7851-8350-435A-8CC1-80C071DA3A79}"/>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20" name="直線コネクタ 719">
          <a:extLst>
            <a:ext uri="{FF2B5EF4-FFF2-40B4-BE49-F238E27FC236}">
              <a16:creationId xmlns:a16="http://schemas.microsoft.com/office/drawing/2014/main" id="{81972ACB-FEBF-439F-978A-193B88BADDB7}"/>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21" name="テキスト ボックス 720">
          <a:extLst>
            <a:ext uri="{FF2B5EF4-FFF2-40B4-BE49-F238E27FC236}">
              <a16:creationId xmlns:a16="http://schemas.microsoft.com/office/drawing/2014/main" id="{60C5F6E3-14FB-4112-9A3A-9363C70EB9F2}"/>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22" name="直線コネクタ 721">
          <a:extLst>
            <a:ext uri="{FF2B5EF4-FFF2-40B4-BE49-F238E27FC236}">
              <a16:creationId xmlns:a16="http://schemas.microsoft.com/office/drawing/2014/main" id="{2C8D544A-5ED5-4441-980E-5418EBA4BB0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23" name="テキスト ボックス 722">
          <a:extLst>
            <a:ext uri="{FF2B5EF4-FFF2-40B4-BE49-F238E27FC236}">
              <a16:creationId xmlns:a16="http://schemas.microsoft.com/office/drawing/2014/main" id="{4C6696FF-0149-41F2-97A4-C3AFEE0838B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24" name="【児童館】&#10;一人当たり面積グラフ枠">
          <a:extLst>
            <a:ext uri="{FF2B5EF4-FFF2-40B4-BE49-F238E27FC236}">
              <a16:creationId xmlns:a16="http://schemas.microsoft.com/office/drawing/2014/main" id="{C224DA54-FE6F-4AB2-BE8B-CFA256773B4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25" name="直線コネクタ 724">
          <a:extLst>
            <a:ext uri="{FF2B5EF4-FFF2-40B4-BE49-F238E27FC236}">
              <a16:creationId xmlns:a16="http://schemas.microsoft.com/office/drawing/2014/main" id="{32FA1B78-8F01-46D4-B484-1CACA5B168CF}"/>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26" name="【児童館】&#10;一人当たり面積最小値テキスト">
          <a:extLst>
            <a:ext uri="{FF2B5EF4-FFF2-40B4-BE49-F238E27FC236}">
              <a16:creationId xmlns:a16="http://schemas.microsoft.com/office/drawing/2014/main" id="{F41A8AE0-DC6E-485C-AD20-70D6F539DB11}"/>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27" name="直線コネクタ 726">
          <a:extLst>
            <a:ext uri="{FF2B5EF4-FFF2-40B4-BE49-F238E27FC236}">
              <a16:creationId xmlns:a16="http://schemas.microsoft.com/office/drawing/2014/main" id="{31D26A06-3F79-4574-B276-94B39E0FC1CE}"/>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28" name="【児童館】&#10;一人当たり面積最大値テキスト">
          <a:extLst>
            <a:ext uri="{FF2B5EF4-FFF2-40B4-BE49-F238E27FC236}">
              <a16:creationId xmlns:a16="http://schemas.microsoft.com/office/drawing/2014/main" id="{F609505A-F990-40E0-954D-EA9A7CE22397}"/>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29" name="直線コネクタ 728">
          <a:extLst>
            <a:ext uri="{FF2B5EF4-FFF2-40B4-BE49-F238E27FC236}">
              <a16:creationId xmlns:a16="http://schemas.microsoft.com/office/drawing/2014/main" id="{4E545363-7E1A-4D73-9851-AEFEBB496280}"/>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730" name="【児童館】&#10;一人当たり面積平均値テキスト">
          <a:extLst>
            <a:ext uri="{FF2B5EF4-FFF2-40B4-BE49-F238E27FC236}">
              <a16:creationId xmlns:a16="http://schemas.microsoft.com/office/drawing/2014/main" id="{8EA1D895-B2EC-4A18-928C-A2A2E50CD089}"/>
            </a:ext>
          </a:extLst>
        </xdr:cNvPr>
        <xdr:cNvSpPr txBox="1"/>
      </xdr:nvSpPr>
      <xdr:spPr>
        <a:xfrm>
          <a:off x="22199600" y="14503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31" name="フローチャート: 判断 730">
          <a:extLst>
            <a:ext uri="{FF2B5EF4-FFF2-40B4-BE49-F238E27FC236}">
              <a16:creationId xmlns:a16="http://schemas.microsoft.com/office/drawing/2014/main" id="{2F79D6AD-B0CF-4145-8A09-7FA2F52D48B8}"/>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32" name="フローチャート: 判断 731">
          <a:extLst>
            <a:ext uri="{FF2B5EF4-FFF2-40B4-BE49-F238E27FC236}">
              <a16:creationId xmlns:a16="http://schemas.microsoft.com/office/drawing/2014/main" id="{0B2A88E6-E79A-402E-B736-E6A9C6B28792}"/>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33" name="フローチャート: 判断 732">
          <a:extLst>
            <a:ext uri="{FF2B5EF4-FFF2-40B4-BE49-F238E27FC236}">
              <a16:creationId xmlns:a16="http://schemas.microsoft.com/office/drawing/2014/main" id="{74F7A586-3674-4CA4-BC17-37EE2E16E637}"/>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34" name="フローチャート: 判断 733">
          <a:extLst>
            <a:ext uri="{FF2B5EF4-FFF2-40B4-BE49-F238E27FC236}">
              <a16:creationId xmlns:a16="http://schemas.microsoft.com/office/drawing/2014/main" id="{CD59C2C7-734D-4EBA-99FC-D6F60060EF9D}"/>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35" name="フローチャート: 判断 734">
          <a:extLst>
            <a:ext uri="{FF2B5EF4-FFF2-40B4-BE49-F238E27FC236}">
              <a16:creationId xmlns:a16="http://schemas.microsoft.com/office/drawing/2014/main" id="{5604B1AD-AACE-4429-AD0E-3685EA9C95EF}"/>
            </a:ext>
          </a:extLst>
        </xdr:cNvPr>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36" name="テキスト ボックス 735">
          <a:extLst>
            <a:ext uri="{FF2B5EF4-FFF2-40B4-BE49-F238E27FC236}">
              <a16:creationId xmlns:a16="http://schemas.microsoft.com/office/drawing/2014/main" id="{CE5F9D40-B019-475D-BA9E-CBBA2A9772B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37" name="テキスト ボックス 736">
          <a:extLst>
            <a:ext uri="{FF2B5EF4-FFF2-40B4-BE49-F238E27FC236}">
              <a16:creationId xmlns:a16="http://schemas.microsoft.com/office/drawing/2014/main" id="{9E791E1E-4759-4E10-B0FA-7876CEFF833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38" name="テキスト ボックス 737">
          <a:extLst>
            <a:ext uri="{FF2B5EF4-FFF2-40B4-BE49-F238E27FC236}">
              <a16:creationId xmlns:a16="http://schemas.microsoft.com/office/drawing/2014/main" id="{6836FE23-C50D-4E0F-8B2A-357026FEDCE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39" name="テキスト ボックス 738">
          <a:extLst>
            <a:ext uri="{FF2B5EF4-FFF2-40B4-BE49-F238E27FC236}">
              <a16:creationId xmlns:a16="http://schemas.microsoft.com/office/drawing/2014/main" id="{41C2FDC7-B44D-48E5-B299-FCE801AE458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40" name="テキスト ボックス 739">
          <a:extLst>
            <a:ext uri="{FF2B5EF4-FFF2-40B4-BE49-F238E27FC236}">
              <a16:creationId xmlns:a16="http://schemas.microsoft.com/office/drawing/2014/main" id="{6C6653BF-59F7-4506-AD3E-1DC7AE95C6A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71664</xdr:rowOff>
    </xdr:from>
    <xdr:to>
      <xdr:col>116</xdr:col>
      <xdr:colOff>114300</xdr:colOff>
      <xdr:row>82</xdr:row>
      <xdr:rowOff>1814</xdr:rowOff>
    </xdr:to>
    <xdr:sp macro="" textlink="">
      <xdr:nvSpPr>
        <xdr:cNvPr id="741" name="楕円 740">
          <a:extLst>
            <a:ext uri="{FF2B5EF4-FFF2-40B4-BE49-F238E27FC236}">
              <a16:creationId xmlns:a16="http://schemas.microsoft.com/office/drawing/2014/main" id="{29255641-EB79-488E-B3B0-0B156C335E43}"/>
            </a:ext>
          </a:extLst>
        </xdr:cNvPr>
        <xdr:cNvSpPr/>
      </xdr:nvSpPr>
      <xdr:spPr>
        <a:xfrm>
          <a:off x="22110700" y="1395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94541</xdr:rowOff>
    </xdr:from>
    <xdr:ext cx="469744" cy="259045"/>
    <xdr:sp macro="" textlink="">
      <xdr:nvSpPr>
        <xdr:cNvPr id="742" name="【児童館】&#10;一人当たり面積該当値テキスト">
          <a:extLst>
            <a:ext uri="{FF2B5EF4-FFF2-40B4-BE49-F238E27FC236}">
              <a16:creationId xmlns:a16="http://schemas.microsoft.com/office/drawing/2014/main" id="{7F6234CD-E1DB-40AA-AF0A-D3ECC2680A81}"/>
            </a:ext>
          </a:extLst>
        </xdr:cNvPr>
        <xdr:cNvSpPr txBox="1"/>
      </xdr:nvSpPr>
      <xdr:spPr>
        <a:xfrm>
          <a:off x="22199600" y="13810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158750</xdr:rowOff>
    </xdr:from>
    <xdr:to>
      <xdr:col>112</xdr:col>
      <xdr:colOff>38100</xdr:colOff>
      <xdr:row>82</xdr:row>
      <xdr:rowOff>88900</xdr:rowOff>
    </xdr:to>
    <xdr:sp macro="" textlink="">
      <xdr:nvSpPr>
        <xdr:cNvPr id="743" name="楕円 742">
          <a:extLst>
            <a:ext uri="{FF2B5EF4-FFF2-40B4-BE49-F238E27FC236}">
              <a16:creationId xmlns:a16="http://schemas.microsoft.com/office/drawing/2014/main" id="{37ED23E6-1D8A-4722-A67B-9C539D1A6934}"/>
            </a:ext>
          </a:extLst>
        </xdr:cNvPr>
        <xdr:cNvSpPr/>
      </xdr:nvSpPr>
      <xdr:spPr>
        <a:xfrm>
          <a:off x="21272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122464</xdr:rowOff>
    </xdr:from>
    <xdr:to>
      <xdr:col>116</xdr:col>
      <xdr:colOff>63500</xdr:colOff>
      <xdr:row>82</xdr:row>
      <xdr:rowOff>38100</xdr:rowOff>
    </xdr:to>
    <xdr:cxnSp macro="">
      <xdr:nvCxnSpPr>
        <xdr:cNvPr id="744" name="直線コネクタ 743">
          <a:extLst>
            <a:ext uri="{FF2B5EF4-FFF2-40B4-BE49-F238E27FC236}">
              <a16:creationId xmlns:a16="http://schemas.microsoft.com/office/drawing/2014/main" id="{338977D9-DA32-4ABF-A1D0-BCB448D96DE5}"/>
            </a:ext>
          </a:extLst>
        </xdr:cNvPr>
        <xdr:cNvCxnSpPr/>
      </xdr:nvCxnSpPr>
      <xdr:spPr>
        <a:xfrm flipV="1">
          <a:off x="21323300" y="14009914"/>
          <a:ext cx="8382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63500</xdr:rowOff>
    </xdr:from>
    <xdr:to>
      <xdr:col>107</xdr:col>
      <xdr:colOff>101600</xdr:colOff>
      <xdr:row>82</xdr:row>
      <xdr:rowOff>165100</xdr:rowOff>
    </xdr:to>
    <xdr:sp macro="" textlink="">
      <xdr:nvSpPr>
        <xdr:cNvPr id="745" name="楕円 744">
          <a:extLst>
            <a:ext uri="{FF2B5EF4-FFF2-40B4-BE49-F238E27FC236}">
              <a16:creationId xmlns:a16="http://schemas.microsoft.com/office/drawing/2014/main" id="{1860CEC4-6357-47B8-A18D-6B10B3DDC1A1}"/>
            </a:ext>
          </a:extLst>
        </xdr:cNvPr>
        <xdr:cNvSpPr/>
      </xdr:nvSpPr>
      <xdr:spPr>
        <a:xfrm>
          <a:off x="20383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38100</xdr:rowOff>
    </xdr:from>
    <xdr:to>
      <xdr:col>111</xdr:col>
      <xdr:colOff>177800</xdr:colOff>
      <xdr:row>82</xdr:row>
      <xdr:rowOff>114300</xdr:rowOff>
    </xdr:to>
    <xdr:cxnSp macro="">
      <xdr:nvCxnSpPr>
        <xdr:cNvPr id="746" name="直線コネクタ 745">
          <a:extLst>
            <a:ext uri="{FF2B5EF4-FFF2-40B4-BE49-F238E27FC236}">
              <a16:creationId xmlns:a16="http://schemas.microsoft.com/office/drawing/2014/main" id="{56417DC9-7574-4D9F-9581-65BDD59732DE}"/>
            </a:ext>
          </a:extLst>
        </xdr:cNvPr>
        <xdr:cNvCxnSpPr/>
      </xdr:nvCxnSpPr>
      <xdr:spPr>
        <a:xfrm flipV="1">
          <a:off x="20434300" y="14097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22877</xdr:rowOff>
    </xdr:from>
    <xdr:ext cx="469744" cy="259045"/>
    <xdr:sp macro="" textlink="">
      <xdr:nvSpPr>
        <xdr:cNvPr id="747" name="n_1aveValue【児童館】&#10;一人当たり面積">
          <a:extLst>
            <a:ext uri="{FF2B5EF4-FFF2-40B4-BE49-F238E27FC236}">
              <a16:creationId xmlns:a16="http://schemas.microsoft.com/office/drawing/2014/main" id="{C51F14AC-BDEA-4B6C-927F-BBF98FB0D2B0}"/>
            </a:ext>
          </a:extLst>
        </xdr:cNvPr>
        <xdr:cNvSpPr txBox="1"/>
      </xdr:nvSpPr>
      <xdr:spPr>
        <a:xfrm>
          <a:off x="210757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55534</xdr:rowOff>
    </xdr:from>
    <xdr:ext cx="469744" cy="259045"/>
    <xdr:sp macro="" textlink="">
      <xdr:nvSpPr>
        <xdr:cNvPr id="748" name="n_2aveValue【児童館】&#10;一人当たり面積">
          <a:extLst>
            <a:ext uri="{FF2B5EF4-FFF2-40B4-BE49-F238E27FC236}">
              <a16:creationId xmlns:a16="http://schemas.microsoft.com/office/drawing/2014/main" id="{0B6A3FA3-CB93-4EC8-973A-4D72C02921E8}"/>
            </a:ext>
          </a:extLst>
        </xdr:cNvPr>
        <xdr:cNvSpPr txBox="1"/>
      </xdr:nvSpPr>
      <xdr:spPr>
        <a:xfrm>
          <a:off x="201994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749" name="n_3aveValue【児童館】&#10;一人当たり面積">
          <a:extLst>
            <a:ext uri="{FF2B5EF4-FFF2-40B4-BE49-F238E27FC236}">
              <a16:creationId xmlns:a16="http://schemas.microsoft.com/office/drawing/2014/main" id="{97D5A94A-337F-4AB8-AEB1-83732ED29CB1}"/>
            </a:ext>
          </a:extLst>
        </xdr:cNvPr>
        <xdr:cNvSpPr txBox="1"/>
      </xdr:nvSpPr>
      <xdr:spPr>
        <a:xfrm>
          <a:off x="193104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50" name="n_4aveValue【児童館】&#10;一人当たり面積">
          <a:extLst>
            <a:ext uri="{FF2B5EF4-FFF2-40B4-BE49-F238E27FC236}">
              <a16:creationId xmlns:a16="http://schemas.microsoft.com/office/drawing/2014/main" id="{E3541A52-2CFC-47FA-95DD-F1A135B4D704}"/>
            </a:ext>
          </a:extLst>
        </xdr:cNvPr>
        <xdr:cNvSpPr txBox="1"/>
      </xdr:nvSpPr>
      <xdr:spPr>
        <a:xfrm>
          <a:off x="18421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105427</xdr:rowOff>
    </xdr:from>
    <xdr:ext cx="469744" cy="259045"/>
    <xdr:sp macro="" textlink="">
      <xdr:nvSpPr>
        <xdr:cNvPr id="751" name="n_1mainValue【児童館】&#10;一人当たり面積">
          <a:extLst>
            <a:ext uri="{FF2B5EF4-FFF2-40B4-BE49-F238E27FC236}">
              <a16:creationId xmlns:a16="http://schemas.microsoft.com/office/drawing/2014/main" id="{2039C161-755B-436E-B2E0-6B9A25E6BB04}"/>
            </a:ext>
          </a:extLst>
        </xdr:cNvPr>
        <xdr:cNvSpPr txBox="1"/>
      </xdr:nvSpPr>
      <xdr:spPr>
        <a:xfrm>
          <a:off x="210757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10177</xdr:rowOff>
    </xdr:from>
    <xdr:ext cx="469744" cy="259045"/>
    <xdr:sp macro="" textlink="">
      <xdr:nvSpPr>
        <xdr:cNvPr id="752" name="n_2mainValue【児童館】&#10;一人当たり面積">
          <a:extLst>
            <a:ext uri="{FF2B5EF4-FFF2-40B4-BE49-F238E27FC236}">
              <a16:creationId xmlns:a16="http://schemas.microsoft.com/office/drawing/2014/main" id="{CE41243B-F752-4391-A709-E17646A270A7}"/>
            </a:ext>
          </a:extLst>
        </xdr:cNvPr>
        <xdr:cNvSpPr txBox="1"/>
      </xdr:nvSpPr>
      <xdr:spPr>
        <a:xfrm>
          <a:off x="20199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53" name="正方形/長方形 752">
          <a:extLst>
            <a:ext uri="{FF2B5EF4-FFF2-40B4-BE49-F238E27FC236}">
              <a16:creationId xmlns:a16="http://schemas.microsoft.com/office/drawing/2014/main" id="{0B9B6D26-2823-4497-9B71-2623F8FADD9C}"/>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54" name="正方形/長方形 753">
          <a:extLst>
            <a:ext uri="{FF2B5EF4-FFF2-40B4-BE49-F238E27FC236}">
              <a16:creationId xmlns:a16="http://schemas.microsoft.com/office/drawing/2014/main" id="{B170C5BF-8905-4EA1-B817-96702533FFD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5" name="正方形/長方形 754">
          <a:extLst>
            <a:ext uri="{FF2B5EF4-FFF2-40B4-BE49-F238E27FC236}">
              <a16:creationId xmlns:a16="http://schemas.microsoft.com/office/drawing/2014/main" id="{56165B0D-C16F-44AC-84B8-604F530D78B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6" name="正方形/長方形 755">
          <a:extLst>
            <a:ext uri="{FF2B5EF4-FFF2-40B4-BE49-F238E27FC236}">
              <a16:creationId xmlns:a16="http://schemas.microsoft.com/office/drawing/2014/main" id="{0FB67428-89AE-4961-862A-7E35D2DC041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7" name="正方形/長方形 756">
          <a:extLst>
            <a:ext uri="{FF2B5EF4-FFF2-40B4-BE49-F238E27FC236}">
              <a16:creationId xmlns:a16="http://schemas.microsoft.com/office/drawing/2014/main" id="{2FA98159-10E3-46DB-A7A5-753E129E4EE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8" name="正方形/長方形 757">
          <a:extLst>
            <a:ext uri="{FF2B5EF4-FFF2-40B4-BE49-F238E27FC236}">
              <a16:creationId xmlns:a16="http://schemas.microsoft.com/office/drawing/2014/main" id="{BB973D68-E445-447B-BF19-F6D98BBE124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9" name="正方形/長方形 758">
          <a:extLst>
            <a:ext uri="{FF2B5EF4-FFF2-40B4-BE49-F238E27FC236}">
              <a16:creationId xmlns:a16="http://schemas.microsoft.com/office/drawing/2014/main" id="{3B317042-5542-4A0C-AA0E-071077C3ECF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0" name="正方形/長方形 759">
          <a:extLst>
            <a:ext uri="{FF2B5EF4-FFF2-40B4-BE49-F238E27FC236}">
              <a16:creationId xmlns:a16="http://schemas.microsoft.com/office/drawing/2014/main" id="{0D2F9684-589E-41E1-9EB6-782D3462316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61" name="テキスト ボックス 760">
          <a:extLst>
            <a:ext uri="{FF2B5EF4-FFF2-40B4-BE49-F238E27FC236}">
              <a16:creationId xmlns:a16="http://schemas.microsoft.com/office/drawing/2014/main" id="{F0447A22-7141-42D9-8075-B39E21E56E6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62" name="直線コネクタ 761">
          <a:extLst>
            <a:ext uri="{FF2B5EF4-FFF2-40B4-BE49-F238E27FC236}">
              <a16:creationId xmlns:a16="http://schemas.microsoft.com/office/drawing/2014/main" id="{1E2C0765-C065-44FA-BD20-A9E5E6CE228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63" name="テキスト ボックス 762">
          <a:extLst>
            <a:ext uri="{FF2B5EF4-FFF2-40B4-BE49-F238E27FC236}">
              <a16:creationId xmlns:a16="http://schemas.microsoft.com/office/drawing/2014/main" id="{887A2003-1B10-420D-A781-F27BEBF285F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64" name="直線コネクタ 763">
          <a:extLst>
            <a:ext uri="{FF2B5EF4-FFF2-40B4-BE49-F238E27FC236}">
              <a16:creationId xmlns:a16="http://schemas.microsoft.com/office/drawing/2014/main" id="{5EFF9063-D608-47C0-B908-25C029BEA16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65" name="テキスト ボックス 764">
          <a:extLst>
            <a:ext uri="{FF2B5EF4-FFF2-40B4-BE49-F238E27FC236}">
              <a16:creationId xmlns:a16="http://schemas.microsoft.com/office/drawing/2014/main" id="{1C0A556C-95E4-4FA8-8029-DE6BC486C3FB}"/>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66" name="直線コネクタ 765">
          <a:extLst>
            <a:ext uri="{FF2B5EF4-FFF2-40B4-BE49-F238E27FC236}">
              <a16:creationId xmlns:a16="http://schemas.microsoft.com/office/drawing/2014/main" id="{896339A4-5FA3-4A22-948F-761BE86994C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67" name="テキスト ボックス 766">
          <a:extLst>
            <a:ext uri="{FF2B5EF4-FFF2-40B4-BE49-F238E27FC236}">
              <a16:creationId xmlns:a16="http://schemas.microsoft.com/office/drawing/2014/main" id="{C4D36546-E460-494E-A518-B253663D91A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68" name="直線コネクタ 767">
          <a:extLst>
            <a:ext uri="{FF2B5EF4-FFF2-40B4-BE49-F238E27FC236}">
              <a16:creationId xmlns:a16="http://schemas.microsoft.com/office/drawing/2014/main" id="{DE4B4D2A-B6DC-4D90-9235-52C42D52FC2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69" name="テキスト ボックス 768">
          <a:extLst>
            <a:ext uri="{FF2B5EF4-FFF2-40B4-BE49-F238E27FC236}">
              <a16:creationId xmlns:a16="http://schemas.microsoft.com/office/drawing/2014/main" id="{B8908865-B36D-40E1-A221-78F92F68BB6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70" name="直線コネクタ 769">
          <a:extLst>
            <a:ext uri="{FF2B5EF4-FFF2-40B4-BE49-F238E27FC236}">
              <a16:creationId xmlns:a16="http://schemas.microsoft.com/office/drawing/2014/main" id="{987CC40D-A2F9-4400-85CA-130D9D6CDB8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71" name="テキスト ボックス 770">
          <a:extLst>
            <a:ext uri="{FF2B5EF4-FFF2-40B4-BE49-F238E27FC236}">
              <a16:creationId xmlns:a16="http://schemas.microsoft.com/office/drawing/2014/main" id="{5BF18CD4-F2D1-4D2B-A376-E02D35802E38}"/>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72" name="直線コネクタ 771">
          <a:extLst>
            <a:ext uri="{FF2B5EF4-FFF2-40B4-BE49-F238E27FC236}">
              <a16:creationId xmlns:a16="http://schemas.microsoft.com/office/drawing/2014/main" id="{62B209FB-3A61-4611-8EE1-D317C237A4C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73" name="テキスト ボックス 772">
          <a:extLst>
            <a:ext uri="{FF2B5EF4-FFF2-40B4-BE49-F238E27FC236}">
              <a16:creationId xmlns:a16="http://schemas.microsoft.com/office/drawing/2014/main" id="{BA565576-2A1C-451D-AC7C-63B309D4B1C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74" name="直線コネクタ 773">
          <a:extLst>
            <a:ext uri="{FF2B5EF4-FFF2-40B4-BE49-F238E27FC236}">
              <a16:creationId xmlns:a16="http://schemas.microsoft.com/office/drawing/2014/main" id="{4C0E9C6B-D900-4F6F-808D-2A91207A9C7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75" name="テキスト ボックス 774">
          <a:extLst>
            <a:ext uri="{FF2B5EF4-FFF2-40B4-BE49-F238E27FC236}">
              <a16:creationId xmlns:a16="http://schemas.microsoft.com/office/drawing/2014/main" id="{A378FD2F-8C2F-405B-9D5F-9E2F9F6E1757}"/>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76" name="【公民館】&#10;有形固定資産減価償却率グラフ枠">
          <a:extLst>
            <a:ext uri="{FF2B5EF4-FFF2-40B4-BE49-F238E27FC236}">
              <a16:creationId xmlns:a16="http://schemas.microsoft.com/office/drawing/2014/main" id="{DDF2E1FC-C95E-47B8-87F2-7451EEB50B8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77" name="直線コネクタ 776">
          <a:extLst>
            <a:ext uri="{FF2B5EF4-FFF2-40B4-BE49-F238E27FC236}">
              <a16:creationId xmlns:a16="http://schemas.microsoft.com/office/drawing/2014/main" id="{2FC2E13D-996D-4393-A2F7-7F295BC5B622}"/>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78" name="【公民館】&#10;有形固定資産減価償却率最小値テキスト">
          <a:extLst>
            <a:ext uri="{FF2B5EF4-FFF2-40B4-BE49-F238E27FC236}">
              <a16:creationId xmlns:a16="http://schemas.microsoft.com/office/drawing/2014/main" id="{D820DF4D-273E-4957-BFFE-CA1C3B6F52AD}"/>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79" name="直線コネクタ 778">
          <a:extLst>
            <a:ext uri="{FF2B5EF4-FFF2-40B4-BE49-F238E27FC236}">
              <a16:creationId xmlns:a16="http://schemas.microsoft.com/office/drawing/2014/main" id="{F12B7801-216F-40B6-8DCC-15302D5C31B8}"/>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80" name="【公民館】&#10;有形固定資産減価償却率最大値テキスト">
          <a:extLst>
            <a:ext uri="{FF2B5EF4-FFF2-40B4-BE49-F238E27FC236}">
              <a16:creationId xmlns:a16="http://schemas.microsoft.com/office/drawing/2014/main" id="{5E94A0FD-9D88-4F46-8687-F8B5AD7225BD}"/>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81" name="直線コネクタ 780">
          <a:extLst>
            <a:ext uri="{FF2B5EF4-FFF2-40B4-BE49-F238E27FC236}">
              <a16:creationId xmlns:a16="http://schemas.microsoft.com/office/drawing/2014/main" id="{9E933822-7C77-4D0E-84A8-67DC79B57ED9}"/>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82" name="【公民館】&#10;有形固定資産減価償却率平均値テキスト">
          <a:extLst>
            <a:ext uri="{FF2B5EF4-FFF2-40B4-BE49-F238E27FC236}">
              <a16:creationId xmlns:a16="http://schemas.microsoft.com/office/drawing/2014/main" id="{7EDE7EE9-FBDE-41D2-8FA1-FCDE0C207A55}"/>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83" name="フローチャート: 判断 782">
          <a:extLst>
            <a:ext uri="{FF2B5EF4-FFF2-40B4-BE49-F238E27FC236}">
              <a16:creationId xmlns:a16="http://schemas.microsoft.com/office/drawing/2014/main" id="{FF2FCF00-B559-48A1-BFFF-71B1827F1318}"/>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84" name="フローチャート: 判断 783">
          <a:extLst>
            <a:ext uri="{FF2B5EF4-FFF2-40B4-BE49-F238E27FC236}">
              <a16:creationId xmlns:a16="http://schemas.microsoft.com/office/drawing/2014/main" id="{3E19ACF0-D65F-41D2-9CB1-B1BC26E4693D}"/>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85" name="フローチャート: 判断 784">
          <a:extLst>
            <a:ext uri="{FF2B5EF4-FFF2-40B4-BE49-F238E27FC236}">
              <a16:creationId xmlns:a16="http://schemas.microsoft.com/office/drawing/2014/main" id="{9133C6F6-3C3C-407D-B7A9-F1886BD9ED3A}"/>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86" name="フローチャート: 判断 785">
          <a:extLst>
            <a:ext uri="{FF2B5EF4-FFF2-40B4-BE49-F238E27FC236}">
              <a16:creationId xmlns:a16="http://schemas.microsoft.com/office/drawing/2014/main" id="{8CA8B364-0914-4454-A8D8-11CE637D7418}"/>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87" name="フローチャート: 判断 786">
          <a:extLst>
            <a:ext uri="{FF2B5EF4-FFF2-40B4-BE49-F238E27FC236}">
              <a16:creationId xmlns:a16="http://schemas.microsoft.com/office/drawing/2014/main" id="{DBA106B4-98F0-4872-A70B-BEB07C09C5D1}"/>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88" name="テキスト ボックス 787">
          <a:extLst>
            <a:ext uri="{FF2B5EF4-FFF2-40B4-BE49-F238E27FC236}">
              <a16:creationId xmlns:a16="http://schemas.microsoft.com/office/drawing/2014/main" id="{FED55B52-5392-4E2D-BD6F-BDE80A8230F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9" name="テキスト ボックス 788">
          <a:extLst>
            <a:ext uri="{FF2B5EF4-FFF2-40B4-BE49-F238E27FC236}">
              <a16:creationId xmlns:a16="http://schemas.microsoft.com/office/drawing/2014/main" id="{95B7FBEF-D7F7-4C1B-9E97-BBA425ABEF5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90" name="テキスト ボックス 789">
          <a:extLst>
            <a:ext uri="{FF2B5EF4-FFF2-40B4-BE49-F238E27FC236}">
              <a16:creationId xmlns:a16="http://schemas.microsoft.com/office/drawing/2014/main" id="{D9C350C0-6B1D-424B-B7A1-C8A4C8E6AA7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91" name="テキスト ボックス 790">
          <a:extLst>
            <a:ext uri="{FF2B5EF4-FFF2-40B4-BE49-F238E27FC236}">
              <a16:creationId xmlns:a16="http://schemas.microsoft.com/office/drawing/2014/main" id="{9373F511-EF24-4340-9758-419FE9466BF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92" name="テキスト ボックス 791">
          <a:extLst>
            <a:ext uri="{FF2B5EF4-FFF2-40B4-BE49-F238E27FC236}">
              <a16:creationId xmlns:a16="http://schemas.microsoft.com/office/drawing/2014/main" id="{95430EF5-3308-4EDE-B06C-03D0820254B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141605</xdr:rowOff>
    </xdr:from>
    <xdr:to>
      <xdr:col>85</xdr:col>
      <xdr:colOff>177800</xdr:colOff>
      <xdr:row>108</xdr:row>
      <xdr:rowOff>71755</xdr:rowOff>
    </xdr:to>
    <xdr:sp macro="" textlink="">
      <xdr:nvSpPr>
        <xdr:cNvPr id="793" name="楕円 792">
          <a:extLst>
            <a:ext uri="{FF2B5EF4-FFF2-40B4-BE49-F238E27FC236}">
              <a16:creationId xmlns:a16="http://schemas.microsoft.com/office/drawing/2014/main" id="{2FF38A89-DCE0-400D-ADD0-AD0BF8F8D9CA}"/>
            </a:ext>
          </a:extLst>
        </xdr:cNvPr>
        <xdr:cNvSpPr/>
      </xdr:nvSpPr>
      <xdr:spPr>
        <a:xfrm>
          <a:off x="16268700" y="1848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120032</xdr:rowOff>
    </xdr:from>
    <xdr:ext cx="405111" cy="259045"/>
    <xdr:sp macro="" textlink="">
      <xdr:nvSpPr>
        <xdr:cNvPr id="794" name="【公民館】&#10;有形固定資産減価償却率該当値テキスト">
          <a:extLst>
            <a:ext uri="{FF2B5EF4-FFF2-40B4-BE49-F238E27FC236}">
              <a16:creationId xmlns:a16="http://schemas.microsoft.com/office/drawing/2014/main" id="{C4F37E5D-753D-440F-B105-FE92F51AA592}"/>
            </a:ext>
          </a:extLst>
        </xdr:cNvPr>
        <xdr:cNvSpPr txBox="1"/>
      </xdr:nvSpPr>
      <xdr:spPr>
        <a:xfrm>
          <a:off x="16357600" y="1846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132080</xdr:rowOff>
    </xdr:from>
    <xdr:to>
      <xdr:col>81</xdr:col>
      <xdr:colOff>101600</xdr:colOff>
      <xdr:row>108</xdr:row>
      <xdr:rowOff>62230</xdr:rowOff>
    </xdr:to>
    <xdr:sp macro="" textlink="">
      <xdr:nvSpPr>
        <xdr:cNvPr id="795" name="楕円 794">
          <a:extLst>
            <a:ext uri="{FF2B5EF4-FFF2-40B4-BE49-F238E27FC236}">
              <a16:creationId xmlns:a16="http://schemas.microsoft.com/office/drawing/2014/main" id="{9048BC24-2137-4A4D-9AEE-C59BDB2939BB}"/>
            </a:ext>
          </a:extLst>
        </xdr:cNvPr>
        <xdr:cNvSpPr/>
      </xdr:nvSpPr>
      <xdr:spPr>
        <a:xfrm>
          <a:off x="15430500" y="1847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11430</xdr:rowOff>
    </xdr:from>
    <xdr:to>
      <xdr:col>85</xdr:col>
      <xdr:colOff>127000</xdr:colOff>
      <xdr:row>108</xdr:row>
      <xdr:rowOff>20955</xdr:rowOff>
    </xdr:to>
    <xdr:cxnSp macro="">
      <xdr:nvCxnSpPr>
        <xdr:cNvPr id="796" name="直線コネクタ 795">
          <a:extLst>
            <a:ext uri="{FF2B5EF4-FFF2-40B4-BE49-F238E27FC236}">
              <a16:creationId xmlns:a16="http://schemas.microsoft.com/office/drawing/2014/main" id="{E58FEB1B-3EE0-4998-BB5A-56A52A8D7B9E}"/>
            </a:ext>
          </a:extLst>
        </xdr:cNvPr>
        <xdr:cNvCxnSpPr/>
      </xdr:nvCxnSpPr>
      <xdr:spPr>
        <a:xfrm>
          <a:off x="15481300" y="1852803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12064</xdr:rowOff>
    </xdr:from>
    <xdr:to>
      <xdr:col>76</xdr:col>
      <xdr:colOff>165100</xdr:colOff>
      <xdr:row>108</xdr:row>
      <xdr:rowOff>113664</xdr:rowOff>
    </xdr:to>
    <xdr:sp macro="" textlink="">
      <xdr:nvSpPr>
        <xdr:cNvPr id="797" name="楕円 796">
          <a:extLst>
            <a:ext uri="{FF2B5EF4-FFF2-40B4-BE49-F238E27FC236}">
              <a16:creationId xmlns:a16="http://schemas.microsoft.com/office/drawing/2014/main" id="{F1984875-C8C3-4C95-AD57-1AED6650D50E}"/>
            </a:ext>
          </a:extLst>
        </xdr:cNvPr>
        <xdr:cNvSpPr/>
      </xdr:nvSpPr>
      <xdr:spPr>
        <a:xfrm>
          <a:off x="14541500" y="1852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11430</xdr:rowOff>
    </xdr:from>
    <xdr:to>
      <xdr:col>81</xdr:col>
      <xdr:colOff>50800</xdr:colOff>
      <xdr:row>108</xdr:row>
      <xdr:rowOff>62864</xdr:rowOff>
    </xdr:to>
    <xdr:cxnSp macro="">
      <xdr:nvCxnSpPr>
        <xdr:cNvPr id="798" name="直線コネクタ 797">
          <a:extLst>
            <a:ext uri="{FF2B5EF4-FFF2-40B4-BE49-F238E27FC236}">
              <a16:creationId xmlns:a16="http://schemas.microsoft.com/office/drawing/2014/main" id="{22025706-5847-4440-A75A-D7E74B4E07B3}"/>
            </a:ext>
          </a:extLst>
        </xdr:cNvPr>
        <xdr:cNvCxnSpPr/>
      </xdr:nvCxnSpPr>
      <xdr:spPr>
        <a:xfrm flipV="1">
          <a:off x="14592300" y="18528030"/>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799" name="n_1aveValue【公民館】&#10;有形固定資産減価償却率">
          <a:extLst>
            <a:ext uri="{FF2B5EF4-FFF2-40B4-BE49-F238E27FC236}">
              <a16:creationId xmlns:a16="http://schemas.microsoft.com/office/drawing/2014/main" id="{922C8862-1727-463C-9444-357C458BFE2C}"/>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800" name="n_2aveValue【公民館】&#10;有形固定資産減価償却率">
          <a:extLst>
            <a:ext uri="{FF2B5EF4-FFF2-40B4-BE49-F238E27FC236}">
              <a16:creationId xmlns:a16="http://schemas.microsoft.com/office/drawing/2014/main" id="{E1A38109-DAD6-4613-ACFB-4340BBC4A37C}"/>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801" name="n_3aveValue【公民館】&#10;有形固定資産減価償却率">
          <a:extLst>
            <a:ext uri="{FF2B5EF4-FFF2-40B4-BE49-F238E27FC236}">
              <a16:creationId xmlns:a16="http://schemas.microsoft.com/office/drawing/2014/main" id="{70A0358B-3DF6-4C64-8E65-38E1FC36C999}"/>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67327</xdr:rowOff>
    </xdr:from>
    <xdr:ext cx="405111" cy="259045"/>
    <xdr:sp macro="" textlink="">
      <xdr:nvSpPr>
        <xdr:cNvPr id="802" name="n_4aveValue【公民館】&#10;有形固定資産減価償却率">
          <a:extLst>
            <a:ext uri="{FF2B5EF4-FFF2-40B4-BE49-F238E27FC236}">
              <a16:creationId xmlns:a16="http://schemas.microsoft.com/office/drawing/2014/main" id="{B00B2003-21C5-4A1B-BCEB-2106BF6AD23D}"/>
            </a:ext>
          </a:extLst>
        </xdr:cNvPr>
        <xdr:cNvSpPr txBox="1"/>
      </xdr:nvSpPr>
      <xdr:spPr>
        <a:xfrm>
          <a:off x="12611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53357</xdr:rowOff>
    </xdr:from>
    <xdr:ext cx="405111" cy="259045"/>
    <xdr:sp macro="" textlink="">
      <xdr:nvSpPr>
        <xdr:cNvPr id="803" name="n_1mainValue【公民館】&#10;有形固定資産減価償却率">
          <a:extLst>
            <a:ext uri="{FF2B5EF4-FFF2-40B4-BE49-F238E27FC236}">
              <a16:creationId xmlns:a16="http://schemas.microsoft.com/office/drawing/2014/main" id="{2B0D2595-7DD9-42F6-B0CF-659656867B69}"/>
            </a:ext>
          </a:extLst>
        </xdr:cNvPr>
        <xdr:cNvSpPr txBox="1"/>
      </xdr:nvSpPr>
      <xdr:spPr>
        <a:xfrm>
          <a:off x="15266044" y="185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104791</xdr:rowOff>
    </xdr:from>
    <xdr:ext cx="405111" cy="259045"/>
    <xdr:sp macro="" textlink="">
      <xdr:nvSpPr>
        <xdr:cNvPr id="804" name="n_2mainValue【公民館】&#10;有形固定資産減価償却率">
          <a:extLst>
            <a:ext uri="{FF2B5EF4-FFF2-40B4-BE49-F238E27FC236}">
              <a16:creationId xmlns:a16="http://schemas.microsoft.com/office/drawing/2014/main" id="{6FF5FAAE-1A94-44C4-BB47-8B9FEA1108C1}"/>
            </a:ext>
          </a:extLst>
        </xdr:cNvPr>
        <xdr:cNvSpPr txBox="1"/>
      </xdr:nvSpPr>
      <xdr:spPr>
        <a:xfrm>
          <a:off x="14389744" y="1862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5" name="正方形/長方形 804">
          <a:extLst>
            <a:ext uri="{FF2B5EF4-FFF2-40B4-BE49-F238E27FC236}">
              <a16:creationId xmlns:a16="http://schemas.microsoft.com/office/drawing/2014/main" id="{1D10EEFF-A7EB-40C5-BD00-A1A7054154A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6" name="正方形/長方形 805">
          <a:extLst>
            <a:ext uri="{FF2B5EF4-FFF2-40B4-BE49-F238E27FC236}">
              <a16:creationId xmlns:a16="http://schemas.microsoft.com/office/drawing/2014/main" id="{1E31BDC6-E108-407D-993D-CAE906188F8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7" name="正方形/長方形 806">
          <a:extLst>
            <a:ext uri="{FF2B5EF4-FFF2-40B4-BE49-F238E27FC236}">
              <a16:creationId xmlns:a16="http://schemas.microsoft.com/office/drawing/2014/main" id="{FAE51AED-CD9B-4D0E-86C4-52A7E688925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8" name="正方形/長方形 807">
          <a:extLst>
            <a:ext uri="{FF2B5EF4-FFF2-40B4-BE49-F238E27FC236}">
              <a16:creationId xmlns:a16="http://schemas.microsoft.com/office/drawing/2014/main" id="{4A7AF2B8-2E58-4195-B4D8-B9AB18D7725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9" name="正方形/長方形 808">
          <a:extLst>
            <a:ext uri="{FF2B5EF4-FFF2-40B4-BE49-F238E27FC236}">
              <a16:creationId xmlns:a16="http://schemas.microsoft.com/office/drawing/2014/main" id="{B0A479F7-502C-417C-938A-85173E8982D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0" name="正方形/長方形 809">
          <a:extLst>
            <a:ext uri="{FF2B5EF4-FFF2-40B4-BE49-F238E27FC236}">
              <a16:creationId xmlns:a16="http://schemas.microsoft.com/office/drawing/2014/main" id="{7DD4B196-E42D-4D41-9AA2-69BFBC774E3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1" name="正方形/長方形 810">
          <a:extLst>
            <a:ext uri="{FF2B5EF4-FFF2-40B4-BE49-F238E27FC236}">
              <a16:creationId xmlns:a16="http://schemas.microsoft.com/office/drawing/2014/main" id="{C5EF477B-68A3-40C4-8528-81E1664A216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2" name="正方形/長方形 811">
          <a:extLst>
            <a:ext uri="{FF2B5EF4-FFF2-40B4-BE49-F238E27FC236}">
              <a16:creationId xmlns:a16="http://schemas.microsoft.com/office/drawing/2014/main" id="{690B5C6C-6722-4BA4-9C96-FEA00EE933F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3" name="テキスト ボックス 812">
          <a:extLst>
            <a:ext uri="{FF2B5EF4-FFF2-40B4-BE49-F238E27FC236}">
              <a16:creationId xmlns:a16="http://schemas.microsoft.com/office/drawing/2014/main" id="{5AF55AA1-C347-4ED3-BC3F-E3231121E60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4" name="直線コネクタ 813">
          <a:extLst>
            <a:ext uri="{FF2B5EF4-FFF2-40B4-BE49-F238E27FC236}">
              <a16:creationId xmlns:a16="http://schemas.microsoft.com/office/drawing/2014/main" id="{BE6300E6-9901-4F44-AEA5-DA728DF9DDD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5" name="直線コネクタ 814">
          <a:extLst>
            <a:ext uri="{FF2B5EF4-FFF2-40B4-BE49-F238E27FC236}">
              <a16:creationId xmlns:a16="http://schemas.microsoft.com/office/drawing/2014/main" id="{88ED352A-4BBA-4B5F-957F-E7F399885702}"/>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6" name="テキスト ボックス 815">
          <a:extLst>
            <a:ext uri="{FF2B5EF4-FFF2-40B4-BE49-F238E27FC236}">
              <a16:creationId xmlns:a16="http://schemas.microsoft.com/office/drawing/2014/main" id="{28A7F968-BA01-4A95-B348-63567DD880DE}"/>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7" name="直線コネクタ 816">
          <a:extLst>
            <a:ext uri="{FF2B5EF4-FFF2-40B4-BE49-F238E27FC236}">
              <a16:creationId xmlns:a16="http://schemas.microsoft.com/office/drawing/2014/main" id="{E66E588E-95CD-4AA4-B10E-4BE9A34E08F3}"/>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8" name="テキスト ボックス 817">
          <a:extLst>
            <a:ext uri="{FF2B5EF4-FFF2-40B4-BE49-F238E27FC236}">
              <a16:creationId xmlns:a16="http://schemas.microsoft.com/office/drawing/2014/main" id="{410544F3-BD28-46ED-AB0E-2C4429A9EED4}"/>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9" name="直線コネクタ 818">
          <a:extLst>
            <a:ext uri="{FF2B5EF4-FFF2-40B4-BE49-F238E27FC236}">
              <a16:creationId xmlns:a16="http://schemas.microsoft.com/office/drawing/2014/main" id="{F6C8FF06-20C4-41FF-AE14-F3D4BBB78ED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20" name="テキスト ボックス 819">
          <a:extLst>
            <a:ext uri="{FF2B5EF4-FFF2-40B4-BE49-F238E27FC236}">
              <a16:creationId xmlns:a16="http://schemas.microsoft.com/office/drawing/2014/main" id="{87E3D2C3-EBAA-4752-8577-E7B56E5FA229}"/>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21" name="直線コネクタ 820">
          <a:extLst>
            <a:ext uri="{FF2B5EF4-FFF2-40B4-BE49-F238E27FC236}">
              <a16:creationId xmlns:a16="http://schemas.microsoft.com/office/drawing/2014/main" id="{B3CE8B84-2614-477B-8D14-91CBC44E38B1}"/>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22" name="テキスト ボックス 821">
          <a:extLst>
            <a:ext uri="{FF2B5EF4-FFF2-40B4-BE49-F238E27FC236}">
              <a16:creationId xmlns:a16="http://schemas.microsoft.com/office/drawing/2014/main" id="{38A026CC-2542-4961-A9E4-A08448B4780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23" name="直線コネクタ 822">
          <a:extLst>
            <a:ext uri="{FF2B5EF4-FFF2-40B4-BE49-F238E27FC236}">
              <a16:creationId xmlns:a16="http://schemas.microsoft.com/office/drawing/2014/main" id="{B296F475-6DE8-42B8-86F8-58A3F868F24D}"/>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24" name="テキスト ボックス 823">
          <a:extLst>
            <a:ext uri="{FF2B5EF4-FFF2-40B4-BE49-F238E27FC236}">
              <a16:creationId xmlns:a16="http://schemas.microsoft.com/office/drawing/2014/main" id="{6BE2597C-BB08-49A8-B2BA-CAD6648D27DD}"/>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5" name="直線コネクタ 824">
          <a:extLst>
            <a:ext uri="{FF2B5EF4-FFF2-40B4-BE49-F238E27FC236}">
              <a16:creationId xmlns:a16="http://schemas.microsoft.com/office/drawing/2014/main" id="{71E4FFFE-9A22-4E38-AB84-52C596FDA35D}"/>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6" name="テキスト ボックス 825">
          <a:extLst>
            <a:ext uri="{FF2B5EF4-FFF2-40B4-BE49-F238E27FC236}">
              <a16:creationId xmlns:a16="http://schemas.microsoft.com/office/drawing/2014/main" id="{FF931996-D023-44EE-AC5C-F01850DCF46D}"/>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7" name="直線コネクタ 826">
          <a:extLst>
            <a:ext uri="{FF2B5EF4-FFF2-40B4-BE49-F238E27FC236}">
              <a16:creationId xmlns:a16="http://schemas.microsoft.com/office/drawing/2014/main" id="{4C86AA2B-B78F-4C4C-B456-FF32BBE7095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8" name="テキスト ボックス 827">
          <a:extLst>
            <a:ext uri="{FF2B5EF4-FFF2-40B4-BE49-F238E27FC236}">
              <a16:creationId xmlns:a16="http://schemas.microsoft.com/office/drawing/2014/main" id="{CBB3BF65-3004-441D-BE5C-2A003DAC5E2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9" name="【公民館】&#10;一人当たり面積グラフ枠">
          <a:extLst>
            <a:ext uri="{FF2B5EF4-FFF2-40B4-BE49-F238E27FC236}">
              <a16:creationId xmlns:a16="http://schemas.microsoft.com/office/drawing/2014/main" id="{98CE30C5-06BE-4C04-B77E-2EC4287709A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30" name="直線コネクタ 829">
          <a:extLst>
            <a:ext uri="{FF2B5EF4-FFF2-40B4-BE49-F238E27FC236}">
              <a16:creationId xmlns:a16="http://schemas.microsoft.com/office/drawing/2014/main" id="{348DEC0F-F4AA-4947-96D6-0739133243EA}"/>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31" name="【公民館】&#10;一人当たり面積最小値テキスト">
          <a:extLst>
            <a:ext uri="{FF2B5EF4-FFF2-40B4-BE49-F238E27FC236}">
              <a16:creationId xmlns:a16="http://schemas.microsoft.com/office/drawing/2014/main" id="{DD4CBBD2-368E-48E5-9401-7FD61AE1F21A}"/>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32" name="直線コネクタ 831">
          <a:extLst>
            <a:ext uri="{FF2B5EF4-FFF2-40B4-BE49-F238E27FC236}">
              <a16:creationId xmlns:a16="http://schemas.microsoft.com/office/drawing/2014/main" id="{7BDC99F8-CFFE-48A2-81BF-BF15BD656C4D}"/>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33" name="【公民館】&#10;一人当たり面積最大値テキスト">
          <a:extLst>
            <a:ext uri="{FF2B5EF4-FFF2-40B4-BE49-F238E27FC236}">
              <a16:creationId xmlns:a16="http://schemas.microsoft.com/office/drawing/2014/main" id="{E15E5B0E-4FBA-4BEC-ACF7-C69BE2259052}"/>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34" name="直線コネクタ 833">
          <a:extLst>
            <a:ext uri="{FF2B5EF4-FFF2-40B4-BE49-F238E27FC236}">
              <a16:creationId xmlns:a16="http://schemas.microsoft.com/office/drawing/2014/main" id="{B0C040C8-F5C4-4157-B1A3-06C73A2B344E}"/>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925</xdr:rowOff>
    </xdr:from>
    <xdr:ext cx="469744" cy="259045"/>
    <xdr:sp macro="" textlink="">
      <xdr:nvSpPr>
        <xdr:cNvPr id="835" name="【公民館】&#10;一人当たり面積平均値テキスト">
          <a:extLst>
            <a:ext uri="{FF2B5EF4-FFF2-40B4-BE49-F238E27FC236}">
              <a16:creationId xmlns:a16="http://schemas.microsoft.com/office/drawing/2014/main" id="{BC3170CB-2AC5-4B20-97F6-BFA3DCB90071}"/>
            </a:ext>
          </a:extLst>
        </xdr:cNvPr>
        <xdr:cNvSpPr txBox="1"/>
      </xdr:nvSpPr>
      <xdr:spPr>
        <a:xfrm>
          <a:off x="22199600" y="1817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36" name="フローチャート: 判断 835">
          <a:extLst>
            <a:ext uri="{FF2B5EF4-FFF2-40B4-BE49-F238E27FC236}">
              <a16:creationId xmlns:a16="http://schemas.microsoft.com/office/drawing/2014/main" id="{9C373DC3-B461-4850-990D-ED45F9368747}"/>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37" name="フローチャート: 判断 836">
          <a:extLst>
            <a:ext uri="{FF2B5EF4-FFF2-40B4-BE49-F238E27FC236}">
              <a16:creationId xmlns:a16="http://schemas.microsoft.com/office/drawing/2014/main" id="{D01E82D1-606C-4AF6-B4DE-4AEBBC949CB5}"/>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8" name="フローチャート: 判断 837">
          <a:extLst>
            <a:ext uri="{FF2B5EF4-FFF2-40B4-BE49-F238E27FC236}">
              <a16:creationId xmlns:a16="http://schemas.microsoft.com/office/drawing/2014/main" id="{A2FBD16E-B89A-4888-AB52-29BD8441C284}"/>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9" name="フローチャート: 判断 838">
          <a:extLst>
            <a:ext uri="{FF2B5EF4-FFF2-40B4-BE49-F238E27FC236}">
              <a16:creationId xmlns:a16="http://schemas.microsoft.com/office/drawing/2014/main" id="{92B38F19-7CCD-4A2C-9603-26405E2D7CDD}"/>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40" name="フローチャート: 判断 839">
          <a:extLst>
            <a:ext uri="{FF2B5EF4-FFF2-40B4-BE49-F238E27FC236}">
              <a16:creationId xmlns:a16="http://schemas.microsoft.com/office/drawing/2014/main" id="{EE15920C-4A4B-40E8-B731-20DBBE006AA9}"/>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1" name="テキスト ボックス 840">
          <a:extLst>
            <a:ext uri="{FF2B5EF4-FFF2-40B4-BE49-F238E27FC236}">
              <a16:creationId xmlns:a16="http://schemas.microsoft.com/office/drawing/2014/main" id="{0F259A17-323D-4DB6-9100-987D726FAC2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2" name="テキスト ボックス 841">
          <a:extLst>
            <a:ext uri="{FF2B5EF4-FFF2-40B4-BE49-F238E27FC236}">
              <a16:creationId xmlns:a16="http://schemas.microsoft.com/office/drawing/2014/main" id="{1D18811B-6F33-4508-9D91-7EEEDD4DB3E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3" name="テキスト ボックス 842">
          <a:extLst>
            <a:ext uri="{FF2B5EF4-FFF2-40B4-BE49-F238E27FC236}">
              <a16:creationId xmlns:a16="http://schemas.microsoft.com/office/drawing/2014/main" id="{C0A0F0A8-607A-49DF-81D0-918E1103C62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604C10B6-5EAB-4D49-8156-279FC870B41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490D36EC-BF75-4837-868A-CEF7E25C422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18869</xdr:rowOff>
    </xdr:from>
    <xdr:to>
      <xdr:col>116</xdr:col>
      <xdr:colOff>114300</xdr:colOff>
      <xdr:row>108</xdr:row>
      <xdr:rowOff>120469</xdr:rowOff>
    </xdr:to>
    <xdr:sp macro="" textlink="">
      <xdr:nvSpPr>
        <xdr:cNvPr id="846" name="楕円 845">
          <a:extLst>
            <a:ext uri="{FF2B5EF4-FFF2-40B4-BE49-F238E27FC236}">
              <a16:creationId xmlns:a16="http://schemas.microsoft.com/office/drawing/2014/main" id="{124CF535-0C85-400F-9923-7B9BA9E63CA7}"/>
            </a:ext>
          </a:extLst>
        </xdr:cNvPr>
        <xdr:cNvSpPr/>
      </xdr:nvSpPr>
      <xdr:spPr>
        <a:xfrm>
          <a:off x="22110700" y="1853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105246</xdr:rowOff>
    </xdr:from>
    <xdr:ext cx="469744" cy="259045"/>
    <xdr:sp macro="" textlink="">
      <xdr:nvSpPr>
        <xdr:cNvPr id="847" name="【公民館】&#10;一人当たり面積該当値テキスト">
          <a:extLst>
            <a:ext uri="{FF2B5EF4-FFF2-40B4-BE49-F238E27FC236}">
              <a16:creationId xmlns:a16="http://schemas.microsoft.com/office/drawing/2014/main" id="{02165E92-929D-4887-82BA-407E80A2AD5E}"/>
            </a:ext>
          </a:extLst>
        </xdr:cNvPr>
        <xdr:cNvSpPr txBox="1"/>
      </xdr:nvSpPr>
      <xdr:spPr>
        <a:xfrm>
          <a:off x="22199600" y="1845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31931</xdr:rowOff>
    </xdr:from>
    <xdr:to>
      <xdr:col>112</xdr:col>
      <xdr:colOff>38100</xdr:colOff>
      <xdr:row>108</xdr:row>
      <xdr:rowOff>133531</xdr:rowOff>
    </xdr:to>
    <xdr:sp macro="" textlink="">
      <xdr:nvSpPr>
        <xdr:cNvPr id="848" name="楕円 847">
          <a:extLst>
            <a:ext uri="{FF2B5EF4-FFF2-40B4-BE49-F238E27FC236}">
              <a16:creationId xmlns:a16="http://schemas.microsoft.com/office/drawing/2014/main" id="{6BB3A9DE-75D1-4E9C-A49C-33532E706A70}"/>
            </a:ext>
          </a:extLst>
        </xdr:cNvPr>
        <xdr:cNvSpPr/>
      </xdr:nvSpPr>
      <xdr:spPr>
        <a:xfrm>
          <a:off x="21272500" y="1854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69669</xdr:rowOff>
    </xdr:from>
    <xdr:to>
      <xdr:col>116</xdr:col>
      <xdr:colOff>63500</xdr:colOff>
      <xdr:row>108</xdr:row>
      <xdr:rowOff>82731</xdr:rowOff>
    </xdr:to>
    <xdr:cxnSp macro="">
      <xdr:nvCxnSpPr>
        <xdr:cNvPr id="849" name="直線コネクタ 848">
          <a:extLst>
            <a:ext uri="{FF2B5EF4-FFF2-40B4-BE49-F238E27FC236}">
              <a16:creationId xmlns:a16="http://schemas.microsoft.com/office/drawing/2014/main" id="{7E266B81-8905-4A7C-9503-AF98BA88BCA1}"/>
            </a:ext>
          </a:extLst>
        </xdr:cNvPr>
        <xdr:cNvCxnSpPr/>
      </xdr:nvCxnSpPr>
      <xdr:spPr>
        <a:xfrm flipV="1">
          <a:off x="21323300" y="18586269"/>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36830</xdr:rowOff>
    </xdr:from>
    <xdr:to>
      <xdr:col>107</xdr:col>
      <xdr:colOff>101600</xdr:colOff>
      <xdr:row>108</xdr:row>
      <xdr:rowOff>138430</xdr:rowOff>
    </xdr:to>
    <xdr:sp macro="" textlink="">
      <xdr:nvSpPr>
        <xdr:cNvPr id="850" name="楕円 849">
          <a:extLst>
            <a:ext uri="{FF2B5EF4-FFF2-40B4-BE49-F238E27FC236}">
              <a16:creationId xmlns:a16="http://schemas.microsoft.com/office/drawing/2014/main" id="{40C03DE3-0EFE-4BD6-A4D6-53F870C9C4B5}"/>
            </a:ext>
          </a:extLst>
        </xdr:cNvPr>
        <xdr:cNvSpPr/>
      </xdr:nvSpPr>
      <xdr:spPr>
        <a:xfrm>
          <a:off x="20383500" y="1855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82731</xdr:rowOff>
    </xdr:from>
    <xdr:to>
      <xdr:col>111</xdr:col>
      <xdr:colOff>177800</xdr:colOff>
      <xdr:row>108</xdr:row>
      <xdr:rowOff>87630</xdr:rowOff>
    </xdr:to>
    <xdr:cxnSp macro="">
      <xdr:nvCxnSpPr>
        <xdr:cNvPr id="851" name="直線コネクタ 850">
          <a:extLst>
            <a:ext uri="{FF2B5EF4-FFF2-40B4-BE49-F238E27FC236}">
              <a16:creationId xmlns:a16="http://schemas.microsoft.com/office/drawing/2014/main" id="{85A6F5EF-18F3-42B8-BCB6-F7022DEF85B5}"/>
            </a:ext>
          </a:extLst>
        </xdr:cNvPr>
        <xdr:cNvCxnSpPr/>
      </xdr:nvCxnSpPr>
      <xdr:spPr>
        <a:xfrm flipV="1">
          <a:off x="20434300" y="1859933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102706</xdr:rowOff>
    </xdr:from>
    <xdr:ext cx="469744" cy="259045"/>
    <xdr:sp macro="" textlink="">
      <xdr:nvSpPr>
        <xdr:cNvPr id="852" name="n_1aveValue【公民館】&#10;一人当たり面積">
          <a:extLst>
            <a:ext uri="{FF2B5EF4-FFF2-40B4-BE49-F238E27FC236}">
              <a16:creationId xmlns:a16="http://schemas.microsoft.com/office/drawing/2014/main" id="{61CABAC7-4E47-4F18-A6FB-ABAEEBC250C8}"/>
            </a:ext>
          </a:extLst>
        </xdr:cNvPr>
        <xdr:cNvSpPr txBox="1"/>
      </xdr:nvSpPr>
      <xdr:spPr>
        <a:xfrm>
          <a:off x="21075727" y="18104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107604</xdr:rowOff>
    </xdr:from>
    <xdr:ext cx="469744" cy="259045"/>
    <xdr:sp macro="" textlink="">
      <xdr:nvSpPr>
        <xdr:cNvPr id="853" name="n_2aveValue【公民館】&#10;一人当たり面積">
          <a:extLst>
            <a:ext uri="{FF2B5EF4-FFF2-40B4-BE49-F238E27FC236}">
              <a16:creationId xmlns:a16="http://schemas.microsoft.com/office/drawing/2014/main" id="{3065DCA8-675F-4940-ACFC-1830F5287D41}"/>
            </a:ext>
          </a:extLst>
        </xdr:cNvPr>
        <xdr:cNvSpPr txBox="1"/>
      </xdr:nvSpPr>
      <xdr:spPr>
        <a:xfrm>
          <a:off x="20199427" y="1810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854" name="n_3aveValue【公民館】&#10;一人当たり面積">
          <a:extLst>
            <a:ext uri="{FF2B5EF4-FFF2-40B4-BE49-F238E27FC236}">
              <a16:creationId xmlns:a16="http://schemas.microsoft.com/office/drawing/2014/main" id="{18B410A8-B424-4FC0-8696-6172B8E117C0}"/>
            </a:ext>
          </a:extLst>
        </xdr:cNvPr>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96175</xdr:rowOff>
    </xdr:from>
    <xdr:ext cx="469744" cy="259045"/>
    <xdr:sp macro="" textlink="">
      <xdr:nvSpPr>
        <xdr:cNvPr id="855" name="n_4aveValue【公民館】&#10;一人当たり面積">
          <a:extLst>
            <a:ext uri="{FF2B5EF4-FFF2-40B4-BE49-F238E27FC236}">
              <a16:creationId xmlns:a16="http://schemas.microsoft.com/office/drawing/2014/main" id="{31C8B348-1AA2-4127-B7A7-3B8E11FCBBA5}"/>
            </a:ext>
          </a:extLst>
        </xdr:cNvPr>
        <xdr:cNvSpPr txBox="1"/>
      </xdr:nvSpPr>
      <xdr:spPr>
        <a:xfrm>
          <a:off x="18421427" y="18098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124658</xdr:rowOff>
    </xdr:from>
    <xdr:ext cx="469744" cy="259045"/>
    <xdr:sp macro="" textlink="">
      <xdr:nvSpPr>
        <xdr:cNvPr id="856" name="n_1mainValue【公民館】&#10;一人当たり面積">
          <a:extLst>
            <a:ext uri="{FF2B5EF4-FFF2-40B4-BE49-F238E27FC236}">
              <a16:creationId xmlns:a16="http://schemas.microsoft.com/office/drawing/2014/main" id="{7A7B6162-7190-4BA6-9116-BAB73329C984}"/>
            </a:ext>
          </a:extLst>
        </xdr:cNvPr>
        <xdr:cNvSpPr txBox="1"/>
      </xdr:nvSpPr>
      <xdr:spPr>
        <a:xfrm>
          <a:off x="21075727" y="1864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129557</xdr:rowOff>
    </xdr:from>
    <xdr:ext cx="469744" cy="259045"/>
    <xdr:sp macro="" textlink="">
      <xdr:nvSpPr>
        <xdr:cNvPr id="857" name="n_2mainValue【公民館】&#10;一人当たり面積">
          <a:extLst>
            <a:ext uri="{FF2B5EF4-FFF2-40B4-BE49-F238E27FC236}">
              <a16:creationId xmlns:a16="http://schemas.microsoft.com/office/drawing/2014/main" id="{EA5733F9-9663-4712-BB7B-AD98C376A376}"/>
            </a:ext>
          </a:extLst>
        </xdr:cNvPr>
        <xdr:cNvSpPr txBox="1"/>
      </xdr:nvSpPr>
      <xdr:spPr>
        <a:xfrm>
          <a:off x="20199427" y="1864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62B7E95D-FC80-4CA3-8B3F-89523F927B8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9ED5D80A-BC68-4AFB-8551-DF4B721A42D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9B2E0CA9-E700-4D06-8A80-DA08818BA79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類似団体と比較して特に有形固定資産減価償却率が高くなっている施設は、公民館、保育所、港湾・漁港であり、特に低くなっている施設は公営住宅である。公営住宅については、類似団体内平均を</a:t>
          </a:r>
          <a:r>
            <a:rPr kumimoji="1" lang="en-US" altLang="ja-JP" sz="1100">
              <a:solidFill>
                <a:schemeClr val="dk1"/>
              </a:solidFill>
              <a:effectLst/>
              <a:latin typeface="+mn-lt"/>
              <a:ea typeface="+mn-ea"/>
              <a:cs typeface="+mn-cs"/>
            </a:rPr>
            <a:t>12.3</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下回っており、平成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年度以降の計画的な老朽化対策により、令和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までに青葉ヶ丘住宅やさくら住宅の修繕を実施したことで有形固定資産減価償却率が低くなっている。今後としては、ほぼすべての施設が被災していることから、公共施設総合管理計画の見直しが必要となってく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8E9C713-427A-44AE-8CF3-8A39FC1616C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CF1E980-A818-45AA-B42D-E7B4561EF99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2B99FA4-229B-4804-B206-5CCBEF1FD4D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EB471FC-9E9F-4574-9C3E-442C1D421A7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石川県輪島市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BF53AA4-5024-4F96-9B92-B9E3495AD97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9498EA5-283A-4E19-ADA8-E5B07F605F6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44CF63E-1437-4BCE-8B9C-A1B0CF4D26B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F12D130-D3B2-4028-9F3F-C183D47A8AA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4477811-8FDC-4BB7-AD59-67646B487A1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F221FE1-A555-4858-B220-48554B6338D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20,928
20,830
426.35
114,207,932
109,585,261
441,367
11,426,611
60,267,345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E43D01D-22DB-41B4-BDA7-E7A21286295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FC171E1-70FB-4471-B664-16E85044249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811F86A-276F-45DC-864F-4009804C7C3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2253204-BFB7-4BF9-AE43-749F8E38931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942E0E5-5D86-457A-ACF5-F367BA9BE91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4D961B4-5720-48A8-AB72-902015DBFF5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3189A6C-4BE0-404B-8C29-B63A589DE4F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664824C-018B-4A72-A21E-B07D7563CD4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B922FB4-7783-404C-832B-8E9C33EF58C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2DAE303-7812-4283-8AD3-18E5871F754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1990541-39F5-4878-90ED-C8962A56F43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9E1E2CA-BF3E-47BD-B189-E6EF1122186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73562E7-CF3E-4C37-ADA3-EFE04C03A82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28670CB-C7CF-480D-9CEB-413166C29C5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BE5821E-C1E1-4713-8527-49FEB81762E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0D04FF6-4DBB-4E4C-87AA-9153D81503B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4000A2B-AC72-4128-B9D6-68802B6F3D3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56757BD-DAFE-4E0E-8096-E948EE6E1C3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055C474-942E-4FE2-B855-5AA46C71666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B3DFE53-AA92-4588-BCB8-2EA37D56B18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A513D4A-3ED9-4EF7-B0B6-987CEC3AB066}"/>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AD7058C-10D2-474D-BE55-1D34CD8C4B2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9666A20-C246-4EB0-92E3-455A79342D5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595089B-187A-46FB-99C8-94764CF0BE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E3D6B8E-EA7C-4D0A-8495-8BF3C41E043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2F1AFB9-4383-438B-8F9E-D6101EF1277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7B53BEA-3358-428A-AAED-F60B0A03CB4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BF3B934-794B-4F7B-9FDE-BE2891876B9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6827F8C-2AF9-4908-8DC5-BA20372C63FF}"/>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C95A6AA-731F-46F3-AC7D-8D3731AF00D2}"/>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16985B0-2F3A-4901-9CCD-03B181A0469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21706B4-47D7-44FB-AD9B-4C11239ABFE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5AF695B-45E0-4D96-BCF7-B34624BC81C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70D7EA0-ED37-4945-9AA0-0D53C8CCFBD7}"/>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4F35978-5F8B-4FE3-A2AD-CB89EF5FF44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B41E42B-9309-4A3C-988C-41382B45550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864D063-294C-4B0D-8853-C4F39D58696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FAB208C-2227-4AEF-AAB3-4A48B8330F1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9673B80-F825-4191-9654-018C37AA227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A44E07FF-20AD-413B-9A50-820E89ABC1BE}"/>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AFD1585-E059-4EE0-9CC6-3331526915B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B71CDA20-D261-4C12-B4CA-287DA8181316}"/>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6F3A61D-75A9-482E-8448-04774DB3059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6E99C8C5-B0CF-4909-967E-F6FEC1008C2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7323974C-3360-4853-9F51-6042706AC499}"/>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62487EE2-CEFC-4E12-9CDE-8AF245A195C6}"/>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B6E621B5-B286-491F-A1C4-407D841E3A1B}"/>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E28E191-0172-4F51-B5F2-D9CFE5B25848}"/>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8B81FC5E-577A-4C51-BDAC-2596C69DD255}"/>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CA4A6806-D771-4ABC-95A0-BB0C84B373A3}"/>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575F2859-A5F8-48BA-AB13-FEDC6AF5139E}"/>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4289DBD2-80C5-4510-9A12-98376EBBCCD9}"/>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40536B7E-752A-4B52-8DD5-5A71EB6C28EB}"/>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3A2C828F-DE63-4BA8-83CD-AE900F168A95}"/>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E74FE3AC-205B-43E6-9592-2714A74BEDE2}"/>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25181210-441D-465C-9044-1C6799B8B5D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267B9B1-0633-4B14-8EC1-BD4BF270DCE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E9C24E3-55DF-470B-ADAC-1E9FA8350C6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E2B94D7-4A07-46F4-81E5-39FB9BF0087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288C717-6FA9-4AB8-9A22-0021C1E8C09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78740</xdr:rowOff>
    </xdr:from>
    <xdr:to>
      <xdr:col>24</xdr:col>
      <xdr:colOff>114300</xdr:colOff>
      <xdr:row>40</xdr:row>
      <xdr:rowOff>8890</xdr:rowOff>
    </xdr:to>
    <xdr:sp macro="" textlink="">
      <xdr:nvSpPr>
        <xdr:cNvPr id="72" name="楕円 71">
          <a:extLst>
            <a:ext uri="{FF2B5EF4-FFF2-40B4-BE49-F238E27FC236}">
              <a16:creationId xmlns:a16="http://schemas.microsoft.com/office/drawing/2014/main" id="{49D5F3E6-94A0-4C63-ACF9-28F80979AE41}"/>
            </a:ext>
          </a:extLst>
        </xdr:cNvPr>
        <xdr:cNvSpPr/>
      </xdr:nvSpPr>
      <xdr:spPr>
        <a:xfrm>
          <a:off x="45847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57167</xdr:rowOff>
    </xdr:from>
    <xdr:ext cx="405111" cy="259045"/>
    <xdr:sp macro="" textlink="">
      <xdr:nvSpPr>
        <xdr:cNvPr id="73" name="【図書館】&#10;有形固定資産減価償却率該当値テキスト">
          <a:extLst>
            <a:ext uri="{FF2B5EF4-FFF2-40B4-BE49-F238E27FC236}">
              <a16:creationId xmlns:a16="http://schemas.microsoft.com/office/drawing/2014/main" id="{FBDE3A64-2BD3-4FEB-AFA3-C4E070586EE3}"/>
            </a:ext>
          </a:extLst>
        </xdr:cNvPr>
        <xdr:cNvSpPr txBox="1"/>
      </xdr:nvSpPr>
      <xdr:spPr>
        <a:xfrm>
          <a:off x="4673600" y="674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66040</xdr:rowOff>
    </xdr:from>
    <xdr:to>
      <xdr:col>20</xdr:col>
      <xdr:colOff>38100</xdr:colOff>
      <xdr:row>39</xdr:row>
      <xdr:rowOff>167640</xdr:rowOff>
    </xdr:to>
    <xdr:sp macro="" textlink="">
      <xdr:nvSpPr>
        <xdr:cNvPr id="74" name="楕円 73">
          <a:extLst>
            <a:ext uri="{FF2B5EF4-FFF2-40B4-BE49-F238E27FC236}">
              <a16:creationId xmlns:a16="http://schemas.microsoft.com/office/drawing/2014/main" id="{DB296693-DCC7-4121-9635-4607466612C9}"/>
            </a:ext>
          </a:extLst>
        </xdr:cNvPr>
        <xdr:cNvSpPr/>
      </xdr:nvSpPr>
      <xdr:spPr>
        <a:xfrm>
          <a:off x="3746500" y="6752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116840</xdr:rowOff>
    </xdr:from>
    <xdr:to>
      <xdr:col>24</xdr:col>
      <xdr:colOff>63500</xdr:colOff>
      <xdr:row>39</xdr:row>
      <xdr:rowOff>129540</xdr:rowOff>
    </xdr:to>
    <xdr:cxnSp macro="">
      <xdr:nvCxnSpPr>
        <xdr:cNvPr id="75" name="直線コネクタ 74">
          <a:extLst>
            <a:ext uri="{FF2B5EF4-FFF2-40B4-BE49-F238E27FC236}">
              <a16:creationId xmlns:a16="http://schemas.microsoft.com/office/drawing/2014/main" id="{3958ECD8-CC27-496F-8AF1-F2DCCBAC1E3F}"/>
            </a:ext>
          </a:extLst>
        </xdr:cNvPr>
        <xdr:cNvCxnSpPr/>
      </xdr:nvCxnSpPr>
      <xdr:spPr>
        <a:xfrm>
          <a:off x="3797300" y="680339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39370</xdr:rowOff>
    </xdr:from>
    <xdr:to>
      <xdr:col>15</xdr:col>
      <xdr:colOff>101600</xdr:colOff>
      <xdr:row>39</xdr:row>
      <xdr:rowOff>140970</xdr:rowOff>
    </xdr:to>
    <xdr:sp macro="" textlink="">
      <xdr:nvSpPr>
        <xdr:cNvPr id="76" name="楕円 75">
          <a:extLst>
            <a:ext uri="{FF2B5EF4-FFF2-40B4-BE49-F238E27FC236}">
              <a16:creationId xmlns:a16="http://schemas.microsoft.com/office/drawing/2014/main" id="{CC9062B6-021A-4C11-9165-65F5A602FAB7}"/>
            </a:ext>
          </a:extLst>
        </xdr:cNvPr>
        <xdr:cNvSpPr/>
      </xdr:nvSpPr>
      <xdr:spPr>
        <a:xfrm>
          <a:off x="2857500" y="672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90170</xdr:rowOff>
    </xdr:from>
    <xdr:to>
      <xdr:col>19</xdr:col>
      <xdr:colOff>177800</xdr:colOff>
      <xdr:row>39</xdr:row>
      <xdr:rowOff>116840</xdr:rowOff>
    </xdr:to>
    <xdr:cxnSp macro="">
      <xdr:nvCxnSpPr>
        <xdr:cNvPr id="77" name="直線コネクタ 76">
          <a:extLst>
            <a:ext uri="{FF2B5EF4-FFF2-40B4-BE49-F238E27FC236}">
              <a16:creationId xmlns:a16="http://schemas.microsoft.com/office/drawing/2014/main" id="{F1044A3D-204A-42BD-ABC3-64AC19CDCB26}"/>
            </a:ext>
          </a:extLst>
        </xdr:cNvPr>
        <xdr:cNvCxnSpPr/>
      </xdr:nvCxnSpPr>
      <xdr:spPr>
        <a:xfrm>
          <a:off x="2908300" y="677672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78" name="n_1aveValue【図書館】&#10;有形固定資産減価償却率">
          <a:extLst>
            <a:ext uri="{FF2B5EF4-FFF2-40B4-BE49-F238E27FC236}">
              <a16:creationId xmlns:a16="http://schemas.microsoft.com/office/drawing/2014/main" id="{D9EBD913-56CF-4E7C-970A-1465B769FDA8}"/>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79" name="n_2aveValue【図書館】&#10;有形固定資産減価償却率">
          <a:extLst>
            <a:ext uri="{FF2B5EF4-FFF2-40B4-BE49-F238E27FC236}">
              <a16:creationId xmlns:a16="http://schemas.microsoft.com/office/drawing/2014/main" id="{69C52215-DA6D-445C-A993-F633BDF7860F}"/>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0" name="n_3aveValue【図書館】&#10;有形固定資産減価償却率">
          <a:extLst>
            <a:ext uri="{FF2B5EF4-FFF2-40B4-BE49-F238E27FC236}">
              <a16:creationId xmlns:a16="http://schemas.microsoft.com/office/drawing/2014/main" id="{3DFF1E1F-D485-4AAE-8777-351915D44BC7}"/>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1" name="n_4aveValue【図書館】&#10;有形固定資産減価償却率">
          <a:extLst>
            <a:ext uri="{FF2B5EF4-FFF2-40B4-BE49-F238E27FC236}">
              <a16:creationId xmlns:a16="http://schemas.microsoft.com/office/drawing/2014/main" id="{7C15FE35-21B5-4793-9BAA-AF88A181684E}"/>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158767</xdr:rowOff>
    </xdr:from>
    <xdr:ext cx="405111" cy="259045"/>
    <xdr:sp macro="" textlink="">
      <xdr:nvSpPr>
        <xdr:cNvPr id="82" name="n_1mainValue【図書館】&#10;有形固定資産減価償却率">
          <a:extLst>
            <a:ext uri="{FF2B5EF4-FFF2-40B4-BE49-F238E27FC236}">
              <a16:creationId xmlns:a16="http://schemas.microsoft.com/office/drawing/2014/main" id="{AA760671-0866-4F5C-BEA5-A3B2466A35BD}"/>
            </a:ext>
          </a:extLst>
        </xdr:cNvPr>
        <xdr:cNvSpPr txBox="1"/>
      </xdr:nvSpPr>
      <xdr:spPr>
        <a:xfrm>
          <a:off x="3582044" y="6845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132097</xdr:rowOff>
    </xdr:from>
    <xdr:ext cx="405111" cy="259045"/>
    <xdr:sp macro="" textlink="">
      <xdr:nvSpPr>
        <xdr:cNvPr id="83" name="n_2mainValue【図書館】&#10;有形固定資産減価償却率">
          <a:extLst>
            <a:ext uri="{FF2B5EF4-FFF2-40B4-BE49-F238E27FC236}">
              <a16:creationId xmlns:a16="http://schemas.microsoft.com/office/drawing/2014/main" id="{686BBA72-8CD8-4801-84C5-D70038F50667}"/>
            </a:ext>
          </a:extLst>
        </xdr:cNvPr>
        <xdr:cNvSpPr txBox="1"/>
      </xdr:nvSpPr>
      <xdr:spPr>
        <a:xfrm>
          <a:off x="2705744" y="6818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4" name="正方形/長方形 83">
          <a:extLst>
            <a:ext uri="{FF2B5EF4-FFF2-40B4-BE49-F238E27FC236}">
              <a16:creationId xmlns:a16="http://schemas.microsoft.com/office/drawing/2014/main" id="{409549C3-49D5-4E26-890E-371423C275C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5" name="正方形/長方形 84">
          <a:extLst>
            <a:ext uri="{FF2B5EF4-FFF2-40B4-BE49-F238E27FC236}">
              <a16:creationId xmlns:a16="http://schemas.microsoft.com/office/drawing/2014/main" id="{70861D20-B0A5-47EB-B6F3-99103228D72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6" name="正方形/長方形 85">
          <a:extLst>
            <a:ext uri="{FF2B5EF4-FFF2-40B4-BE49-F238E27FC236}">
              <a16:creationId xmlns:a16="http://schemas.microsoft.com/office/drawing/2014/main" id="{364C499C-DD2D-415D-BCFF-C8759C59B19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7" name="正方形/長方形 86">
          <a:extLst>
            <a:ext uri="{FF2B5EF4-FFF2-40B4-BE49-F238E27FC236}">
              <a16:creationId xmlns:a16="http://schemas.microsoft.com/office/drawing/2014/main" id="{9C3112D5-3B46-4169-953C-8D17BC187CD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8" name="正方形/長方形 87">
          <a:extLst>
            <a:ext uri="{FF2B5EF4-FFF2-40B4-BE49-F238E27FC236}">
              <a16:creationId xmlns:a16="http://schemas.microsoft.com/office/drawing/2014/main" id="{A2733F1F-7D2E-4480-8DF9-12D20D152B0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9" name="正方形/長方形 88">
          <a:extLst>
            <a:ext uri="{FF2B5EF4-FFF2-40B4-BE49-F238E27FC236}">
              <a16:creationId xmlns:a16="http://schemas.microsoft.com/office/drawing/2014/main" id="{343739D8-FF60-4421-8420-5463C05C8D6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0" name="正方形/長方形 89">
          <a:extLst>
            <a:ext uri="{FF2B5EF4-FFF2-40B4-BE49-F238E27FC236}">
              <a16:creationId xmlns:a16="http://schemas.microsoft.com/office/drawing/2014/main" id="{61B80E66-F4CC-41CE-A93E-C47C270B4631}"/>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1" name="正方形/長方形 90">
          <a:extLst>
            <a:ext uri="{FF2B5EF4-FFF2-40B4-BE49-F238E27FC236}">
              <a16:creationId xmlns:a16="http://schemas.microsoft.com/office/drawing/2014/main" id="{7FDD67C5-1EAB-4D6C-909D-DD0F53AD23C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2" name="テキスト ボックス 91">
          <a:extLst>
            <a:ext uri="{FF2B5EF4-FFF2-40B4-BE49-F238E27FC236}">
              <a16:creationId xmlns:a16="http://schemas.microsoft.com/office/drawing/2014/main" id="{D117A966-FEA0-427B-A11F-E52754C49BFD}"/>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3" name="直線コネクタ 92">
          <a:extLst>
            <a:ext uri="{FF2B5EF4-FFF2-40B4-BE49-F238E27FC236}">
              <a16:creationId xmlns:a16="http://schemas.microsoft.com/office/drawing/2014/main" id="{3DFF78F0-077E-418B-92F2-19F29929E68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4" name="直線コネクタ 93">
          <a:extLst>
            <a:ext uri="{FF2B5EF4-FFF2-40B4-BE49-F238E27FC236}">
              <a16:creationId xmlns:a16="http://schemas.microsoft.com/office/drawing/2014/main" id="{D00FEB83-63C1-4260-86F3-AC3686DFAE3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5" name="テキスト ボックス 94">
          <a:extLst>
            <a:ext uri="{FF2B5EF4-FFF2-40B4-BE49-F238E27FC236}">
              <a16:creationId xmlns:a16="http://schemas.microsoft.com/office/drawing/2014/main" id="{B1F6D7AE-3446-4F3F-AAB4-442FD196E3A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6" name="直線コネクタ 95">
          <a:extLst>
            <a:ext uri="{FF2B5EF4-FFF2-40B4-BE49-F238E27FC236}">
              <a16:creationId xmlns:a16="http://schemas.microsoft.com/office/drawing/2014/main" id="{DAEAAE8C-A9C6-411E-898A-BD75391540E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7" name="テキスト ボックス 96">
          <a:extLst>
            <a:ext uri="{FF2B5EF4-FFF2-40B4-BE49-F238E27FC236}">
              <a16:creationId xmlns:a16="http://schemas.microsoft.com/office/drawing/2014/main" id="{E310416B-7D1F-4B93-8091-7988B04B9D4D}"/>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8" name="直線コネクタ 97">
          <a:extLst>
            <a:ext uri="{FF2B5EF4-FFF2-40B4-BE49-F238E27FC236}">
              <a16:creationId xmlns:a16="http://schemas.microsoft.com/office/drawing/2014/main" id="{D81C969A-C770-478A-930C-F2E37927F56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9" name="テキスト ボックス 98">
          <a:extLst>
            <a:ext uri="{FF2B5EF4-FFF2-40B4-BE49-F238E27FC236}">
              <a16:creationId xmlns:a16="http://schemas.microsoft.com/office/drawing/2014/main" id="{8F5907FD-D972-4A75-B5B5-A9AF3BD015CE}"/>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0" name="直線コネクタ 99">
          <a:extLst>
            <a:ext uri="{FF2B5EF4-FFF2-40B4-BE49-F238E27FC236}">
              <a16:creationId xmlns:a16="http://schemas.microsoft.com/office/drawing/2014/main" id="{EEE46D65-C367-4C9D-BB69-52CDCB3B5C3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1" name="テキスト ボックス 100">
          <a:extLst>
            <a:ext uri="{FF2B5EF4-FFF2-40B4-BE49-F238E27FC236}">
              <a16:creationId xmlns:a16="http://schemas.microsoft.com/office/drawing/2014/main" id="{97261E67-B605-40EA-B3B6-8A7A8A9D56E6}"/>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2" name="直線コネクタ 101">
          <a:extLst>
            <a:ext uri="{FF2B5EF4-FFF2-40B4-BE49-F238E27FC236}">
              <a16:creationId xmlns:a16="http://schemas.microsoft.com/office/drawing/2014/main" id="{BD665428-B709-451C-8076-FB39D59DBB2C}"/>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3" name="テキスト ボックス 102">
          <a:extLst>
            <a:ext uri="{FF2B5EF4-FFF2-40B4-BE49-F238E27FC236}">
              <a16:creationId xmlns:a16="http://schemas.microsoft.com/office/drawing/2014/main" id="{4E1EE773-F249-4D37-BB71-A656E56DA4BB}"/>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4" name="直線コネクタ 103">
          <a:extLst>
            <a:ext uri="{FF2B5EF4-FFF2-40B4-BE49-F238E27FC236}">
              <a16:creationId xmlns:a16="http://schemas.microsoft.com/office/drawing/2014/main" id="{A39C3F04-DD63-489B-9265-5F1D5794356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5" name="テキスト ボックス 104">
          <a:extLst>
            <a:ext uri="{FF2B5EF4-FFF2-40B4-BE49-F238E27FC236}">
              <a16:creationId xmlns:a16="http://schemas.microsoft.com/office/drawing/2014/main" id="{29FA4DC7-6FD5-4A03-8F9A-6AEDA6B9CC2B}"/>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6" name="【図書館】&#10;一人当たり面積グラフ枠">
          <a:extLst>
            <a:ext uri="{FF2B5EF4-FFF2-40B4-BE49-F238E27FC236}">
              <a16:creationId xmlns:a16="http://schemas.microsoft.com/office/drawing/2014/main" id="{249BFCD0-A281-4757-80DF-A1D629B9C26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07" name="直線コネクタ 106">
          <a:extLst>
            <a:ext uri="{FF2B5EF4-FFF2-40B4-BE49-F238E27FC236}">
              <a16:creationId xmlns:a16="http://schemas.microsoft.com/office/drawing/2014/main" id="{18AACE8F-F151-461C-97DA-30A417E9A3A0}"/>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08" name="【図書館】&#10;一人当たり面積最小値テキスト">
          <a:extLst>
            <a:ext uri="{FF2B5EF4-FFF2-40B4-BE49-F238E27FC236}">
              <a16:creationId xmlns:a16="http://schemas.microsoft.com/office/drawing/2014/main" id="{13E83D6E-4446-42C1-9C05-510B015CD887}"/>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09" name="直線コネクタ 108">
          <a:extLst>
            <a:ext uri="{FF2B5EF4-FFF2-40B4-BE49-F238E27FC236}">
              <a16:creationId xmlns:a16="http://schemas.microsoft.com/office/drawing/2014/main" id="{6C082B1F-5B2F-4A08-963F-573934C822CB}"/>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0" name="【図書館】&#10;一人当たり面積最大値テキスト">
          <a:extLst>
            <a:ext uri="{FF2B5EF4-FFF2-40B4-BE49-F238E27FC236}">
              <a16:creationId xmlns:a16="http://schemas.microsoft.com/office/drawing/2014/main" id="{8130F8B1-278A-4879-A806-3785A074D136}"/>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1" name="直線コネクタ 110">
          <a:extLst>
            <a:ext uri="{FF2B5EF4-FFF2-40B4-BE49-F238E27FC236}">
              <a16:creationId xmlns:a16="http://schemas.microsoft.com/office/drawing/2014/main" id="{E8B83660-C9B2-4B3A-99A7-FAE18FEAFE93}"/>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2" name="【図書館】&#10;一人当たり面積平均値テキスト">
          <a:extLst>
            <a:ext uri="{FF2B5EF4-FFF2-40B4-BE49-F238E27FC236}">
              <a16:creationId xmlns:a16="http://schemas.microsoft.com/office/drawing/2014/main" id="{7BD21C96-0B65-4E0B-A79F-0B7D486635D4}"/>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3" name="フローチャート: 判断 112">
          <a:extLst>
            <a:ext uri="{FF2B5EF4-FFF2-40B4-BE49-F238E27FC236}">
              <a16:creationId xmlns:a16="http://schemas.microsoft.com/office/drawing/2014/main" id="{BF00DB19-8074-4481-BF9C-84BFBD40A93B}"/>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14" name="フローチャート: 判断 113">
          <a:extLst>
            <a:ext uri="{FF2B5EF4-FFF2-40B4-BE49-F238E27FC236}">
              <a16:creationId xmlns:a16="http://schemas.microsoft.com/office/drawing/2014/main" id="{1C085CBB-5E3D-4C7B-8DDA-557B457121CB}"/>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15" name="フローチャート: 判断 114">
          <a:extLst>
            <a:ext uri="{FF2B5EF4-FFF2-40B4-BE49-F238E27FC236}">
              <a16:creationId xmlns:a16="http://schemas.microsoft.com/office/drawing/2014/main" id="{D9A3D971-E6D2-4152-9485-DFFEED26A149}"/>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16" name="フローチャート: 判断 115">
          <a:extLst>
            <a:ext uri="{FF2B5EF4-FFF2-40B4-BE49-F238E27FC236}">
              <a16:creationId xmlns:a16="http://schemas.microsoft.com/office/drawing/2014/main" id="{E58B8739-DD92-49ED-9B9C-A7B69FD424C3}"/>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17" name="フローチャート: 判断 116">
          <a:extLst>
            <a:ext uri="{FF2B5EF4-FFF2-40B4-BE49-F238E27FC236}">
              <a16:creationId xmlns:a16="http://schemas.microsoft.com/office/drawing/2014/main" id="{014DF192-FC5C-4CEF-94F6-98E3EDB93E19}"/>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57F97B42-B50F-4007-A4A1-673A38B42C42}"/>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4E637472-59C8-4611-9606-EC98D876488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CEC4F654-7DA4-4F27-ACB0-F5F77F8F9BE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25B43C80-97F4-4548-83C8-4A3BFD0BC4F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2E9806C9-B135-4D74-8D4A-3BFFA6A84D3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44450</xdr:rowOff>
    </xdr:from>
    <xdr:to>
      <xdr:col>55</xdr:col>
      <xdr:colOff>50800</xdr:colOff>
      <xdr:row>40</xdr:row>
      <xdr:rowOff>146050</xdr:rowOff>
    </xdr:to>
    <xdr:sp macro="" textlink="">
      <xdr:nvSpPr>
        <xdr:cNvPr id="123" name="楕円 122">
          <a:extLst>
            <a:ext uri="{FF2B5EF4-FFF2-40B4-BE49-F238E27FC236}">
              <a16:creationId xmlns:a16="http://schemas.microsoft.com/office/drawing/2014/main" id="{4F6C0C85-5A17-412D-B826-B15D16B9902C}"/>
            </a:ext>
          </a:extLst>
        </xdr:cNvPr>
        <xdr:cNvSpPr/>
      </xdr:nvSpPr>
      <xdr:spPr>
        <a:xfrm>
          <a:off x="104267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67327</xdr:rowOff>
    </xdr:from>
    <xdr:ext cx="469744" cy="259045"/>
    <xdr:sp macro="" textlink="">
      <xdr:nvSpPr>
        <xdr:cNvPr id="124" name="【図書館】&#10;一人当たり面積該当値テキスト">
          <a:extLst>
            <a:ext uri="{FF2B5EF4-FFF2-40B4-BE49-F238E27FC236}">
              <a16:creationId xmlns:a16="http://schemas.microsoft.com/office/drawing/2014/main" id="{8AE38FA5-F52A-4C93-8468-BC9C58D3B28D}"/>
            </a:ext>
          </a:extLst>
        </xdr:cNvPr>
        <xdr:cNvSpPr txBox="1"/>
      </xdr:nvSpPr>
      <xdr:spPr>
        <a:xfrm>
          <a:off x="10515600" y="675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71120</xdr:rowOff>
    </xdr:from>
    <xdr:to>
      <xdr:col>50</xdr:col>
      <xdr:colOff>165100</xdr:colOff>
      <xdr:row>41</xdr:row>
      <xdr:rowOff>1270</xdr:rowOff>
    </xdr:to>
    <xdr:sp macro="" textlink="">
      <xdr:nvSpPr>
        <xdr:cNvPr id="125" name="楕円 124">
          <a:extLst>
            <a:ext uri="{FF2B5EF4-FFF2-40B4-BE49-F238E27FC236}">
              <a16:creationId xmlns:a16="http://schemas.microsoft.com/office/drawing/2014/main" id="{12DDC437-1A3E-4D19-A072-7D8670EE9C59}"/>
            </a:ext>
          </a:extLst>
        </xdr:cNvPr>
        <xdr:cNvSpPr/>
      </xdr:nvSpPr>
      <xdr:spPr>
        <a:xfrm>
          <a:off x="9588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95250</xdr:rowOff>
    </xdr:from>
    <xdr:to>
      <xdr:col>55</xdr:col>
      <xdr:colOff>0</xdr:colOff>
      <xdr:row>40</xdr:row>
      <xdr:rowOff>121920</xdr:rowOff>
    </xdr:to>
    <xdr:cxnSp macro="">
      <xdr:nvCxnSpPr>
        <xdr:cNvPr id="126" name="直線コネクタ 125">
          <a:extLst>
            <a:ext uri="{FF2B5EF4-FFF2-40B4-BE49-F238E27FC236}">
              <a16:creationId xmlns:a16="http://schemas.microsoft.com/office/drawing/2014/main" id="{483960C6-E5F8-4482-87D9-C18D55B0EA16}"/>
            </a:ext>
          </a:extLst>
        </xdr:cNvPr>
        <xdr:cNvCxnSpPr/>
      </xdr:nvCxnSpPr>
      <xdr:spPr>
        <a:xfrm flipV="1">
          <a:off x="9639300" y="695325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7" name="楕円 126">
          <a:extLst>
            <a:ext uri="{FF2B5EF4-FFF2-40B4-BE49-F238E27FC236}">
              <a16:creationId xmlns:a16="http://schemas.microsoft.com/office/drawing/2014/main" id="{B82A18A8-B294-4DE5-9CA7-B3C909C6E7DC}"/>
            </a:ext>
          </a:extLst>
        </xdr:cNvPr>
        <xdr:cNvSpPr/>
      </xdr:nvSpPr>
      <xdr:spPr>
        <a:xfrm>
          <a:off x="86995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121920</xdr:rowOff>
    </xdr:from>
    <xdr:to>
      <xdr:col>50</xdr:col>
      <xdr:colOff>114300</xdr:colOff>
      <xdr:row>40</xdr:row>
      <xdr:rowOff>133350</xdr:rowOff>
    </xdr:to>
    <xdr:cxnSp macro="">
      <xdr:nvCxnSpPr>
        <xdr:cNvPr id="128" name="直線コネクタ 127">
          <a:extLst>
            <a:ext uri="{FF2B5EF4-FFF2-40B4-BE49-F238E27FC236}">
              <a16:creationId xmlns:a16="http://schemas.microsoft.com/office/drawing/2014/main" id="{1884F306-C453-4CBC-A2BA-543B528AD3EB}"/>
            </a:ext>
          </a:extLst>
        </xdr:cNvPr>
        <xdr:cNvCxnSpPr/>
      </xdr:nvCxnSpPr>
      <xdr:spPr>
        <a:xfrm flipV="1">
          <a:off x="8750300" y="69799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10177</xdr:rowOff>
    </xdr:from>
    <xdr:ext cx="469744" cy="259045"/>
    <xdr:sp macro="" textlink="">
      <xdr:nvSpPr>
        <xdr:cNvPr id="129" name="n_1aveValue【図書館】&#10;一人当たり面積">
          <a:extLst>
            <a:ext uri="{FF2B5EF4-FFF2-40B4-BE49-F238E27FC236}">
              <a16:creationId xmlns:a16="http://schemas.microsoft.com/office/drawing/2014/main" id="{E5E8C002-EF9C-43C3-916E-F90D5B96A299}"/>
            </a:ext>
          </a:extLst>
        </xdr:cNvPr>
        <xdr:cNvSpPr txBox="1"/>
      </xdr:nvSpPr>
      <xdr:spPr>
        <a:xfrm>
          <a:off x="93917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10177</xdr:rowOff>
    </xdr:from>
    <xdr:ext cx="469744" cy="259045"/>
    <xdr:sp macro="" textlink="">
      <xdr:nvSpPr>
        <xdr:cNvPr id="130" name="n_2aveValue【図書館】&#10;一人当たり面積">
          <a:extLst>
            <a:ext uri="{FF2B5EF4-FFF2-40B4-BE49-F238E27FC236}">
              <a16:creationId xmlns:a16="http://schemas.microsoft.com/office/drawing/2014/main" id="{65280DFD-1805-4E40-ABB8-252930BD4E77}"/>
            </a:ext>
          </a:extLst>
        </xdr:cNvPr>
        <xdr:cNvSpPr txBox="1"/>
      </xdr:nvSpPr>
      <xdr:spPr>
        <a:xfrm>
          <a:off x="8515427" y="669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13987</xdr:rowOff>
    </xdr:from>
    <xdr:ext cx="469744" cy="259045"/>
    <xdr:sp macro="" textlink="">
      <xdr:nvSpPr>
        <xdr:cNvPr id="131" name="n_3aveValue【図書館】&#10;一人当たり面積">
          <a:extLst>
            <a:ext uri="{FF2B5EF4-FFF2-40B4-BE49-F238E27FC236}">
              <a16:creationId xmlns:a16="http://schemas.microsoft.com/office/drawing/2014/main" id="{8AD61959-96F0-41FE-9EC4-F9770BDD87F7}"/>
            </a:ext>
          </a:extLst>
        </xdr:cNvPr>
        <xdr:cNvSpPr txBox="1"/>
      </xdr:nvSpPr>
      <xdr:spPr>
        <a:xfrm>
          <a:off x="7626427" y="670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21607</xdr:rowOff>
    </xdr:from>
    <xdr:ext cx="469744" cy="259045"/>
    <xdr:sp macro="" textlink="">
      <xdr:nvSpPr>
        <xdr:cNvPr id="132" name="n_4aveValue【図書館】&#10;一人当たり面積">
          <a:extLst>
            <a:ext uri="{FF2B5EF4-FFF2-40B4-BE49-F238E27FC236}">
              <a16:creationId xmlns:a16="http://schemas.microsoft.com/office/drawing/2014/main" id="{CB03D506-DE87-48DF-A4D0-34B73792E40C}"/>
            </a:ext>
          </a:extLst>
        </xdr:cNvPr>
        <xdr:cNvSpPr txBox="1"/>
      </xdr:nvSpPr>
      <xdr:spPr>
        <a:xfrm>
          <a:off x="67374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163847</xdr:rowOff>
    </xdr:from>
    <xdr:ext cx="469744" cy="259045"/>
    <xdr:sp macro="" textlink="">
      <xdr:nvSpPr>
        <xdr:cNvPr id="133" name="n_1mainValue【図書館】&#10;一人当たり面積">
          <a:extLst>
            <a:ext uri="{FF2B5EF4-FFF2-40B4-BE49-F238E27FC236}">
              <a16:creationId xmlns:a16="http://schemas.microsoft.com/office/drawing/2014/main" id="{0682192D-A67F-4B6D-B35E-1522BDAB0BE1}"/>
            </a:ext>
          </a:extLst>
        </xdr:cNvPr>
        <xdr:cNvSpPr txBox="1"/>
      </xdr:nvSpPr>
      <xdr:spPr>
        <a:xfrm>
          <a:off x="93917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34" name="n_2mainValue【図書館】&#10;一人当たり面積">
          <a:extLst>
            <a:ext uri="{FF2B5EF4-FFF2-40B4-BE49-F238E27FC236}">
              <a16:creationId xmlns:a16="http://schemas.microsoft.com/office/drawing/2014/main" id="{FE27D5A7-59C4-4A8A-963D-C7B8D5210CD7}"/>
            </a:ext>
          </a:extLst>
        </xdr:cNvPr>
        <xdr:cNvSpPr txBox="1"/>
      </xdr:nvSpPr>
      <xdr:spPr>
        <a:xfrm>
          <a:off x="85154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5" name="正方形/長方形 134">
          <a:extLst>
            <a:ext uri="{FF2B5EF4-FFF2-40B4-BE49-F238E27FC236}">
              <a16:creationId xmlns:a16="http://schemas.microsoft.com/office/drawing/2014/main" id="{1F4699C2-0072-4A38-86F7-0F13D8D9DBE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6" name="正方形/長方形 135">
          <a:extLst>
            <a:ext uri="{FF2B5EF4-FFF2-40B4-BE49-F238E27FC236}">
              <a16:creationId xmlns:a16="http://schemas.microsoft.com/office/drawing/2014/main" id="{81A4B6E0-0891-4506-9874-BE07332C483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7" name="正方形/長方形 136">
          <a:extLst>
            <a:ext uri="{FF2B5EF4-FFF2-40B4-BE49-F238E27FC236}">
              <a16:creationId xmlns:a16="http://schemas.microsoft.com/office/drawing/2014/main" id="{235E93B2-09FF-45F6-9EBA-41036BCB1B5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8" name="正方形/長方形 137">
          <a:extLst>
            <a:ext uri="{FF2B5EF4-FFF2-40B4-BE49-F238E27FC236}">
              <a16:creationId xmlns:a16="http://schemas.microsoft.com/office/drawing/2014/main" id="{32E1300E-D286-41F1-A6D0-1D2F6406A7F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9" name="正方形/長方形 138">
          <a:extLst>
            <a:ext uri="{FF2B5EF4-FFF2-40B4-BE49-F238E27FC236}">
              <a16:creationId xmlns:a16="http://schemas.microsoft.com/office/drawing/2014/main" id="{FB55A1C8-2CE7-44E5-80DB-495E2EC438E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0" name="正方形/長方形 139">
          <a:extLst>
            <a:ext uri="{FF2B5EF4-FFF2-40B4-BE49-F238E27FC236}">
              <a16:creationId xmlns:a16="http://schemas.microsoft.com/office/drawing/2014/main" id="{462E3BC5-9E6A-49D6-9BA4-9696EACBC4F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1" name="正方形/長方形 140">
          <a:extLst>
            <a:ext uri="{FF2B5EF4-FFF2-40B4-BE49-F238E27FC236}">
              <a16:creationId xmlns:a16="http://schemas.microsoft.com/office/drawing/2014/main" id="{530C73D4-CD41-44D1-9E26-024E2E0C3EF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2" name="正方形/長方形 141">
          <a:extLst>
            <a:ext uri="{FF2B5EF4-FFF2-40B4-BE49-F238E27FC236}">
              <a16:creationId xmlns:a16="http://schemas.microsoft.com/office/drawing/2014/main" id="{97C4EFC6-ED0E-4500-A195-FC44B1C836B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3" name="テキスト ボックス 142">
          <a:extLst>
            <a:ext uri="{FF2B5EF4-FFF2-40B4-BE49-F238E27FC236}">
              <a16:creationId xmlns:a16="http://schemas.microsoft.com/office/drawing/2014/main" id="{F52188D5-FA59-4A21-AB76-1E611892544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4" name="直線コネクタ 143">
          <a:extLst>
            <a:ext uri="{FF2B5EF4-FFF2-40B4-BE49-F238E27FC236}">
              <a16:creationId xmlns:a16="http://schemas.microsoft.com/office/drawing/2014/main" id="{B044B0E0-7FBD-46F0-829B-49ADE8352F1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5" name="テキスト ボックス 144">
          <a:extLst>
            <a:ext uri="{FF2B5EF4-FFF2-40B4-BE49-F238E27FC236}">
              <a16:creationId xmlns:a16="http://schemas.microsoft.com/office/drawing/2014/main" id="{E2517B15-0D9C-49DD-9B81-D3CBB873192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6" name="直線コネクタ 145">
          <a:extLst>
            <a:ext uri="{FF2B5EF4-FFF2-40B4-BE49-F238E27FC236}">
              <a16:creationId xmlns:a16="http://schemas.microsoft.com/office/drawing/2014/main" id="{BE58645C-4F9A-4186-9DA1-5D11B31B328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47" name="テキスト ボックス 146">
          <a:extLst>
            <a:ext uri="{FF2B5EF4-FFF2-40B4-BE49-F238E27FC236}">
              <a16:creationId xmlns:a16="http://schemas.microsoft.com/office/drawing/2014/main" id="{012C82E1-71DA-42AA-8BF8-A364F5E6C188}"/>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8" name="直線コネクタ 147">
          <a:extLst>
            <a:ext uri="{FF2B5EF4-FFF2-40B4-BE49-F238E27FC236}">
              <a16:creationId xmlns:a16="http://schemas.microsoft.com/office/drawing/2014/main" id="{E541B9A3-B4D8-414C-BDB1-B1283F22249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9" name="テキスト ボックス 148">
          <a:extLst>
            <a:ext uri="{FF2B5EF4-FFF2-40B4-BE49-F238E27FC236}">
              <a16:creationId xmlns:a16="http://schemas.microsoft.com/office/drawing/2014/main" id="{30F86DD6-EA5F-4053-B24B-76B99207ADC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0" name="直線コネクタ 149">
          <a:extLst>
            <a:ext uri="{FF2B5EF4-FFF2-40B4-BE49-F238E27FC236}">
              <a16:creationId xmlns:a16="http://schemas.microsoft.com/office/drawing/2014/main" id="{D2EBB9E2-46CA-43DC-A32F-26DAE308579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1" name="テキスト ボックス 150">
          <a:extLst>
            <a:ext uri="{FF2B5EF4-FFF2-40B4-BE49-F238E27FC236}">
              <a16:creationId xmlns:a16="http://schemas.microsoft.com/office/drawing/2014/main" id="{9682A18D-5C80-4C10-9A76-01660E98765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2" name="直線コネクタ 151">
          <a:extLst>
            <a:ext uri="{FF2B5EF4-FFF2-40B4-BE49-F238E27FC236}">
              <a16:creationId xmlns:a16="http://schemas.microsoft.com/office/drawing/2014/main" id="{669EBF9E-0545-4C01-A38F-9A6D1EEE408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3" name="テキスト ボックス 152">
          <a:extLst>
            <a:ext uri="{FF2B5EF4-FFF2-40B4-BE49-F238E27FC236}">
              <a16:creationId xmlns:a16="http://schemas.microsoft.com/office/drawing/2014/main" id="{29A2CDEF-0159-46C3-A71E-AEC17F72175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4" name="直線コネクタ 153">
          <a:extLst>
            <a:ext uri="{FF2B5EF4-FFF2-40B4-BE49-F238E27FC236}">
              <a16:creationId xmlns:a16="http://schemas.microsoft.com/office/drawing/2014/main" id="{C6E6DD19-4901-4292-B758-B8BBA491012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55" name="テキスト ボックス 154">
          <a:extLst>
            <a:ext uri="{FF2B5EF4-FFF2-40B4-BE49-F238E27FC236}">
              <a16:creationId xmlns:a16="http://schemas.microsoft.com/office/drawing/2014/main" id="{17B94C9F-988E-40E1-A70A-CDBB6400296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6" name="直線コネクタ 155">
          <a:extLst>
            <a:ext uri="{FF2B5EF4-FFF2-40B4-BE49-F238E27FC236}">
              <a16:creationId xmlns:a16="http://schemas.microsoft.com/office/drawing/2014/main" id="{35FE3C79-B330-47C9-A185-CA7DA550F13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57" name="テキスト ボックス 156">
          <a:extLst>
            <a:ext uri="{FF2B5EF4-FFF2-40B4-BE49-F238E27FC236}">
              <a16:creationId xmlns:a16="http://schemas.microsoft.com/office/drawing/2014/main" id="{87BA706C-8774-4E4B-B70D-B4B23739CA2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8" name="【体育館・プール】&#10;有形固定資産減価償却率グラフ枠">
          <a:extLst>
            <a:ext uri="{FF2B5EF4-FFF2-40B4-BE49-F238E27FC236}">
              <a16:creationId xmlns:a16="http://schemas.microsoft.com/office/drawing/2014/main" id="{744C6E70-06F3-49E0-AF87-8129C0D84B6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59" name="直線コネクタ 158">
          <a:extLst>
            <a:ext uri="{FF2B5EF4-FFF2-40B4-BE49-F238E27FC236}">
              <a16:creationId xmlns:a16="http://schemas.microsoft.com/office/drawing/2014/main" id="{1451238A-1A75-4765-9EA7-1B8FC3A2CEA8}"/>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60" name="【体育館・プール】&#10;有形固定資産減価償却率最小値テキスト">
          <a:extLst>
            <a:ext uri="{FF2B5EF4-FFF2-40B4-BE49-F238E27FC236}">
              <a16:creationId xmlns:a16="http://schemas.microsoft.com/office/drawing/2014/main" id="{A949A28F-9699-4090-B36A-9D820FE15207}"/>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61" name="直線コネクタ 160">
          <a:extLst>
            <a:ext uri="{FF2B5EF4-FFF2-40B4-BE49-F238E27FC236}">
              <a16:creationId xmlns:a16="http://schemas.microsoft.com/office/drawing/2014/main" id="{A67714D1-B8D2-4C06-B72F-E5B374C3236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62" name="【体育館・プール】&#10;有形固定資産減価償却率最大値テキスト">
          <a:extLst>
            <a:ext uri="{FF2B5EF4-FFF2-40B4-BE49-F238E27FC236}">
              <a16:creationId xmlns:a16="http://schemas.microsoft.com/office/drawing/2014/main" id="{2FD76C25-A816-470B-9739-7C0212480340}"/>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63" name="直線コネクタ 162">
          <a:extLst>
            <a:ext uri="{FF2B5EF4-FFF2-40B4-BE49-F238E27FC236}">
              <a16:creationId xmlns:a16="http://schemas.microsoft.com/office/drawing/2014/main" id="{94CC67B0-D1FA-4ABD-9D19-039DB629A20B}"/>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64" name="【体育館・プール】&#10;有形固定資産減価償却率平均値テキスト">
          <a:extLst>
            <a:ext uri="{FF2B5EF4-FFF2-40B4-BE49-F238E27FC236}">
              <a16:creationId xmlns:a16="http://schemas.microsoft.com/office/drawing/2014/main" id="{75BCFB4B-02AF-46BA-9BFE-992C3BF982F0}"/>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65" name="フローチャート: 判断 164">
          <a:extLst>
            <a:ext uri="{FF2B5EF4-FFF2-40B4-BE49-F238E27FC236}">
              <a16:creationId xmlns:a16="http://schemas.microsoft.com/office/drawing/2014/main" id="{6FFA7B72-E51C-48FC-85F6-FC7DEDC55895}"/>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66" name="フローチャート: 判断 165">
          <a:extLst>
            <a:ext uri="{FF2B5EF4-FFF2-40B4-BE49-F238E27FC236}">
              <a16:creationId xmlns:a16="http://schemas.microsoft.com/office/drawing/2014/main" id="{98164D38-46B8-4CD2-A113-6BC244CB78FE}"/>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67" name="フローチャート: 判断 166">
          <a:extLst>
            <a:ext uri="{FF2B5EF4-FFF2-40B4-BE49-F238E27FC236}">
              <a16:creationId xmlns:a16="http://schemas.microsoft.com/office/drawing/2014/main" id="{E8B145FD-4EEC-4212-A931-5357A4282A36}"/>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68" name="フローチャート: 判断 167">
          <a:extLst>
            <a:ext uri="{FF2B5EF4-FFF2-40B4-BE49-F238E27FC236}">
              <a16:creationId xmlns:a16="http://schemas.microsoft.com/office/drawing/2014/main" id="{2EBABC44-5A40-4DE0-B958-5C51C8A1B5C0}"/>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69" name="フローチャート: 判断 168">
          <a:extLst>
            <a:ext uri="{FF2B5EF4-FFF2-40B4-BE49-F238E27FC236}">
              <a16:creationId xmlns:a16="http://schemas.microsoft.com/office/drawing/2014/main" id="{E835A77D-3343-4CEE-A99B-3253194AA096}"/>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id="{BC71DDCF-5BBE-45E2-ACDC-301E3F3B3D2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1" name="テキスト ボックス 170">
          <a:extLst>
            <a:ext uri="{FF2B5EF4-FFF2-40B4-BE49-F238E27FC236}">
              <a16:creationId xmlns:a16="http://schemas.microsoft.com/office/drawing/2014/main" id="{771A285A-6254-45C5-9186-BD07770CECA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id="{6582464D-8F50-4744-8AD8-DFC839071ED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id="{6F784139-3C92-4AE5-AA70-08CA1DAFDA7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id="{8D0FF52B-7BF2-4079-B8DB-FE16D76A558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141605</xdr:rowOff>
    </xdr:from>
    <xdr:to>
      <xdr:col>24</xdr:col>
      <xdr:colOff>114300</xdr:colOff>
      <xdr:row>62</xdr:row>
      <xdr:rowOff>71755</xdr:rowOff>
    </xdr:to>
    <xdr:sp macro="" textlink="">
      <xdr:nvSpPr>
        <xdr:cNvPr id="175" name="楕円 174">
          <a:extLst>
            <a:ext uri="{FF2B5EF4-FFF2-40B4-BE49-F238E27FC236}">
              <a16:creationId xmlns:a16="http://schemas.microsoft.com/office/drawing/2014/main" id="{BFEC8A6D-9F6A-4881-941B-DE63818E1B96}"/>
            </a:ext>
          </a:extLst>
        </xdr:cNvPr>
        <xdr:cNvSpPr/>
      </xdr:nvSpPr>
      <xdr:spPr>
        <a:xfrm>
          <a:off x="45847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120032</xdr:rowOff>
    </xdr:from>
    <xdr:ext cx="405111" cy="259045"/>
    <xdr:sp macro="" textlink="">
      <xdr:nvSpPr>
        <xdr:cNvPr id="176" name="【体育館・プール】&#10;有形固定資産減価償却率該当値テキスト">
          <a:extLst>
            <a:ext uri="{FF2B5EF4-FFF2-40B4-BE49-F238E27FC236}">
              <a16:creationId xmlns:a16="http://schemas.microsoft.com/office/drawing/2014/main" id="{53B68BE1-C7FC-494D-BD86-A90974223673}"/>
            </a:ext>
          </a:extLst>
        </xdr:cNvPr>
        <xdr:cNvSpPr txBox="1"/>
      </xdr:nvSpPr>
      <xdr:spPr>
        <a:xfrm>
          <a:off x="4673600" y="1057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120650</xdr:rowOff>
    </xdr:from>
    <xdr:to>
      <xdr:col>20</xdr:col>
      <xdr:colOff>38100</xdr:colOff>
      <xdr:row>62</xdr:row>
      <xdr:rowOff>50800</xdr:rowOff>
    </xdr:to>
    <xdr:sp macro="" textlink="">
      <xdr:nvSpPr>
        <xdr:cNvPr id="177" name="楕円 176">
          <a:extLst>
            <a:ext uri="{FF2B5EF4-FFF2-40B4-BE49-F238E27FC236}">
              <a16:creationId xmlns:a16="http://schemas.microsoft.com/office/drawing/2014/main" id="{309C7A38-8B13-4F2D-B115-5A47CA4A4CEC}"/>
            </a:ext>
          </a:extLst>
        </xdr:cNvPr>
        <xdr:cNvSpPr/>
      </xdr:nvSpPr>
      <xdr:spPr>
        <a:xfrm>
          <a:off x="3746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0</xdr:rowOff>
    </xdr:from>
    <xdr:to>
      <xdr:col>24</xdr:col>
      <xdr:colOff>63500</xdr:colOff>
      <xdr:row>62</xdr:row>
      <xdr:rowOff>20955</xdr:rowOff>
    </xdr:to>
    <xdr:cxnSp macro="">
      <xdr:nvCxnSpPr>
        <xdr:cNvPr id="178" name="直線コネクタ 177">
          <a:extLst>
            <a:ext uri="{FF2B5EF4-FFF2-40B4-BE49-F238E27FC236}">
              <a16:creationId xmlns:a16="http://schemas.microsoft.com/office/drawing/2014/main" id="{8D14F96F-454D-46AE-B447-D76337319455}"/>
            </a:ext>
          </a:extLst>
        </xdr:cNvPr>
        <xdr:cNvCxnSpPr/>
      </xdr:nvCxnSpPr>
      <xdr:spPr>
        <a:xfrm>
          <a:off x="3797300" y="1062990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80645</xdr:rowOff>
    </xdr:from>
    <xdr:to>
      <xdr:col>15</xdr:col>
      <xdr:colOff>101600</xdr:colOff>
      <xdr:row>62</xdr:row>
      <xdr:rowOff>10795</xdr:rowOff>
    </xdr:to>
    <xdr:sp macro="" textlink="">
      <xdr:nvSpPr>
        <xdr:cNvPr id="179" name="楕円 178">
          <a:extLst>
            <a:ext uri="{FF2B5EF4-FFF2-40B4-BE49-F238E27FC236}">
              <a16:creationId xmlns:a16="http://schemas.microsoft.com/office/drawing/2014/main" id="{72B2CB29-916B-4770-926C-68BCCBD84FB6}"/>
            </a:ext>
          </a:extLst>
        </xdr:cNvPr>
        <xdr:cNvSpPr/>
      </xdr:nvSpPr>
      <xdr:spPr>
        <a:xfrm>
          <a:off x="2857500" y="1053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131445</xdr:rowOff>
    </xdr:from>
    <xdr:to>
      <xdr:col>19</xdr:col>
      <xdr:colOff>177800</xdr:colOff>
      <xdr:row>62</xdr:row>
      <xdr:rowOff>0</xdr:rowOff>
    </xdr:to>
    <xdr:cxnSp macro="">
      <xdr:nvCxnSpPr>
        <xdr:cNvPr id="180" name="直線コネクタ 179">
          <a:extLst>
            <a:ext uri="{FF2B5EF4-FFF2-40B4-BE49-F238E27FC236}">
              <a16:creationId xmlns:a16="http://schemas.microsoft.com/office/drawing/2014/main" id="{FFEF950B-8BFA-43D6-9B70-7B8E26B22088}"/>
            </a:ext>
          </a:extLst>
        </xdr:cNvPr>
        <xdr:cNvCxnSpPr/>
      </xdr:nvCxnSpPr>
      <xdr:spPr>
        <a:xfrm>
          <a:off x="2908300" y="105898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81" name="n_1aveValue【体育館・プール】&#10;有形固定資産減価償却率">
          <a:extLst>
            <a:ext uri="{FF2B5EF4-FFF2-40B4-BE49-F238E27FC236}">
              <a16:creationId xmlns:a16="http://schemas.microsoft.com/office/drawing/2014/main" id="{8EC8B3A8-0417-49EA-AA4A-7E67815BF402}"/>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82" name="n_2aveValue【体育館・プール】&#10;有形固定資産減価償却率">
          <a:extLst>
            <a:ext uri="{FF2B5EF4-FFF2-40B4-BE49-F238E27FC236}">
              <a16:creationId xmlns:a16="http://schemas.microsoft.com/office/drawing/2014/main" id="{EE8DFE2D-F97A-4B61-A06A-81DA25615C8E}"/>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83" name="n_3aveValue【体育館・プール】&#10;有形固定資産減価償却率">
          <a:extLst>
            <a:ext uri="{FF2B5EF4-FFF2-40B4-BE49-F238E27FC236}">
              <a16:creationId xmlns:a16="http://schemas.microsoft.com/office/drawing/2014/main" id="{84E72B56-1A2E-4784-9FAB-4F9AB715C611}"/>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184" name="n_4aveValue【体育館・プール】&#10;有形固定資産減価償却率">
          <a:extLst>
            <a:ext uri="{FF2B5EF4-FFF2-40B4-BE49-F238E27FC236}">
              <a16:creationId xmlns:a16="http://schemas.microsoft.com/office/drawing/2014/main" id="{9AE4453B-A8E3-4C47-BF5B-63D193C4DA9F}"/>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41927</xdr:rowOff>
    </xdr:from>
    <xdr:ext cx="405111" cy="259045"/>
    <xdr:sp macro="" textlink="">
      <xdr:nvSpPr>
        <xdr:cNvPr id="185" name="n_1mainValue【体育館・プール】&#10;有形固定資産減価償却率">
          <a:extLst>
            <a:ext uri="{FF2B5EF4-FFF2-40B4-BE49-F238E27FC236}">
              <a16:creationId xmlns:a16="http://schemas.microsoft.com/office/drawing/2014/main" id="{6A326175-6D2B-4163-AC62-A3B74ABDA74B}"/>
            </a:ext>
          </a:extLst>
        </xdr:cNvPr>
        <xdr:cNvSpPr txBox="1"/>
      </xdr:nvSpPr>
      <xdr:spPr>
        <a:xfrm>
          <a:off x="35820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1922</xdr:rowOff>
    </xdr:from>
    <xdr:ext cx="405111" cy="259045"/>
    <xdr:sp macro="" textlink="">
      <xdr:nvSpPr>
        <xdr:cNvPr id="186" name="n_2mainValue【体育館・プール】&#10;有形固定資産減価償却率">
          <a:extLst>
            <a:ext uri="{FF2B5EF4-FFF2-40B4-BE49-F238E27FC236}">
              <a16:creationId xmlns:a16="http://schemas.microsoft.com/office/drawing/2014/main" id="{C5F445E5-36D8-4ACC-AE4E-4F37E9CDA89F}"/>
            </a:ext>
          </a:extLst>
        </xdr:cNvPr>
        <xdr:cNvSpPr txBox="1"/>
      </xdr:nvSpPr>
      <xdr:spPr>
        <a:xfrm>
          <a:off x="2705744"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7" name="正方形/長方形 186">
          <a:extLst>
            <a:ext uri="{FF2B5EF4-FFF2-40B4-BE49-F238E27FC236}">
              <a16:creationId xmlns:a16="http://schemas.microsoft.com/office/drawing/2014/main" id="{35F4C885-689A-41F7-BBA6-2A01413B23E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8" name="正方形/長方形 187">
          <a:extLst>
            <a:ext uri="{FF2B5EF4-FFF2-40B4-BE49-F238E27FC236}">
              <a16:creationId xmlns:a16="http://schemas.microsoft.com/office/drawing/2014/main" id="{6695D53A-4ADE-4CD0-BEDE-7BFAD5EF8B1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9" name="正方形/長方形 188">
          <a:extLst>
            <a:ext uri="{FF2B5EF4-FFF2-40B4-BE49-F238E27FC236}">
              <a16:creationId xmlns:a16="http://schemas.microsoft.com/office/drawing/2014/main" id="{B4F40FBE-B6EB-4BBB-852A-95B9596F61D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0" name="正方形/長方形 189">
          <a:extLst>
            <a:ext uri="{FF2B5EF4-FFF2-40B4-BE49-F238E27FC236}">
              <a16:creationId xmlns:a16="http://schemas.microsoft.com/office/drawing/2014/main" id="{31034C61-38F0-4C33-A2EF-8A83CFCD0D6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1" name="正方形/長方形 190">
          <a:extLst>
            <a:ext uri="{FF2B5EF4-FFF2-40B4-BE49-F238E27FC236}">
              <a16:creationId xmlns:a16="http://schemas.microsoft.com/office/drawing/2014/main" id="{A95E948B-65C5-4C1F-BC65-970CFF495E8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2" name="正方形/長方形 191">
          <a:extLst>
            <a:ext uri="{FF2B5EF4-FFF2-40B4-BE49-F238E27FC236}">
              <a16:creationId xmlns:a16="http://schemas.microsoft.com/office/drawing/2014/main" id="{821FABE2-3BB2-4FA9-A1A9-CF214E79FBD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3" name="正方形/長方形 192">
          <a:extLst>
            <a:ext uri="{FF2B5EF4-FFF2-40B4-BE49-F238E27FC236}">
              <a16:creationId xmlns:a16="http://schemas.microsoft.com/office/drawing/2014/main" id="{E4F6007C-CC4B-4E42-AD41-CB2468D6BFB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4" name="正方形/長方形 193">
          <a:extLst>
            <a:ext uri="{FF2B5EF4-FFF2-40B4-BE49-F238E27FC236}">
              <a16:creationId xmlns:a16="http://schemas.microsoft.com/office/drawing/2014/main" id="{7EEBB033-64C4-4F13-AABC-B10271C9C3F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5" name="テキスト ボックス 194">
          <a:extLst>
            <a:ext uri="{FF2B5EF4-FFF2-40B4-BE49-F238E27FC236}">
              <a16:creationId xmlns:a16="http://schemas.microsoft.com/office/drawing/2014/main" id="{D3308925-8CCB-44D6-BC75-3D092FC28C3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6" name="直線コネクタ 195">
          <a:extLst>
            <a:ext uri="{FF2B5EF4-FFF2-40B4-BE49-F238E27FC236}">
              <a16:creationId xmlns:a16="http://schemas.microsoft.com/office/drawing/2014/main" id="{A393C293-F242-44F9-9898-815DB7B2F76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97" name="直線コネクタ 196">
          <a:extLst>
            <a:ext uri="{FF2B5EF4-FFF2-40B4-BE49-F238E27FC236}">
              <a16:creationId xmlns:a16="http://schemas.microsoft.com/office/drawing/2014/main" id="{63269620-17EF-47B1-AEB9-A5546946739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98" name="テキスト ボックス 197">
          <a:extLst>
            <a:ext uri="{FF2B5EF4-FFF2-40B4-BE49-F238E27FC236}">
              <a16:creationId xmlns:a16="http://schemas.microsoft.com/office/drawing/2014/main" id="{95E9FD67-85BE-467B-B410-120645D26614}"/>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99" name="直線コネクタ 198">
          <a:extLst>
            <a:ext uri="{FF2B5EF4-FFF2-40B4-BE49-F238E27FC236}">
              <a16:creationId xmlns:a16="http://schemas.microsoft.com/office/drawing/2014/main" id="{120F5017-EB24-4B24-9583-514D27C410D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00" name="テキスト ボックス 199">
          <a:extLst>
            <a:ext uri="{FF2B5EF4-FFF2-40B4-BE49-F238E27FC236}">
              <a16:creationId xmlns:a16="http://schemas.microsoft.com/office/drawing/2014/main" id="{A4D122A6-6FEF-476A-91D4-4B9A7C50EDD1}"/>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1" name="直線コネクタ 200">
          <a:extLst>
            <a:ext uri="{FF2B5EF4-FFF2-40B4-BE49-F238E27FC236}">
              <a16:creationId xmlns:a16="http://schemas.microsoft.com/office/drawing/2014/main" id="{9C095668-922F-4AE4-A614-BFAF10B37B1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02" name="テキスト ボックス 201">
          <a:extLst>
            <a:ext uri="{FF2B5EF4-FFF2-40B4-BE49-F238E27FC236}">
              <a16:creationId xmlns:a16="http://schemas.microsoft.com/office/drawing/2014/main" id="{EDB55E68-D4F9-4A9D-80FD-F003D5A4FD4F}"/>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3" name="直線コネクタ 202">
          <a:extLst>
            <a:ext uri="{FF2B5EF4-FFF2-40B4-BE49-F238E27FC236}">
              <a16:creationId xmlns:a16="http://schemas.microsoft.com/office/drawing/2014/main" id="{38E8646A-876C-4892-A186-61BA642D0133}"/>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04" name="テキスト ボックス 203">
          <a:extLst>
            <a:ext uri="{FF2B5EF4-FFF2-40B4-BE49-F238E27FC236}">
              <a16:creationId xmlns:a16="http://schemas.microsoft.com/office/drawing/2014/main" id="{B7BA1ACC-9A9F-4734-AD3E-26707430EDA9}"/>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5" name="直線コネクタ 204">
          <a:extLst>
            <a:ext uri="{FF2B5EF4-FFF2-40B4-BE49-F238E27FC236}">
              <a16:creationId xmlns:a16="http://schemas.microsoft.com/office/drawing/2014/main" id="{C2859FD3-8613-48AD-88EE-53C7FAC6DF0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06" name="テキスト ボックス 205">
          <a:extLst>
            <a:ext uri="{FF2B5EF4-FFF2-40B4-BE49-F238E27FC236}">
              <a16:creationId xmlns:a16="http://schemas.microsoft.com/office/drawing/2014/main" id="{AA326302-8916-4F80-B199-7D4BBCA00BA9}"/>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7" name="直線コネクタ 206">
          <a:extLst>
            <a:ext uri="{FF2B5EF4-FFF2-40B4-BE49-F238E27FC236}">
              <a16:creationId xmlns:a16="http://schemas.microsoft.com/office/drawing/2014/main" id="{85E6F44C-F5EB-4526-9E10-1EA9DA74D94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08" name="テキスト ボックス 207">
          <a:extLst>
            <a:ext uri="{FF2B5EF4-FFF2-40B4-BE49-F238E27FC236}">
              <a16:creationId xmlns:a16="http://schemas.microsoft.com/office/drawing/2014/main" id="{6ED16F3F-91E0-41F1-856F-FA98C62F462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9" name="【体育館・プール】&#10;一人当たり面積グラフ枠">
          <a:extLst>
            <a:ext uri="{FF2B5EF4-FFF2-40B4-BE49-F238E27FC236}">
              <a16:creationId xmlns:a16="http://schemas.microsoft.com/office/drawing/2014/main" id="{E6811705-CAB6-4CAF-960A-300F7410334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10" name="直線コネクタ 209">
          <a:extLst>
            <a:ext uri="{FF2B5EF4-FFF2-40B4-BE49-F238E27FC236}">
              <a16:creationId xmlns:a16="http://schemas.microsoft.com/office/drawing/2014/main" id="{913D0F73-59C0-4438-9EE9-4A686087AEFD}"/>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11" name="【体育館・プール】&#10;一人当たり面積最小値テキスト">
          <a:extLst>
            <a:ext uri="{FF2B5EF4-FFF2-40B4-BE49-F238E27FC236}">
              <a16:creationId xmlns:a16="http://schemas.microsoft.com/office/drawing/2014/main" id="{03764442-48D5-47C6-9AA3-447155AB9444}"/>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12" name="直線コネクタ 211">
          <a:extLst>
            <a:ext uri="{FF2B5EF4-FFF2-40B4-BE49-F238E27FC236}">
              <a16:creationId xmlns:a16="http://schemas.microsoft.com/office/drawing/2014/main" id="{98794AFC-88BE-41E1-BBF7-6276002C7A8C}"/>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13" name="【体育館・プール】&#10;一人当たり面積最大値テキスト">
          <a:extLst>
            <a:ext uri="{FF2B5EF4-FFF2-40B4-BE49-F238E27FC236}">
              <a16:creationId xmlns:a16="http://schemas.microsoft.com/office/drawing/2014/main" id="{CEE359BC-0DF1-49BC-AEEC-773D38E9654D}"/>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14" name="直線コネクタ 213">
          <a:extLst>
            <a:ext uri="{FF2B5EF4-FFF2-40B4-BE49-F238E27FC236}">
              <a16:creationId xmlns:a16="http://schemas.microsoft.com/office/drawing/2014/main" id="{65EBFC89-AA9D-49B9-A75C-EF06EEF13CD9}"/>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15" name="【体育館・プール】&#10;一人当たり面積平均値テキスト">
          <a:extLst>
            <a:ext uri="{FF2B5EF4-FFF2-40B4-BE49-F238E27FC236}">
              <a16:creationId xmlns:a16="http://schemas.microsoft.com/office/drawing/2014/main" id="{D069826E-B391-44BE-9BB5-DFE6EBBF9BBC}"/>
            </a:ext>
          </a:extLst>
        </xdr:cNvPr>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16" name="フローチャート: 判断 215">
          <a:extLst>
            <a:ext uri="{FF2B5EF4-FFF2-40B4-BE49-F238E27FC236}">
              <a16:creationId xmlns:a16="http://schemas.microsoft.com/office/drawing/2014/main" id="{B9C6FB41-07E4-49A0-8871-52E2A4BED9F2}"/>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17" name="フローチャート: 判断 216">
          <a:extLst>
            <a:ext uri="{FF2B5EF4-FFF2-40B4-BE49-F238E27FC236}">
              <a16:creationId xmlns:a16="http://schemas.microsoft.com/office/drawing/2014/main" id="{6C92EE29-43CC-4567-966C-EBB160A4BD9E}"/>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18" name="フローチャート: 判断 217">
          <a:extLst>
            <a:ext uri="{FF2B5EF4-FFF2-40B4-BE49-F238E27FC236}">
              <a16:creationId xmlns:a16="http://schemas.microsoft.com/office/drawing/2014/main" id="{0700805B-0CA6-4159-986E-8E156513FF81}"/>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19" name="フローチャート: 判断 218">
          <a:extLst>
            <a:ext uri="{FF2B5EF4-FFF2-40B4-BE49-F238E27FC236}">
              <a16:creationId xmlns:a16="http://schemas.microsoft.com/office/drawing/2014/main" id="{86287FD2-0188-4708-873B-99DE931F59D2}"/>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20" name="フローチャート: 判断 219">
          <a:extLst>
            <a:ext uri="{FF2B5EF4-FFF2-40B4-BE49-F238E27FC236}">
              <a16:creationId xmlns:a16="http://schemas.microsoft.com/office/drawing/2014/main" id="{F1C6CFF2-5FF0-4054-A047-10747CC022AD}"/>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1" name="テキスト ボックス 220">
          <a:extLst>
            <a:ext uri="{FF2B5EF4-FFF2-40B4-BE49-F238E27FC236}">
              <a16:creationId xmlns:a16="http://schemas.microsoft.com/office/drawing/2014/main" id="{BC60F38C-2972-4A81-8A68-B7240F4222B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2" name="テキスト ボックス 221">
          <a:extLst>
            <a:ext uri="{FF2B5EF4-FFF2-40B4-BE49-F238E27FC236}">
              <a16:creationId xmlns:a16="http://schemas.microsoft.com/office/drawing/2014/main" id="{7166FE19-9CFF-4E51-9B00-E22EBD7D881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3" name="テキスト ボックス 222">
          <a:extLst>
            <a:ext uri="{FF2B5EF4-FFF2-40B4-BE49-F238E27FC236}">
              <a16:creationId xmlns:a16="http://schemas.microsoft.com/office/drawing/2014/main" id="{E83C7AF6-1670-481D-B763-6FF4CBCEBF5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4" name="テキスト ボックス 223">
          <a:extLst>
            <a:ext uri="{FF2B5EF4-FFF2-40B4-BE49-F238E27FC236}">
              <a16:creationId xmlns:a16="http://schemas.microsoft.com/office/drawing/2014/main" id="{54D5CFC0-244E-40FD-9B64-12F39C3F411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id="{89F2A3E2-26FB-4B1D-A7F7-625883B6E78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63119</xdr:rowOff>
    </xdr:from>
    <xdr:to>
      <xdr:col>55</xdr:col>
      <xdr:colOff>50800</xdr:colOff>
      <xdr:row>62</xdr:row>
      <xdr:rowOff>164719</xdr:rowOff>
    </xdr:to>
    <xdr:sp macro="" textlink="">
      <xdr:nvSpPr>
        <xdr:cNvPr id="226" name="楕円 225">
          <a:extLst>
            <a:ext uri="{FF2B5EF4-FFF2-40B4-BE49-F238E27FC236}">
              <a16:creationId xmlns:a16="http://schemas.microsoft.com/office/drawing/2014/main" id="{6240C595-2D90-44E4-87FB-5E09282C83DB}"/>
            </a:ext>
          </a:extLst>
        </xdr:cNvPr>
        <xdr:cNvSpPr/>
      </xdr:nvSpPr>
      <xdr:spPr>
        <a:xfrm>
          <a:off x="10426700" y="10693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85996</xdr:rowOff>
    </xdr:from>
    <xdr:ext cx="469744" cy="259045"/>
    <xdr:sp macro="" textlink="">
      <xdr:nvSpPr>
        <xdr:cNvPr id="227" name="【体育館・プール】&#10;一人当たり面積該当値テキスト">
          <a:extLst>
            <a:ext uri="{FF2B5EF4-FFF2-40B4-BE49-F238E27FC236}">
              <a16:creationId xmlns:a16="http://schemas.microsoft.com/office/drawing/2014/main" id="{9FCA6A89-A822-4B2D-8BD8-8B5B042E7332}"/>
            </a:ext>
          </a:extLst>
        </xdr:cNvPr>
        <xdr:cNvSpPr txBox="1"/>
      </xdr:nvSpPr>
      <xdr:spPr>
        <a:xfrm>
          <a:off x="10515600" y="10544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92075</xdr:rowOff>
    </xdr:from>
    <xdr:to>
      <xdr:col>50</xdr:col>
      <xdr:colOff>165100</xdr:colOff>
      <xdr:row>63</xdr:row>
      <xdr:rowOff>22225</xdr:rowOff>
    </xdr:to>
    <xdr:sp macro="" textlink="">
      <xdr:nvSpPr>
        <xdr:cNvPr id="228" name="楕円 227">
          <a:extLst>
            <a:ext uri="{FF2B5EF4-FFF2-40B4-BE49-F238E27FC236}">
              <a16:creationId xmlns:a16="http://schemas.microsoft.com/office/drawing/2014/main" id="{8A25F1A4-D6B1-4F36-B464-73DBC1442CFC}"/>
            </a:ext>
          </a:extLst>
        </xdr:cNvPr>
        <xdr:cNvSpPr/>
      </xdr:nvSpPr>
      <xdr:spPr>
        <a:xfrm>
          <a:off x="9588500" y="1072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113919</xdr:rowOff>
    </xdr:from>
    <xdr:to>
      <xdr:col>55</xdr:col>
      <xdr:colOff>0</xdr:colOff>
      <xdr:row>62</xdr:row>
      <xdr:rowOff>142875</xdr:rowOff>
    </xdr:to>
    <xdr:cxnSp macro="">
      <xdr:nvCxnSpPr>
        <xdr:cNvPr id="229" name="直線コネクタ 228">
          <a:extLst>
            <a:ext uri="{FF2B5EF4-FFF2-40B4-BE49-F238E27FC236}">
              <a16:creationId xmlns:a16="http://schemas.microsoft.com/office/drawing/2014/main" id="{89F015F6-B049-447A-897E-C6AEE5CF39F9}"/>
            </a:ext>
          </a:extLst>
        </xdr:cNvPr>
        <xdr:cNvCxnSpPr/>
      </xdr:nvCxnSpPr>
      <xdr:spPr>
        <a:xfrm flipV="1">
          <a:off x="9639300" y="10743819"/>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103124</xdr:rowOff>
    </xdr:from>
    <xdr:to>
      <xdr:col>46</xdr:col>
      <xdr:colOff>38100</xdr:colOff>
      <xdr:row>63</xdr:row>
      <xdr:rowOff>33274</xdr:rowOff>
    </xdr:to>
    <xdr:sp macro="" textlink="">
      <xdr:nvSpPr>
        <xdr:cNvPr id="230" name="楕円 229">
          <a:extLst>
            <a:ext uri="{FF2B5EF4-FFF2-40B4-BE49-F238E27FC236}">
              <a16:creationId xmlns:a16="http://schemas.microsoft.com/office/drawing/2014/main" id="{76903A28-E36C-4158-A1A2-625E012AC364}"/>
            </a:ext>
          </a:extLst>
        </xdr:cNvPr>
        <xdr:cNvSpPr/>
      </xdr:nvSpPr>
      <xdr:spPr>
        <a:xfrm>
          <a:off x="8699500" y="1073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142875</xdr:rowOff>
    </xdr:from>
    <xdr:to>
      <xdr:col>50</xdr:col>
      <xdr:colOff>114300</xdr:colOff>
      <xdr:row>62</xdr:row>
      <xdr:rowOff>153924</xdr:rowOff>
    </xdr:to>
    <xdr:cxnSp macro="">
      <xdr:nvCxnSpPr>
        <xdr:cNvPr id="231" name="直線コネクタ 230">
          <a:extLst>
            <a:ext uri="{FF2B5EF4-FFF2-40B4-BE49-F238E27FC236}">
              <a16:creationId xmlns:a16="http://schemas.microsoft.com/office/drawing/2014/main" id="{4A5D5077-E999-4E57-9D3E-148ADF6F4EC3}"/>
            </a:ext>
          </a:extLst>
        </xdr:cNvPr>
        <xdr:cNvCxnSpPr/>
      </xdr:nvCxnSpPr>
      <xdr:spPr>
        <a:xfrm flipV="1">
          <a:off x="8750300" y="10772775"/>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32" name="n_1aveValue【体育館・プール】&#10;一人当たり面積">
          <a:extLst>
            <a:ext uri="{FF2B5EF4-FFF2-40B4-BE49-F238E27FC236}">
              <a16:creationId xmlns:a16="http://schemas.microsoft.com/office/drawing/2014/main" id="{3ACECA1E-0DF4-4597-90AE-96CB236C3093}"/>
            </a:ext>
          </a:extLst>
        </xdr:cNvPr>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33" name="n_2aveValue【体育館・プール】&#10;一人当たり面積">
          <a:extLst>
            <a:ext uri="{FF2B5EF4-FFF2-40B4-BE49-F238E27FC236}">
              <a16:creationId xmlns:a16="http://schemas.microsoft.com/office/drawing/2014/main" id="{238615B1-C3D2-4D4A-9A56-F70A7786400B}"/>
            </a:ext>
          </a:extLst>
        </xdr:cNvPr>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34" name="n_3aveValue【体育館・プール】&#10;一人当たり面積">
          <a:extLst>
            <a:ext uri="{FF2B5EF4-FFF2-40B4-BE49-F238E27FC236}">
              <a16:creationId xmlns:a16="http://schemas.microsoft.com/office/drawing/2014/main" id="{EBDB8392-115D-49A1-AAD3-0029883A8C41}"/>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271</xdr:rowOff>
    </xdr:from>
    <xdr:ext cx="469744" cy="259045"/>
    <xdr:sp macro="" textlink="">
      <xdr:nvSpPr>
        <xdr:cNvPr id="235" name="n_4aveValue【体育館・プール】&#10;一人当たり面積">
          <a:extLst>
            <a:ext uri="{FF2B5EF4-FFF2-40B4-BE49-F238E27FC236}">
              <a16:creationId xmlns:a16="http://schemas.microsoft.com/office/drawing/2014/main" id="{43B71A1D-C5FE-45B1-839D-82CF0D668DFB}"/>
            </a:ext>
          </a:extLst>
        </xdr:cNvPr>
        <xdr:cNvSpPr txBox="1"/>
      </xdr:nvSpPr>
      <xdr:spPr>
        <a:xfrm>
          <a:off x="6737427" y="1063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38752</xdr:rowOff>
    </xdr:from>
    <xdr:ext cx="469744" cy="259045"/>
    <xdr:sp macro="" textlink="">
      <xdr:nvSpPr>
        <xdr:cNvPr id="236" name="n_1mainValue【体育館・プール】&#10;一人当たり面積">
          <a:extLst>
            <a:ext uri="{FF2B5EF4-FFF2-40B4-BE49-F238E27FC236}">
              <a16:creationId xmlns:a16="http://schemas.microsoft.com/office/drawing/2014/main" id="{F71EE340-5E13-49D6-B388-E48F827EA5E0}"/>
            </a:ext>
          </a:extLst>
        </xdr:cNvPr>
        <xdr:cNvSpPr txBox="1"/>
      </xdr:nvSpPr>
      <xdr:spPr>
        <a:xfrm>
          <a:off x="9391727" y="10497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49801</xdr:rowOff>
    </xdr:from>
    <xdr:ext cx="469744" cy="259045"/>
    <xdr:sp macro="" textlink="">
      <xdr:nvSpPr>
        <xdr:cNvPr id="237" name="n_2mainValue【体育館・プール】&#10;一人当たり面積">
          <a:extLst>
            <a:ext uri="{FF2B5EF4-FFF2-40B4-BE49-F238E27FC236}">
              <a16:creationId xmlns:a16="http://schemas.microsoft.com/office/drawing/2014/main" id="{6954921A-425C-48BB-A262-056D1E3FE205}"/>
            </a:ext>
          </a:extLst>
        </xdr:cNvPr>
        <xdr:cNvSpPr txBox="1"/>
      </xdr:nvSpPr>
      <xdr:spPr>
        <a:xfrm>
          <a:off x="8515427" y="10508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38" name="正方形/長方形 237">
          <a:extLst>
            <a:ext uri="{FF2B5EF4-FFF2-40B4-BE49-F238E27FC236}">
              <a16:creationId xmlns:a16="http://schemas.microsoft.com/office/drawing/2014/main" id="{6297C14A-D06C-4505-B7CE-CEB13287BEB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9" name="正方形/長方形 238">
          <a:extLst>
            <a:ext uri="{FF2B5EF4-FFF2-40B4-BE49-F238E27FC236}">
              <a16:creationId xmlns:a16="http://schemas.microsoft.com/office/drawing/2014/main" id="{7525E822-5A35-485C-B1C0-B7C5B87A4D0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0" name="正方形/長方形 239">
          <a:extLst>
            <a:ext uri="{FF2B5EF4-FFF2-40B4-BE49-F238E27FC236}">
              <a16:creationId xmlns:a16="http://schemas.microsoft.com/office/drawing/2014/main" id="{00F4077B-562E-4144-A250-D2D01CC6A13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1" name="正方形/長方形 240">
          <a:extLst>
            <a:ext uri="{FF2B5EF4-FFF2-40B4-BE49-F238E27FC236}">
              <a16:creationId xmlns:a16="http://schemas.microsoft.com/office/drawing/2014/main" id="{4D8FE5E7-6CB9-4C4B-8D4A-00F82BD96F4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2" name="正方形/長方形 241">
          <a:extLst>
            <a:ext uri="{FF2B5EF4-FFF2-40B4-BE49-F238E27FC236}">
              <a16:creationId xmlns:a16="http://schemas.microsoft.com/office/drawing/2014/main" id="{D18150BC-1622-426A-A3A2-7D131EE0056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3" name="正方形/長方形 242">
          <a:extLst>
            <a:ext uri="{FF2B5EF4-FFF2-40B4-BE49-F238E27FC236}">
              <a16:creationId xmlns:a16="http://schemas.microsoft.com/office/drawing/2014/main" id="{9ED9F270-B723-4168-8FE6-9A5374E57A2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4" name="正方形/長方形 243">
          <a:extLst>
            <a:ext uri="{FF2B5EF4-FFF2-40B4-BE49-F238E27FC236}">
              <a16:creationId xmlns:a16="http://schemas.microsoft.com/office/drawing/2014/main" id="{6C20D74B-E399-4C16-89A4-B30C4DF1EDE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5" name="正方形/長方形 244">
          <a:extLst>
            <a:ext uri="{FF2B5EF4-FFF2-40B4-BE49-F238E27FC236}">
              <a16:creationId xmlns:a16="http://schemas.microsoft.com/office/drawing/2014/main" id="{C26A3397-CA5F-4BEC-BA89-105583C2608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6" name="テキスト ボックス 245">
          <a:extLst>
            <a:ext uri="{FF2B5EF4-FFF2-40B4-BE49-F238E27FC236}">
              <a16:creationId xmlns:a16="http://schemas.microsoft.com/office/drawing/2014/main" id="{AAA7756D-32F6-4A18-BAFB-DF321120B1D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47" name="直線コネクタ 246">
          <a:extLst>
            <a:ext uri="{FF2B5EF4-FFF2-40B4-BE49-F238E27FC236}">
              <a16:creationId xmlns:a16="http://schemas.microsoft.com/office/drawing/2014/main" id="{B29F6063-CC2F-4EA4-974C-6BFD68A13D0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48" name="テキスト ボックス 247">
          <a:extLst>
            <a:ext uri="{FF2B5EF4-FFF2-40B4-BE49-F238E27FC236}">
              <a16:creationId xmlns:a16="http://schemas.microsoft.com/office/drawing/2014/main" id="{A884981E-05E6-4222-AFDC-60D9F3F10D0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49" name="直線コネクタ 248">
          <a:extLst>
            <a:ext uri="{FF2B5EF4-FFF2-40B4-BE49-F238E27FC236}">
              <a16:creationId xmlns:a16="http://schemas.microsoft.com/office/drawing/2014/main" id="{C78CB9A4-D4FA-41F6-9F52-2596FCF780B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50" name="テキスト ボックス 249">
          <a:extLst>
            <a:ext uri="{FF2B5EF4-FFF2-40B4-BE49-F238E27FC236}">
              <a16:creationId xmlns:a16="http://schemas.microsoft.com/office/drawing/2014/main" id="{73EAFB46-73AA-410E-9A61-1BD3279EDCA1}"/>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51" name="直線コネクタ 250">
          <a:extLst>
            <a:ext uri="{FF2B5EF4-FFF2-40B4-BE49-F238E27FC236}">
              <a16:creationId xmlns:a16="http://schemas.microsoft.com/office/drawing/2014/main" id="{B0F97626-507F-4454-886F-07D39863895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52" name="テキスト ボックス 251">
          <a:extLst>
            <a:ext uri="{FF2B5EF4-FFF2-40B4-BE49-F238E27FC236}">
              <a16:creationId xmlns:a16="http://schemas.microsoft.com/office/drawing/2014/main" id="{208CB6CD-DB8B-4BDE-8786-AFEF6531CB29}"/>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53" name="直線コネクタ 252">
          <a:extLst>
            <a:ext uri="{FF2B5EF4-FFF2-40B4-BE49-F238E27FC236}">
              <a16:creationId xmlns:a16="http://schemas.microsoft.com/office/drawing/2014/main" id="{2FA1CB43-0205-4A08-8536-BF08D0DEFE3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54" name="テキスト ボックス 253">
          <a:extLst>
            <a:ext uri="{FF2B5EF4-FFF2-40B4-BE49-F238E27FC236}">
              <a16:creationId xmlns:a16="http://schemas.microsoft.com/office/drawing/2014/main" id="{00A8391B-B972-4139-A4B9-4603014B629A}"/>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55" name="直線コネクタ 254">
          <a:extLst>
            <a:ext uri="{FF2B5EF4-FFF2-40B4-BE49-F238E27FC236}">
              <a16:creationId xmlns:a16="http://schemas.microsoft.com/office/drawing/2014/main" id="{25887F0E-26F2-40F7-BD20-14AF3163B339}"/>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56" name="テキスト ボックス 255">
          <a:extLst>
            <a:ext uri="{FF2B5EF4-FFF2-40B4-BE49-F238E27FC236}">
              <a16:creationId xmlns:a16="http://schemas.microsoft.com/office/drawing/2014/main" id="{8A3D2909-2224-4BFF-BF7B-71345F50348A}"/>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57" name="直線コネクタ 256">
          <a:extLst>
            <a:ext uri="{FF2B5EF4-FFF2-40B4-BE49-F238E27FC236}">
              <a16:creationId xmlns:a16="http://schemas.microsoft.com/office/drawing/2014/main" id="{D6FDABC1-F3E7-46F5-9994-083305023C99}"/>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58" name="テキスト ボックス 257">
          <a:extLst>
            <a:ext uri="{FF2B5EF4-FFF2-40B4-BE49-F238E27FC236}">
              <a16:creationId xmlns:a16="http://schemas.microsoft.com/office/drawing/2014/main" id="{4CC48DDF-A977-41E4-B32B-A6D9C0945287}"/>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59" name="直線コネクタ 258">
          <a:extLst>
            <a:ext uri="{FF2B5EF4-FFF2-40B4-BE49-F238E27FC236}">
              <a16:creationId xmlns:a16="http://schemas.microsoft.com/office/drawing/2014/main" id="{984F3E47-C796-43B4-AE7C-401E0B7CA1C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60" name="テキスト ボックス 259">
          <a:extLst>
            <a:ext uri="{FF2B5EF4-FFF2-40B4-BE49-F238E27FC236}">
              <a16:creationId xmlns:a16="http://schemas.microsoft.com/office/drawing/2014/main" id="{CC4934B4-37AB-4EEF-B805-89AAC6457845}"/>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1" name="直線コネクタ 260">
          <a:extLst>
            <a:ext uri="{FF2B5EF4-FFF2-40B4-BE49-F238E27FC236}">
              <a16:creationId xmlns:a16="http://schemas.microsoft.com/office/drawing/2014/main" id="{885EC5E3-D2B0-46EC-BF6F-A744C106387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62" name="【福祉施設】&#10;有形固定資産減価償却率グラフ枠">
          <a:extLst>
            <a:ext uri="{FF2B5EF4-FFF2-40B4-BE49-F238E27FC236}">
              <a16:creationId xmlns:a16="http://schemas.microsoft.com/office/drawing/2014/main" id="{077D0CD7-B96F-4651-8743-4DAE080FCCB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63" name="直線コネクタ 262">
          <a:extLst>
            <a:ext uri="{FF2B5EF4-FFF2-40B4-BE49-F238E27FC236}">
              <a16:creationId xmlns:a16="http://schemas.microsoft.com/office/drawing/2014/main" id="{1AA19CE1-1298-4F40-9B47-712A25C29A95}"/>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64" name="【福祉施設】&#10;有形固定資産減価償却率最小値テキスト">
          <a:extLst>
            <a:ext uri="{FF2B5EF4-FFF2-40B4-BE49-F238E27FC236}">
              <a16:creationId xmlns:a16="http://schemas.microsoft.com/office/drawing/2014/main" id="{4A18646E-BD69-4A97-94AE-8D23862374D9}"/>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65" name="直線コネクタ 264">
          <a:extLst>
            <a:ext uri="{FF2B5EF4-FFF2-40B4-BE49-F238E27FC236}">
              <a16:creationId xmlns:a16="http://schemas.microsoft.com/office/drawing/2014/main" id="{03445B28-86C8-4903-A9D2-C94CEA3B5743}"/>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66" name="【福祉施設】&#10;有形固定資産減価償却率最大値テキスト">
          <a:extLst>
            <a:ext uri="{FF2B5EF4-FFF2-40B4-BE49-F238E27FC236}">
              <a16:creationId xmlns:a16="http://schemas.microsoft.com/office/drawing/2014/main" id="{56F448C6-9823-43D6-97FE-784CCD7DFA3F}"/>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67" name="直線コネクタ 266">
          <a:extLst>
            <a:ext uri="{FF2B5EF4-FFF2-40B4-BE49-F238E27FC236}">
              <a16:creationId xmlns:a16="http://schemas.microsoft.com/office/drawing/2014/main" id="{D19B8E89-63EE-47C0-B398-D6740EB317D7}"/>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68" name="【福祉施設】&#10;有形固定資産減価償却率平均値テキスト">
          <a:extLst>
            <a:ext uri="{FF2B5EF4-FFF2-40B4-BE49-F238E27FC236}">
              <a16:creationId xmlns:a16="http://schemas.microsoft.com/office/drawing/2014/main" id="{F4BFB999-48F7-4B8D-9A67-34685E087CBB}"/>
            </a:ext>
          </a:extLst>
        </xdr:cNvPr>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69" name="フローチャート: 判断 268">
          <a:extLst>
            <a:ext uri="{FF2B5EF4-FFF2-40B4-BE49-F238E27FC236}">
              <a16:creationId xmlns:a16="http://schemas.microsoft.com/office/drawing/2014/main" id="{409C2E04-C005-4C88-BA92-A5AAE218D26B}"/>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70" name="フローチャート: 判断 269">
          <a:extLst>
            <a:ext uri="{FF2B5EF4-FFF2-40B4-BE49-F238E27FC236}">
              <a16:creationId xmlns:a16="http://schemas.microsoft.com/office/drawing/2014/main" id="{03F990D6-1CCB-493E-B3E3-863C0F2D8A8B}"/>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71" name="フローチャート: 判断 270">
          <a:extLst>
            <a:ext uri="{FF2B5EF4-FFF2-40B4-BE49-F238E27FC236}">
              <a16:creationId xmlns:a16="http://schemas.microsoft.com/office/drawing/2014/main" id="{B79C8D69-2B39-4336-B0D5-4C8E0099D29F}"/>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72" name="フローチャート: 判断 271">
          <a:extLst>
            <a:ext uri="{FF2B5EF4-FFF2-40B4-BE49-F238E27FC236}">
              <a16:creationId xmlns:a16="http://schemas.microsoft.com/office/drawing/2014/main" id="{EFBB103F-44CB-435A-B23C-A6E330F61F02}"/>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73" name="フローチャート: 判断 272">
          <a:extLst>
            <a:ext uri="{FF2B5EF4-FFF2-40B4-BE49-F238E27FC236}">
              <a16:creationId xmlns:a16="http://schemas.microsoft.com/office/drawing/2014/main" id="{53CFBF94-1BCC-408E-9E20-527B30712AB1}"/>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4" name="テキスト ボックス 273">
          <a:extLst>
            <a:ext uri="{FF2B5EF4-FFF2-40B4-BE49-F238E27FC236}">
              <a16:creationId xmlns:a16="http://schemas.microsoft.com/office/drawing/2014/main" id="{498F8B4F-CE69-4655-BE9F-142618C29D6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5" name="テキスト ボックス 274">
          <a:extLst>
            <a:ext uri="{FF2B5EF4-FFF2-40B4-BE49-F238E27FC236}">
              <a16:creationId xmlns:a16="http://schemas.microsoft.com/office/drawing/2014/main" id="{0136B208-B6BC-4172-A514-C79D42031A3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6" name="テキスト ボックス 275">
          <a:extLst>
            <a:ext uri="{FF2B5EF4-FFF2-40B4-BE49-F238E27FC236}">
              <a16:creationId xmlns:a16="http://schemas.microsoft.com/office/drawing/2014/main" id="{E9F41389-945B-4C2D-B25B-220357D1959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7" name="テキスト ボックス 276">
          <a:extLst>
            <a:ext uri="{FF2B5EF4-FFF2-40B4-BE49-F238E27FC236}">
              <a16:creationId xmlns:a16="http://schemas.microsoft.com/office/drawing/2014/main" id="{EE754A3E-6036-4501-ABCB-D81C3E3C2E9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78" name="テキスト ボックス 277">
          <a:extLst>
            <a:ext uri="{FF2B5EF4-FFF2-40B4-BE49-F238E27FC236}">
              <a16:creationId xmlns:a16="http://schemas.microsoft.com/office/drawing/2014/main" id="{47886DC8-9E33-4E4A-A1A5-F5E7023AD30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157118</xdr:rowOff>
    </xdr:from>
    <xdr:to>
      <xdr:col>24</xdr:col>
      <xdr:colOff>114300</xdr:colOff>
      <xdr:row>85</xdr:row>
      <xdr:rowOff>87268</xdr:rowOff>
    </xdr:to>
    <xdr:sp macro="" textlink="">
      <xdr:nvSpPr>
        <xdr:cNvPr id="279" name="楕円 278">
          <a:extLst>
            <a:ext uri="{FF2B5EF4-FFF2-40B4-BE49-F238E27FC236}">
              <a16:creationId xmlns:a16="http://schemas.microsoft.com/office/drawing/2014/main" id="{ED22EBC5-5DAA-4563-B03E-53C4085446B5}"/>
            </a:ext>
          </a:extLst>
        </xdr:cNvPr>
        <xdr:cNvSpPr/>
      </xdr:nvSpPr>
      <xdr:spPr>
        <a:xfrm>
          <a:off x="4584700" y="1455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135545</xdr:rowOff>
    </xdr:from>
    <xdr:ext cx="405111" cy="259045"/>
    <xdr:sp macro="" textlink="">
      <xdr:nvSpPr>
        <xdr:cNvPr id="280" name="【福祉施設】&#10;有形固定資産減価償却率該当値テキスト">
          <a:extLst>
            <a:ext uri="{FF2B5EF4-FFF2-40B4-BE49-F238E27FC236}">
              <a16:creationId xmlns:a16="http://schemas.microsoft.com/office/drawing/2014/main" id="{A0725FB9-8604-45DE-9997-DBDD0AC419DE}"/>
            </a:ext>
          </a:extLst>
        </xdr:cNvPr>
        <xdr:cNvSpPr txBox="1"/>
      </xdr:nvSpPr>
      <xdr:spPr>
        <a:xfrm>
          <a:off x="4673600" y="1453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122827</xdr:rowOff>
    </xdr:from>
    <xdr:to>
      <xdr:col>20</xdr:col>
      <xdr:colOff>38100</xdr:colOff>
      <xdr:row>85</xdr:row>
      <xdr:rowOff>52977</xdr:rowOff>
    </xdr:to>
    <xdr:sp macro="" textlink="">
      <xdr:nvSpPr>
        <xdr:cNvPr id="281" name="楕円 280">
          <a:extLst>
            <a:ext uri="{FF2B5EF4-FFF2-40B4-BE49-F238E27FC236}">
              <a16:creationId xmlns:a16="http://schemas.microsoft.com/office/drawing/2014/main" id="{8CB0DAD5-C94A-451B-836C-7A095622A4B7}"/>
            </a:ext>
          </a:extLst>
        </xdr:cNvPr>
        <xdr:cNvSpPr/>
      </xdr:nvSpPr>
      <xdr:spPr>
        <a:xfrm>
          <a:off x="3746500" y="1452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2177</xdr:rowOff>
    </xdr:from>
    <xdr:to>
      <xdr:col>24</xdr:col>
      <xdr:colOff>63500</xdr:colOff>
      <xdr:row>85</xdr:row>
      <xdr:rowOff>36468</xdr:rowOff>
    </xdr:to>
    <xdr:cxnSp macro="">
      <xdr:nvCxnSpPr>
        <xdr:cNvPr id="282" name="直線コネクタ 281">
          <a:extLst>
            <a:ext uri="{FF2B5EF4-FFF2-40B4-BE49-F238E27FC236}">
              <a16:creationId xmlns:a16="http://schemas.microsoft.com/office/drawing/2014/main" id="{5C7D9ABA-17BE-43FA-8447-E0BC157E1EA5}"/>
            </a:ext>
          </a:extLst>
        </xdr:cNvPr>
        <xdr:cNvCxnSpPr/>
      </xdr:nvCxnSpPr>
      <xdr:spPr>
        <a:xfrm>
          <a:off x="3797300" y="14575427"/>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80373</xdr:rowOff>
    </xdr:from>
    <xdr:to>
      <xdr:col>15</xdr:col>
      <xdr:colOff>101600</xdr:colOff>
      <xdr:row>85</xdr:row>
      <xdr:rowOff>10523</xdr:rowOff>
    </xdr:to>
    <xdr:sp macro="" textlink="">
      <xdr:nvSpPr>
        <xdr:cNvPr id="283" name="楕円 282">
          <a:extLst>
            <a:ext uri="{FF2B5EF4-FFF2-40B4-BE49-F238E27FC236}">
              <a16:creationId xmlns:a16="http://schemas.microsoft.com/office/drawing/2014/main" id="{131904AC-ED68-4851-9798-68FA01762C46}"/>
            </a:ext>
          </a:extLst>
        </xdr:cNvPr>
        <xdr:cNvSpPr/>
      </xdr:nvSpPr>
      <xdr:spPr>
        <a:xfrm>
          <a:off x="2857500" y="1448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131173</xdr:rowOff>
    </xdr:from>
    <xdr:to>
      <xdr:col>19</xdr:col>
      <xdr:colOff>177800</xdr:colOff>
      <xdr:row>85</xdr:row>
      <xdr:rowOff>2177</xdr:rowOff>
    </xdr:to>
    <xdr:cxnSp macro="">
      <xdr:nvCxnSpPr>
        <xdr:cNvPr id="284" name="直線コネクタ 283">
          <a:extLst>
            <a:ext uri="{FF2B5EF4-FFF2-40B4-BE49-F238E27FC236}">
              <a16:creationId xmlns:a16="http://schemas.microsoft.com/office/drawing/2014/main" id="{3996A161-539C-4F1F-985D-AC82611B15ED}"/>
            </a:ext>
          </a:extLst>
        </xdr:cNvPr>
        <xdr:cNvCxnSpPr/>
      </xdr:nvCxnSpPr>
      <xdr:spPr>
        <a:xfrm>
          <a:off x="2908300" y="1453297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285" name="n_1aveValue【福祉施設】&#10;有形固定資産減価償却率">
          <a:extLst>
            <a:ext uri="{FF2B5EF4-FFF2-40B4-BE49-F238E27FC236}">
              <a16:creationId xmlns:a16="http://schemas.microsoft.com/office/drawing/2014/main" id="{C22CBF24-13FF-49F1-864F-C29FCB4511CB}"/>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286" name="n_2aveValue【福祉施設】&#10;有形固定資産減価償却率">
          <a:extLst>
            <a:ext uri="{FF2B5EF4-FFF2-40B4-BE49-F238E27FC236}">
              <a16:creationId xmlns:a16="http://schemas.microsoft.com/office/drawing/2014/main" id="{93AC9257-14E5-4046-841C-B5AC67EB625A}"/>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287" name="n_3aveValue【福祉施設】&#10;有形固定資産減価償却率">
          <a:extLst>
            <a:ext uri="{FF2B5EF4-FFF2-40B4-BE49-F238E27FC236}">
              <a16:creationId xmlns:a16="http://schemas.microsoft.com/office/drawing/2014/main" id="{90D278B5-F2A1-4117-B3A5-8F4F8716450D}"/>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288" name="n_4aveValue【福祉施設】&#10;有形固定資産減価償却率">
          <a:extLst>
            <a:ext uri="{FF2B5EF4-FFF2-40B4-BE49-F238E27FC236}">
              <a16:creationId xmlns:a16="http://schemas.microsoft.com/office/drawing/2014/main" id="{8E0881CB-16A8-4870-BDC4-C45D3019AD6A}"/>
            </a:ext>
          </a:extLst>
        </xdr:cNvPr>
        <xdr:cNvSpPr txBox="1"/>
      </xdr:nvSpPr>
      <xdr:spPr>
        <a:xfrm>
          <a:off x="927744" y="1390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44104</xdr:rowOff>
    </xdr:from>
    <xdr:ext cx="405111" cy="259045"/>
    <xdr:sp macro="" textlink="">
      <xdr:nvSpPr>
        <xdr:cNvPr id="289" name="n_1mainValue【福祉施設】&#10;有形固定資産減価償却率">
          <a:extLst>
            <a:ext uri="{FF2B5EF4-FFF2-40B4-BE49-F238E27FC236}">
              <a16:creationId xmlns:a16="http://schemas.microsoft.com/office/drawing/2014/main" id="{77D29CD8-C775-4EF9-AC2F-3EEDCDC55557}"/>
            </a:ext>
          </a:extLst>
        </xdr:cNvPr>
        <xdr:cNvSpPr txBox="1"/>
      </xdr:nvSpPr>
      <xdr:spPr>
        <a:xfrm>
          <a:off x="3582044" y="1461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1650</xdr:rowOff>
    </xdr:from>
    <xdr:ext cx="405111" cy="259045"/>
    <xdr:sp macro="" textlink="">
      <xdr:nvSpPr>
        <xdr:cNvPr id="290" name="n_2mainValue【福祉施設】&#10;有形固定資産減価償却率">
          <a:extLst>
            <a:ext uri="{FF2B5EF4-FFF2-40B4-BE49-F238E27FC236}">
              <a16:creationId xmlns:a16="http://schemas.microsoft.com/office/drawing/2014/main" id="{35097BEB-ABF8-418F-944D-0584D3BA0B2F}"/>
            </a:ext>
          </a:extLst>
        </xdr:cNvPr>
        <xdr:cNvSpPr txBox="1"/>
      </xdr:nvSpPr>
      <xdr:spPr>
        <a:xfrm>
          <a:off x="2705744" y="14574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1" name="正方形/長方形 290">
          <a:extLst>
            <a:ext uri="{FF2B5EF4-FFF2-40B4-BE49-F238E27FC236}">
              <a16:creationId xmlns:a16="http://schemas.microsoft.com/office/drawing/2014/main" id="{02BC5AAA-10AD-4B60-B05E-3CE9C8D97C0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2" name="正方形/長方形 291">
          <a:extLst>
            <a:ext uri="{FF2B5EF4-FFF2-40B4-BE49-F238E27FC236}">
              <a16:creationId xmlns:a16="http://schemas.microsoft.com/office/drawing/2014/main" id="{EF483529-522E-4CAD-9293-E157861AB0A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3" name="正方形/長方形 292">
          <a:extLst>
            <a:ext uri="{FF2B5EF4-FFF2-40B4-BE49-F238E27FC236}">
              <a16:creationId xmlns:a16="http://schemas.microsoft.com/office/drawing/2014/main" id="{E4621F7E-D38D-4140-8E9A-1820508FBAF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4" name="正方形/長方形 293">
          <a:extLst>
            <a:ext uri="{FF2B5EF4-FFF2-40B4-BE49-F238E27FC236}">
              <a16:creationId xmlns:a16="http://schemas.microsoft.com/office/drawing/2014/main" id="{E6F03228-44F6-44A0-BBFC-23B38AAD5E7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5" name="正方形/長方形 294">
          <a:extLst>
            <a:ext uri="{FF2B5EF4-FFF2-40B4-BE49-F238E27FC236}">
              <a16:creationId xmlns:a16="http://schemas.microsoft.com/office/drawing/2014/main" id="{CB296D35-65B9-4A43-90D3-BD0A5EEB764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96" name="正方形/長方形 295">
          <a:extLst>
            <a:ext uri="{FF2B5EF4-FFF2-40B4-BE49-F238E27FC236}">
              <a16:creationId xmlns:a16="http://schemas.microsoft.com/office/drawing/2014/main" id="{B9252F01-F0A9-426B-8781-25C22D5E5E5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97" name="正方形/長方形 296">
          <a:extLst>
            <a:ext uri="{FF2B5EF4-FFF2-40B4-BE49-F238E27FC236}">
              <a16:creationId xmlns:a16="http://schemas.microsoft.com/office/drawing/2014/main" id="{2DC6AFB5-08E0-4DDD-9B01-7236D13DB20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98" name="正方形/長方形 297">
          <a:extLst>
            <a:ext uri="{FF2B5EF4-FFF2-40B4-BE49-F238E27FC236}">
              <a16:creationId xmlns:a16="http://schemas.microsoft.com/office/drawing/2014/main" id="{B9B5E13F-1795-459F-8D16-246E27E2B0E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99" name="テキスト ボックス 298">
          <a:extLst>
            <a:ext uri="{FF2B5EF4-FFF2-40B4-BE49-F238E27FC236}">
              <a16:creationId xmlns:a16="http://schemas.microsoft.com/office/drawing/2014/main" id="{7D99A09D-AD30-467A-8AF4-560ED2A6198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0" name="直線コネクタ 299">
          <a:extLst>
            <a:ext uri="{FF2B5EF4-FFF2-40B4-BE49-F238E27FC236}">
              <a16:creationId xmlns:a16="http://schemas.microsoft.com/office/drawing/2014/main" id="{D3723E92-B89E-43A1-A2A5-0330523A5BC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01" name="直線コネクタ 300">
          <a:extLst>
            <a:ext uri="{FF2B5EF4-FFF2-40B4-BE49-F238E27FC236}">
              <a16:creationId xmlns:a16="http://schemas.microsoft.com/office/drawing/2014/main" id="{3CF0A415-BAFD-48AD-A15C-F74D50022D57}"/>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02" name="テキスト ボックス 301">
          <a:extLst>
            <a:ext uri="{FF2B5EF4-FFF2-40B4-BE49-F238E27FC236}">
              <a16:creationId xmlns:a16="http://schemas.microsoft.com/office/drawing/2014/main" id="{A778FAB9-68A5-464C-BCE2-E373A67A258D}"/>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03" name="直線コネクタ 302">
          <a:extLst>
            <a:ext uri="{FF2B5EF4-FFF2-40B4-BE49-F238E27FC236}">
              <a16:creationId xmlns:a16="http://schemas.microsoft.com/office/drawing/2014/main" id="{A0B6F804-3F1C-42C8-804E-80FA454CFFCC}"/>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04" name="テキスト ボックス 303">
          <a:extLst>
            <a:ext uri="{FF2B5EF4-FFF2-40B4-BE49-F238E27FC236}">
              <a16:creationId xmlns:a16="http://schemas.microsoft.com/office/drawing/2014/main" id="{71557A18-D23A-4437-937B-D21F0A78CD8E}"/>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05" name="直線コネクタ 304">
          <a:extLst>
            <a:ext uri="{FF2B5EF4-FFF2-40B4-BE49-F238E27FC236}">
              <a16:creationId xmlns:a16="http://schemas.microsoft.com/office/drawing/2014/main" id="{75F3A7A1-EA6F-420C-BC7C-9F221D5AC881}"/>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06" name="テキスト ボックス 305">
          <a:extLst>
            <a:ext uri="{FF2B5EF4-FFF2-40B4-BE49-F238E27FC236}">
              <a16:creationId xmlns:a16="http://schemas.microsoft.com/office/drawing/2014/main" id="{7F7C220D-EF3A-46E2-97F3-03B8D5544178}"/>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07" name="直線コネクタ 306">
          <a:extLst>
            <a:ext uri="{FF2B5EF4-FFF2-40B4-BE49-F238E27FC236}">
              <a16:creationId xmlns:a16="http://schemas.microsoft.com/office/drawing/2014/main" id="{C08BC45E-89BB-4318-BA55-E5311CE03E53}"/>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08" name="テキスト ボックス 307">
          <a:extLst>
            <a:ext uri="{FF2B5EF4-FFF2-40B4-BE49-F238E27FC236}">
              <a16:creationId xmlns:a16="http://schemas.microsoft.com/office/drawing/2014/main" id="{4927F784-BE3D-4D62-B572-871D21F6314A}"/>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09" name="直線コネクタ 308">
          <a:extLst>
            <a:ext uri="{FF2B5EF4-FFF2-40B4-BE49-F238E27FC236}">
              <a16:creationId xmlns:a16="http://schemas.microsoft.com/office/drawing/2014/main" id="{7DD7AB28-07CE-4BC9-BBDD-7CF0A8A9C47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0" name="テキスト ボックス 309">
          <a:extLst>
            <a:ext uri="{FF2B5EF4-FFF2-40B4-BE49-F238E27FC236}">
              <a16:creationId xmlns:a16="http://schemas.microsoft.com/office/drawing/2014/main" id="{CE06B5BF-D2B8-4F1A-8631-041FC8D055B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1" name="【福祉施設】&#10;一人当たり面積グラフ枠">
          <a:extLst>
            <a:ext uri="{FF2B5EF4-FFF2-40B4-BE49-F238E27FC236}">
              <a16:creationId xmlns:a16="http://schemas.microsoft.com/office/drawing/2014/main" id="{399FD7DC-E2F3-4743-ABC3-42DFDCF001C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12" name="直線コネクタ 311">
          <a:extLst>
            <a:ext uri="{FF2B5EF4-FFF2-40B4-BE49-F238E27FC236}">
              <a16:creationId xmlns:a16="http://schemas.microsoft.com/office/drawing/2014/main" id="{6838A3EB-5674-49DD-AB4D-275696B742DC}"/>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13" name="【福祉施設】&#10;一人当たり面積最小値テキスト">
          <a:extLst>
            <a:ext uri="{FF2B5EF4-FFF2-40B4-BE49-F238E27FC236}">
              <a16:creationId xmlns:a16="http://schemas.microsoft.com/office/drawing/2014/main" id="{F6F73093-548F-4FFB-AA8E-E2D460B324E8}"/>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14" name="直線コネクタ 313">
          <a:extLst>
            <a:ext uri="{FF2B5EF4-FFF2-40B4-BE49-F238E27FC236}">
              <a16:creationId xmlns:a16="http://schemas.microsoft.com/office/drawing/2014/main" id="{439FF9FC-E3BC-4F59-B060-7D4E15B7F8EA}"/>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15" name="【福祉施設】&#10;一人当たり面積最大値テキスト">
          <a:extLst>
            <a:ext uri="{FF2B5EF4-FFF2-40B4-BE49-F238E27FC236}">
              <a16:creationId xmlns:a16="http://schemas.microsoft.com/office/drawing/2014/main" id="{6B65F289-0CF7-4562-B733-A5A87D35FB06}"/>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16" name="直線コネクタ 315">
          <a:extLst>
            <a:ext uri="{FF2B5EF4-FFF2-40B4-BE49-F238E27FC236}">
              <a16:creationId xmlns:a16="http://schemas.microsoft.com/office/drawing/2014/main" id="{80B3156B-6BA6-4FC8-B377-6C442E0F0653}"/>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17" name="【福祉施設】&#10;一人当たり面積平均値テキスト">
          <a:extLst>
            <a:ext uri="{FF2B5EF4-FFF2-40B4-BE49-F238E27FC236}">
              <a16:creationId xmlns:a16="http://schemas.microsoft.com/office/drawing/2014/main" id="{EA5A2B2B-91C6-4B05-BF97-692D7E42B226}"/>
            </a:ext>
          </a:extLst>
        </xdr:cNvPr>
        <xdr:cNvSpPr txBox="1"/>
      </xdr:nvSpPr>
      <xdr:spPr>
        <a:xfrm>
          <a:off x="10515600" y="1436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18" name="フローチャート: 判断 317">
          <a:extLst>
            <a:ext uri="{FF2B5EF4-FFF2-40B4-BE49-F238E27FC236}">
              <a16:creationId xmlns:a16="http://schemas.microsoft.com/office/drawing/2014/main" id="{A453585B-D1EC-4EEF-91C1-4D9BB825614B}"/>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19" name="フローチャート: 判断 318">
          <a:extLst>
            <a:ext uri="{FF2B5EF4-FFF2-40B4-BE49-F238E27FC236}">
              <a16:creationId xmlns:a16="http://schemas.microsoft.com/office/drawing/2014/main" id="{636F84C4-F5AF-4053-ADB0-81018DE2D5A3}"/>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20" name="フローチャート: 判断 319">
          <a:extLst>
            <a:ext uri="{FF2B5EF4-FFF2-40B4-BE49-F238E27FC236}">
              <a16:creationId xmlns:a16="http://schemas.microsoft.com/office/drawing/2014/main" id="{6B332B63-F2B3-45C6-A0BE-1002C01D13C2}"/>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21" name="フローチャート: 判断 320">
          <a:extLst>
            <a:ext uri="{FF2B5EF4-FFF2-40B4-BE49-F238E27FC236}">
              <a16:creationId xmlns:a16="http://schemas.microsoft.com/office/drawing/2014/main" id="{49860DF2-765B-474D-955D-197370D7AA29}"/>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22" name="フローチャート: 判断 321">
          <a:extLst>
            <a:ext uri="{FF2B5EF4-FFF2-40B4-BE49-F238E27FC236}">
              <a16:creationId xmlns:a16="http://schemas.microsoft.com/office/drawing/2014/main" id="{790D0416-B37B-429E-8250-B9E3C9D86431}"/>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3" name="テキスト ボックス 322">
          <a:extLst>
            <a:ext uri="{FF2B5EF4-FFF2-40B4-BE49-F238E27FC236}">
              <a16:creationId xmlns:a16="http://schemas.microsoft.com/office/drawing/2014/main" id="{3F721028-4CFD-4393-9FB5-DD295C470E5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4" name="テキスト ボックス 323">
          <a:extLst>
            <a:ext uri="{FF2B5EF4-FFF2-40B4-BE49-F238E27FC236}">
              <a16:creationId xmlns:a16="http://schemas.microsoft.com/office/drawing/2014/main" id="{09F7C519-87CD-4881-A152-E66DF242876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5" name="テキスト ボックス 324">
          <a:extLst>
            <a:ext uri="{FF2B5EF4-FFF2-40B4-BE49-F238E27FC236}">
              <a16:creationId xmlns:a16="http://schemas.microsoft.com/office/drawing/2014/main" id="{A0BE8DAA-8B11-4A48-A988-72852763FE0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26" name="テキスト ボックス 325">
          <a:extLst>
            <a:ext uri="{FF2B5EF4-FFF2-40B4-BE49-F238E27FC236}">
              <a16:creationId xmlns:a16="http://schemas.microsoft.com/office/drawing/2014/main" id="{A7C3BB6A-ACC3-4516-8976-BC1F210FA6C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27" name="テキスト ボックス 326">
          <a:extLst>
            <a:ext uri="{FF2B5EF4-FFF2-40B4-BE49-F238E27FC236}">
              <a16:creationId xmlns:a16="http://schemas.microsoft.com/office/drawing/2014/main" id="{D6EDE5DB-C4B3-430A-BBA7-4FC2A0DE03B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53594</xdr:rowOff>
    </xdr:from>
    <xdr:to>
      <xdr:col>55</xdr:col>
      <xdr:colOff>50800</xdr:colOff>
      <xdr:row>77</xdr:row>
      <xdr:rowOff>155194</xdr:rowOff>
    </xdr:to>
    <xdr:sp macro="" textlink="">
      <xdr:nvSpPr>
        <xdr:cNvPr id="328" name="楕円 327">
          <a:extLst>
            <a:ext uri="{FF2B5EF4-FFF2-40B4-BE49-F238E27FC236}">
              <a16:creationId xmlns:a16="http://schemas.microsoft.com/office/drawing/2014/main" id="{1246F250-A506-4195-BEFE-ED07C2FEBBE4}"/>
            </a:ext>
          </a:extLst>
        </xdr:cNvPr>
        <xdr:cNvSpPr/>
      </xdr:nvSpPr>
      <xdr:spPr>
        <a:xfrm>
          <a:off x="10426700" y="1325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76</xdr:row>
      <xdr:rowOff>146067</xdr:rowOff>
    </xdr:from>
    <xdr:ext cx="469744" cy="259045"/>
    <xdr:sp macro="" textlink="">
      <xdr:nvSpPr>
        <xdr:cNvPr id="329" name="【福祉施設】&#10;一人当たり面積該当値テキスト">
          <a:extLst>
            <a:ext uri="{FF2B5EF4-FFF2-40B4-BE49-F238E27FC236}">
              <a16:creationId xmlns:a16="http://schemas.microsoft.com/office/drawing/2014/main" id="{77AF6EE8-0EF3-4BCF-B130-2641DDF24B11}"/>
            </a:ext>
          </a:extLst>
        </xdr:cNvPr>
        <xdr:cNvSpPr txBox="1"/>
      </xdr:nvSpPr>
      <xdr:spPr>
        <a:xfrm>
          <a:off x="10515600" y="1317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21589</xdr:rowOff>
    </xdr:from>
    <xdr:to>
      <xdr:col>50</xdr:col>
      <xdr:colOff>165100</xdr:colOff>
      <xdr:row>78</xdr:row>
      <xdr:rowOff>123189</xdr:rowOff>
    </xdr:to>
    <xdr:sp macro="" textlink="">
      <xdr:nvSpPr>
        <xdr:cNvPr id="330" name="楕円 329">
          <a:extLst>
            <a:ext uri="{FF2B5EF4-FFF2-40B4-BE49-F238E27FC236}">
              <a16:creationId xmlns:a16="http://schemas.microsoft.com/office/drawing/2014/main" id="{A45D51C1-B07C-4C92-83B5-243B48FA0350}"/>
            </a:ext>
          </a:extLst>
        </xdr:cNvPr>
        <xdr:cNvSpPr/>
      </xdr:nvSpPr>
      <xdr:spPr>
        <a:xfrm>
          <a:off x="9588500" y="1339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77</xdr:row>
      <xdr:rowOff>104394</xdr:rowOff>
    </xdr:from>
    <xdr:to>
      <xdr:col>55</xdr:col>
      <xdr:colOff>0</xdr:colOff>
      <xdr:row>78</xdr:row>
      <xdr:rowOff>72389</xdr:rowOff>
    </xdr:to>
    <xdr:cxnSp macro="">
      <xdr:nvCxnSpPr>
        <xdr:cNvPr id="331" name="直線コネクタ 330">
          <a:extLst>
            <a:ext uri="{FF2B5EF4-FFF2-40B4-BE49-F238E27FC236}">
              <a16:creationId xmlns:a16="http://schemas.microsoft.com/office/drawing/2014/main" id="{1BF206F7-F929-4C42-BFDD-D39DCAF1533F}"/>
            </a:ext>
          </a:extLst>
        </xdr:cNvPr>
        <xdr:cNvCxnSpPr/>
      </xdr:nvCxnSpPr>
      <xdr:spPr>
        <a:xfrm flipV="1">
          <a:off x="9639300" y="13306044"/>
          <a:ext cx="838200" cy="139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147320</xdr:rowOff>
    </xdr:from>
    <xdr:to>
      <xdr:col>46</xdr:col>
      <xdr:colOff>38100</xdr:colOff>
      <xdr:row>79</xdr:row>
      <xdr:rowOff>77470</xdr:rowOff>
    </xdr:to>
    <xdr:sp macro="" textlink="">
      <xdr:nvSpPr>
        <xdr:cNvPr id="332" name="楕円 331">
          <a:extLst>
            <a:ext uri="{FF2B5EF4-FFF2-40B4-BE49-F238E27FC236}">
              <a16:creationId xmlns:a16="http://schemas.microsoft.com/office/drawing/2014/main" id="{DCE2B8ED-34D5-4E62-ABB0-B22967955FF2}"/>
            </a:ext>
          </a:extLst>
        </xdr:cNvPr>
        <xdr:cNvSpPr/>
      </xdr:nvSpPr>
      <xdr:spPr>
        <a:xfrm>
          <a:off x="8699500" y="1352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72389</xdr:rowOff>
    </xdr:from>
    <xdr:to>
      <xdr:col>50</xdr:col>
      <xdr:colOff>114300</xdr:colOff>
      <xdr:row>79</xdr:row>
      <xdr:rowOff>26670</xdr:rowOff>
    </xdr:to>
    <xdr:cxnSp macro="">
      <xdr:nvCxnSpPr>
        <xdr:cNvPr id="333" name="直線コネクタ 332">
          <a:extLst>
            <a:ext uri="{FF2B5EF4-FFF2-40B4-BE49-F238E27FC236}">
              <a16:creationId xmlns:a16="http://schemas.microsoft.com/office/drawing/2014/main" id="{38329EF3-2229-475C-9215-D8515FC3358B}"/>
            </a:ext>
          </a:extLst>
        </xdr:cNvPr>
        <xdr:cNvCxnSpPr/>
      </xdr:nvCxnSpPr>
      <xdr:spPr>
        <a:xfrm flipV="1">
          <a:off x="8750300" y="13445489"/>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34" name="n_1aveValue【福祉施設】&#10;一人当たり面積">
          <a:extLst>
            <a:ext uri="{FF2B5EF4-FFF2-40B4-BE49-F238E27FC236}">
              <a16:creationId xmlns:a16="http://schemas.microsoft.com/office/drawing/2014/main" id="{48D847BF-7DC4-4474-A0B6-BB2BB545915A}"/>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35" name="n_2aveValue【福祉施設】&#10;一人当たり面積">
          <a:extLst>
            <a:ext uri="{FF2B5EF4-FFF2-40B4-BE49-F238E27FC236}">
              <a16:creationId xmlns:a16="http://schemas.microsoft.com/office/drawing/2014/main" id="{6E72F7E3-9FFB-488D-9ECD-43E32BDC231C}"/>
            </a:ext>
          </a:extLst>
        </xdr:cNvPr>
        <xdr:cNvSpPr txBox="1"/>
      </xdr:nvSpPr>
      <xdr:spPr>
        <a:xfrm>
          <a:off x="8515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36" name="n_3aveValue【福祉施設】&#10;一人当たり面積">
          <a:extLst>
            <a:ext uri="{FF2B5EF4-FFF2-40B4-BE49-F238E27FC236}">
              <a16:creationId xmlns:a16="http://schemas.microsoft.com/office/drawing/2014/main" id="{CFE8314A-6DA3-45F8-BB97-E15F841ECAE8}"/>
            </a:ext>
          </a:extLst>
        </xdr:cNvPr>
        <xdr:cNvSpPr txBox="1"/>
      </xdr:nvSpPr>
      <xdr:spPr>
        <a:xfrm>
          <a:off x="7626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37" name="n_4aveValue【福祉施設】&#10;一人当たり面積">
          <a:extLst>
            <a:ext uri="{FF2B5EF4-FFF2-40B4-BE49-F238E27FC236}">
              <a16:creationId xmlns:a16="http://schemas.microsoft.com/office/drawing/2014/main" id="{8C3D472C-7454-4264-812F-8533E42E825F}"/>
            </a:ext>
          </a:extLst>
        </xdr:cNvPr>
        <xdr:cNvSpPr txBox="1"/>
      </xdr:nvSpPr>
      <xdr:spPr>
        <a:xfrm>
          <a:off x="6737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139716</xdr:rowOff>
    </xdr:from>
    <xdr:ext cx="469744" cy="259045"/>
    <xdr:sp macro="" textlink="">
      <xdr:nvSpPr>
        <xdr:cNvPr id="338" name="n_1mainValue【福祉施設】&#10;一人当たり面積">
          <a:extLst>
            <a:ext uri="{FF2B5EF4-FFF2-40B4-BE49-F238E27FC236}">
              <a16:creationId xmlns:a16="http://schemas.microsoft.com/office/drawing/2014/main" id="{755D33A5-54C9-478F-8B54-472684EF3CEB}"/>
            </a:ext>
          </a:extLst>
        </xdr:cNvPr>
        <xdr:cNvSpPr txBox="1"/>
      </xdr:nvSpPr>
      <xdr:spPr>
        <a:xfrm>
          <a:off x="9391727" y="1316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93997</xdr:rowOff>
    </xdr:from>
    <xdr:ext cx="469744" cy="259045"/>
    <xdr:sp macro="" textlink="">
      <xdr:nvSpPr>
        <xdr:cNvPr id="339" name="n_2mainValue【福祉施設】&#10;一人当たり面積">
          <a:extLst>
            <a:ext uri="{FF2B5EF4-FFF2-40B4-BE49-F238E27FC236}">
              <a16:creationId xmlns:a16="http://schemas.microsoft.com/office/drawing/2014/main" id="{A541D0B8-98A5-4813-B950-12DCEFD63B0E}"/>
            </a:ext>
          </a:extLst>
        </xdr:cNvPr>
        <xdr:cNvSpPr txBox="1"/>
      </xdr:nvSpPr>
      <xdr:spPr>
        <a:xfrm>
          <a:off x="8515427" y="1329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0" name="正方形/長方形 339">
          <a:extLst>
            <a:ext uri="{FF2B5EF4-FFF2-40B4-BE49-F238E27FC236}">
              <a16:creationId xmlns:a16="http://schemas.microsoft.com/office/drawing/2014/main" id="{814A669D-C216-4062-91E6-EAD69A2DC66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1" name="正方形/長方形 340">
          <a:extLst>
            <a:ext uri="{FF2B5EF4-FFF2-40B4-BE49-F238E27FC236}">
              <a16:creationId xmlns:a16="http://schemas.microsoft.com/office/drawing/2014/main" id="{F1CA92AB-F8D5-4A42-92AA-FE175A7EF7A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2" name="正方形/長方形 341">
          <a:extLst>
            <a:ext uri="{FF2B5EF4-FFF2-40B4-BE49-F238E27FC236}">
              <a16:creationId xmlns:a16="http://schemas.microsoft.com/office/drawing/2014/main" id="{2F8D0302-ED91-49F3-879E-99588DB229E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3" name="正方形/長方形 342">
          <a:extLst>
            <a:ext uri="{FF2B5EF4-FFF2-40B4-BE49-F238E27FC236}">
              <a16:creationId xmlns:a16="http://schemas.microsoft.com/office/drawing/2014/main" id="{9274DD80-5F87-44F3-ABCB-3C8AEF192B9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44" name="正方形/長方形 343">
          <a:extLst>
            <a:ext uri="{FF2B5EF4-FFF2-40B4-BE49-F238E27FC236}">
              <a16:creationId xmlns:a16="http://schemas.microsoft.com/office/drawing/2014/main" id="{D3A98B46-12A1-410C-B2FE-69220233C35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45" name="正方形/長方形 344">
          <a:extLst>
            <a:ext uri="{FF2B5EF4-FFF2-40B4-BE49-F238E27FC236}">
              <a16:creationId xmlns:a16="http://schemas.microsoft.com/office/drawing/2014/main" id="{8953FD59-88E3-4744-A926-75141BAE494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46" name="正方形/長方形 345">
          <a:extLst>
            <a:ext uri="{FF2B5EF4-FFF2-40B4-BE49-F238E27FC236}">
              <a16:creationId xmlns:a16="http://schemas.microsoft.com/office/drawing/2014/main" id="{3744B984-1F6B-4CDC-986D-A9FB1C26F46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47" name="正方形/長方形 346">
          <a:extLst>
            <a:ext uri="{FF2B5EF4-FFF2-40B4-BE49-F238E27FC236}">
              <a16:creationId xmlns:a16="http://schemas.microsoft.com/office/drawing/2014/main" id="{A88A2C5D-A5FD-4CB2-853A-D52B225457E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48" name="テキスト ボックス 347">
          <a:extLst>
            <a:ext uri="{FF2B5EF4-FFF2-40B4-BE49-F238E27FC236}">
              <a16:creationId xmlns:a16="http://schemas.microsoft.com/office/drawing/2014/main" id="{9F854F47-A6AD-44DD-8C59-7BA657F84E8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49" name="直線コネクタ 348">
          <a:extLst>
            <a:ext uri="{FF2B5EF4-FFF2-40B4-BE49-F238E27FC236}">
              <a16:creationId xmlns:a16="http://schemas.microsoft.com/office/drawing/2014/main" id="{79D8EA25-BA61-4174-ADD6-823834CC08A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50" name="テキスト ボックス 349">
          <a:extLst>
            <a:ext uri="{FF2B5EF4-FFF2-40B4-BE49-F238E27FC236}">
              <a16:creationId xmlns:a16="http://schemas.microsoft.com/office/drawing/2014/main" id="{83533CC3-009B-441E-816B-A45D68A0169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51" name="直線コネクタ 350">
          <a:extLst>
            <a:ext uri="{FF2B5EF4-FFF2-40B4-BE49-F238E27FC236}">
              <a16:creationId xmlns:a16="http://schemas.microsoft.com/office/drawing/2014/main" id="{FD83C0C5-18B4-4291-A171-F0FAA521670A}"/>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52" name="テキスト ボックス 351">
          <a:extLst>
            <a:ext uri="{FF2B5EF4-FFF2-40B4-BE49-F238E27FC236}">
              <a16:creationId xmlns:a16="http://schemas.microsoft.com/office/drawing/2014/main" id="{651E0AC2-6408-4234-8614-9FB0BE06497A}"/>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53" name="直線コネクタ 352">
          <a:extLst>
            <a:ext uri="{FF2B5EF4-FFF2-40B4-BE49-F238E27FC236}">
              <a16:creationId xmlns:a16="http://schemas.microsoft.com/office/drawing/2014/main" id="{66335350-D927-492C-B9FD-E25891838403}"/>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54" name="テキスト ボックス 353">
          <a:extLst>
            <a:ext uri="{FF2B5EF4-FFF2-40B4-BE49-F238E27FC236}">
              <a16:creationId xmlns:a16="http://schemas.microsoft.com/office/drawing/2014/main" id="{AB691E33-64D0-4E5D-9027-E3788F14D414}"/>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55" name="直線コネクタ 354">
          <a:extLst>
            <a:ext uri="{FF2B5EF4-FFF2-40B4-BE49-F238E27FC236}">
              <a16:creationId xmlns:a16="http://schemas.microsoft.com/office/drawing/2014/main" id="{7BE82FE2-21B1-4DF5-BD11-1D9570E11C99}"/>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56" name="テキスト ボックス 355">
          <a:extLst>
            <a:ext uri="{FF2B5EF4-FFF2-40B4-BE49-F238E27FC236}">
              <a16:creationId xmlns:a16="http://schemas.microsoft.com/office/drawing/2014/main" id="{6DB3596E-F7EB-4863-BD27-B0C0A3A67309}"/>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57" name="直線コネクタ 356">
          <a:extLst>
            <a:ext uri="{FF2B5EF4-FFF2-40B4-BE49-F238E27FC236}">
              <a16:creationId xmlns:a16="http://schemas.microsoft.com/office/drawing/2014/main" id="{132CC7FB-5112-415B-BED9-04DDA920CA6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58" name="テキスト ボックス 357">
          <a:extLst>
            <a:ext uri="{FF2B5EF4-FFF2-40B4-BE49-F238E27FC236}">
              <a16:creationId xmlns:a16="http://schemas.microsoft.com/office/drawing/2014/main" id="{B7F8670C-828E-480F-877B-1B9BF86CE9D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59" name="直線コネクタ 358">
          <a:extLst>
            <a:ext uri="{FF2B5EF4-FFF2-40B4-BE49-F238E27FC236}">
              <a16:creationId xmlns:a16="http://schemas.microsoft.com/office/drawing/2014/main" id="{121F42E5-BE8C-4F55-BD2E-780BED84FE7E}"/>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60" name="テキスト ボックス 359">
          <a:extLst>
            <a:ext uri="{FF2B5EF4-FFF2-40B4-BE49-F238E27FC236}">
              <a16:creationId xmlns:a16="http://schemas.microsoft.com/office/drawing/2014/main" id="{567A7CA5-5BAF-477A-B625-DDDC341FA36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61" name="直線コネクタ 360">
          <a:extLst>
            <a:ext uri="{FF2B5EF4-FFF2-40B4-BE49-F238E27FC236}">
              <a16:creationId xmlns:a16="http://schemas.microsoft.com/office/drawing/2014/main" id="{3CCF0718-620F-437A-940E-D10D94FDEB72}"/>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62" name="テキスト ボックス 361">
          <a:extLst>
            <a:ext uri="{FF2B5EF4-FFF2-40B4-BE49-F238E27FC236}">
              <a16:creationId xmlns:a16="http://schemas.microsoft.com/office/drawing/2014/main" id="{30462E4A-9D78-4803-B3FC-BDAA5D8420F7}"/>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63" name="直線コネクタ 362">
          <a:extLst>
            <a:ext uri="{FF2B5EF4-FFF2-40B4-BE49-F238E27FC236}">
              <a16:creationId xmlns:a16="http://schemas.microsoft.com/office/drawing/2014/main" id="{2DD0A202-4371-46F2-A16F-20DF5896801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64" name="【市民会館】&#10;有形固定資産減価償却率グラフ枠">
          <a:extLst>
            <a:ext uri="{FF2B5EF4-FFF2-40B4-BE49-F238E27FC236}">
              <a16:creationId xmlns:a16="http://schemas.microsoft.com/office/drawing/2014/main" id="{26C64D89-3B9E-4049-BF52-4E816351B4C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365" name="直線コネクタ 364">
          <a:extLst>
            <a:ext uri="{FF2B5EF4-FFF2-40B4-BE49-F238E27FC236}">
              <a16:creationId xmlns:a16="http://schemas.microsoft.com/office/drawing/2014/main" id="{610A06FA-FF27-4180-B0C5-2475CABCC54F}"/>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66" name="【市民会館】&#10;有形固定資産減価償却率最小値テキスト">
          <a:extLst>
            <a:ext uri="{FF2B5EF4-FFF2-40B4-BE49-F238E27FC236}">
              <a16:creationId xmlns:a16="http://schemas.microsoft.com/office/drawing/2014/main" id="{E4A1CDBE-AA75-40AE-8E2A-7E6DBE132C78}"/>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67" name="直線コネクタ 366">
          <a:extLst>
            <a:ext uri="{FF2B5EF4-FFF2-40B4-BE49-F238E27FC236}">
              <a16:creationId xmlns:a16="http://schemas.microsoft.com/office/drawing/2014/main" id="{43FC6A40-CEA0-4DA7-986D-1AEA28DCCFC4}"/>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368" name="【市民会館】&#10;有形固定資産減価償却率最大値テキスト">
          <a:extLst>
            <a:ext uri="{FF2B5EF4-FFF2-40B4-BE49-F238E27FC236}">
              <a16:creationId xmlns:a16="http://schemas.microsoft.com/office/drawing/2014/main" id="{CAEAFFA0-6679-4976-BE43-D9CEA7E20653}"/>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369" name="直線コネクタ 368">
          <a:extLst>
            <a:ext uri="{FF2B5EF4-FFF2-40B4-BE49-F238E27FC236}">
              <a16:creationId xmlns:a16="http://schemas.microsoft.com/office/drawing/2014/main" id="{B4AD1E74-2D8E-4B64-8ED7-11816C7D557F}"/>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370" name="【市民会館】&#10;有形固定資産減価償却率平均値テキスト">
          <a:extLst>
            <a:ext uri="{FF2B5EF4-FFF2-40B4-BE49-F238E27FC236}">
              <a16:creationId xmlns:a16="http://schemas.microsoft.com/office/drawing/2014/main" id="{994C574D-30EB-4452-94E8-8A1689E19206}"/>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371" name="フローチャート: 判断 370">
          <a:extLst>
            <a:ext uri="{FF2B5EF4-FFF2-40B4-BE49-F238E27FC236}">
              <a16:creationId xmlns:a16="http://schemas.microsoft.com/office/drawing/2014/main" id="{2DC23232-7A98-4B72-AE1C-80AFBD4A1D35}"/>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372" name="フローチャート: 判断 371">
          <a:extLst>
            <a:ext uri="{FF2B5EF4-FFF2-40B4-BE49-F238E27FC236}">
              <a16:creationId xmlns:a16="http://schemas.microsoft.com/office/drawing/2014/main" id="{C7A8AFD0-8F88-4D24-AF5E-0DC6E56BA8D7}"/>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373" name="フローチャート: 判断 372">
          <a:extLst>
            <a:ext uri="{FF2B5EF4-FFF2-40B4-BE49-F238E27FC236}">
              <a16:creationId xmlns:a16="http://schemas.microsoft.com/office/drawing/2014/main" id="{46A96998-554F-485D-9CC0-A39522D306B9}"/>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374" name="フローチャート: 判断 373">
          <a:extLst>
            <a:ext uri="{FF2B5EF4-FFF2-40B4-BE49-F238E27FC236}">
              <a16:creationId xmlns:a16="http://schemas.microsoft.com/office/drawing/2014/main" id="{5F3F0436-A8C1-42DD-8C4F-6ADF6DFAA452}"/>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375" name="フローチャート: 判断 374">
          <a:extLst>
            <a:ext uri="{FF2B5EF4-FFF2-40B4-BE49-F238E27FC236}">
              <a16:creationId xmlns:a16="http://schemas.microsoft.com/office/drawing/2014/main" id="{CD9DAB2F-6AF9-479E-A63A-5916FB8FF895}"/>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30912069-A263-4A82-986A-C4BD1F65BBF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E870A993-E0E8-49B7-AD40-D92865D9CE9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90FE8F24-8DB4-492C-AE17-81A103F5E73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983993D2-38D0-4A3C-B26A-2BD57F34BBB4}"/>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94EECDDC-EB45-4C6A-9351-31118D741564}"/>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131536</xdr:rowOff>
    </xdr:from>
    <xdr:to>
      <xdr:col>24</xdr:col>
      <xdr:colOff>114300</xdr:colOff>
      <xdr:row>108</xdr:row>
      <xdr:rowOff>61686</xdr:rowOff>
    </xdr:to>
    <xdr:sp macro="" textlink="">
      <xdr:nvSpPr>
        <xdr:cNvPr id="381" name="楕円 380">
          <a:extLst>
            <a:ext uri="{FF2B5EF4-FFF2-40B4-BE49-F238E27FC236}">
              <a16:creationId xmlns:a16="http://schemas.microsoft.com/office/drawing/2014/main" id="{59866513-1B06-4351-B97F-3B00C4416D86}"/>
            </a:ext>
          </a:extLst>
        </xdr:cNvPr>
        <xdr:cNvSpPr/>
      </xdr:nvSpPr>
      <xdr:spPr>
        <a:xfrm>
          <a:off x="45847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109963</xdr:rowOff>
    </xdr:from>
    <xdr:ext cx="405111" cy="259045"/>
    <xdr:sp macro="" textlink="">
      <xdr:nvSpPr>
        <xdr:cNvPr id="382" name="【市民会館】&#10;有形固定資産減価償却率該当値テキスト">
          <a:extLst>
            <a:ext uri="{FF2B5EF4-FFF2-40B4-BE49-F238E27FC236}">
              <a16:creationId xmlns:a16="http://schemas.microsoft.com/office/drawing/2014/main" id="{27B13ED7-1D5A-422F-A9AB-41BA15102BCA}"/>
            </a:ext>
          </a:extLst>
        </xdr:cNvPr>
        <xdr:cNvSpPr txBox="1"/>
      </xdr:nvSpPr>
      <xdr:spPr>
        <a:xfrm>
          <a:off x="4673600" y="1845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93980</xdr:rowOff>
    </xdr:from>
    <xdr:to>
      <xdr:col>20</xdr:col>
      <xdr:colOff>38100</xdr:colOff>
      <xdr:row>108</xdr:row>
      <xdr:rowOff>24130</xdr:rowOff>
    </xdr:to>
    <xdr:sp macro="" textlink="">
      <xdr:nvSpPr>
        <xdr:cNvPr id="383" name="楕円 382">
          <a:extLst>
            <a:ext uri="{FF2B5EF4-FFF2-40B4-BE49-F238E27FC236}">
              <a16:creationId xmlns:a16="http://schemas.microsoft.com/office/drawing/2014/main" id="{FBE41F99-B564-4BE9-9F02-DD193359B611}"/>
            </a:ext>
          </a:extLst>
        </xdr:cNvPr>
        <xdr:cNvSpPr/>
      </xdr:nvSpPr>
      <xdr:spPr>
        <a:xfrm>
          <a:off x="3746500" y="1843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144780</xdr:rowOff>
    </xdr:from>
    <xdr:to>
      <xdr:col>24</xdr:col>
      <xdr:colOff>63500</xdr:colOff>
      <xdr:row>108</xdr:row>
      <xdr:rowOff>10886</xdr:rowOff>
    </xdr:to>
    <xdr:cxnSp macro="">
      <xdr:nvCxnSpPr>
        <xdr:cNvPr id="384" name="直線コネクタ 383">
          <a:extLst>
            <a:ext uri="{FF2B5EF4-FFF2-40B4-BE49-F238E27FC236}">
              <a16:creationId xmlns:a16="http://schemas.microsoft.com/office/drawing/2014/main" id="{0BD8BEC7-7577-4594-9853-7BA62E73CB18}"/>
            </a:ext>
          </a:extLst>
        </xdr:cNvPr>
        <xdr:cNvCxnSpPr/>
      </xdr:nvCxnSpPr>
      <xdr:spPr>
        <a:xfrm>
          <a:off x="3797300" y="18489930"/>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58057</xdr:rowOff>
    </xdr:from>
    <xdr:to>
      <xdr:col>15</xdr:col>
      <xdr:colOff>101600</xdr:colOff>
      <xdr:row>107</xdr:row>
      <xdr:rowOff>159657</xdr:rowOff>
    </xdr:to>
    <xdr:sp macro="" textlink="">
      <xdr:nvSpPr>
        <xdr:cNvPr id="385" name="楕円 384">
          <a:extLst>
            <a:ext uri="{FF2B5EF4-FFF2-40B4-BE49-F238E27FC236}">
              <a16:creationId xmlns:a16="http://schemas.microsoft.com/office/drawing/2014/main" id="{DAAAE4E5-7FC6-4059-AC3E-BB3B0159A2C1}"/>
            </a:ext>
          </a:extLst>
        </xdr:cNvPr>
        <xdr:cNvSpPr/>
      </xdr:nvSpPr>
      <xdr:spPr>
        <a:xfrm>
          <a:off x="2857500" y="1840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108857</xdr:rowOff>
    </xdr:from>
    <xdr:to>
      <xdr:col>19</xdr:col>
      <xdr:colOff>177800</xdr:colOff>
      <xdr:row>107</xdr:row>
      <xdr:rowOff>144780</xdr:rowOff>
    </xdr:to>
    <xdr:cxnSp macro="">
      <xdr:nvCxnSpPr>
        <xdr:cNvPr id="386" name="直線コネクタ 385">
          <a:extLst>
            <a:ext uri="{FF2B5EF4-FFF2-40B4-BE49-F238E27FC236}">
              <a16:creationId xmlns:a16="http://schemas.microsoft.com/office/drawing/2014/main" id="{479EB9EB-42C4-4C01-A48F-26873A9D5BA8}"/>
            </a:ext>
          </a:extLst>
        </xdr:cNvPr>
        <xdr:cNvCxnSpPr/>
      </xdr:nvCxnSpPr>
      <xdr:spPr>
        <a:xfrm>
          <a:off x="2908300" y="1845400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387" name="n_1aveValue【市民会館】&#10;有形固定資産減価償却率">
          <a:extLst>
            <a:ext uri="{FF2B5EF4-FFF2-40B4-BE49-F238E27FC236}">
              <a16:creationId xmlns:a16="http://schemas.microsoft.com/office/drawing/2014/main" id="{E004999F-534C-4518-9DB3-E5DA23281F7A}"/>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388" name="n_2aveValue【市民会館】&#10;有形固定資産減価償却率">
          <a:extLst>
            <a:ext uri="{FF2B5EF4-FFF2-40B4-BE49-F238E27FC236}">
              <a16:creationId xmlns:a16="http://schemas.microsoft.com/office/drawing/2014/main" id="{74BC95F3-DDF2-46C4-A774-A1A3AD1D1432}"/>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389" name="n_3aveValue【市民会館】&#10;有形固定資産減価償却率">
          <a:extLst>
            <a:ext uri="{FF2B5EF4-FFF2-40B4-BE49-F238E27FC236}">
              <a16:creationId xmlns:a16="http://schemas.microsoft.com/office/drawing/2014/main" id="{C669D10D-13C5-4BE4-A32B-99B075AACD60}"/>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390" name="n_4aveValue【市民会館】&#10;有形固定資産減価償却率">
          <a:extLst>
            <a:ext uri="{FF2B5EF4-FFF2-40B4-BE49-F238E27FC236}">
              <a16:creationId xmlns:a16="http://schemas.microsoft.com/office/drawing/2014/main" id="{16BD7B39-8ADE-43B9-A8D7-8C264F0A062E}"/>
            </a:ext>
          </a:extLst>
        </xdr:cNvPr>
        <xdr:cNvSpPr txBox="1"/>
      </xdr:nvSpPr>
      <xdr:spPr>
        <a:xfrm>
          <a:off x="927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15257</xdr:rowOff>
    </xdr:from>
    <xdr:ext cx="405111" cy="259045"/>
    <xdr:sp macro="" textlink="">
      <xdr:nvSpPr>
        <xdr:cNvPr id="391" name="n_1mainValue【市民会館】&#10;有形固定資産減価償却率">
          <a:extLst>
            <a:ext uri="{FF2B5EF4-FFF2-40B4-BE49-F238E27FC236}">
              <a16:creationId xmlns:a16="http://schemas.microsoft.com/office/drawing/2014/main" id="{F45AEF87-5AED-49F4-AC94-FE5DB0692D52}"/>
            </a:ext>
          </a:extLst>
        </xdr:cNvPr>
        <xdr:cNvSpPr txBox="1"/>
      </xdr:nvSpPr>
      <xdr:spPr>
        <a:xfrm>
          <a:off x="3582044" y="1853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150784</xdr:rowOff>
    </xdr:from>
    <xdr:ext cx="405111" cy="259045"/>
    <xdr:sp macro="" textlink="">
      <xdr:nvSpPr>
        <xdr:cNvPr id="392" name="n_2mainValue【市民会館】&#10;有形固定資産減価償却率">
          <a:extLst>
            <a:ext uri="{FF2B5EF4-FFF2-40B4-BE49-F238E27FC236}">
              <a16:creationId xmlns:a16="http://schemas.microsoft.com/office/drawing/2014/main" id="{E456F5FD-763B-4580-A8EA-F2B85ED1B59C}"/>
            </a:ext>
          </a:extLst>
        </xdr:cNvPr>
        <xdr:cNvSpPr txBox="1"/>
      </xdr:nvSpPr>
      <xdr:spPr>
        <a:xfrm>
          <a:off x="2705744" y="18495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93" name="正方形/長方形 392">
          <a:extLst>
            <a:ext uri="{FF2B5EF4-FFF2-40B4-BE49-F238E27FC236}">
              <a16:creationId xmlns:a16="http://schemas.microsoft.com/office/drawing/2014/main" id="{4E4E12F0-D876-46E1-A0D2-AFBC22A9ED4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4" name="正方形/長方形 393">
          <a:extLst>
            <a:ext uri="{FF2B5EF4-FFF2-40B4-BE49-F238E27FC236}">
              <a16:creationId xmlns:a16="http://schemas.microsoft.com/office/drawing/2014/main" id="{1FA74C59-2073-4432-8E89-B479BA27915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5" name="正方形/長方形 394">
          <a:extLst>
            <a:ext uri="{FF2B5EF4-FFF2-40B4-BE49-F238E27FC236}">
              <a16:creationId xmlns:a16="http://schemas.microsoft.com/office/drawing/2014/main" id="{B6D90D98-D260-4902-B142-72113D205AA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6" name="正方形/長方形 395">
          <a:extLst>
            <a:ext uri="{FF2B5EF4-FFF2-40B4-BE49-F238E27FC236}">
              <a16:creationId xmlns:a16="http://schemas.microsoft.com/office/drawing/2014/main" id="{F3F22979-726E-4F92-A9B8-72CE46FDC9C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7" name="正方形/長方形 396">
          <a:extLst>
            <a:ext uri="{FF2B5EF4-FFF2-40B4-BE49-F238E27FC236}">
              <a16:creationId xmlns:a16="http://schemas.microsoft.com/office/drawing/2014/main" id="{EF2351E0-296D-43CA-B702-4B5B725F7EE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8" name="正方形/長方形 397">
          <a:extLst>
            <a:ext uri="{FF2B5EF4-FFF2-40B4-BE49-F238E27FC236}">
              <a16:creationId xmlns:a16="http://schemas.microsoft.com/office/drawing/2014/main" id="{79FF0A07-9C19-432F-A391-1C8A25A1833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9" name="正方形/長方形 398">
          <a:extLst>
            <a:ext uri="{FF2B5EF4-FFF2-40B4-BE49-F238E27FC236}">
              <a16:creationId xmlns:a16="http://schemas.microsoft.com/office/drawing/2014/main" id="{3EFF062C-7500-467D-8CBB-FFDF56A78F8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00" name="正方形/長方形 399">
          <a:extLst>
            <a:ext uri="{FF2B5EF4-FFF2-40B4-BE49-F238E27FC236}">
              <a16:creationId xmlns:a16="http://schemas.microsoft.com/office/drawing/2014/main" id="{937C01D2-9FA1-4A31-9593-D39E69A951A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01" name="テキスト ボックス 400">
          <a:extLst>
            <a:ext uri="{FF2B5EF4-FFF2-40B4-BE49-F238E27FC236}">
              <a16:creationId xmlns:a16="http://schemas.microsoft.com/office/drawing/2014/main" id="{741BAF0F-30D7-49D9-BAF7-060731E766E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02" name="直線コネクタ 401">
          <a:extLst>
            <a:ext uri="{FF2B5EF4-FFF2-40B4-BE49-F238E27FC236}">
              <a16:creationId xmlns:a16="http://schemas.microsoft.com/office/drawing/2014/main" id="{5464A571-BCBE-488D-BEEC-582D9EF5C843}"/>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03" name="直線コネクタ 402">
          <a:extLst>
            <a:ext uri="{FF2B5EF4-FFF2-40B4-BE49-F238E27FC236}">
              <a16:creationId xmlns:a16="http://schemas.microsoft.com/office/drawing/2014/main" id="{14B7F3CE-9A19-4343-BE38-23BE963B969B}"/>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04" name="テキスト ボックス 403">
          <a:extLst>
            <a:ext uri="{FF2B5EF4-FFF2-40B4-BE49-F238E27FC236}">
              <a16:creationId xmlns:a16="http://schemas.microsoft.com/office/drawing/2014/main" id="{8D4D41EE-E148-4EDE-9917-AADB0D485604}"/>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05" name="直線コネクタ 404">
          <a:extLst>
            <a:ext uri="{FF2B5EF4-FFF2-40B4-BE49-F238E27FC236}">
              <a16:creationId xmlns:a16="http://schemas.microsoft.com/office/drawing/2014/main" id="{55E6AA5E-0ED7-426B-B950-75A357E3E3AB}"/>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06" name="テキスト ボックス 405">
          <a:extLst>
            <a:ext uri="{FF2B5EF4-FFF2-40B4-BE49-F238E27FC236}">
              <a16:creationId xmlns:a16="http://schemas.microsoft.com/office/drawing/2014/main" id="{F37E12DD-E3D9-4ABD-8966-56355880497F}"/>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07" name="直線コネクタ 406">
          <a:extLst>
            <a:ext uri="{FF2B5EF4-FFF2-40B4-BE49-F238E27FC236}">
              <a16:creationId xmlns:a16="http://schemas.microsoft.com/office/drawing/2014/main" id="{B878B4A0-D07F-498D-9887-C04ECCB61916}"/>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08" name="テキスト ボックス 407">
          <a:extLst>
            <a:ext uri="{FF2B5EF4-FFF2-40B4-BE49-F238E27FC236}">
              <a16:creationId xmlns:a16="http://schemas.microsoft.com/office/drawing/2014/main" id="{D3CAF039-0973-49B5-A952-6A37208A8DDA}"/>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09" name="直線コネクタ 408">
          <a:extLst>
            <a:ext uri="{FF2B5EF4-FFF2-40B4-BE49-F238E27FC236}">
              <a16:creationId xmlns:a16="http://schemas.microsoft.com/office/drawing/2014/main" id="{A6D984BE-EBA3-409E-97D0-A68784228573}"/>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10" name="テキスト ボックス 409">
          <a:extLst>
            <a:ext uri="{FF2B5EF4-FFF2-40B4-BE49-F238E27FC236}">
              <a16:creationId xmlns:a16="http://schemas.microsoft.com/office/drawing/2014/main" id="{BFFFBE59-9D53-4AA4-994D-3964670CB4EC}"/>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11" name="直線コネクタ 410">
          <a:extLst>
            <a:ext uri="{FF2B5EF4-FFF2-40B4-BE49-F238E27FC236}">
              <a16:creationId xmlns:a16="http://schemas.microsoft.com/office/drawing/2014/main" id="{CA78DB5C-E286-4F42-A073-10FA0E5FF0A2}"/>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12" name="テキスト ボックス 411">
          <a:extLst>
            <a:ext uri="{FF2B5EF4-FFF2-40B4-BE49-F238E27FC236}">
              <a16:creationId xmlns:a16="http://schemas.microsoft.com/office/drawing/2014/main" id="{EA30DC5D-D40D-465C-9D5A-08CFD6BEA0F4}"/>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13" name="直線コネクタ 412">
          <a:extLst>
            <a:ext uri="{FF2B5EF4-FFF2-40B4-BE49-F238E27FC236}">
              <a16:creationId xmlns:a16="http://schemas.microsoft.com/office/drawing/2014/main" id="{634DB8EF-CA31-4E1B-A627-D0C8C8E5DF4E}"/>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14" name="テキスト ボックス 413">
          <a:extLst>
            <a:ext uri="{FF2B5EF4-FFF2-40B4-BE49-F238E27FC236}">
              <a16:creationId xmlns:a16="http://schemas.microsoft.com/office/drawing/2014/main" id="{50E4BC4D-9A4A-4540-B783-6502A02563C3}"/>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15" name="【市民会館】&#10;一人当たり面積グラフ枠">
          <a:extLst>
            <a:ext uri="{FF2B5EF4-FFF2-40B4-BE49-F238E27FC236}">
              <a16:creationId xmlns:a16="http://schemas.microsoft.com/office/drawing/2014/main" id="{922D6C39-C11C-462B-9F72-4DC233897DF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16" name="直線コネクタ 415">
          <a:extLst>
            <a:ext uri="{FF2B5EF4-FFF2-40B4-BE49-F238E27FC236}">
              <a16:creationId xmlns:a16="http://schemas.microsoft.com/office/drawing/2014/main" id="{5BBF153D-9763-4DAE-9C42-B0D36542B5FF}"/>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17" name="【市民会館】&#10;一人当たり面積最小値テキスト">
          <a:extLst>
            <a:ext uri="{FF2B5EF4-FFF2-40B4-BE49-F238E27FC236}">
              <a16:creationId xmlns:a16="http://schemas.microsoft.com/office/drawing/2014/main" id="{6C836DF4-3344-4C0F-BA7D-3741A710ED39}"/>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18" name="直線コネクタ 417">
          <a:extLst>
            <a:ext uri="{FF2B5EF4-FFF2-40B4-BE49-F238E27FC236}">
              <a16:creationId xmlns:a16="http://schemas.microsoft.com/office/drawing/2014/main" id="{E9DA90AB-41F2-423B-9D37-825AB348FCA8}"/>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19" name="【市民会館】&#10;一人当たり面積最大値テキスト">
          <a:extLst>
            <a:ext uri="{FF2B5EF4-FFF2-40B4-BE49-F238E27FC236}">
              <a16:creationId xmlns:a16="http://schemas.microsoft.com/office/drawing/2014/main" id="{EEC2C599-5813-4AF0-9723-839EAAAE84F3}"/>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20" name="直線コネクタ 419">
          <a:extLst>
            <a:ext uri="{FF2B5EF4-FFF2-40B4-BE49-F238E27FC236}">
              <a16:creationId xmlns:a16="http://schemas.microsoft.com/office/drawing/2014/main" id="{EA0295A8-1A41-4FCC-B232-F161E9350AEA}"/>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21" name="【市民会館】&#10;一人当たり面積平均値テキスト">
          <a:extLst>
            <a:ext uri="{FF2B5EF4-FFF2-40B4-BE49-F238E27FC236}">
              <a16:creationId xmlns:a16="http://schemas.microsoft.com/office/drawing/2014/main" id="{E848FB43-7428-49D7-AAF4-A9075C8165D4}"/>
            </a:ext>
          </a:extLst>
        </xdr:cNvPr>
        <xdr:cNvSpPr txBox="1"/>
      </xdr:nvSpPr>
      <xdr:spPr>
        <a:xfrm>
          <a:off x="10515600" y="18211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22" name="フローチャート: 判断 421">
          <a:extLst>
            <a:ext uri="{FF2B5EF4-FFF2-40B4-BE49-F238E27FC236}">
              <a16:creationId xmlns:a16="http://schemas.microsoft.com/office/drawing/2014/main" id="{E368ED7E-3006-4F1D-8B8A-49A0BCEF6396}"/>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23" name="フローチャート: 判断 422">
          <a:extLst>
            <a:ext uri="{FF2B5EF4-FFF2-40B4-BE49-F238E27FC236}">
              <a16:creationId xmlns:a16="http://schemas.microsoft.com/office/drawing/2014/main" id="{F20B125E-73F4-492C-BD02-C7F681AE5380}"/>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24" name="フローチャート: 判断 423">
          <a:extLst>
            <a:ext uri="{FF2B5EF4-FFF2-40B4-BE49-F238E27FC236}">
              <a16:creationId xmlns:a16="http://schemas.microsoft.com/office/drawing/2014/main" id="{A196459A-B60A-4C95-BB25-088E54F13F5C}"/>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25" name="フローチャート: 判断 424">
          <a:extLst>
            <a:ext uri="{FF2B5EF4-FFF2-40B4-BE49-F238E27FC236}">
              <a16:creationId xmlns:a16="http://schemas.microsoft.com/office/drawing/2014/main" id="{597BA573-D14B-4396-A0A3-4E4EC1A481DB}"/>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26" name="フローチャート: 判断 425">
          <a:extLst>
            <a:ext uri="{FF2B5EF4-FFF2-40B4-BE49-F238E27FC236}">
              <a16:creationId xmlns:a16="http://schemas.microsoft.com/office/drawing/2014/main" id="{7FB2356E-18F6-4B0F-8B39-6B1E34A83F2B}"/>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27" name="テキスト ボックス 426">
          <a:extLst>
            <a:ext uri="{FF2B5EF4-FFF2-40B4-BE49-F238E27FC236}">
              <a16:creationId xmlns:a16="http://schemas.microsoft.com/office/drawing/2014/main" id="{7FC84F69-EB9E-45B1-8827-8BD70D2492C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28" name="テキスト ボックス 427">
          <a:extLst>
            <a:ext uri="{FF2B5EF4-FFF2-40B4-BE49-F238E27FC236}">
              <a16:creationId xmlns:a16="http://schemas.microsoft.com/office/drawing/2014/main" id="{AF8A124A-03C7-4CB4-84DF-1016F23C108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29" name="テキスト ボックス 428">
          <a:extLst>
            <a:ext uri="{FF2B5EF4-FFF2-40B4-BE49-F238E27FC236}">
              <a16:creationId xmlns:a16="http://schemas.microsoft.com/office/drawing/2014/main" id="{CC8D3862-C84F-478E-8D12-422A039D572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30" name="テキスト ボックス 429">
          <a:extLst>
            <a:ext uri="{FF2B5EF4-FFF2-40B4-BE49-F238E27FC236}">
              <a16:creationId xmlns:a16="http://schemas.microsoft.com/office/drawing/2014/main" id="{7E26A62F-518A-4D85-8E4C-26427D96095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31" name="テキスト ボックス 430">
          <a:extLst>
            <a:ext uri="{FF2B5EF4-FFF2-40B4-BE49-F238E27FC236}">
              <a16:creationId xmlns:a16="http://schemas.microsoft.com/office/drawing/2014/main" id="{41A1F5BF-38B5-4269-84D4-83D3C6A4732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59689</xdr:rowOff>
    </xdr:from>
    <xdr:to>
      <xdr:col>55</xdr:col>
      <xdr:colOff>50800</xdr:colOff>
      <xdr:row>105</xdr:row>
      <xdr:rowOff>161289</xdr:rowOff>
    </xdr:to>
    <xdr:sp macro="" textlink="">
      <xdr:nvSpPr>
        <xdr:cNvPr id="432" name="楕円 431">
          <a:extLst>
            <a:ext uri="{FF2B5EF4-FFF2-40B4-BE49-F238E27FC236}">
              <a16:creationId xmlns:a16="http://schemas.microsoft.com/office/drawing/2014/main" id="{671F2D9F-5B0E-45E0-A4A5-5C0E2843C643}"/>
            </a:ext>
          </a:extLst>
        </xdr:cNvPr>
        <xdr:cNvSpPr/>
      </xdr:nvSpPr>
      <xdr:spPr>
        <a:xfrm>
          <a:off x="104267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82566</xdr:rowOff>
    </xdr:from>
    <xdr:ext cx="469744" cy="259045"/>
    <xdr:sp macro="" textlink="">
      <xdr:nvSpPr>
        <xdr:cNvPr id="433" name="【市民会館】&#10;一人当たり面積該当値テキスト">
          <a:extLst>
            <a:ext uri="{FF2B5EF4-FFF2-40B4-BE49-F238E27FC236}">
              <a16:creationId xmlns:a16="http://schemas.microsoft.com/office/drawing/2014/main" id="{74D8A0B5-5D0A-40F1-B7EF-1D555E944A3B}"/>
            </a:ext>
          </a:extLst>
        </xdr:cNvPr>
        <xdr:cNvSpPr txBox="1"/>
      </xdr:nvSpPr>
      <xdr:spPr>
        <a:xfrm>
          <a:off x="10515600"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113030</xdr:rowOff>
    </xdr:from>
    <xdr:to>
      <xdr:col>50</xdr:col>
      <xdr:colOff>165100</xdr:colOff>
      <xdr:row>106</xdr:row>
      <xdr:rowOff>43180</xdr:rowOff>
    </xdr:to>
    <xdr:sp macro="" textlink="">
      <xdr:nvSpPr>
        <xdr:cNvPr id="434" name="楕円 433">
          <a:extLst>
            <a:ext uri="{FF2B5EF4-FFF2-40B4-BE49-F238E27FC236}">
              <a16:creationId xmlns:a16="http://schemas.microsoft.com/office/drawing/2014/main" id="{B2C338FA-54C1-4E5F-ADBB-A85E85FB7EBC}"/>
            </a:ext>
          </a:extLst>
        </xdr:cNvPr>
        <xdr:cNvSpPr/>
      </xdr:nvSpPr>
      <xdr:spPr>
        <a:xfrm>
          <a:off x="9588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110489</xdr:rowOff>
    </xdr:from>
    <xdr:to>
      <xdr:col>55</xdr:col>
      <xdr:colOff>0</xdr:colOff>
      <xdr:row>105</xdr:row>
      <xdr:rowOff>163830</xdr:rowOff>
    </xdr:to>
    <xdr:cxnSp macro="">
      <xdr:nvCxnSpPr>
        <xdr:cNvPr id="435" name="直線コネクタ 434">
          <a:extLst>
            <a:ext uri="{FF2B5EF4-FFF2-40B4-BE49-F238E27FC236}">
              <a16:creationId xmlns:a16="http://schemas.microsoft.com/office/drawing/2014/main" id="{D1A0748A-EE9A-4BBF-B418-96F4332BC672}"/>
            </a:ext>
          </a:extLst>
        </xdr:cNvPr>
        <xdr:cNvCxnSpPr/>
      </xdr:nvCxnSpPr>
      <xdr:spPr>
        <a:xfrm flipV="1">
          <a:off x="9639300" y="18112739"/>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132080</xdr:rowOff>
    </xdr:from>
    <xdr:to>
      <xdr:col>46</xdr:col>
      <xdr:colOff>38100</xdr:colOff>
      <xdr:row>106</xdr:row>
      <xdr:rowOff>62230</xdr:rowOff>
    </xdr:to>
    <xdr:sp macro="" textlink="">
      <xdr:nvSpPr>
        <xdr:cNvPr id="436" name="楕円 435">
          <a:extLst>
            <a:ext uri="{FF2B5EF4-FFF2-40B4-BE49-F238E27FC236}">
              <a16:creationId xmlns:a16="http://schemas.microsoft.com/office/drawing/2014/main" id="{8D896F32-487D-4DA3-A2E7-D9CD10F3F055}"/>
            </a:ext>
          </a:extLst>
        </xdr:cNvPr>
        <xdr:cNvSpPr/>
      </xdr:nvSpPr>
      <xdr:spPr>
        <a:xfrm>
          <a:off x="8699500" y="1813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163830</xdr:rowOff>
    </xdr:from>
    <xdr:to>
      <xdr:col>50</xdr:col>
      <xdr:colOff>114300</xdr:colOff>
      <xdr:row>106</xdr:row>
      <xdr:rowOff>11430</xdr:rowOff>
    </xdr:to>
    <xdr:cxnSp macro="">
      <xdr:nvCxnSpPr>
        <xdr:cNvPr id="437" name="直線コネクタ 436">
          <a:extLst>
            <a:ext uri="{FF2B5EF4-FFF2-40B4-BE49-F238E27FC236}">
              <a16:creationId xmlns:a16="http://schemas.microsoft.com/office/drawing/2014/main" id="{3EE63E3A-BD40-4B4F-820C-A75D2662A39C}"/>
            </a:ext>
          </a:extLst>
        </xdr:cNvPr>
        <xdr:cNvCxnSpPr/>
      </xdr:nvCxnSpPr>
      <xdr:spPr>
        <a:xfrm flipV="1">
          <a:off x="8750300" y="181660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38" name="n_1aveValue【市民会館】&#10;一人当たり面積">
          <a:extLst>
            <a:ext uri="{FF2B5EF4-FFF2-40B4-BE49-F238E27FC236}">
              <a16:creationId xmlns:a16="http://schemas.microsoft.com/office/drawing/2014/main" id="{643821C5-9DB4-43D0-92D8-2F21FD2967A1}"/>
            </a:ext>
          </a:extLst>
        </xdr:cNvPr>
        <xdr:cNvSpPr txBox="1"/>
      </xdr:nvSpPr>
      <xdr:spPr>
        <a:xfrm>
          <a:off x="93917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39" name="n_2aveValue【市民会館】&#10;一人当たり面積">
          <a:extLst>
            <a:ext uri="{FF2B5EF4-FFF2-40B4-BE49-F238E27FC236}">
              <a16:creationId xmlns:a16="http://schemas.microsoft.com/office/drawing/2014/main" id="{8470B140-47DC-452F-9D09-D4568657EF75}"/>
            </a:ext>
          </a:extLst>
        </xdr:cNvPr>
        <xdr:cNvSpPr txBox="1"/>
      </xdr:nvSpPr>
      <xdr:spPr>
        <a:xfrm>
          <a:off x="8515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40" name="n_3aveValue【市民会館】&#10;一人当たり面積">
          <a:extLst>
            <a:ext uri="{FF2B5EF4-FFF2-40B4-BE49-F238E27FC236}">
              <a16:creationId xmlns:a16="http://schemas.microsoft.com/office/drawing/2014/main" id="{18BE24AF-059C-4028-99A7-ECC9F084393D}"/>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41" name="n_4aveValue【市民会館】&#10;一人当たり面積">
          <a:extLst>
            <a:ext uri="{FF2B5EF4-FFF2-40B4-BE49-F238E27FC236}">
              <a16:creationId xmlns:a16="http://schemas.microsoft.com/office/drawing/2014/main" id="{3173ABAD-85A3-49EF-AE01-7A762E88A3E6}"/>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59707</xdr:rowOff>
    </xdr:from>
    <xdr:ext cx="469744" cy="259045"/>
    <xdr:sp macro="" textlink="">
      <xdr:nvSpPr>
        <xdr:cNvPr id="442" name="n_1mainValue【市民会館】&#10;一人当たり面積">
          <a:extLst>
            <a:ext uri="{FF2B5EF4-FFF2-40B4-BE49-F238E27FC236}">
              <a16:creationId xmlns:a16="http://schemas.microsoft.com/office/drawing/2014/main" id="{153F5A52-E0B3-4654-A728-DEF5B9150430}"/>
            </a:ext>
          </a:extLst>
        </xdr:cNvPr>
        <xdr:cNvSpPr txBox="1"/>
      </xdr:nvSpPr>
      <xdr:spPr>
        <a:xfrm>
          <a:off x="9391727" y="1789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78757</xdr:rowOff>
    </xdr:from>
    <xdr:ext cx="469744" cy="259045"/>
    <xdr:sp macro="" textlink="">
      <xdr:nvSpPr>
        <xdr:cNvPr id="443" name="n_2mainValue【市民会館】&#10;一人当たり面積">
          <a:extLst>
            <a:ext uri="{FF2B5EF4-FFF2-40B4-BE49-F238E27FC236}">
              <a16:creationId xmlns:a16="http://schemas.microsoft.com/office/drawing/2014/main" id="{EAAB21E1-6DD6-4330-BDE6-58F3A2C59D0F}"/>
            </a:ext>
          </a:extLst>
        </xdr:cNvPr>
        <xdr:cNvSpPr txBox="1"/>
      </xdr:nvSpPr>
      <xdr:spPr>
        <a:xfrm>
          <a:off x="8515427" y="1790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44" name="正方形/長方形 443">
          <a:extLst>
            <a:ext uri="{FF2B5EF4-FFF2-40B4-BE49-F238E27FC236}">
              <a16:creationId xmlns:a16="http://schemas.microsoft.com/office/drawing/2014/main" id="{62892217-3BB2-42DA-99DE-34ECC54876C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45" name="正方形/長方形 444">
          <a:extLst>
            <a:ext uri="{FF2B5EF4-FFF2-40B4-BE49-F238E27FC236}">
              <a16:creationId xmlns:a16="http://schemas.microsoft.com/office/drawing/2014/main" id="{768C9594-6BE2-46A9-A8BF-DB6B37291B0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46" name="正方形/長方形 445">
          <a:extLst>
            <a:ext uri="{FF2B5EF4-FFF2-40B4-BE49-F238E27FC236}">
              <a16:creationId xmlns:a16="http://schemas.microsoft.com/office/drawing/2014/main" id="{95CE8BF3-995E-411E-B868-A458041CCDC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47" name="正方形/長方形 446">
          <a:extLst>
            <a:ext uri="{FF2B5EF4-FFF2-40B4-BE49-F238E27FC236}">
              <a16:creationId xmlns:a16="http://schemas.microsoft.com/office/drawing/2014/main" id="{53CF2945-5B03-4F8D-974B-4017F11E0BE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48" name="正方形/長方形 447">
          <a:extLst>
            <a:ext uri="{FF2B5EF4-FFF2-40B4-BE49-F238E27FC236}">
              <a16:creationId xmlns:a16="http://schemas.microsoft.com/office/drawing/2014/main" id="{500F7608-BF53-41DA-AF01-B5128ABE1C9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49" name="正方形/長方形 448">
          <a:extLst>
            <a:ext uri="{FF2B5EF4-FFF2-40B4-BE49-F238E27FC236}">
              <a16:creationId xmlns:a16="http://schemas.microsoft.com/office/drawing/2014/main" id="{29529CA6-E783-43D7-9426-FD5E32D3EFA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50" name="正方形/長方形 449">
          <a:extLst>
            <a:ext uri="{FF2B5EF4-FFF2-40B4-BE49-F238E27FC236}">
              <a16:creationId xmlns:a16="http://schemas.microsoft.com/office/drawing/2014/main" id="{2B474715-13CB-42BD-A7B4-7EE3D8734F1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51" name="正方形/長方形 450">
          <a:extLst>
            <a:ext uri="{FF2B5EF4-FFF2-40B4-BE49-F238E27FC236}">
              <a16:creationId xmlns:a16="http://schemas.microsoft.com/office/drawing/2014/main" id="{852C4985-4CBA-49E2-B834-052F848291A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52" name="テキスト ボックス 451">
          <a:extLst>
            <a:ext uri="{FF2B5EF4-FFF2-40B4-BE49-F238E27FC236}">
              <a16:creationId xmlns:a16="http://schemas.microsoft.com/office/drawing/2014/main" id="{C5359054-DCDF-4AAE-9677-14E45F4A46B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53" name="直線コネクタ 452">
          <a:extLst>
            <a:ext uri="{FF2B5EF4-FFF2-40B4-BE49-F238E27FC236}">
              <a16:creationId xmlns:a16="http://schemas.microsoft.com/office/drawing/2014/main" id="{68E2E3C5-A0CA-4550-9335-432BE0AEFBF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54" name="テキスト ボックス 453">
          <a:extLst>
            <a:ext uri="{FF2B5EF4-FFF2-40B4-BE49-F238E27FC236}">
              <a16:creationId xmlns:a16="http://schemas.microsoft.com/office/drawing/2014/main" id="{A64E6636-0913-49E7-A31E-2888B389386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55" name="直線コネクタ 454">
          <a:extLst>
            <a:ext uri="{FF2B5EF4-FFF2-40B4-BE49-F238E27FC236}">
              <a16:creationId xmlns:a16="http://schemas.microsoft.com/office/drawing/2014/main" id="{3CEC4188-A7FC-4B31-B8CA-C1A394DEA5EB}"/>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56" name="テキスト ボックス 455">
          <a:extLst>
            <a:ext uri="{FF2B5EF4-FFF2-40B4-BE49-F238E27FC236}">
              <a16:creationId xmlns:a16="http://schemas.microsoft.com/office/drawing/2014/main" id="{292E1F84-3B10-4687-B152-46DA1A8BCC04}"/>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57" name="直線コネクタ 456">
          <a:extLst>
            <a:ext uri="{FF2B5EF4-FFF2-40B4-BE49-F238E27FC236}">
              <a16:creationId xmlns:a16="http://schemas.microsoft.com/office/drawing/2014/main" id="{BFCD47A7-D712-4B92-B7A8-072D4750C71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58" name="テキスト ボックス 457">
          <a:extLst>
            <a:ext uri="{FF2B5EF4-FFF2-40B4-BE49-F238E27FC236}">
              <a16:creationId xmlns:a16="http://schemas.microsoft.com/office/drawing/2014/main" id="{1686D804-BAD9-4BA2-A1F4-97717E1BA82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59" name="直線コネクタ 458">
          <a:extLst>
            <a:ext uri="{FF2B5EF4-FFF2-40B4-BE49-F238E27FC236}">
              <a16:creationId xmlns:a16="http://schemas.microsoft.com/office/drawing/2014/main" id="{FC839A42-8C54-4182-ACBF-1334BA33A01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60" name="テキスト ボックス 459">
          <a:extLst>
            <a:ext uri="{FF2B5EF4-FFF2-40B4-BE49-F238E27FC236}">
              <a16:creationId xmlns:a16="http://schemas.microsoft.com/office/drawing/2014/main" id="{8288E361-1C20-4425-BE7C-1A75E10EDC6B}"/>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61" name="直線コネクタ 460">
          <a:extLst>
            <a:ext uri="{FF2B5EF4-FFF2-40B4-BE49-F238E27FC236}">
              <a16:creationId xmlns:a16="http://schemas.microsoft.com/office/drawing/2014/main" id="{97AA6DEE-5F25-47FD-B776-0EF62FBF215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62" name="テキスト ボックス 461">
          <a:extLst>
            <a:ext uri="{FF2B5EF4-FFF2-40B4-BE49-F238E27FC236}">
              <a16:creationId xmlns:a16="http://schemas.microsoft.com/office/drawing/2014/main" id="{60C0F312-8F64-49C3-8034-D1CA54DD4C8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63" name="直線コネクタ 462">
          <a:extLst>
            <a:ext uri="{FF2B5EF4-FFF2-40B4-BE49-F238E27FC236}">
              <a16:creationId xmlns:a16="http://schemas.microsoft.com/office/drawing/2014/main" id="{0C17BAA5-6D0F-4891-888C-1C3F7ADCFF6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64" name="テキスト ボックス 463">
          <a:extLst>
            <a:ext uri="{FF2B5EF4-FFF2-40B4-BE49-F238E27FC236}">
              <a16:creationId xmlns:a16="http://schemas.microsoft.com/office/drawing/2014/main" id="{85FAA5A6-592E-4977-AECE-7589B7EA0D15}"/>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65" name="直線コネクタ 464">
          <a:extLst>
            <a:ext uri="{FF2B5EF4-FFF2-40B4-BE49-F238E27FC236}">
              <a16:creationId xmlns:a16="http://schemas.microsoft.com/office/drawing/2014/main" id="{2AC23E0D-6F16-4C8E-A63B-1FE6FB99647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66" name="テキスト ボックス 465">
          <a:extLst>
            <a:ext uri="{FF2B5EF4-FFF2-40B4-BE49-F238E27FC236}">
              <a16:creationId xmlns:a16="http://schemas.microsoft.com/office/drawing/2014/main" id="{B5FCF9BC-7040-42A6-AA99-34D798CB382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67" name="【一般廃棄物処理施設】&#10;有形固定資産減価償却率グラフ枠">
          <a:extLst>
            <a:ext uri="{FF2B5EF4-FFF2-40B4-BE49-F238E27FC236}">
              <a16:creationId xmlns:a16="http://schemas.microsoft.com/office/drawing/2014/main" id="{8E15F56F-E428-45A4-A835-F58EFCB95613}"/>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468" name="直線コネクタ 467">
          <a:extLst>
            <a:ext uri="{FF2B5EF4-FFF2-40B4-BE49-F238E27FC236}">
              <a16:creationId xmlns:a16="http://schemas.microsoft.com/office/drawing/2014/main" id="{C1B2F1D1-1360-4FE3-9453-764339A915F9}"/>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69" name="【一般廃棄物処理施設】&#10;有形固定資産減価償却率最小値テキスト">
          <a:extLst>
            <a:ext uri="{FF2B5EF4-FFF2-40B4-BE49-F238E27FC236}">
              <a16:creationId xmlns:a16="http://schemas.microsoft.com/office/drawing/2014/main" id="{EBCAB6BE-3B24-4A39-9885-DFFD3459340A}"/>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70" name="直線コネクタ 469">
          <a:extLst>
            <a:ext uri="{FF2B5EF4-FFF2-40B4-BE49-F238E27FC236}">
              <a16:creationId xmlns:a16="http://schemas.microsoft.com/office/drawing/2014/main" id="{1A8B28B6-75D6-4A59-98EB-B924DC255270}"/>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471" name="【一般廃棄物処理施設】&#10;有形固定資産減価償却率最大値テキスト">
          <a:extLst>
            <a:ext uri="{FF2B5EF4-FFF2-40B4-BE49-F238E27FC236}">
              <a16:creationId xmlns:a16="http://schemas.microsoft.com/office/drawing/2014/main" id="{971DF0A0-AE0B-4003-8C41-9C8C1FB84798}"/>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472" name="直線コネクタ 471">
          <a:extLst>
            <a:ext uri="{FF2B5EF4-FFF2-40B4-BE49-F238E27FC236}">
              <a16:creationId xmlns:a16="http://schemas.microsoft.com/office/drawing/2014/main" id="{31E14F1B-3974-476D-8D79-B11DD4BCDBFF}"/>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473" name="【一般廃棄物処理施設】&#10;有形固定資産減価償却率平均値テキスト">
          <a:extLst>
            <a:ext uri="{FF2B5EF4-FFF2-40B4-BE49-F238E27FC236}">
              <a16:creationId xmlns:a16="http://schemas.microsoft.com/office/drawing/2014/main" id="{14E269D5-4452-4F99-9BC9-CE4357E8410A}"/>
            </a:ext>
          </a:extLst>
        </xdr:cNvPr>
        <xdr:cNvSpPr txBox="1"/>
      </xdr:nvSpPr>
      <xdr:spPr>
        <a:xfrm>
          <a:off x="1635760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474" name="フローチャート: 判断 473">
          <a:extLst>
            <a:ext uri="{FF2B5EF4-FFF2-40B4-BE49-F238E27FC236}">
              <a16:creationId xmlns:a16="http://schemas.microsoft.com/office/drawing/2014/main" id="{C52FAB46-6C08-432B-BF5E-A994B9F65430}"/>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475" name="フローチャート: 判断 474">
          <a:extLst>
            <a:ext uri="{FF2B5EF4-FFF2-40B4-BE49-F238E27FC236}">
              <a16:creationId xmlns:a16="http://schemas.microsoft.com/office/drawing/2014/main" id="{030CC2D4-EEAE-4F1C-97B9-68DDEF31EAC6}"/>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476" name="フローチャート: 判断 475">
          <a:extLst>
            <a:ext uri="{FF2B5EF4-FFF2-40B4-BE49-F238E27FC236}">
              <a16:creationId xmlns:a16="http://schemas.microsoft.com/office/drawing/2014/main" id="{AB0E1455-6927-4375-8B4E-ACAF1502CB5C}"/>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77" name="フローチャート: 判断 476">
          <a:extLst>
            <a:ext uri="{FF2B5EF4-FFF2-40B4-BE49-F238E27FC236}">
              <a16:creationId xmlns:a16="http://schemas.microsoft.com/office/drawing/2014/main" id="{1C258206-0325-4491-BB6A-3C74D64F50B3}"/>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478" name="フローチャート: 判断 477">
          <a:extLst>
            <a:ext uri="{FF2B5EF4-FFF2-40B4-BE49-F238E27FC236}">
              <a16:creationId xmlns:a16="http://schemas.microsoft.com/office/drawing/2014/main" id="{CD533BEB-B116-4A92-AFFF-B009E278AE9A}"/>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8B4EC9E8-FF10-476B-8311-55549477783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6780590-191E-4391-BD17-6A95DA0BFE5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844EE3A0-9802-44BE-937D-4C1EAAD55316}"/>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A96B4A1B-8E59-49BB-87E3-C2F04C77CEA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4CC5DD7C-DF8B-4498-B597-051B3D0C51A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111125</xdr:rowOff>
    </xdr:from>
    <xdr:to>
      <xdr:col>85</xdr:col>
      <xdr:colOff>177800</xdr:colOff>
      <xdr:row>37</xdr:row>
      <xdr:rowOff>41275</xdr:rowOff>
    </xdr:to>
    <xdr:sp macro="" textlink="">
      <xdr:nvSpPr>
        <xdr:cNvPr id="484" name="楕円 483">
          <a:extLst>
            <a:ext uri="{FF2B5EF4-FFF2-40B4-BE49-F238E27FC236}">
              <a16:creationId xmlns:a16="http://schemas.microsoft.com/office/drawing/2014/main" id="{7ED452B0-AE77-4133-BF64-12BDB90A5187}"/>
            </a:ext>
          </a:extLst>
        </xdr:cNvPr>
        <xdr:cNvSpPr/>
      </xdr:nvSpPr>
      <xdr:spPr>
        <a:xfrm>
          <a:off x="16268700" y="628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134002</xdr:rowOff>
    </xdr:from>
    <xdr:ext cx="405111" cy="259045"/>
    <xdr:sp macro="" textlink="">
      <xdr:nvSpPr>
        <xdr:cNvPr id="485" name="【一般廃棄物処理施設】&#10;有形固定資産減価償却率該当値テキスト">
          <a:extLst>
            <a:ext uri="{FF2B5EF4-FFF2-40B4-BE49-F238E27FC236}">
              <a16:creationId xmlns:a16="http://schemas.microsoft.com/office/drawing/2014/main" id="{DC9A9EBD-D74D-473A-9188-0EF06AA3E63E}"/>
            </a:ext>
          </a:extLst>
        </xdr:cNvPr>
        <xdr:cNvSpPr txBox="1"/>
      </xdr:nvSpPr>
      <xdr:spPr>
        <a:xfrm>
          <a:off x="16357600" y="613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61595</xdr:rowOff>
    </xdr:from>
    <xdr:to>
      <xdr:col>81</xdr:col>
      <xdr:colOff>101600</xdr:colOff>
      <xdr:row>36</xdr:row>
      <xdr:rowOff>163195</xdr:rowOff>
    </xdr:to>
    <xdr:sp macro="" textlink="">
      <xdr:nvSpPr>
        <xdr:cNvPr id="486" name="楕円 485">
          <a:extLst>
            <a:ext uri="{FF2B5EF4-FFF2-40B4-BE49-F238E27FC236}">
              <a16:creationId xmlns:a16="http://schemas.microsoft.com/office/drawing/2014/main" id="{02DA7267-5E4A-4830-81A5-030C3F8924D4}"/>
            </a:ext>
          </a:extLst>
        </xdr:cNvPr>
        <xdr:cNvSpPr/>
      </xdr:nvSpPr>
      <xdr:spPr>
        <a:xfrm>
          <a:off x="1543050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112395</xdr:rowOff>
    </xdr:from>
    <xdr:to>
      <xdr:col>85</xdr:col>
      <xdr:colOff>127000</xdr:colOff>
      <xdr:row>36</xdr:row>
      <xdr:rowOff>161925</xdr:rowOff>
    </xdr:to>
    <xdr:cxnSp macro="">
      <xdr:nvCxnSpPr>
        <xdr:cNvPr id="487" name="直線コネクタ 486">
          <a:extLst>
            <a:ext uri="{FF2B5EF4-FFF2-40B4-BE49-F238E27FC236}">
              <a16:creationId xmlns:a16="http://schemas.microsoft.com/office/drawing/2014/main" id="{92BE69DB-C902-48C8-A439-AFFD7FA681B0}"/>
            </a:ext>
          </a:extLst>
        </xdr:cNvPr>
        <xdr:cNvCxnSpPr/>
      </xdr:nvCxnSpPr>
      <xdr:spPr>
        <a:xfrm>
          <a:off x="15481300" y="628459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27305</xdr:rowOff>
    </xdr:from>
    <xdr:to>
      <xdr:col>76</xdr:col>
      <xdr:colOff>165100</xdr:colOff>
      <xdr:row>36</xdr:row>
      <xdr:rowOff>128905</xdr:rowOff>
    </xdr:to>
    <xdr:sp macro="" textlink="">
      <xdr:nvSpPr>
        <xdr:cNvPr id="488" name="楕円 487">
          <a:extLst>
            <a:ext uri="{FF2B5EF4-FFF2-40B4-BE49-F238E27FC236}">
              <a16:creationId xmlns:a16="http://schemas.microsoft.com/office/drawing/2014/main" id="{AB838998-A4CF-443F-B2B3-BB4047D0A8B2}"/>
            </a:ext>
          </a:extLst>
        </xdr:cNvPr>
        <xdr:cNvSpPr/>
      </xdr:nvSpPr>
      <xdr:spPr>
        <a:xfrm>
          <a:off x="14541500" y="619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78105</xdr:rowOff>
    </xdr:from>
    <xdr:to>
      <xdr:col>81</xdr:col>
      <xdr:colOff>50800</xdr:colOff>
      <xdr:row>36</xdr:row>
      <xdr:rowOff>112395</xdr:rowOff>
    </xdr:to>
    <xdr:cxnSp macro="">
      <xdr:nvCxnSpPr>
        <xdr:cNvPr id="489" name="直線コネクタ 488">
          <a:extLst>
            <a:ext uri="{FF2B5EF4-FFF2-40B4-BE49-F238E27FC236}">
              <a16:creationId xmlns:a16="http://schemas.microsoft.com/office/drawing/2014/main" id="{C1C4D675-2D60-47A3-A1CC-1B18EEBD971E}"/>
            </a:ext>
          </a:extLst>
        </xdr:cNvPr>
        <xdr:cNvCxnSpPr/>
      </xdr:nvCxnSpPr>
      <xdr:spPr>
        <a:xfrm>
          <a:off x="14592300" y="62503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490" name="n_1aveValue【一般廃棄物処理施設】&#10;有形固定資産減価償却率">
          <a:extLst>
            <a:ext uri="{FF2B5EF4-FFF2-40B4-BE49-F238E27FC236}">
              <a16:creationId xmlns:a16="http://schemas.microsoft.com/office/drawing/2014/main" id="{8F622EA6-83A4-456E-9F96-8115BA75F36B}"/>
            </a:ext>
          </a:extLst>
        </xdr:cNvPr>
        <xdr:cNvSpPr txBox="1"/>
      </xdr:nvSpPr>
      <xdr:spPr>
        <a:xfrm>
          <a:off x="152660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491" name="n_2aveValue【一般廃棄物処理施設】&#10;有形固定資産減価償却率">
          <a:extLst>
            <a:ext uri="{FF2B5EF4-FFF2-40B4-BE49-F238E27FC236}">
              <a16:creationId xmlns:a16="http://schemas.microsoft.com/office/drawing/2014/main" id="{741B94EA-811A-43C4-ABE8-B5891AA41153}"/>
            </a:ext>
          </a:extLst>
        </xdr:cNvPr>
        <xdr:cNvSpPr txBox="1"/>
      </xdr:nvSpPr>
      <xdr:spPr>
        <a:xfrm>
          <a:off x="143897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492" name="n_3aveValue【一般廃棄物処理施設】&#10;有形固定資産減価償却率">
          <a:extLst>
            <a:ext uri="{FF2B5EF4-FFF2-40B4-BE49-F238E27FC236}">
              <a16:creationId xmlns:a16="http://schemas.microsoft.com/office/drawing/2014/main" id="{D7ABEEEC-0038-43EF-8243-E5C86B1E567D}"/>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493" name="n_4aveValue【一般廃棄物処理施設】&#10;有形固定資産減価償却率">
          <a:extLst>
            <a:ext uri="{FF2B5EF4-FFF2-40B4-BE49-F238E27FC236}">
              <a16:creationId xmlns:a16="http://schemas.microsoft.com/office/drawing/2014/main" id="{B49CBAA4-6241-48A4-A70F-6037E1A61BCE}"/>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8272</xdr:rowOff>
    </xdr:from>
    <xdr:ext cx="405111" cy="259045"/>
    <xdr:sp macro="" textlink="">
      <xdr:nvSpPr>
        <xdr:cNvPr id="494" name="n_1mainValue【一般廃棄物処理施設】&#10;有形固定資産減価償却率">
          <a:extLst>
            <a:ext uri="{FF2B5EF4-FFF2-40B4-BE49-F238E27FC236}">
              <a16:creationId xmlns:a16="http://schemas.microsoft.com/office/drawing/2014/main" id="{1FC24E09-0401-4125-8024-02D672A714A7}"/>
            </a:ext>
          </a:extLst>
        </xdr:cNvPr>
        <xdr:cNvSpPr txBox="1"/>
      </xdr:nvSpPr>
      <xdr:spPr>
        <a:xfrm>
          <a:off x="152660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145432</xdr:rowOff>
    </xdr:from>
    <xdr:ext cx="405111" cy="259045"/>
    <xdr:sp macro="" textlink="">
      <xdr:nvSpPr>
        <xdr:cNvPr id="495" name="n_2mainValue【一般廃棄物処理施設】&#10;有形固定資産減価償却率">
          <a:extLst>
            <a:ext uri="{FF2B5EF4-FFF2-40B4-BE49-F238E27FC236}">
              <a16:creationId xmlns:a16="http://schemas.microsoft.com/office/drawing/2014/main" id="{1A17256D-FB9F-4122-B42F-6597577BE643}"/>
            </a:ext>
          </a:extLst>
        </xdr:cNvPr>
        <xdr:cNvSpPr txBox="1"/>
      </xdr:nvSpPr>
      <xdr:spPr>
        <a:xfrm>
          <a:off x="14389744" y="59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96" name="正方形/長方形 495">
          <a:extLst>
            <a:ext uri="{FF2B5EF4-FFF2-40B4-BE49-F238E27FC236}">
              <a16:creationId xmlns:a16="http://schemas.microsoft.com/office/drawing/2014/main" id="{5A016DA4-E85C-4A7B-9B0A-A35681955EC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7" name="正方形/長方形 496">
          <a:extLst>
            <a:ext uri="{FF2B5EF4-FFF2-40B4-BE49-F238E27FC236}">
              <a16:creationId xmlns:a16="http://schemas.microsoft.com/office/drawing/2014/main" id="{14DCC7DC-B3EC-4B49-85E5-1D60F0EA8D7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8" name="正方形/長方形 497">
          <a:extLst>
            <a:ext uri="{FF2B5EF4-FFF2-40B4-BE49-F238E27FC236}">
              <a16:creationId xmlns:a16="http://schemas.microsoft.com/office/drawing/2014/main" id="{783280B1-F159-494F-9783-E2E2C6A8CD6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99" name="正方形/長方形 498">
          <a:extLst>
            <a:ext uri="{FF2B5EF4-FFF2-40B4-BE49-F238E27FC236}">
              <a16:creationId xmlns:a16="http://schemas.microsoft.com/office/drawing/2014/main" id="{FF1FEB31-4802-44EE-AC14-277817EEB41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0" name="正方形/長方形 499">
          <a:extLst>
            <a:ext uri="{FF2B5EF4-FFF2-40B4-BE49-F238E27FC236}">
              <a16:creationId xmlns:a16="http://schemas.microsoft.com/office/drawing/2014/main" id="{67659768-DE8D-4915-B9CC-517318E870C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1" name="正方形/長方形 500">
          <a:extLst>
            <a:ext uri="{FF2B5EF4-FFF2-40B4-BE49-F238E27FC236}">
              <a16:creationId xmlns:a16="http://schemas.microsoft.com/office/drawing/2014/main" id="{303122DB-B43F-4FEE-ACFD-EC90CC10A0D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2" name="正方形/長方形 501">
          <a:extLst>
            <a:ext uri="{FF2B5EF4-FFF2-40B4-BE49-F238E27FC236}">
              <a16:creationId xmlns:a16="http://schemas.microsoft.com/office/drawing/2014/main" id="{D0A158AC-D1B9-4667-B788-39A4D86A143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3" name="正方形/長方形 502">
          <a:extLst>
            <a:ext uri="{FF2B5EF4-FFF2-40B4-BE49-F238E27FC236}">
              <a16:creationId xmlns:a16="http://schemas.microsoft.com/office/drawing/2014/main" id="{02958909-82B6-4EEE-B8D7-949EC885E55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04" name="テキスト ボックス 503">
          <a:extLst>
            <a:ext uri="{FF2B5EF4-FFF2-40B4-BE49-F238E27FC236}">
              <a16:creationId xmlns:a16="http://schemas.microsoft.com/office/drawing/2014/main" id="{82B4CD2A-8ECC-4312-9505-C7B8DB7E5A5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05" name="直線コネクタ 504">
          <a:extLst>
            <a:ext uri="{FF2B5EF4-FFF2-40B4-BE49-F238E27FC236}">
              <a16:creationId xmlns:a16="http://schemas.microsoft.com/office/drawing/2014/main" id="{E3A0DDE6-19BA-44E5-9028-09C27B41FCF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06" name="直線コネクタ 505">
          <a:extLst>
            <a:ext uri="{FF2B5EF4-FFF2-40B4-BE49-F238E27FC236}">
              <a16:creationId xmlns:a16="http://schemas.microsoft.com/office/drawing/2014/main" id="{C299520E-2745-4DE2-A5CA-073E76E68A1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07" name="テキスト ボックス 506">
          <a:extLst>
            <a:ext uri="{FF2B5EF4-FFF2-40B4-BE49-F238E27FC236}">
              <a16:creationId xmlns:a16="http://schemas.microsoft.com/office/drawing/2014/main" id="{4D4CA9BC-1266-4489-A369-CFB96EE792EB}"/>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08" name="直線コネクタ 507">
          <a:extLst>
            <a:ext uri="{FF2B5EF4-FFF2-40B4-BE49-F238E27FC236}">
              <a16:creationId xmlns:a16="http://schemas.microsoft.com/office/drawing/2014/main" id="{7592756D-710D-4304-A004-D8DA50C67865}"/>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09" name="テキスト ボックス 508">
          <a:extLst>
            <a:ext uri="{FF2B5EF4-FFF2-40B4-BE49-F238E27FC236}">
              <a16:creationId xmlns:a16="http://schemas.microsoft.com/office/drawing/2014/main" id="{02A2DB7E-F90C-4E2F-AC4A-AD493AEA15D2}"/>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10" name="直線コネクタ 509">
          <a:extLst>
            <a:ext uri="{FF2B5EF4-FFF2-40B4-BE49-F238E27FC236}">
              <a16:creationId xmlns:a16="http://schemas.microsoft.com/office/drawing/2014/main" id="{6003D847-27C0-40CE-A8EF-9F77FB91031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11" name="テキスト ボックス 510">
          <a:extLst>
            <a:ext uri="{FF2B5EF4-FFF2-40B4-BE49-F238E27FC236}">
              <a16:creationId xmlns:a16="http://schemas.microsoft.com/office/drawing/2014/main" id="{B5C9D0F0-2F37-4176-955B-B94CA78A7452}"/>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12" name="直線コネクタ 511">
          <a:extLst>
            <a:ext uri="{FF2B5EF4-FFF2-40B4-BE49-F238E27FC236}">
              <a16:creationId xmlns:a16="http://schemas.microsoft.com/office/drawing/2014/main" id="{767944E4-D144-4CF8-B066-84C1009DB98A}"/>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13" name="テキスト ボックス 512">
          <a:extLst>
            <a:ext uri="{FF2B5EF4-FFF2-40B4-BE49-F238E27FC236}">
              <a16:creationId xmlns:a16="http://schemas.microsoft.com/office/drawing/2014/main" id="{82118848-D7ED-4E57-AA36-643F0E844A5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14" name="直線コネクタ 513">
          <a:extLst>
            <a:ext uri="{FF2B5EF4-FFF2-40B4-BE49-F238E27FC236}">
              <a16:creationId xmlns:a16="http://schemas.microsoft.com/office/drawing/2014/main" id="{111A660D-47FB-43F9-B5A7-AA3C11C47592}"/>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15" name="テキスト ボックス 514">
          <a:extLst>
            <a:ext uri="{FF2B5EF4-FFF2-40B4-BE49-F238E27FC236}">
              <a16:creationId xmlns:a16="http://schemas.microsoft.com/office/drawing/2014/main" id="{19233F28-7CCC-41F8-974D-B3FF88B819C2}"/>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16" name="直線コネクタ 515">
          <a:extLst>
            <a:ext uri="{FF2B5EF4-FFF2-40B4-BE49-F238E27FC236}">
              <a16:creationId xmlns:a16="http://schemas.microsoft.com/office/drawing/2014/main" id="{5988435B-D350-4C9B-9FAA-B1DDE99B62C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17" name="テキスト ボックス 516">
          <a:extLst>
            <a:ext uri="{FF2B5EF4-FFF2-40B4-BE49-F238E27FC236}">
              <a16:creationId xmlns:a16="http://schemas.microsoft.com/office/drawing/2014/main" id="{507D3B0E-F630-4DA4-A951-DB2A5309B3B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18" name="【一般廃棄物処理施設】&#10;一人当たり有形固定資産（償却資産）額グラフ枠">
          <a:extLst>
            <a:ext uri="{FF2B5EF4-FFF2-40B4-BE49-F238E27FC236}">
              <a16:creationId xmlns:a16="http://schemas.microsoft.com/office/drawing/2014/main" id="{0EAA230D-DD25-4D97-81A1-56F6F7591B2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19" name="直線コネクタ 518">
          <a:extLst>
            <a:ext uri="{FF2B5EF4-FFF2-40B4-BE49-F238E27FC236}">
              <a16:creationId xmlns:a16="http://schemas.microsoft.com/office/drawing/2014/main" id="{29AD8040-A52A-487D-95CE-FFB2E34EC096}"/>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20" name="【一般廃棄物処理施設】&#10;一人当たり有形固定資産（償却資産）額最小値テキスト">
          <a:extLst>
            <a:ext uri="{FF2B5EF4-FFF2-40B4-BE49-F238E27FC236}">
              <a16:creationId xmlns:a16="http://schemas.microsoft.com/office/drawing/2014/main" id="{54CB5BF2-364E-483D-A078-F1C3BDF6D5F8}"/>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21" name="直線コネクタ 520">
          <a:extLst>
            <a:ext uri="{FF2B5EF4-FFF2-40B4-BE49-F238E27FC236}">
              <a16:creationId xmlns:a16="http://schemas.microsoft.com/office/drawing/2014/main" id="{73358BF6-B33D-4A28-B905-1808382A4A1C}"/>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22" name="【一般廃棄物処理施設】&#10;一人当たり有形固定資産（償却資産）額最大値テキスト">
          <a:extLst>
            <a:ext uri="{FF2B5EF4-FFF2-40B4-BE49-F238E27FC236}">
              <a16:creationId xmlns:a16="http://schemas.microsoft.com/office/drawing/2014/main" id="{32F70DBA-EC3E-4615-BDD2-DEF97AA1D07E}"/>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23" name="直線コネクタ 522">
          <a:extLst>
            <a:ext uri="{FF2B5EF4-FFF2-40B4-BE49-F238E27FC236}">
              <a16:creationId xmlns:a16="http://schemas.microsoft.com/office/drawing/2014/main" id="{C2B2350A-3C50-43BD-80E7-BDBF797520EC}"/>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54506</xdr:rowOff>
    </xdr:from>
    <xdr:ext cx="599010" cy="259045"/>
    <xdr:sp macro="" textlink="">
      <xdr:nvSpPr>
        <xdr:cNvPr id="524" name="【一般廃棄物処理施設】&#10;一人当たり有形固定資産（償却資産）額平均値テキスト">
          <a:extLst>
            <a:ext uri="{FF2B5EF4-FFF2-40B4-BE49-F238E27FC236}">
              <a16:creationId xmlns:a16="http://schemas.microsoft.com/office/drawing/2014/main" id="{38C72ECF-6C30-419B-AB47-FC62B0F5D064}"/>
            </a:ext>
          </a:extLst>
        </xdr:cNvPr>
        <xdr:cNvSpPr txBox="1"/>
      </xdr:nvSpPr>
      <xdr:spPr>
        <a:xfrm>
          <a:off x="22199600" y="6569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25" name="フローチャート: 判断 524">
          <a:extLst>
            <a:ext uri="{FF2B5EF4-FFF2-40B4-BE49-F238E27FC236}">
              <a16:creationId xmlns:a16="http://schemas.microsoft.com/office/drawing/2014/main" id="{95E17FF0-8155-4F9A-BF41-A98F3D6C3BA7}"/>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26" name="フローチャート: 判断 525">
          <a:extLst>
            <a:ext uri="{FF2B5EF4-FFF2-40B4-BE49-F238E27FC236}">
              <a16:creationId xmlns:a16="http://schemas.microsoft.com/office/drawing/2014/main" id="{62528093-BC7C-4F99-935C-CFABD196EE51}"/>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27" name="フローチャート: 判断 526">
          <a:extLst>
            <a:ext uri="{FF2B5EF4-FFF2-40B4-BE49-F238E27FC236}">
              <a16:creationId xmlns:a16="http://schemas.microsoft.com/office/drawing/2014/main" id="{9393BABA-5D55-4A00-890B-BA90B9B335D6}"/>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28" name="フローチャート: 判断 527">
          <a:extLst>
            <a:ext uri="{FF2B5EF4-FFF2-40B4-BE49-F238E27FC236}">
              <a16:creationId xmlns:a16="http://schemas.microsoft.com/office/drawing/2014/main" id="{51063B96-BF05-48A9-9377-A194844148E2}"/>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29" name="フローチャート: 判断 528">
          <a:extLst>
            <a:ext uri="{FF2B5EF4-FFF2-40B4-BE49-F238E27FC236}">
              <a16:creationId xmlns:a16="http://schemas.microsoft.com/office/drawing/2014/main" id="{A6FA8F15-0A37-49F0-B4B8-D04D1172758E}"/>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3B82A29-837A-4EAC-99B3-2A29A932D42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3571D32-C69D-4D20-8C17-B6BC3FA2FCA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4C27A360-7F7C-476F-841B-5CA5AD1F96C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ED852DF3-EC75-4F1B-9E3B-96F6604EF3E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16F1CBF8-0AAB-4023-BA65-752070C83D9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78717</xdr:rowOff>
    </xdr:from>
    <xdr:to>
      <xdr:col>116</xdr:col>
      <xdr:colOff>114300</xdr:colOff>
      <xdr:row>41</xdr:row>
      <xdr:rowOff>8867</xdr:rowOff>
    </xdr:to>
    <xdr:sp macro="" textlink="">
      <xdr:nvSpPr>
        <xdr:cNvPr id="535" name="楕円 534">
          <a:extLst>
            <a:ext uri="{FF2B5EF4-FFF2-40B4-BE49-F238E27FC236}">
              <a16:creationId xmlns:a16="http://schemas.microsoft.com/office/drawing/2014/main" id="{94ADE87F-F78B-49F9-B65A-E05BD59C3B09}"/>
            </a:ext>
          </a:extLst>
        </xdr:cNvPr>
        <xdr:cNvSpPr/>
      </xdr:nvSpPr>
      <xdr:spPr>
        <a:xfrm>
          <a:off x="22110700" y="693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57144</xdr:rowOff>
    </xdr:from>
    <xdr:ext cx="534377" cy="259045"/>
    <xdr:sp macro="" textlink="">
      <xdr:nvSpPr>
        <xdr:cNvPr id="536" name="【一般廃棄物処理施設】&#10;一人当たり有形固定資産（償却資産）額該当値テキスト">
          <a:extLst>
            <a:ext uri="{FF2B5EF4-FFF2-40B4-BE49-F238E27FC236}">
              <a16:creationId xmlns:a16="http://schemas.microsoft.com/office/drawing/2014/main" id="{9AE67698-7D0D-4A07-B560-FFABC0030892}"/>
            </a:ext>
          </a:extLst>
        </xdr:cNvPr>
        <xdr:cNvSpPr txBox="1"/>
      </xdr:nvSpPr>
      <xdr:spPr>
        <a:xfrm>
          <a:off x="22199600" y="6915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102659</xdr:rowOff>
    </xdr:from>
    <xdr:to>
      <xdr:col>112</xdr:col>
      <xdr:colOff>38100</xdr:colOff>
      <xdr:row>41</xdr:row>
      <xdr:rowOff>32809</xdr:rowOff>
    </xdr:to>
    <xdr:sp macro="" textlink="">
      <xdr:nvSpPr>
        <xdr:cNvPr id="537" name="楕円 536">
          <a:extLst>
            <a:ext uri="{FF2B5EF4-FFF2-40B4-BE49-F238E27FC236}">
              <a16:creationId xmlns:a16="http://schemas.microsoft.com/office/drawing/2014/main" id="{204A6A0E-30C5-48B5-BDEB-FC01896730BD}"/>
            </a:ext>
          </a:extLst>
        </xdr:cNvPr>
        <xdr:cNvSpPr/>
      </xdr:nvSpPr>
      <xdr:spPr>
        <a:xfrm>
          <a:off x="21272500" y="6960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129517</xdr:rowOff>
    </xdr:from>
    <xdr:to>
      <xdr:col>116</xdr:col>
      <xdr:colOff>63500</xdr:colOff>
      <xdr:row>40</xdr:row>
      <xdr:rowOff>153459</xdr:rowOff>
    </xdr:to>
    <xdr:cxnSp macro="">
      <xdr:nvCxnSpPr>
        <xdr:cNvPr id="538" name="直線コネクタ 537">
          <a:extLst>
            <a:ext uri="{FF2B5EF4-FFF2-40B4-BE49-F238E27FC236}">
              <a16:creationId xmlns:a16="http://schemas.microsoft.com/office/drawing/2014/main" id="{677ECC3C-8D84-4FB9-A614-0B2137B3807D}"/>
            </a:ext>
          </a:extLst>
        </xdr:cNvPr>
        <xdr:cNvCxnSpPr/>
      </xdr:nvCxnSpPr>
      <xdr:spPr>
        <a:xfrm flipV="1">
          <a:off x="21323300" y="6987517"/>
          <a:ext cx="838200" cy="23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114036</xdr:rowOff>
    </xdr:from>
    <xdr:to>
      <xdr:col>107</xdr:col>
      <xdr:colOff>101600</xdr:colOff>
      <xdr:row>41</xdr:row>
      <xdr:rowOff>44186</xdr:rowOff>
    </xdr:to>
    <xdr:sp macro="" textlink="">
      <xdr:nvSpPr>
        <xdr:cNvPr id="539" name="楕円 538">
          <a:extLst>
            <a:ext uri="{FF2B5EF4-FFF2-40B4-BE49-F238E27FC236}">
              <a16:creationId xmlns:a16="http://schemas.microsoft.com/office/drawing/2014/main" id="{347ABF97-DAF1-4F29-ACEB-36AD6C3A11CC}"/>
            </a:ext>
          </a:extLst>
        </xdr:cNvPr>
        <xdr:cNvSpPr/>
      </xdr:nvSpPr>
      <xdr:spPr>
        <a:xfrm>
          <a:off x="20383500" y="6972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153459</xdr:rowOff>
    </xdr:from>
    <xdr:to>
      <xdr:col>111</xdr:col>
      <xdr:colOff>177800</xdr:colOff>
      <xdr:row>40</xdr:row>
      <xdr:rowOff>164836</xdr:rowOff>
    </xdr:to>
    <xdr:cxnSp macro="">
      <xdr:nvCxnSpPr>
        <xdr:cNvPr id="540" name="直線コネクタ 539">
          <a:extLst>
            <a:ext uri="{FF2B5EF4-FFF2-40B4-BE49-F238E27FC236}">
              <a16:creationId xmlns:a16="http://schemas.microsoft.com/office/drawing/2014/main" id="{3D7E018D-D94B-435E-BB67-828403E48DAD}"/>
            </a:ext>
          </a:extLst>
        </xdr:cNvPr>
        <xdr:cNvCxnSpPr/>
      </xdr:nvCxnSpPr>
      <xdr:spPr>
        <a:xfrm flipV="1">
          <a:off x="20434300" y="7011459"/>
          <a:ext cx="889000" cy="1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159826</xdr:rowOff>
    </xdr:from>
    <xdr:ext cx="599010" cy="259045"/>
    <xdr:sp macro="" textlink="">
      <xdr:nvSpPr>
        <xdr:cNvPr id="541" name="n_1aveValue【一般廃棄物処理施設】&#10;一人当たり有形固定資産（償却資産）額">
          <a:extLst>
            <a:ext uri="{FF2B5EF4-FFF2-40B4-BE49-F238E27FC236}">
              <a16:creationId xmlns:a16="http://schemas.microsoft.com/office/drawing/2014/main" id="{14409581-9406-46F7-8018-676CF1FF03CB}"/>
            </a:ext>
          </a:extLst>
        </xdr:cNvPr>
        <xdr:cNvSpPr txBox="1"/>
      </xdr:nvSpPr>
      <xdr:spPr>
        <a:xfrm>
          <a:off x="21011095" y="650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1398</xdr:rowOff>
    </xdr:from>
    <xdr:ext cx="599010" cy="259045"/>
    <xdr:sp macro="" textlink="">
      <xdr:nvSpPr>
        <xdr:cNvPr id="542" name="n_2aveValue【一般廃棄物処理施設】&#10;一人当たり有形固定資産（償却資産）額">
          <a:extLst>
            <a:ext uri="{FF2B5EF4-FFF2-40B4-BE49-F238E27FC236}">
              <a16:creationId xmlns:a16="http://schemas.microsoft.com/office/drawing/2014/main" id="{7D74A800-863A-4FD8-BA73-F24569748A86}"/>
            </a:ext>
          </a:extLst>
        </xdr:cNvPr>
        <xdr:cNvSpPr txBox="1"/>
      </xdr:nvSpPr>
      <xdr:spPr>
        <a:xfrm>
          <a:off x="20134795" y="651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543" name="n_3aveValue【一般廃棄物処理施設】&#10;一人当たり有形固定資産（償却資産）額">
          <a:extLst>
            <a:ext uri="{FF2B5EF4-FFF2-40B4-BE49-F238E27FC236}">
              <a16:creationId xmlns:a16="http://schemas.microsoft.com/office/drawing/2014/main" id="{03801759-F3F7-48F1-ADDC-D388BBD8CFEF}"/>
            </a:ext>
          </a:extLst>
        </xdr:cNvPr>
        <xdr:cNvSpPr txBox="1"/>
      </xdr:nvSpPr>
      <xdr:spPr>
        <a:xfrm>
          <a:off x="19245795" y="652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544" name="n_4aveValue【一般廃棄物処理施設】&#10;一人当たり有形固定資産（償却資産）額">
          <a:extLst>
            <a:ext uri="{FF2B5EF4-FFF2-40B4-BE49-F238E27FC236}">
              <a16:creationId xmlns:a16="http://schemas.microsoft.com/office/drawing/2014/main" id="{AF452700-BDB8-4D1C-981F-A353A961249F}"/>
            </a:ext>
          </a:extLst>
        </xdr:cNvPr>
        <xdr:cNvSpPr txBox="1"/>
      </xdr:nvSpPr>
      <xdr:spPr>
        <a:xfrm>
          <a:off x="18356795" y="6530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23936</xdr:rowOff>
    </xdr:from>
    <xdr:ext cx="534377" cy="259045"/>
    <xdr:sp macro="" textlink="">
      <xdr:nvSpPr>
        <xdr:cNvPr id="545" name="n_1mainValue【一般廃棄物処理施設】&#10;一人当たり有形固定資産（償却資産）額">
          <a:extLst>
            <a:ext uri="{FF2B5EF4-FFF2-40B4-BE49-F238E27FC236}">
              <a16:creationId xmlns:a16="http://schemas.microsoft.com/office/drawing/2014/main" id="{F3DBF7DE-DAD1-4334-8F80-208D11F0EB30}"/>
            </a:ext>
          </a:extLst>
        </xdr:cNvPr>
        <xdr:cNvSpPr txBox="1"/>
      </xdr:nvSpPr>
      <xdr:spPr>
        <a:xfrm>
          <a:off x="21043411" y="705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35313</xdr:rowOff>
    </xdr:from>
    <xdr:ext cx="534377" cy="259045"/>
    <xdr:sp macro="" textlink="">
      <xdr:nvSpPr>
        <xdr:cNvPr id="546" name="n_2mainValue【一般廃棄物処理施設】&#10;一人当たり有形固定資産（償却資産）額">
          <a:extLst>
            <a:ext uri="{FF2B5EF4-FFF2-40B4-BE49-F238E27FC236}">
              <a16:creationId xmlns:a16="http://schemas.microsoft.com/office/drawing/2014/main" id="{17DA4D5A-0CCC-4EEB-992D-59D5F0748C0D}"/>
            </a:ext>
          </a:extLst>
        </xdr:cNvPr>
        <xdr:cNvSpPr txBox="1"/>
      </xdr:nvSpPr>
      <xdr:spPr>
        <a:xfrm>
          <a:off x="20167111" y="7064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47" name="正方形/長方形 546">
          <a:extLst>
            <a:ext uri="{FF2B5EF4-FFF2-40B4-BE49-F238E27FC236}">
              <a16:creationId xmlns:a16="http://schemas.microsoft.com/office/drawing/2014/main" id="{45A25285-7DA1-4D3F-A0CA-EEB7B730550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48" name="正方形/長方形 547">
          <a:extLst>
            <a:ext uri="{FF2B5EF4-FFF2-40B4-BE49-F238E27FC236}">
              <a16:creationId xmlns:a16="http://schemas.microsoft.com/office/drawing/2014/main" id="{9838325D-604F-4CCE-9EFA-3DF926E52319}"/>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49" name="正方形/長方形 548">
          <a:extLst>
            <a:ext uri="{FF2B5EF4-FFF2-40B4-BE49-F238E27FC236}">
              <a16:creationId xmlns:a16="http://schemas.microsoft.com/office/drawing/2014/main" id="{33874F6F-CD58-4710-8F7C-8EEF2B270E5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50" name="正方形/長方形 549">
          <a:extLst>
            <a:ext uri="{FF2B5EF4-FFF2-40B4-BE49-F238E27FC236}">
              <a16:creationId xmlns:a16="http://schemas.microsoft.com/office/drawing/2014/main" id="{ADE4AEF7-991D-4039-88AB-FE593762059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51" name="正方形/長方形 550">
          <a:extLst>
            <a:ext uri="{FF2B5EF4-FFF2-40B4-BE49-F238E27FC236}">
              <a16:creationId xmlns:a16="http://schemas.microsoft.com/office/drawing/2014/main" id="{316753AE-B7CD-4E49-A987-1C1BC6E272A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52" name="正方形/長方形 551">
          <a:extLst>
            <a:ext uri="{FF2B5EF4-FFF2-40B4-BE49-F238E27FC236}">
              <a16:creationId xmlns:a16="http://schemas.microsoft.com/office/drawing/2014/main" id="{5308CCBA-F6D7-4AE6-8D98-33C73C62343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53" name="正方形/長方形 552">
          <a:extLst>
            <a:ext uri="{FF2B5EF4-FFF2-40B4-BE49-F238E27FC236}">
              <a16:creationId xmlns:a16="http://schemas.microsoft.com/office/drawing/2014/main" id="{215BE842-ED69-4304-B335-1BA588920F4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54" name="正方形/長方形 553">
          <a:extLst>
            <a:ext uri="{FF2B5EF4-FFF2-40B4-BE49-F238E27FC236}">
              <a16:creationId xmlns:a16="http://schemas.microsoft.com/office/drawing/2014/main" id="{955D965F-ABFF-48BC-9EB9-9B0EB3AE5DD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55" name="テキスト ボックス 554">
          <a:extLst>
            <a:ext uri="{FF2B5EF4-FFF2-40B4-BE49-F238E27FC236}">
              <a16:creationId xmlns:a16="http://schemas.microsoft.com/office/drawing/2014/main" id="{F8858DAC-37F8-4787-B3D3-E4E96E1ADF8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56" name="直線コネクタ 555">
          <a:extLst>
            <a:ext uri="{FF2B5EF4-FFF2-40B4-BE49-F238E27FC236}">
              <a16:creationId xmlns:a16="http://schemas.microsoft.com/office/drawing/2014/main" id="{9214264B-9CE3-436C-BF55-A66969C9E30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57" name="テキスト ボックス 556">
          <a:extLst>
            <a:ext uri="{FF2B5EF4-FFF2-40B4-BE49-F238E27FC236}">
              <a16:creationId xmlns:a16="http://schemas.microsoft.com/office/drawing/2014/main" id="{841851EF-80B8-4D75-B4FC-DEE879F9E5E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58" name="直線コネクタ 557">
          <a:extLst>
            <a:ext uri="{FF2B5EF4-FFF2-40B4-BE49-F238E27FC236}">
              <a16:creationId xmlns:a16="http://schemas.microsoft.com/office/drawing/2014/main" id="{4B96701D-7777-42C4-A72E-64D3C9E649B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59" name="テキスト ボックス 558">
          <a:extLst>
            <a:ext uri="{FF2B5EF4-FFF2-40B4-BE49-F238E27FC236}">
              <a16:creationId xmlns:a16="http://schemas.microsoft.com/office/drawing/2014/main" id="{359E2A78-EE46-4541-83D1-BCDC904645E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60" name="直線コネクタ 559">
          <a:extLst>
            <a:ext uri="{FF2B5EF4-FFF2-40B4-BE49-F238E27FC236}">
              <a16:creationId xmlns:a16="http://schemas.microsoft.com/office/drawing/2014/main" id="{0A8FB021-B082-473C-A1D6-3B4A9DB6862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61" name="テキスト ボックス 560">
          <a:extLst>
            <a:ext uri="{FF2B5EF4-FFF2-40B4-BE49-F238E27FC236}">
              <a16:creationId xmlns:a16="http://schemas.microsoft.com/office/drawing/2014/main" id="{97A872D3-CE49-4F79-AD1F-0140BC9442E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62" name="直線コネクタ 561">
          <a:extLst>
            <a:ext uri="{FF2B5EF4-FFF2-40B4-BE49-F238E27FC236}">
              <a16:creationId xmlns:a16="http://schemas.microsoft.com/office/drawing/2014/main" id="{E8BCC6C3-C81C-4A0D-8C13-4B7C9A8A19E2}"/>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63" name="テキスト ボックス 562">
          <a:extLst>
            <a:ext uri="{FF2B5EF4-FFF2-40B4-BE49-F238E27FC236}">
              <a16:creationId xmlns:a16="http://schemas.microsoft.com/office/drawing/2014/main" id="{3F0DF2C5-496C-4D20-8F48-225153BB7AC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64" name="直線コネクタ 563">
          <a:extLst>
            <a:ext uri="{FF2B5EF4-FFF2-40B4-BE49-F238E27FC236}">
              <a16:creationId xmlns:a16="http://schemas.microsoft.com/office/drawing/2014/main" id="{187C4CC9-131D-4C61-A02F-0D92EAFFAEA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65" name="テキスト ボックス 564">
          <a:extLst>
            <a:ext uri="{FF2B5EF4-FFF2-40B4-BE49-F238E27FC236}">
              <a16:creationId xmlns:a16="http://schemas.microsoft.com/office/drawing/2014/main" id="{411F9974-56BC-48DE-8272-D7E7D10500F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66" name="直線コネクタ 565">
          <a:extLst>
            <a:ext uri="{FF2B5EF4-FFF2-40B4-BE49-F238E27FC236}">
              <a16:creationId xmlns:a16="http://schemas.microsoft.com/office/drawing/2014/main" id="{DA0FDE3E-5EC8-4213-BA3C-8D0DECF7C099}"/>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67" name="テキスト ボックス 566">
          <a:extLst>
            <a:ext uri="{FF2B5EF4-FFF2-40B4-BE49-F238E27FC236}">
              <a16:creationId xmlns:a16="http://schemas.microsoft.com/office/drawing/2014/main" id="{01E1E22A-907B-4347-B4F6-5CB89D04601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68" name="直線コネクタ 567">
          <a:extLst>
            <a:ext uri="{FF2B5EF4-FFF2-40B4-BE49-F238E27FC236}">
              <a16:creationId xmlns:a16="http://schemas.microsoft.com/office/drawing/2014/main" id="{82A17F56-3D88-4309-B407-C379E15A988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69" name="テキスト ボックス 568">
          <a:extLst>
            <a:ext uri="{FF2B5EF4-FFF2-40B4-BE49-F238E27FC236}">
              <a16:creationId xmlns:a16="http://schemas.microsoft.com/office/drawing/2014/main" id="{39463020-AFDB-4073-9C67-3AF0247B37B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70" name="【保健センター・保健所】&#10;有形固定資産減価償却率グラフ枠">
          <a:extLst>
            <a:ext uri="{FF2B5EF4-FFF2-40B4-BE49-F238E27FC236}">
              <a16:creationId xmlns:a16="http://schemas.microsoft.com/office/drawing/2014/main" id="{AA8D27CA-532E-4294-8F29-953BDCC888C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71" name="直線コネクタ 570">
          <a:extLst>
            <a:ext uri="{FF2B5EF4-FFF2-40B4-BE49-F238E27FC236}">
              <a16:creationId xmlns:a16="http://schemas.microsoft.com/office/drawing/2014/main" id="{D3EEA8F6-E269-48B9-A4F5-4E56F5EE81A1}"/>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72" name="【保健センター・保健所】&#10;有形固定資産減価償却率最小値テキスト">
          <a:extLst>
            <a:ext uri="{FF2B5EF4-FFF2-40B4-BE49-F238E27FC236}">
              <a16:creationId xmlns:a16="http://schemas.microsoft.com/office/drawing/2014/main" id="{27E06718-79CB-469D-913D-051DDED4BB0F}"/>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73" name="直線コネクタ 572">
          <a:extLst>
            <a:ext uri="{FF2B5EF4-FFF2-40B4-BE49-F238E27FC236}">
              <a16:creationId xmlns:a16="http://schemas.microsoft.com/office/drawing/2014/main" id="{92C63ACA-F9F7-4263-9C3E-35D32B0BD433}"/>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74" name="【保健センター・保健所】&#10;有形固定資産減価償却率最大値テキスト">
          <a:extLst>
            <a:ext uri="{FF2B5EF4-FFF2-40B4-BE49-F238E27FC236}">
              <a16:creationId xmlns:a16="http://schemas.microsoft.com/office/drawing/2014/main" id="{392EBBB5-E303-4B8C-B1E2-CD64C0832CB8}"/>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75" name="直線コネクタ 574">
          <a:extLst>
            <a:ext uri="{FF2B5EF4-FFF2-40B4-BE49-F238E27FC236}">
              <a16:creationId xmlns:a16="http://schemas.microsoft.com/office/drawing/2014/main" id="{54D8E973-018D-4F7E-AEDE-7A5DFF2DAABD}"/>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576" name="【保健センター・保健所】&#10;有形固定資産減価償却率平均値テキスト">
          <a:extLst>
            <a:ext uri="{FF2B5EF4-FFF2-40B4-BE49-F238E27FC236}">
              <a16:creationId xmlns:a16="http://schemas.microsoft.com/office/drawing/2014/main" id="{3F62335E-7F5B-46F6-B8D3-F2350E5CA8FE}"/>
            </a:ext>
          </a:extLst>
        </xdr:cNvPr>
        <xdr:cNvSpPr txBox="1"/>
      </xdr:nvSpPr>
      <xdr:spPr>
        <a:xfrm>
          <a:off x="163576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77" name="フローチャート: 判断 576">
          <a:extLst>
            <a:ext uri="{FF2B5EF4-FFF2-40B4-BE49-F238E27FC236}">
              <a16:creationId xmlns:a16="http://schemas.microsoft.com/office/drawing/2014/main" id="{21E26583-93BC-42AB-9C98-DB421CBC12EC}"/>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78" name="フローチャート: 判断 577">
          <a:extLst>
            <a:ext uri="{FF2B5EF4-FFF2-40B4-BE49-F238E27FC236}">
              <a16:creationId xmlns:a16="http://schemas.microsoft.com/office/drawing/2014/main" id="{1C1CB388-7C4D-4B48-BD3A-9C2EBAD8827C}"/>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79" name="フローチャート: 判断 578">
          <a:extLst>
            <a:ext uri="{FF2B5EF4-FFF2-40B4-BE49-F238E27FC236}">
              <a16:creationId xmlns:a16="http://schemas.microsoft.com/office/drawing/2014/main" id="{62F9A583-A1DF-4024-B49C-098A49EDB62D}"/>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80" name="フローチャート: 判断 579">
          <a:extLst>
            <a:ext uri="{FF2B5EF4-FFF2-40B4-BE49-F238E27FC236}">
              <a16:creationId xmlns:a16="http://schemas.microsoft.com/office/drawing/2014/main" id="{91EBCB76-A951-44CE-AC85-0F35C105107C}"/>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581" name="フローチャート: 判断 580">
          <a:extLst>
            <a:ext uri="{FF2B5EF4-FFF2-40B4-BE49-F238E27FC236}">
              <a16:creationId xmlns:a16="http://schemas.microsoft.com/office/drawing/2014/main" id="{49B13A16-9959-43CA-80A2-EC7ECB76E410}"/>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82" name="テキスト ボックス 581">
          <a:extLst>
            <a:ext uri="{FF2B5EF4-FFF2-40B4-BE49-F238E27FC236}">
              <a16:creationId xmlns:a16="http://schemas.microsoft.com/office/drawing/2014/main" id="{B260D32E-D43E-4267-B6DB-D3D692B7ED0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83" name="テキスト ボックス 582">
          <a:extLst>
            <a:ext uri="{FF2B5EF4-FFF2-40B4-BE49-F238E27FC236}">
              <a16:creationId xmlns:a16="http://schemas.microsoft.com/office/drawing/2014/main" id="{69F6A8AA-D9B0-4CAD-9422-FBEC468EF0B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84" name="テキスト ボックス 583">
          <a:extLst>
            <a:ext uri="{FF2B5EF4-FFF2-40B4-BE49-F238E27FC236}">
              <a16:creationId xmlns:a16="http://schemas.microsoft.com/office/drawing/2014/main" id="{F9B68471-0AEB-4C82-83C6-AB7D9FA5C4C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85" name="テキスト ボックス 584">
          <a:extLst>
            <a:ext uri="{FF2B5EF4-FFF2-40B4-BE49-F238E27FC236}">
              <a16:creationId xmlns:a16="http://schemas.microsoft.com/office/drawing/2014/main" id="{78A01BF1-C108-4095-B270-144097B37C5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86" name="テキスト ボックス 585">
          <a:extLst>
            <a:ext uri="{FF2B5EF4-FFF2-40B4-BE49-F238E27FC236}">
              <a16:creationId xmlns:a16="http://schemas.microsoft.com/office/drawing/2014/main" id="{3CE35F28-C5E9-48C3-8204-A4859731145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135890</xdr:rowOff>
    </xdr:from>
    <xdr:to>
      <xdr:col>85</xdr:col>
      <xdr:colOff>177800</xdr:colOff>
      <xdr:row>63</xdr:row>
      <xdr:rowOff>66040</xdr:rowOff>
    </xdr:to>
    <xdr:sp macro="" textlink="">
      <xdr:nvSpPr>
        <xdr:cNvPr id="587" name="楕円 586">
          <a:extLst>
            <a:ext uri="{FF2B5EF4-FFF2-40B4-BE49-F238E27FC236}">
              <a16:creationId xmlns:a16="http://schemas.microsoft.com/office/drawing/2014/main" id="{C943EE7A-B684-438C-A6A0-D044D364B6D7}"/>
            </a:ext>
          </a:extLst>
        </xdr:cNvPr>
        <xdr:cNvSpPr/>
      </xdr:nvSpPr>
      <xdr:spPr>
        <a:xfrm>
          <a:off x="162687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114317</xdr:rowOff>
    </xdr:from>
    <xdr:ext cx="405111" cy="259045"/>
    <xdr:sp macro="" textlink="">
      <xdr:nvSpPr>
        <xdr:cNvPr id="588" name="【保健センター・保健所】&#10;有形固定資産減価償却率該当値テキスト">
          <a:extLst>
            <a:ext uri="{FF2B5EF4-FFF2-40B4-BE49-F238E27FC236}">
              <a16:creationId xmlns:a16="http://schemas.microsoft.com/office/drawing/2014/main" id="{0F97A286-186E-4A86-BB13-7A20A102C6F7}"/>
            </a:ext>
          </a:extLst>
        </xdr:cNvPr>
        <xdr:cNvSpPr txBox="1"/>
      </xdr:nvSpPr>
      <xdr:spPr>
        <a:xfrm>
          <a:off x="16357600" y="1074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149225</xdr:rowOff>
    </xdr:from>
    <xdr:to>
      <xdr:col>81</xdr:col>
      <xdr:colOff>101600</xdr:colOff>
      <xdr:row>63</xdr:row>
      <xdr:rowOff>79375</xdr:rowOff>
    </xdr:to>
    <xdr:sp macro="" textlink="">
      <xdr:nvSpPr>
        <xdr:cNvPr id="589" name="楕円 588">
          <a:extLst>
            <a:ext uri="{FF2B5EF4-FFF2-40B4-BE49-F238E27FC236}">
              <a16:creationId xmlns:a16="http://schemas.microsoft.com/office/drawing/2014/main" id="{FE1EE18B-C010-4D4D-9F01-4FF1C46B6E7A}"/>
            </a:ext>
          </a:extLst>
        </xdr:cNvPr>
        <xdr:cNvSpPr/>
      </xdr:nvSpPr>
      <xdr:spPr>
        <a:xfrm>
          <a:off x="15430500" y="1077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15240</xdr:rowOff>
    </xdr:from>
    <xdr:to>
      <xdr:col>85</xdr:col>
      <xdr:colOff>127000</xdr:colOff>
      <xdr:row>63</xdr:row>
      <xdr:rowOff>28575</xdr:rowOff>
    </xdr:to>
    <xdr:cxnSp macro="">
      <xdr:nvCxnSpPr>
        <xdr:cNvPr id="590" name="直線コネクタ 589">
          <a:extLst>
            <a:ext uri="{FF2B5EF4-FFF2-40B4-BE49-F238E27FC236}">
              <a16:creationId xmlns:a16="http://schemas.microsoft.com/office/drawing/2014/main" id="{A1DD7DB7-B177-44BB-878D-CC08C1F631AA}"/>
            </a:ext>
          </a:extLst>
        </xdr:cNvPr>
        <xdr:cNvCxnSpPr/>
      </xdr:nvCxnSpPr>
      <xdr:spPr>
        <a:xfrm flipV="1">
          <a:off x="15481300" y="1081659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133985</xdr:rowOff>
    </xdr:from>
    <xdr:to>
      <xdr:col>76</xdr:col>
      <xdr:colOff>165100</xdr:colOff>
      <xdr:row>63</xdr:row>
      <xdr:rowOff>64135</xdr:rowOff>
    </xdr:to>
    <xdr:sp macro="" textlink="">
      <xdr:nvSpPr>
        <xdr:cNvPr id="591" name="楕円 590">
          <a:extLst>
            <a:ext uri="{FF2B5EF4-FFF2-40B4-BE49-F238E27FC236}">
              <a16:creationId xmlns:a16="http://schemas.microsoft.com/office/drawing/2014/main" id="{0CA9587B-86AF-4214-952D-D91B3ACC9479}"/>
            </a:ext>
          </a:extLst>
        </xdr:cNvPr>
        <xdr:cNvSpPr/>
      </xdr:nvSpPr>
      <xdr:spPr>
        <a:xfrm>
          <a:off x="14541500" y="1076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13335</xdr:rowOff>
    </xdr:from>
    <xdr:to>
      <xdr:col>81</xdr:col>
      <xdr:colOff>50800</xdr:colOff>
      <xdr:row>63</xdr:row>
      <xdr:rowOff>28575</xdr:rowOff>
    </xdr:to>
    <xdr:cxnSp macro="">
      <xdr:nvCxnSpPr>
        <xdr:cNvPr id="592" name="直線コネクタ 591">
          <a:extLst>
            <a:ext uri="{FF2B5EF4-FFF2-40B4-BE49-F238E27FC236}">
              <a16:creationId xmlns:a16="http://schemas.microsoft.com/office/drawing/2014/main" id="{5DE726FD-13E3-4DDC-9F94-E36DCA72CFB7}"/>
            </a:ext>
          </a:extLst>
        </xdr:cNvPr>
        <xdr:cNvCxnSpPr/>
      </xdr:nvCxnSpPr>
      <xdr:spPr>
        <a:xfrm>
          <a:off x="14592300" y="1081468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593" name="n_1aveValue【保健センター・保健所】&#10;有形固定資産減価償却率">
          <a:extLst>
            <a:ext uri="{FF2B5EF4-FFF2-40B4-BE49-F238E27FC236}">
              <a16:creationId xmlns:a16="http://schemas.microsoft.com/office/drawing/2014/main" id="{D762088C-213E-4538-AE31-ECC18F96E9BB}"/>
            </a:ext>
          </a:extLst>
        </xdr:cNvPr>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594" name="n_2aveValue【保健センター・保健所】&#10;有形固定資産減価償却率">
          <a:extLst>
            <a:ext uri="{FF2B5EF4-FFF2-40B4-BE49-F238E27FC236}">
              <a16:creationId xmlns:a16="http://schemas.microsoft.com/office/drawing/2014/main" id="{4D4F2C3E-E8AB-400B-A3C0-830AB902AA89}"/>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595" name="n_3aveValue【保健センター・保健所】&#10;有形固定資産減価償却率">
          <a:extLst>
            <a:ext uri="{FF2B5EF4-FFF2-40B4-BE49-F238E27FC236}">
              <a16:creationId xmlns:a16="http://schemas.microsoft.com/office/drawing/2014/main" id="{99C47FF1-2B6B-4398-8D7D-78B507123908}"/>
            </a:ext>
          </a:extLst>
        </xdr:cNvPr>
        <xdr:cNvSpPr txBox="1"/>
      </xdr:nvSpPr>
      <xdr:spPr>
        <a:xfrm>
          <a:off x="13500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596" name="n_4aveValue【保健センター・保健所】&#10;有形固定資産減価償却率">
          <a:extLst>
            <a:ext uri="{FF2B5EF4-FFF2-40B4-BE49-F238E27FC236}">
              <a16:creationId xmlns:a16="http://schemas.microsoft.com/office/drawing/2014/main" id="{56005E4A-5E36-4165-B96A-A9E1C5A621BB}"/>
            </a:ext>
          </a:extLst>
        </xdr:cNvPr>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70502</xdr:rowOff>
    </xdr:from>
    <xdr:ext cx="405111" cy="259045"/>
    <xdr:sp macro="" textlink="">
      <xdr:nvSpPr>
        <xdr:cNvPr id="597" name="n_1mainValue【保健センター・保健所】&#10;有形固定資産減価償却率">
          <a:extLst>
            <a:ext uri="{FF2B5EF4-FFF2-40B4-BE49-F238E27FC236}">
              <a16:creationId xmlns:a16="http://schemas.microsoft.com/office/drawing/2014/main" id="{4CD1762F-A344-4D8E-A78E-598392351F00}"/>
            </a:ext>
          </a:extLst>
        </xdr:cNvPr>
        <xdr:cNvSpPr txBox="1"/>
      </xdr:nvSpPr>
      <xdr:spPr>
        <a:xfrm>
          <a:off x="15266044" y="1087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55262</xdr:rowOff>
    </xdr:from>
    <xdr:ext cx="405111" cy="259045"/>
    <xdr:sp macro="" textlink="">
      <xdr:nvSpPr>
        <xdr:cNvPr id="598" name="n_2mainValue【保健センター・保健所】&#10;有形固定資産減価償却率">
          <a:extLst>
            <a:ext uri="{FF2B5EF4-FFF2-40B4-BE49-F238E27FC236}">
              <a16:creationId xmlns:a16="http://schemas.microsoft.com/office/drawing/2014/main" id="{6B8EF596-C247-4356-B3CE-E4BDF523FC6F}"/>
            </a:ext>
          </a:extLst>
        </xdr:cNvPr>
        <xdr:cNvSpPr txBox="1"/>
      </xdr:nvSpPr>
      <xdr:spPr>
        <a:xfrm>
          <a:off x="14389744" y="1085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99" name="正方形/長方形 598">
          <a:extLst>
            <a:ext uri="{FF2B5EF4-FFF2-40B4-BE49-F238E27FC236}">
              <a16:creationId xmlns:a16="http://schemas.microsoft.com/office/drawing/2014/main" id="{2A72B2CC-56D9-4A8D-B344-4242565F45F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00" name="正方形/長方形 599">
          <a:extLst>
            <a:ext uri="{FF2B5EF4-FFF2-40B4-BE49-F238E27FC236}">
              <a16:creationId xmlns:a16="http://schemas.microsoft.com/office/drawing/2014/main" id="{67186DFF-34C0-4C33-B2D6-8AB01BE6533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01" name="正方形/長方形 600">
          <a:extLst>
            <a:ext uri="{FF2B5EF4-FFF2-40B4-BE49-F238E27FC236}">
              <a16:creationId xmlns:a16="http://schemas.microsoft.com/office/drawing/2014/main" id="{E7C112E2-B400-42B5-83D8-A9A0935E843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02" name="正方形/長方形 601">
          <a:extLst>
            <a:ext uri="{FF2B5EF4-FFF2-40B4-BE49-F238E27FC236}">
              <a16:creationId xmlns:a16="http://schemas.microsoft.com/office/drawing/2014/main" id="{82857F23-2534-4EA6-AFBE-3CA321BBAAA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03" name="正方形/長方形 602">
          <a:extLst>
            <a:ext uri="{FF2B5EF4-FFF2-40B4-BE49-F238E27FC236}">
              <a16:creationId xmlns:a16="http://schemas.microsoft.com/office/drawing/2014/main" id="{9A5FAC60-52C7-4D52-9286-7D37B3736C8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04" name="正方形/長方形 603">
          <a:extLst>
            <a:ext uri="{FF2B5EF4-FFF2-40B4-BE49-F238E27FC236}">
              <a16:creationId xmlns:a16="http://schemas.microsoft.com/office/drawing/2014/main" id="{3FCD58BB-2071-435D-A696-11095726AEF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05" name="正方形/長方形 604">
          <a:extLst>
            <a:ext uri="{FF2B5EF4-FFF2-40B4-BE49-F238E27FC236}">
              <a16:creationId xmlns:a16="http://schemas.microsoft.com/office/drawing/2014/main" id="{12D892CA-F281-4150-ACAD-D6E05625E9E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06" name="正方形/長方形 605">
          <a:extLst>
            <a:ext uri="{FF2B5EF4-FFF2-40B4-BE49-F238E27FC236}">
              <a16:creationId xmlns:a16="http://schemas.microsoft.com/office/drawing/2014/main" id="{FAEAA4A2-96ED-4485-8D5E-76DF5FE4C2D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07" name="テキスト ボックス 606">
          <a:extLst>
            <a:ext uri="{FF2B5EF4-FFF2-40B4-BE49-F238E27FC236}">
              <a16:creationId xmlns:a16="http://schemas.microsoft.com/office/drawing/2014/main" id="{E7CCD3EE-8994-4396-B427-C10D8822C17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08" name="直線コネクタ 607">
          <a:extLst>
            <a:ext uri="{FF2B5EF4-FFF2-40B4-BE49-F238E27FC236}">
              <a16:creationId xmlns:a16="http://schemas.microsoft.com/office/drawing/2014/main" id="{0DC385D6-C5DF-40D3-ADC0-E9B6871C452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09" name="直線コネクタ 608">
          <a:extLst>
            <a:ext uri="{FF2B5EF4-FFF2-40B4-BE49-F238E27FC236}">
              <a16:creationId xmlns:a16="http://schemas.microsoft.com/office/drawing/2014/main" id="{EF42EC54-BA7F-4B3A-A5D7-F0F765FBD05B}"/>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10" name="テキスト ボックス 609">
          <a:extLst>
            <a:ext uri="{FF2B5EF4-FFF2-40B4-BE49-F238E27FC236}">
              <a16:creationId xmlns:a16="http://schemas.microsoft.com/office/drawing/2014/main" id="{9BC25BB3-425B-48B6-83E6-C2CE3CA4EA79}"/>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11" name="直線コネクタ 610">
          <a:extLst>
            <a:ext uri="{FF2B5EF4-FFF2-40B4-BE49-F238E27FC236}">
              <a16:creationId xmlns:a16="http://schemas.microsoft.com/office/drawing/2014/main" id="{4A05C4F8-F4DF-4456-B014-DDD3BB594765}"/>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12" name="テキスト ボックス 611">
          <a:extLst>
            <a:ext uri="{FF2B5EF4-FFF2-40B4-BE49-F238E27FC236}">
              <a16:creationId xmlns:a16="http://schemas.microsoft.com/office/drawing/2014/main" id="{74BC7044-702A-4231-977C-322E11E7054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13" name="直線コネクタ 612">
          <a:extLst>
            <a:ext uri="{FF2B5EF4-FFF2-40B4-BE49-F238E27FC236}">
              <a16:creationId xmlns:a16="http://schemas.microsoft.com/office/drawing/2014/main" id="{30306949-8632-40D8-9307-4AED38579C42}"/>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14" name="テキスト ボックス 613">
          <a:extLst>
            <a:ext uri="{FF2B5EF4-FFF2-40B4-BE49-F238E27FC236}">
              <a16:creationId xmlns:a16="http://schemas.microsoft.com/office/drawing/2014/main" id="{08D636F5-C10C-44BF-9D6E-CCEAE058C0A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15" name="直線コネクタ 614">
          <a:extLst>
            <a:ext uri="{FF2B5EF4-FFF2-40B4-BE49-F238E27FC236}">
              <a16:creationId xmlns:a16="http://schemas.microsoft.com/office/drawing/2014/main" id="{B1112E91-6DD8-4EA4-A6E5-B6AA6C01DDAF}"/>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16" name="テキスト ボックス 615">
          <a:extLst>
            <a:ext uri="{FF2B5EF4-FFF2-40B4-BE49-F238E27FC236}">
              <a16:creationId xmlns:a16="http://schemas.microsoft.com/office/drawing/2014/main" id="{5854B0DF-6F8A-467D-B24C-69164D11DCAF}"/>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17" name="直線コネクタ 616">
          <a:extLst>
            <a:ext uri="{FF2B5EF4-FFF2-40B4-BE49-F238E27FC236}">
              <a16:creationId xmlns:a16="http://schemas.microsoft.com/office/drawing/2014/main" id="{515C1F95-D13A-4666-A599-908DA68AD113}"/>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18" name="テキスト ボックス 617">
          <a:extLst>
            <a:ext uri="{FF2B5EF4-FFF2-40B4-BE49-F238E27FC236}">
              <a16:creationId xmlns:a16="http://schemas.microsoft.com/office/drawing/2014/main" id="{FEA469BC-5710-4F51-AE57-328D957BB22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19" name="直線コネクタ 618">
          <a:extLst>
            <a:ext uri="{FF2B5EF4-FFF2-40B4-BE49-F238E27FC236}">
              <a16:creationId xmlns:a16="http://schemas.microsoft.com/office/drawing/2014/main" id="{8E1854FC-0D49-460B-B5B6-A90A045052FA}"/>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20" name="テキスト ボックス 619">
          <a:extLst>
            <a:ext uri="{FF2B5EF4-FFF2-40B4-BE49-F238E27FC236}">
              <a16:creationId xmlns:a16="http://schemas.microsoft.com/office/drawing/2014/main" id="{4D276D58-86EC-4D3E-B7AB-43A1676AADDB}"/>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21" name="直線コネクタ 620">
          <a:extLst>
            <a:ext uri="{FF2B5EF4-FFF2-40B4-BE49-F238E27FC236}">
              <a16:creationId xmlns:a16="http://schemas.microsoft.com/office/drawing/2014/main" id="{01429A9A-E485-4293-8B84-BEA7CB4B0A7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22" name="テキスト ボックス 621">
          <a:extLst>
            <a:ext uri="{FF2B5EF4-FFF2-40B4-BE49-F238E27FC236}">
              <a16:creationId xmlns:a16="http://schemas.microsoft.com/office/drawing/2014/main" id="{5815FEDF-F609-4155-B5B6-F7D4FD9D4F2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23" name="【保健センター・保健所】&#10;一人当たり面積グラフ枠">
          <a:extLst>
            <a:ext uri="{FF2B5EF4-FFF2-40B4-BE49-F238E27FC236}">
              <a16:creationId xmlns:a16="http://schemas.microsoft.com/office/drawing/2014/main" id="{E1295227-CA19-46F7-9331-52BAE82FE84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24" name="直線コネクタ 623">
          <a:extLst>
            <a:ext uri="{FF2B5EF4-FFF2-40B4-BE49-F238E27FC236}">
              <a16:creationId xmlns:a16="http://schemas.microsoft.com/office/drawing/2014/main" id="{38134165-972D-467D-A143-5581D44C401B}"/>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25" name="【保健センター・保健所】&#10;一人当たり面積最小値テキスト">
          <a:extLst>
            <a:ext uri="{FF2B5EF4-FFF2-40B4-BE49-F238E27FC236}">
              <a16:creationId xmlns:a16="http://schemas.microsoft.com/office/drawing/2014/main" id="{5E9E75C0-EA9B-4AA0-9F5C-F965B0877D1A}"/>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26" name="直線コネクタ 625">
          <a:extLst>
            <a:ext uri="{FF2B5EF4-FFF2-40B4-BE49-F238E27FC236}">
              <a16:creationId xmlns:a16="http://schemas.microsoft.com/office/drawing/2014/main" id="{AA3FACA6-D7D3-4E50-AB80-436FC64B2664}"/>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27" name="【保健センター・保健所】&#10;一人当たり面積最大値テキスト">
          <a:extLst>
            <a:ext uri="{FF2B5EF4-FFF2-40B4-BE49-F238E27FC236}">
              <a16:creationId xmlns:a16="http://schemas.microsoft.com/office/drawing/2014/main" id="{E640797A-C53C-42F8-852E-5B39D4C621A9}"/>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28" name="直線コネクタ 627">
          <a:extLst>
            <a:ext uri="{FF2B5EF4-FFF2-40B4-BE49-F238E27FC236}">
              <a16:creationId xmlns:a16="http://schemas.microsoft.com/office/drawing/2014/main" id="{65234AAF-C1C6-4DCD-96D7-4BEE72EBF6DA}"/>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29" name="【保健センター・保健所】&#10;一人当たり面積平均値テキスト">
          <a:extLst>
            <a:ext uri="{FF2B5EF4-FFF2-40B4-BE49-F238E27FC236}">
              <a16:creationId xmlns:a16="http://schemas.microsoft.com/office/drawing/2014/main" id="{DE679EBE-9874-444D-A1F1-2C750104E36F}"/>
            </a:ext>
          </a:extLst>
        </xdr:cNvPr>
        <xdr:cNvSpPr txBox="1"/>
      </xdr:nvSpPr>
      <xdr:spPr>
        <a:xfrm>
          <a:off x="2219960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30" name="フローチャート: 判断 629">
          <a:extLst>
            <a:ext uri="{FF2B5EF4-FFF2-40B4-BE49-F238E27FC236}">
              <a16:creationId xmlns:a16="http://schemas.microsoft.com/office/drawing/2014/main" id="{23E380C9-1C16-4FFD-92B9-D31332C6D4BC}"/>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31" name="フローチャート: 判断 630">
          <a:extLst>
            <a:ext uri="{FF2B5EF4-FFF2-40B4-BE49-F238E27FC236}">
              <a16:creationId xmlns:a16="http://schemas.microsoft.com/office/drawing/2014/main" id="{1490DFD8-571F-40ED-A2AA-3965B4326F19}"/>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32" name="フローチャート: 判断 631">
          <a:extLst>
            <a:ext uri="{FF2B5EF4-FFF2-40B4-BE49-F238E27FC236}">
              <a16:creationId xmlns:a16="http://schemas.microsoft.com/office/drawing/2014/main" id="{EAC60E2D-2EDD-4A98-BBB7-1D32A7797FB7}"/>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33" name="フローチャート: 判断 632">
          <a:extLst>
            <a:ext uri="{FF2B5EF4-FFF2-40B4-BE49-F238E27FC236}">
              <a16:creationId xmlns:a16="http://schemas.microsoft.com/office/drawing/2014/main" id="{6427A2A1-D782-42EA-8A17-1D954005AA21}"/>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634" name="フローチャート: 判断 633">
          <a:extLst>
            <a:ext uri="{FF2B5EF4-FFF2-40B4-BE49-F238E27FC236}">
              <a16:creationId xmlns:a16="http://schemas.microsoft.com/office/drawing/2014/main" id="{50D1D186-3AC8-48E2-8053-9DECE88EE4D1}"/>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CF01FAA6-6F34-417F-8E8D-E6C67BF8443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68E9F4BD-4A55-4232-B1C5-7B514EB88C8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115867CD-9E2E-48AE-B074-AD556E669EC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AC11FBA-B7E0-4418-B96E-E44F41FB00A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93939044-0327-4BF2-AA9E-5DD3792E86F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161472</xdr:rowOff>
    </xdr:from>
    <xdr:to>
      <xdr:col>116</xdr:col>
      <xdr:colOff>114300</xdr:colOff>
      <xdr:row>63</xdr:row>
      <xdr:rowOff>91622</xdr:rowOff>
    </xdr:to>
    <xdr:sp macro="" textlink="">
      <xdr:nvSpPr>
        <xdr:cNvPr id="640" name="楕円 639">
          <a:extLst>
            <a:ext uri="{FF2B5EF4-FFF2-40B4-BE49-F238E27FC236}">
              <a16:creationId xmlns:a16="http://schemas.microsoft.com/office/drawing/2014/main" id="{CAD9C2B8-5455-465A-AB37-BD80C5338372}"/>
            </a:ext>
          </a:extLst>
        </xdr:cNvPr>
        <xdr:cNvSpPr/>
      </xdr:nvSpPr>
      <xdr:spPr>
        <a:xfrm>
          <a:off x="221107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12899</xdr:rowOff>
    </xdr:from>
    <xdr:ext cx="469744" cy="259045"/>
    <xdr:sp macro="" textlink="">
      <xdr:nvSpPr>
        <xdr:cNvPr id="641" name="【保健センター・保健所】&#10;一人当たり面積該当値テキスト">
          <a:extLst>
            <a:ext uri="{FF2B5EF4-FFF2-40B4-BE49-F238E27FC236}">
              <a16:creationId xmlns:a16="http://schemas.microsoft.com/office/drawing/2014/main" id="{3B758C22-5734-4DFA-9076-30A944068202}"/>
            </a:ext>
          </a:extLst>
        </xdr:cNvPr>
        <xdr:cNvSpPr txBox="1"/>
      </xdr:nvSpPr>
      <xdr:spPr>
        <a:xfrm>
          <a:off x="22199600" y="10642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16147</xdr:rowOff>
    </xdr:from>
    <xdr:to>
      <xdr:col>112</xdr:col>
      <xdr:colOff>38100</xdr:colOff>
      <xdr:row>63</xdr:row>
      <xdr:rowOff>117747</xdr:rowOff>
    </xdr:to>
    <xdr:sp macro="" textlink="">
      <xdr:nvSpPr>
        <xdr:cNvPr id="642" name="楕円 641">
          <a:extLst>
            <a:ext uri="{FF2B5EF4-FFF2-40B4-BE49-F238E27FC236}">
              <a16:creationId xmlns:a16="http://schemas.microsoft.com/office/drawing/2014/main" id="{9A4DDC33-5AB0-4459-B28F-2C31A8E12E42}"/>
            </a:ext>
          </a:extLst>
        </xdr:cNvPr>
        <xdr:cNvSpPr/>
      </xdr:nvSpPr>
      <xdr:spPr>
        <a:xfrm>
          <a:off x="21272500" y="1081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40822</xdr:rowOff>
    </xdr:from>
    <xdr:to>
      <xdr:col>116</xdr:col>
      <xdr:colOff>63500</xdr:colOff>
      <xdr:row>63</xdr:row>
      <xdr:rowOff>66947</xdr:rowOff>
    </xdr:to>
    <xdr:cxnSp macro="">
      <xdr:nvCxnSpPr>
        <xdr:cNvPr id="643" name="直線コネクタ 642">
          <a:extLst>
            <a:ext uri="{FF2B5EF4-FFF2-40B4-BE49-F238E27FC236}">
              <a16:creationId xmlns:a16="http://schemas.microsoft.com/office/drawing/2014/main" id="{DB5A6EF5-A1B7-4FE7-9C68-8A71D3D5FF51}"/>
            </a:ext>
          </a:extLst>
        </xdr:cNvPr>
        <xdr:cNvCxnSpPr/>
      </xdr:nvCxnSpPr>
      <xdr:spPr>
        <a:xfrm flipV="1">
          <a:off x="21323300" y="10842172"/>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25944</xdr:rowOff>
    </xdr:from>
    <xdr:to>
      <xdr:col>107</xdr:col>
      <xdr:colOff>101600</xdr:colOff>
      <xdr:row>63</xdr:row>
      <xdr:rowOff>127544</xdr:rowOff>
    </xdr:to>
    <xdr:sp macro="" textlink="">
      <xdr:nvSpPr>
        <xdr:cNvPr id="644" name="楕円 643">
          <a:extLst>
            <a:ext uri="{FF2B5EF4-FFF2-40B4-BE49-F238E27FC236}">
              <a16:creationId xmlns:a16="http://schemas.microsoft.com/office/drawing/2014/main" id="{9028FE92-7E5F-4314-86B5-56D13E403FCE}"/>
            </a:ext>
          </a:extLst>
        </xdr:cNvPr>
        <xdr:cNvSpPr/>
      </xdr:nvSpPr>
      <xdr:spPr>
        <a:xfrm>
          <a:off x="20383500" y="1082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66947</xdr:rowOff>
    </xdr:from>
    <xdr:to>
      <xdr:col>111</xdr:col>
      <xdr:colOff>177800</xdr:colOff>
      <xdr:row>63</xdr:row>
      <xdr:rowOff>76744</xdr:rowOff>
    </xdr:to>
    <xdr:cxnSp macro="">
      <xdr:nvCxnSpPr>
        <xdr:cNvPr id="645" name="直線コネクタ 644">
          <a:extLst>
            <a:ext uri="{FF2B5EF4-FFF2-40B4-BE49-F238E27FC236}">
              <a16:creationId xmlns:a16="http://schemas.microsoft.com/office/drawing/2014/main" id="{930739D1-7D82-4D54-93D7-B2201AFB690A}"/>
            </a:ext>
          </a:extLst>
        </xdr:cNvPr>
        <xdr:cNvCxnSpPr/>
      </xdr:nvCxnSpPr>
      <xdr:spPr>
        <a:xfrm flipV="1">
          <a:off x="20434300" y="1086829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646" name="n_1aveValue【保健センター・保健所】&#10;一人当たり面積">
          <a:extLst>
            <a:ext uri="{FF2B5EF4-FFF2-40B4-BE49-F238E27FC236}">
              <a16:creationId xmlns:a16="http://schemas.microsoft.com/office/drawing/2014/main" id="{9D912B49-456B-4700-AAD7-78358622EA23}"/>
            </a:ext>
          </a:extLst>
        </xdr:cNvPr>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647" name="n_2aveValue【保健センター・保健所】&#10;一人当たり面積">
          <a:extLst>
            <a:ext uri="{FF2B5EF4-FFF2-40B4-BE49-F238E27FC236}">
              <a16:creationId xmlns:a16="http://schemas.microsoft.com/office/drawing/2014/main" id="{29A4D7AC-85D4-4509-BABA-02FF5DD92FCB}"/>
            </a:ext>
          </a:extLst>
        </xdr:cNvPr>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648" name="n_3aveValue【保健センター・保健所】&#10;一人当たり面積">
          <a:extLst>
            <a:ext uri="{FF2B5EF4-FFF2-40B4-BE49-F238E27FC236}">
              <a16:creationId xmlns:a16="http://schemas.microsoft.com/office/drawing/2014/main" id="{98FD8916-608C-4680-981F-CEF2FD77BCAB}"/>
            </a:ext>
          </a:extLst>
        </xdr:cNvPr>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649" name="n_4aveValue【保健センター・保健所】&#10;一人当たり面積">
          <a:extLst>
            <a:ext uri="{FF2B5EF4-FFF2-40B4-BE49-F238E27FC236}">
              <a16:creationId xmlns:a16="http://schemas.microsoft.com/office/drawing/2014/main" id="{021995F0-8619-4D70-B6DE-04DC4A8D3E16}"/>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108874</xdr:rowOff>
    </xdr:from>
    <xdr:ext cx="469744" cy="259045"/>
    <xdr:sp macro="" textlink="">
      <xdr:nvSpPr>
        <xdr:cNvPr id="650" name="n_1mainValue【保健センター・保健所】&#10;一人当たり面積">
          <a:extLst>
            <a:ext uri="{FF2B5EF4-FFF2-40B4-BE49-F238E27FC236}">
              <a16:creationId xmlns:a16="http://schemas.microsoft.com/office/drawing/2014/main" id="{54DB4E48-A455-48BD-B733-62C63EE41FA1}"/>
            </a:ext>
          </a:extLst>
        </xdr:cNvPr>
        <xdr:cNvSpPr txBox="1"/>
      </xdr:nvSpPr>
      <xdr:spPr>
        <a:xfrm>
          <a:off x="21075727" y="10910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118671</xdr:rowOff>
    </xdr:from>
    <xdr:ext cx="469744" cy="259045"/>
    <xdr:sp macro="" textlink="">
      <xdr:nvSpPr>
        <xdr:cNvPr id="651" name="n_2mainValue【保健センター・保健所】&#10;一人当たり面積">
          <a:extLst>
            <a:ext uri="{FF2B5EF4-FFF2-40B4-BE49-F238E27FC236}">
              <a16:creationId xmlns:a16="http://schemas.microsoft.com/office/drawing/2014/main" id="{D2372AFF-15A4-4E95-8396-48876AC9DF90}"/>
            </a:ext>
          </a:extLst>
        </xdr:cNvPr>
        <xdr:cNvSpPr txBox="1"/>
      </xdr:nvSpPr>
      <xdr:spPr>
        <a:xfrm>
          <a:off x="20199427" y="1092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52" name="正方形/長方形 651">
          <a:extLst>
            <a:ext uri="{FF2B5EF4-FFF2-40B4-BE49-F238E27FC236}">
              <a16:creationId xmlns:a16="http://schemas.microsoft.com/office/drawing/2014/main" id="{C1C67C81-022B-44CC-8801-C308C320E41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53" name="正方形/長方形 652">
          <a:extLst>
            <a:ext uri="{FF2B5EF4-FFF2-40B4-BE49-F238E27FC236}">
              <a16:creationId xmlns:a16="http://schemas.microsoft.com/office/drawing/2014/main" id="{4CAA7419-4FEF-4509-8F2C-B69F60B47A1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54" name="正方形/長方形 653">
          <a:extLst>
            <a:ext uri="{FF2B5EF4-FFF2-40B4-BE49-F238E27FC236}">
              <a16:creationId xmlns:a16="http://schemas.microsoft.com/office/drawing/2014/main" id="{FA6C9923-5794-443C-9864-4CAD4AEB79B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55" name="正方形/長方形 654">
          <a:extLst>
            <a:ext uri="{FF2B5EF4-FFF2-40B4-BE49-F238E27FC236}">
              <a16:creationId xmlns:a16="http://schemas.microsoft.com/office/drawing/2014/main" id="{1C2E10AE-CDBF-490B-BDF0-3E99481DFF8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56" name="正方形/長方形 655">
          <a:extLst>
            <a:ext uri="{FF2B5EF4-FFF2-40B4-BE49-F238E27FC236}">
              <a16:creationId xmlns:a16="http://schemas.microsoft.com/office/drawing/2014/main" id="{A43986C4-A69B-4498-85C8-CC8107ED830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57" name="正方形/長方形 656">
          <a:extLst>
            <a:ext uri="{FF2B5EF4-FFF2-40B4-BE49-F238E27FC236}">
              <a16:creationId xmlns:a16="http://schemas.microsoft.com/office/drawing/2014/main" id="{21E5E32F-A607-47E5-87FD-D7450A72E57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58" name="正方形/長方形 657">
          <a:extLst>
            <a:ext uri="{FF2B5EF4-FFF2-40B4-BE49-F238E27FC236}">
              <a16:creationId xmlns:a16="http://schemas.microsoft.com/office/drawing/2014/main" id="{51C26CD5-2AA8-415F-8594-87E6D94EBF3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9" name="正方形/長方形 658">
          <a:extLst>
            <a:ext uri="{FF2B5EF4-FFF2-40B4-BE49-F238E27FC236}">
              <a16:creationId xmlns:a16="http://schemas.microsoft.com/office/drawing/2014/main" id="{F7338716-D76C-4896-B9F4-7B1C0D60438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60" name="テキスト ボックス 659">
          <a:extLst>
            <a:ext uri="{FF2B5EF4-FFF2-40B4-BE49-F238E27FC236}">
              <a16:creationId xmlns:a16="http://schemas.microsoft.com/office/drawing/2014/main" id="{740DD382-9AD4-44E6-83AA-7FF25DC756F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61" name="直線コネクタ 660">
          <a:extLst>
            <a:ext uri="{FF2B5EF4-FFF2-40B4-BE49-F238E27FC236}">
              <a16:creationId xmlns:a16="http://schemas.microsoft.com/office/drawing/2014/main" id="{DA9BDE10-3F56-446B-8B2C-4972DF366A2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62" name="テキスト ボックス 661">
          <a:extLst>
            <a:ext uri="{FF2B5EF4-FFF2-40B4-BE49-F238E27FC236}">
              <a16:creationId xmlns:a16="http://schemas.microsoft.com/office/drawing/2014/main" id="{FBAC6272-1292-4D3C-85F1-866C1CAD31E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63" name="直線コネクタ 662">
          <a:extLst>
            <a:ext uri="{FF2B5EF4-FFF2-40B4-BE49-F238E27FC236}">
              <a16:creationId xmlns:a16="http://schemas.microsoft.com/office/drawing/2014/main" id="{CC3508D5-771A-42E0-BB38-B11AE6F00CA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64" name="テキスト ボックス 663">
          <a:extLst>
            <a:ext uri="{FF2B5EF4-FFF2-40B4-BE49-F238E27FC236}">
              <a16:creationId xmlns:a16="http://schemas.microsoft.com/office/drawing/2014/main" id="{45FFAFD0-E031-4E72-86A3-A8DD325853C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65" name="直線コネクタ 664">
          <a:extLst>
            <a:ext uri="{FF2B5EF4-FFF2-40B4-BE49-F238E27FC236}">
              <a16:creationId xmlns:a16="http://schemas.microsoft.com/office/drawing/2014/main" id="{5B624B95-24AE-440C-BAC6-A94DE7A5027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66" name="テキスト ボックス 665">
          <a:extLst>
            <a:ext uri="{FF2B5EF4-FFF2-40B4-BE49-F238E27FC236}">
              <a16:creationId xmlns:a16="http://schemas.microsoft.com/office/drawing/2014/main" id="{8AA36A87-FF3F-4BA1-BF62-04228EF6AAE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67" name="直線コネクタ 666">
          <a:extLst>
            <a:ext uri="{FF2B5EF4-FFF2-40B4-BE49-F238E27FC236}">
              <a16:creationId xmlns:a16="http://schemas.microsoft.com/office/drawing/2014/main" id="{0DFFB197-C99D-4781-B295-5643F6AD44C2}"/>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68" name="テキスト ボックス 667">
          <a:extLst>
            <a:ext uri="{FF2B5EF4-FFF2-40B4-BE49-F238E27FC236}">
              <a16:creationId xmlns:a16="http://schemas.microsoft.com/office/drawing/2014/main" id="{727C144E-00FC-4061-AA7A-630CE5D50C6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69" name="直線コネクタ 668">
          <a:extLst>
            <a:ext uri="{FF2B5EF4-FFF2-40B4-BE49-F238E27FC236}">
              <a16:creationId xmlns:a16="http://schemas.microsoft.com/office/drawing/2014/main" id="{D82BB2C8-2450-437D-95D2-40EE78C66582}"/>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70" name="テキスト ボックス 669">
          <a:extLst>
            <a:ext uri="{FF2B5EF4-FFF2-40B4-BE49-F238E27FC236}">
              <a16:creationId xmlns:a16="http://schemas.microsoft.com/office/drawing/2014/main" id="{2D5EA10E-B58C-498F-B8E4-97151DF189F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71" name="直線コネクタ 670">
          <a:extLst>
            <a:ext uri="{FF2B5EF4-FFF2-40B4-BE49-F238E27FC236}">
              <a16:creationId xmlns:a16="http://schemas.microsoft.com/office/drawing/2014/main" id="{4144C143-2201-4023-AEE4-8E8A7AC334B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72" name="テキスト ボックス 671">
          <a:extLst>
            <a:ext uri="{FF2B5EF4-FFF2-40B4-BE49-F238E27FC236}">
              <a16:creationId xmlns:a16="http://schemas.microsoft.com/office/drawing/2014/main" id="{14CB0D19-4E3E-43AD-82DC-9BAEF535474D}"/>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73" name="直線コネクタ 672">
          <a:extLst>
            <a:ext uri="{FF2B5EF4-FFF2-40B4-BE49-F238E27FC236}">
              <a16:creationId xmlns:a16="http://schemas.microsoft.com/office/drawing/2014/main" id="{3C1D2075-2935-4BAE-AF2D-778164899F4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74" name="テキスト ボックス 673">
          <a:extLst>
            <a:ext uri="{FF2B5EF4-FFF2-40B4-BE49-F238E27FC236}">
              <a16:creationId xmlns:a16="http://schemas.microsoft.com/office/drawing/2014/main" id="{F5BB6999-974A-40A3-9647-461FB4B8EC3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75" name="【消防施設】&#10;有形固定資産減価償却率グラフ枠">
          <a:extLst>
            <a:ext uri="{FF2B5EF4-FFF2-40B4-BE49-F238E27FC236}">
              <a16:creationId xmlns:a16="http://schemas.microsoft.com/office/drawing/2014/main" id="{EE811964-31D2-4C68-966E-D8326EDAF2B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76" name="直線コネクタ 675">
          <a:extLst>
            <a:ext uri="{FF2B5EF4-FFF2-40B4-BE49-F238E27FC236}">
              <a16:creationId xmlns:a16="http://schemas.microsoft.com/office/drawing/2014/main" id="{94068D30-A9A2-4856-8BB2-8D3188EF3C39}"/>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77" name="【消防施設】&#10;有形固定資産減価償却率最小値テキスト">
          <a:extLst>
            <a:ext uri="{FF2B5EF4-FFF2-40B4-BE49-F238E27FC236}">
              <a16:creationId xmlns:a16="http://schemas.microsoft.com/office/drawing/2014/main" id="{6E53FCAE-BED0-4E63-9B67-5EED462030CA}"/>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78" name="直線コネクタ 677">
          <a:extLst>
            <a:ext uri="{FF2B5EF4-FFF2-40B4-BE49-F238E27FC236}">
              <a16:creationId xmlns:a16="http://schemas.microsoft.com/office/drawing/2014/main" id="{31EE59CA-FB55-4573-A618-A0BFE59B4AD1}"/>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79" name="【消防施設】&#10;有形固定資産減価償却率最大値テキスト">
          <a:extLst>
            <a:ext uri="{FF2B5EF4-FFF2-40B4-BE49-F238E27FC236}">
              <a16:creationId xmlns:a16="http://schemas.microsoft.com/office/drawing/2014/main" id="{4BC7E2C5-00BE-4549-817C-542E414F074C}"/>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80" name="直線コネクタ 679">
          <a:extLst>
            <a:ext uri="{FF2B5EF4-FFF2-40B4-BE49-F238E27FC236}">
              <a16:creationId xmlns:a16="http://schemas.microsoft.com/office/drawing/2014/main" id="{14312EAA-9652-455C-A785-3991FED39D08}"/>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681" name="【消防施設】&#10;有形固定資産減価償却率平均値テキスト">
          <a:extLst>
            <a:ext uri="{FF2B5EF4-FFF2-40B4-BE49-F238E27FC236}">
              <a16:creationId xmlns:a16="http://schemas.microsoft.com/office/drawing/2014/main" id="{989C6A14-4A46-4A49-9213-E53166EB0EE5}"/>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82" name="フローチャート: 判断 681">
          <a:extLst>
            <a:ext uri="{FF2B5EF4-FFF2-40B4-BE49-F238E27FC236}">
              <a16:creationId xmlns:a16="http://schemas.microsoft.com/office/drawing/2014/main" id="{1E93AB28-5693-4CFB-9958-510D530B3E31}"/>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83" name="フローチャート: 判断 682">
          <a:extLst>
            <a:ext uri="{FF2B5EF4-FFF2-40B4-BE49-F238E27FC236}">
              <a16:creationId xmlns:a16="http://schemas.microsoft.com/office/drawing/2014/main" id="{D72CC88A-46F3-458A-B699-08BA6AF86335}"/>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84" name="フローチャート: 判断 683">
          <a:extLst>
            <a:ext uri="{FF2B5EF4-FFF2-40B4-BE49-F238E27FC236}">
              <a16:creationId xmlns:a16="http://schemas.microsoft.com/office/drawing/2014/main" id="{85BD6448-319F-48AE-9031-23BC7FE93083}"/>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85" name="フローチャート: 判断 684">
          <a:extLst>
            <a:ext uri="{FF2B5EF4-FFF2-40B4-BE49-F238E27FC236}">
              <a16:creationId xmlns:a16="http://schemas.microsoft.com/office/drawing/2014/main" id="{97DFCA32-92B8-4EA8-A9E9-DBC90D9E81D0}"/>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686" name="フローチャート: 判断 685">
          <a:extLst>
            <a:ext uri="{FF2B5EF4-FFF2-40B4-BE49-F238E27FC236}">
              <a16:creationId xmlns:a16="http://schemas.microsoft.com/office/drawing/2014/main" id="{E5822A04-6BFB-4903-9F01-CCBC0D754A16}"/>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87" name="テキスト ボックス 686">
          <a:extLst>
            <a:ext uri="{FF2B5EF4-FFF2-40B4-BE49-F238E27FC236}">
              <a16:creationId xmlns:a16="http://schemas.microsoft.com/office/drawing/2014/main" id="{9DF09705-DBD5-48EE-971B-6CE0B82AF20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88" name="テキスト ボックス 687">
          <a:extLst>
            <a:ext uri="{FF2B5EF4-FFF2-40B4-BE49-F238E27FC236}">
              <a16:creationId xmlns:a16="http://schemas.microsoft.com/office/drawing/2014/main" id="{FCDC0578-E717-4BA0-B5B7-B2CCA1B73B3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89" name="テキスト ボックス 688">
          <a:extLst>
            <a:ext uri="{FF2B5EF4-FFF2-40B4-BE49-F238E27FC236}">
              <a16:creationId xmlns:a16="http://schemas.microsoft.com/office/drawing/2014/main" id="{56561736-ACD9-4753-89B1-88553685188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90" name="テキスト ボックス 689">
          <a:extLst>
            <a:ext uri="{FF2B5EF4-FFF2-40B4-BE49-F238E27FC236}">
              <a16:creationId xmlns:a16="http://schemas.microsoft.com/office/drawing/2014/main" id="{E036653A-D10A-48FB-9FE9-C8F7F0434FF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91" name="テキスト ボックス 690">
          <a:extLst>
            <a:ext uri="{FF2B5EF4-FFF2-40B4-BE49-F238E27FC236}">
              <a16:creationId xmlns:a16="http://schemas.microsoft.com/office/drawing/2014/main" id="{546B9473-8F91-4C54-9705-31A33DDBCDC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139700</xdr:rowOff>
    </xdr:from>
    <xdr:to>
      <xdr:col>85</xdr:col>
      <xdr:colOff>177800</xdr:colOff>
      <xdr:row>84</xdr:row>
      <xdr:rowOff>69850</xdr:rowOff>
    </xdr:to>
    <xdr:sp macro="" textlink="">
      <xdr:nvSpPr>
        <xdr:cNvPr id="692" name="楕円 691">
          <a:extLst>
            <a:ext uri="{FF2B5EF4-FFF2-40B4-BE49-F238E27FC236}">
              <a16:creationId xmlns:a16="http://schemas.microsoft.com/office/drawing/2014/main" id="{84DF64BB-9A27-447E-A2F6-9D155EAC5F8D}"/>
            </a:ext>
          </a:extLst>
        </xdr:cNvPr>
        <xdr:cNvSpPr/>
      </xdr:nvSpPr>
      <xdr:spPr>
        <a:xfrm>
          <a:off x="162687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118127</xdr:rowOff>
    </xdr:from>
    <xdr:ext cx="405111" cy="259045"/>
    <xdr:sp macro="" textlink="">
      <xdr:nvSpPr>
        <xdr:cNvPr id="693" name="【消防施設】&#10;有形固定資産減価償却率該当値テキスト">
          <a:extLst>
            <a:ext uri="{FF2B5EF4-FFF2-40B4-BE49-F238E27FC236}">
              <a16:creationId xmlns:a16="http://schemas.microsoft.com/office/drawing/2014/main" id="{6C2CE963-E953-407D-9392-9B9C3E308F13}"/>
            </a:ext>
          </a:extLst>
        </xdr:cNvPr>
        <xdr:cNvSpPr txBox="1"/>
      </xdr:nvSpPr>
      <xdr:spPr>
        <a:xfrm>
          <a:off x="16357600"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109220</xdr:rowOff>
    </xdr:from>
    <xdr:to>
      <xdr:col>81</xdr:col>
      <xdr:colOff>101600</xdr:colOff>
      <xdr:row>84</xdr:row>
      <xdr:rowOff>39370</xdr:rowOff>
    </xdr:to>
    <xdr:sp macro="" textlink="">
      <xdr:nvSpPr>
        <xdr:cNvPr id="694" name="楕円 693">
          <a:extLst>
            <a:ext uri="{FF2B5EF4-FFF2-40B4-BE49-F238E27FC236}">
              <a16:creationId xmlns:a16="http://schemas.microsoft.com/office/drawing/2014/main" id="{E9E1EDD7-5235-4BCD-9D00-B590B0E14325}"/>
            </a:ext>
          </a:extLst>
        </xdr:cNvPr>
        <xdr:cNvSpPr/>
      </xdr:nvSpPr>
      <xdr:spPr>
        <a:xfrm>
          <a:off x="15430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160020</xdr:rowOff>
    </xdr:from>
    <xdr:to>
      <xdr:col>85</xdr:col>
      <xdr:colOff>127000</xdr:colOff>
      <xdr:row>84</xdr:row>
      <xdr:rowOff>19050</xdr:rowOff>
    </xdr:to>
    <xdr:cxnSp macro="">
      <xdr:nvCxnSpPr>
        <xdr:cNvPr id="695" name="直線コネクタ 694">
          <a:extLst>
            <a:ext uri="{FF2B5EF4-FFF2-40B4-BE49-F238E27FC236}">
              <a16:creationId xmlns:a16="http://schemas.microsoft.com/office/drawing/2014/main" id="{F285FBDC-53DF-43A6-98B4-917BDB901B52}"/>
            </a:ext>
          </a:extLst>
        </xdr:cNvPr>
        <xdr:cNvCxnSpPr/>
      </xdr:nvCxnSpPr>
      <xdr:spPr>
        <a:xfrm>
          <a:off x="15481300" y="1439037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74930</xdr:rowOff>
    </xdr:from>
    <xdr:to>
      <xdr:col>76</xdr:col>
      <xdr:colOff>165100</xdr:colOff>
      <xdr:row>84</xdr:row>
      <xdr:rowOff>5080</xdr:rowOff>
    </xdr:to>
    <xdr:sp macro="" textlink="">
      <xdr:nvSpPr>
        <xdr:cNvPr id="696" name="楕円 695">
          <a:extLst>
            <a:ext uri="{FF2B5EF4-FFF2-40B4-BE49-F238E27FC236}">
              <a16:creationId xmlns:a16="http://schemas.microsoft.com/office/drawing/2014/main" id="{B21AB975-4BE2-42E7-AAFC-90C2A3111F2E}"/>
            </a:ext>
          </a:extLst>
        </xdr:cNvPr>
        <xdr:cNvSpPr/>
      </xdr:nvSpPr>
      <xdr:spPr>
        <a:xfrm>
          <a:off x="14541500" y="143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125730</xdr:rowOff>
    </xdr:from>
    <xdr:to>
      <xdr:col>81</xdr:col>
      <xdr:colOff>50800</xdr:colOff>
      <xdr:row>83</xdr:row>
      <xdr:rowOff>160020</xdr:rowOff>
    </xdr:to>
    <xdr:cxnSp macro="">
      <xdr:nvCxnSpPr>
        <xdr:cNvPr id="697" name="直線コネクタ 696">
          <a:extLst>
            <a:ext uri="{FF2B5EF4-FFF2-40B4-BE49-F238E27FC236}">
              <a16:creationId xmlns:a16="http://schemas.microsoft.com/office/drawing/2014/main" id="{63D4A1F4-A336-4D53-BACA-0BCE80AAED60}"/>
            </a:ext>
          </a:extLst>
        </xdr:cNvPr>
        <xdr:cNvCxnSpPr/>
      </xdr:nvCxnSpPr>
      <xdr:spPr>
        <a:xfrm>
          <a:off x="14592300" y="143560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698" name="n_1aveValue【消防施設】&#10;有形固定資産減価償却率">
          <a:extLst>
            <a:ext uri="{FF2B5EF4-FFF2-40B4-BE49-F238E27FC236}">
              <a16:creationId xmlns:a16="http://schemas.microsoft.com/office/drawing/2014/main" id="{F248EEFB-C438-4E08-996B-FE38A5040EC5}"/>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699" name="n_2aveValue【消防施設】&#10;有形固定資産減価償却率">
          <a:extLst>
            <a:ext uri="{FF2B5EF4-FFF2-40B4-BE49-F238E27FC236}">
              <a16:creationId xmlns:a16="http://schemas.microsoft.com/office/drawing/2014/main" id="{736D3F06-322B-4BBA-BE54-7B7B358E24CD}"/>
            </a:ext>
          </a:extLst>
        </xdr:cNvPr>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700" name="n_3aveValue【消防施設】&#10;有形固定資産減価償却率">
          <a:extLst>
            <a:ext uri="{FF2B5EF4-FFF2-40B4-BE49-F238E27FC236}">
              <a16:creationId xmlns:a16="http://schemas.microsoft.com/office/drawing/2014/main" id="{90A5E6A5-9EF8-41FB-8D6D-D7E7BFAC1086}"/>
            </a:ext>
          </a:extLst>
        </xdr:cNvPr>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147338</xdr:rowOff>
    </xdr:from>
    <xdr:ext cx="405111" cy="259045"/>
    <xdr:sp macro="" textlink="">
      <xdr:nvSpPr>
        <xdr:cNvPr id="701" name="n_4aveValue【消防施設】&#10;有形固定資産減価償却率">
          <a:extLst>
            <a:ext uri="{FF2B5EF4-FFF2-40B4-BE49-F238E27FC236}">
              <a16:creationId xmlns:a16="http://schemas.microsoft.com/office/drawing/2014/main" id="{5F1C449F-E902-40A3-A45D-009F6AAD6389}"/>
            </a:ext>
          </a:extLst>
        </xdr:cNvPr>
        <xdr:cNvSpPr txBox="1"/>
      </xdr:nvSpPr>
      <xdr:spPr>
        <a:xfrm>
          <a:off x="12611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30497</xdr:rowOff>
    </xdr:from>
    <xdr:ext cx="405111" cy="259045"/>
    <xdr:sp macro="" textlink="">
      <xdr:nvSpPr>
        <xdr:cNvPr id="702" name="n_1mainValue【消防施設】&#10;有形固定資産減価償却率">
          <a:extLst>
            <a:ext uri="{FF2B5EF4-FFF2-40B4-BE49-F238E27FC236}">
              <a16:creationId xmlns:a16="http://schemas.microsoft.com/office/drawing/2014/main" id="{4C10A984-2AE0-4957-8D67-3C6C312BE068}"/>
            </a:ext>
          </a:extLst>
        </xdr:cNvPr>
        <xdr:cNvSpPr txBox="1"/>
      </xdr:nvSpPr>
      <xdr:spPr>
        <a:xfrm>
          <a:off x="15266044" y="1443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167657</xdr:rowOff>
    </xdr:from>
    <xdr:ext cx="405111" cy="259045"/>
    <xdr:sp macro="" textlink="">
      <xdr:nvSpPr>
        <xdr:cNvPr id="703" name="n_2mainValue【消防施設】&#10;有形固定資産減価償却率">
          <a:extLst>
            <a:ext uri="{FF2B5EF4-FFF2-40B4-BE49-F238E27FC236}">
              <a16:creationId xmlns:a16="http://schemas.microsoft.com/office/drawing/2014/main" id="{B0647417-216A-4F33-9443-1AEFEF70067A}"/>
            </a:ext>
          </a:extLst>
        </xdr:cNvPr>
        <xdr:cNvSpPr txBox="1"/>
      </xdr:nvSpPr>
      <xdr:spPr>
        <a:xfrm>
          <a:off x="14389744" y="1439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04" name="正方形/長方形 703">
          <a:extLst>
            <a:ext uri="{FF2B5EF4-FFF2-40B4-BE49-F238E27FC236}">
              <a16:creationId xmlns:a16="http://schemas.microsoft.com/office/drawing/2014/main" id="{DC8C652E-3A4A-4864-AF3B-2E43CA91BCB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05" name="正方形/長方形 704">
          <a:extLst>
            <a:ext uri="{FF2B5EF4-FFF2-40B4-BE49-F238E27FC236}">
              <a16:creationId xmlns:a16="http://schemas.microsoft.com/office/drawing/2014/main" id="{3E754541-9C45-4708-9BE1-CE0ADF9F8DF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06" name="正方形/長方形 705">
          <a:extLst>
            <a:ext uri="{FF2B5EF4-FFF2-40B4-BE49-F238E27FC236}">
              <a16:creationId xmlns:a16="http://schemas.microsoft.com/office/drawing/2014/main" id="{77815BEA-0BC7-4A2D-B4FE-AEBD3E52F13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07" name="正方形/長方形 706">
          <a:extLst>
            <a:ext uri="{FF2B5EF4-FFF2-40B4-BE49-F238E27FC236}">
              <a16:creationId xmlns:a16="http://schemas.microsoft.com/office/drawing/2014/main" id="{270D39DB-CBC5-4399-AE96-7D69E7CE72C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08" name="正方形/長方形 707">
          <a:extLst>
            <a:ext uri="{FF2B5EF4-FFF2-40B4-BE49-F238E27FC236}">
              <a16:creationId xmlns:a16="http://schemas.microsoft.com/office/drawing/2014/main" id="{F9855CD1-BB9F-4C38-987D-1799E2D1A5D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09" name="正方形/長方形 708">
          <a:extLst>
            <a:ext uri="{FF2B5EF4-FFF2-40B4-BE49-F238E27FC236}">
              <a16:creationId xmlns:a16="http://schemas.microsoft.com/office/drawing/2014/main" id="{795110F5-1B9B-4658-B536-B634DB76EF4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10" name="正方形/長方形 709">
          <a:extLst>
            <a:ext uri="{FF2B5EF4-FFF2-40B4-BE49-F238E27FC236}">
              <a16:creationId xmlns:a16="http://schemas.microsoft.com/office/drawing/2014/main" id="{C8A1CE76-C1EA-4A40-9265-1D87A2DF86C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11" name="正方形/長方形 710">
          <a:extLst>
            <a:ext uri="{FF2B5EF4-FFF2-40B4-BE49-F238E27FC236}">
              <a16:creationId xmlns:a16="http://schemas.microsoft.com/office/drawing/2014/main" id="{23F6F143-1D15-47F0-9D2D-3D9A6F9B18F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12" name="テキスト ボックス 711">
          <a:extLst>
            <a:ext uri="{FF2B5EF4-FFF2-40B4-BE49-F238E27FC236}">
              <a16:creationId xmlns:a16="http://schemas.microsoft.com/office/drawing/2014/main" id="{980C2BD0-1602-4260-9A64-4EFE085B36F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13" name="直線コネクタ 712">
          <a:extLst>
            <a:ext uri="{FF2B5EF4-FFF2-40B4-BE49-F238E27FC236}">
              <a16:creationId xmlns:a16="http://schemas.microsoft.com/office/drawing/2014/main" id="{13F522BB-F980-4FFE-8E40-75E9180B81A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14" name="直線コネクタ 713">
          <a:extLst>
            <a:ext uri="{FF2B5EF4-FFF2-40B4-BE49-F238E27FC236}">
              <a16:creationId xmlns:a16="http://schemas.microsoft.com/office/drawing/2014/main" id="{96A79970-7A5E-4E7D-B0D8-67A490A98D4B}"/>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15" name="テキスト ボックス 714">
          <a:extLst>
            <a:ext uri="{FF2B5EF4-FFF2-40B4-BE49-F238E27FC236}">
              <a16:creationId xmlns:a16="http://schemas.microsoft.com/office/drawing/2014/main" id="{70455132-902A-42F1-914D-F5594F2BC3B4}"/>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16" name="直線コネクタ 715">
          <a:extLst>
            <a:ext uri="{FF2B5EF4-FFF2-40B4-BE49-F238E27FC236}">
              <a16:creationId xmlns:a16="http://schemas.microsoft.com/office/drawing/2014/main" id="{DF5A6634-7583-41F2-AEAE-8CCA01F3D553}"/>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17" name="テキスト ボックス 716">
          <a:extLst>
            <a:ext uri="{FF2B5EF4-FFF2-40B4-BE49-F238E27FC236}">
              <a16:creationId xmlns:a16="http://schemas.microsoft.com/office/drawing/2014/main" id="{32841C0A-F1C9-4BF7-A6A1-FB6B15392B79}"/>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18" name="直線コネクタ 717">
          <a:extLst>
            <a:ext uri="{FF2B5EF4-FFF2-40B4-BE49-F238E27FC236}">
              <a16:creationId xmlns:a16="http://schemas.microsoft.com/office/drawing/2014/main" id="{12822093-31D2-4BA1-B80B-F9805811E34C}"/>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19" name="テキスト ボックス 718">
          <a:extLst>
            <a:ext uri="{FF2B5EF4-FFF2-40B4-BE49-F238E27FC236}">
              <a16:creationId xmlns:a16="http://schemas.microsoft.com/office/drawing/2014/main" id="{AB64899E-EF25-4857-B269-7A2D1B96316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20" name="直線コネクタ 719">
          <a:extLst>
            <a:ext uri="{FF2B5EF4-FFF2-40B4-BE49-F238E27FC236}">
              <a16:creationId xmlns:a16="http://schemas.microsoft.com/office/drawing/2014/main" id="{D4D7ADA1-46D2-4CA0-B9BB-7DA07AD18AB3}"/>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21" name="テキスト ボックス 720">
          <a:extLst>
            <a:ext uri="{FF2B5EF4-FFF2-40B4-BE49-F238E27FC236}">
              <a16:creationId xmlns:a16="http://schemas.microsoft.com/office/drawing/2014/main" id="{5CE7C30D-0CE9-456E-AAFC-A1B400080D6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22" name="直線コネクタ 721">
          <a:extLst>
            <a:ext uri="{FF2B5EF4-FFF2-40B4-BE49-F238E27FC236}">
              <a16:creationId xmlns:a16="http://schemas.microsoft.com/office/drawing/2014/main" id="{69FAA3A5-EA47-446C-98E5-5F0F4A381676}"/>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23" name="テキスト ボックス 722">
          <a:extLst>
            <a:ext uri="{FF2B5EF4-FFF2-40B4-BE49-F238E27FC236}">
              <a16:creationId xmlns:a16="http://schemas.microsoft.com/office/drawing/2014/main" id="{7125165D-4F77-4E26-9EFF-13161452D17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24" name="直線コネクタ 723">
          <a:extLst>
            <a:ext uri="{FF2B5EF4-FFF2-40B4-BE49-F238E27FC236}">
              <a16:creationId xmlns:a16="http://schemas.microsoft.com/office/drawing/2014/main" id="{D3AAEC07-2796-48D0-90D2-E738A6881A2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25" name="テキスト ボックス 724">
          <a:extLst>
            <a:ext uri="{FF2B5EF4-FFF2-40B4-BE49-F238E27FC236}">
              <a16:creationId xmlns:a16="http://schemas.microsoft.com/office/drawing/2014/main" id="{DAC32AC2-2277-4205-A683-5718C29964C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26" name="直線コネクタ 725">
          <a:extLst>
            <a:ext uri="{FF2B5EF4-FFF2-40B4-BE49-F238E27FC236}">
              <a16:creationId xmlns:a16="http://schemas.microsoft.com/office/drawing/2014/main" id="{FA5D7FB9-D299-4FFA-9323-12129301CF0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27" name="テキスト ボックス 726">
          <a:extLst>
            <a:ext uri="{FF2B5EF4-FFF2-40B4-BE49-F238E27FC236}">
              <a16:creationId xmlns:a16="http://schemas.microsoft.com/office/drawing/2014/main" id="{D41D61B7-19B1-4987-B33D-2F97727D1C9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28" name="【消防施設】&#10;一人当たり面積グラフ枠">
          <a:extLst>
            <a:ext uri="{FF2B5EF4-FFF2-40B4-BE49-F238E27FC236}">
              <a16:creationId xmlns:a16="http://schemas.microsoft.com/office/drawing/2014/main" id="{C618C12F-DFAD-426A-BCD1-D4C0F1612EE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29" name="直線コネクタ 728">
          <a:extLst>
            <a:ext uri="{FF2B5EF4-FFF2-40B4-BE49-F238E27FC236}">
              <a16:creationId xmlns:a16="http://schemas.microsoft.com/office/drawing/2014/main" id="{A882E1EC-5B35-4325-B964-8D418B5D74E9}"/>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30" name="【消防施設】&#10;一人当たり面積最小値テキスト">
          <a:extLst>
            <a:ext uri="{FF2B5EF4-FFF2-40B4-BE49-F238E27FC236}">
              <a16:creationId xmlns:a16="http://schemas.microsoft.com/office/drawing/2014/main" id="{7D5B4981-EC97-4ECA-9993-1A84927E945D}"/>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31" name="直線コネクタ 730">
          <a:extLst>
            <a:ext uri="{FF2B5EF4-FFF2-40B4-BE49-F238E27FC236}">
              <a16:creationId xmlns:a16="http://schemas.microsoft.com/office/drawing/2014/main" id="{89FA20F9-374E-45F9-8516-3D96DA051EC8}"/>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32" name="【消防施設】&#10;一人当たり面積最大値テキスト">
          <a:extLst>
            <a:ext uri="{FF2B5EF4-FFF2-40B4-BE49-F238E27FC236}">
              <a16:creationId xmlns:a16="http://schemas.microsoft.com/office/drawing/2014/main" id="{CB3FE482-B808-4444-A1A3-7C80E7EFE7FF}"/>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33" name="直線コネクタ 732">
          <a:extLst>
            <a:ext uri="{FF2B5EF4-FFF2-40B4-BE49-F238E27FC236}">
              <a16:creationId xmlns:a16="http://schemas.microsoft.com/office/drawing/2014/main" id="{1BD84F3D-92E1-4F0C-85D4-24B8BCE8C0EA}"/>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734" name="【消防施設】&#10;一人当たり面積平均値テキスト">
          <a:extLst>
            <a:ext uri="{FF2B5EF4-FFF2-40B4-BE49-F238E27FC236}">
              <a16:creationId xmlns:a16="http://schemas.microsoft.com/office/drawing/2014/main" id="{270058CD-0ADE-4339-8667-EFED45BF7089}"/>
            </a:ext>
          </a:extLst>
        </xdr:cNvPr>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35" name="フローチャート: 判断 734">
          <a:extLst>
            <a:ext uri="{FF2B5EF4-FFF2-40B4-BE49-F238E27FC236}">
              <a16:creationId xmlns:a16="http://schemas.microsoft.com/office/drawing/2014/main" id="{C70E5BAC-C552-4B48-AB67-BF09F8D8AEB0}"/>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36" name="フローチャート: 判断 735">
          <a:extLst>
            <a:ext uri="{FF2B5EF4-FFF2-40B4-BE49-F238E27FC236}">
              <a16:creationId xmlns:a16="http://schemas.microsoft.com/office/drawing/2014/main" id="{4A862A7A-5F7E-47C6-A965-BB0716DBAAAD}"/>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37" name="フローチャート: 判断 736">
          <a:extLst>
            <a:ext uri="{FF2B5EF4-FFF2-40B4-BE49-F238E27FC236}">
              <a16:creationId xmlns:a16="http://schemas.microsoft.com/office/drawing/2014/main" id="{5BFE45AE-CFDC-4355-9F6B-449E932DE776}"/>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38" name="フローチャート: 判断 737">
          <a:extLst>
            <a:ext uri="{FF2B5EF4-FFF2-40B4-BE49-F238E27FC236}">
              <a16:creationId xmlns:a16="http://schemas.microsoft.com/office/drawing/2014/main" id="{B8CE77D6-331E-4197-99E1-8231E6FEFFBB}"/>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739" name="フローチャート: 判断 738">
          <a:extLst>
            <a:ext uri="{FF2B5EF4-FFF2-40B4-BE49-F238E27FC236}">
              <a16:creationId xmlns:a16="http://schemas.microsoft.com/office/drawing/2014/main" id="{93498EE0-727B-44C8-BC67-C4830A9CBDAD}"/>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40" name="テキスト ボックス 739">
          <a:extLst>
            <a:ext uri="{FF2B5EF4-FFF2-40B4-BE49-F238E27FC236}">
              <a16:creationId xmlns:a16="http://schemas.microsoft.com/office/drawing/2014/main" id="{2E9E6892-3C53-4DAC-A0A0-B38BF6196C7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41" name="テキスト ボックス 740">
          <a:extLst>
            <a:ext uri="{FF2B5EF4-FFF2-40B4-BE49-F238E27FC236}">
              <a16:creationId xmlns:a16="http://schemas.microsoft.com/office/drawing/2014/main" id="{80215D3C-1146-4FCC-98EB-74999227B87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42" name="テキスト ボックス 741">
          <a:extLst>
            <a:ext uri="{FF2B5EF4-FFF2-40B4-BE49-F238E27FC236}">
              <a16:creationId xmlns:a16="http://schemas.microsoft.com/office/drawing/2014/main" id="{8194AAB8-2D3A-41A1-A39F-F6021F45C52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BFDF1462-8949-4F2B-BC2B-A54439D8EDD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6C29D2DE-FAF3-495F-98B5-0506A7562C5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148952</xdr:rowOff>
    </xdr:from>
    <xdr:to>
      <xdr:col>116</xdr:col>
      <xdr:colOff>114300</xdr:colOff>
      <xdr:row>84</xdr:row>
      <xdr:rowOff>79102</xdr:rowOff>
    </xdr:to>
    <xdr:sp macro="" textlink="">
      <xdr:nvSpPr>
        <xdr:cNvPr id="745" name="楕円 744">
          <a:extLst>
            <a:ext uri="{FF2B5EF4-FFF2-40B4-BE49-F238E27FC236}">
              <a16:creationId xmlns:a16="http://schemas.microsoft.com/office/drawing/2014/main" id="{3C4DC9AA-2E59-48E7-81F2-6A6F731D49C8}"/>
            </a:ext>
          </a:extLst>
        </xdr:cNvPr>
        <xdr:cNvSpPr/>
      </xdr:nvSpPr>
      <xdr:spPr>
        <a:xfrm>
          <a:off x="22110700" y="1437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379</xdr:rowOff>
    </xdr:from>
    <xdr:ext cx="469744" cy="259045"/>
    <xdr:sp macro="" textlink="">
      <xdr:nvSpPr>
        <xdr:cNvPr id="746" name="【消防施設】&#10;一人当たり面積該当値テキスト">
          <a:extLst>
            <a:ext uri="{FF2B5EF4-FFF2-40B4-BE49-F238E27FC236}">
              <a16:creationId xmlns:a16="http://schemas.microsoft.com/office/drawing/2014/main" id="{323C0738-533C-47DB-B5CA-93B8659E5F2D}"/>
            </a:ext>
          </a:extLst>
        </xdr:cNvPr>
        <xdr:cNvSpPr txBox="1"/>
      </xdr:nvSpPr>
      <xdr:spPr>
        <a:xfrm>
          <a:off x="22199600" y="14230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16692</xdr:rowOff>
    </xdr:from>
    <xdr:to>
      <xdr:col>112</xdr:col>
      <xdr:colOff>38100</xdr:colOff>
      <xdr:row>84</xdr:row>
      <xdr:rowOff>118292</xdr:rowOff>
    </xdr:to>
    <xdr:sp macro="" textlink="">
      <xdr:nvSpPr>
        <xdr:cNvPr id="747" name="楕円 746">
          <a:extLst>
            <a:ext uri="{FF2B5EF4-FFF2-40B4-BE49-F238E27FC236}">
              <a16:creationId xmlns:a16="http://schemas.microsoft.com/office/drawing/2014/main" id="{DE859908-89A5-401F-B8D2-AA68487A0907}"/>
            </a:ext>
          </a:extLst>
        </xdr:cNvPr>
        <xdr:cNvSpPr/>
      </xdr:nvSpPr>
      <xdr:spPr>
        <a:xfrm>
          <a:off x="21272500" y="1441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28302</xdr:rowOff>
    </xdr:from>
    <xdr:to>
      <xdr:col>116</xdr:col>
      <xdr:colOff>63500</xdr:colOff>
      <xdr:row>84</xdr:row>
      <xdr:rowOff>67492</xdr:rowOff>
    </xdr:to>
    <xdr:cxnSp macro="">
      <xdr:nvCxnSpPr>
        <xdr:cNvPr id="748" name="直線コネクタ 747">
          <a:extLst>
            <a:ext uri="{FF2B5EF4-FFF2-40B4-BE49-F238E27FC236}">
              <a16:creationId xmlns:a16="http://schemas.microsoft.com/office/drawing/2014/main" id="{AB46D4D3-4239-4BB9-879E-A9619AF271D1}"/>
            </a:ext>
          </a:extLst>
        </xdr:cNvPr>
        <xdr:cNvCxnSpPr/>
      </xdr:nvCxnSpPr>
      <xdr:spPr>
        <a:xfrm flipV="1">
          <a:off x="21323300" y="14430102"/>
          <a:ext cx="8382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33020</xdr:rowOff>
    </xdr:from>
    <xdr:to>
      <xdr:col>107</xdr:col>
      <xdr:colOff>101600</xdr:colOff>
      <xdr:row>84</xdr:row>
      <xdr:rowOff>134620</xdr:rowOff>
    </xdr:to>
    <xdr:sp macro="" textlink="">
      <xdr:nvSpPr>
        <xdr:cNvPr id="749" name="楕円 748">
          <a:extLst>
            <a:ext uri="{FF2B5EF4-FFF2-40B4-BE49-F238E27FC236}">
              <a16:creationId xmlns:a16="http://schemas.microsoft.com/office/drawing/2014/main" id="{C69D8E42-02F6-4B89-9ACD-D8D60E73F651}"/>
            </a:ext>
          </a:extLst>
        </xdr:cNvPr>
        <xdr:cNvSpPr/>
      </xdr:nvSpPr>
      <xdr:spPr>
        <a:xfrm>
          <a:off x="20383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67492</xdr:rowOff>
    </xdr:from>
    <xdr:to>
      <xdr:col>111</xdr:col>
      <xdr:colOff>177800</xdr:colOff>
      <xdr:row>84</xdr:row>
      <xdr:rowOff>83820</xdr:rowOff>
    </xdr:to>
    <xdr:cxnSp macro="">
      <xdr:nvCxnSpPr>
        <xdr:cNvPr id="750" name="直線コネクタ 749">
          <a:extLst>
            <a:ext uri="{FF2B5EF4-FFF2-40B4-BE49-F238E27FC236}">
              <a16:creationId xmlns:a16="http://schemas.microsoft.com/office/drawing/2014/main" id="{1DAD631B-9609-44A5-A2E0-00E26646FB65}"/>
            </a:ext>
          </a:extLst>
        </xdr:cNvPr>
        <xdr:cNvCxnSpPr/>
      </xdr:nvCxnSpPr>
      <xdr:spPr>
        <a:xfrm flipV="1">
          <a:off x="20434300" y="14469292"/>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751" name="n_1aveValue【消防施設】&#10;一人当たり面積">
          <a:extLst>
            <a:ext uri="{FF2B5EF4-FFF2-40B4-BE49-F238E27FC236}">
              <a16:creationId xmlns:a16="http://schemas.microsoft.com/office/drawing/2014/main" id="{2ACF5E1D-23A5-4768-B625-022431B7EC04}"/>
            </a:ext>
          </a:extLst>
        </xdr:cNvPr>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752" name="n_2aveValue【消防施設】&#10;一人当たり面積">
          <a:extLst>
            <a:ext uri="{FF2B5EF4-FFF2-40B4-BE49-F238E27FC236}">
              <a16:creationId xmlns:a16="http://schemas.microsoft.com/office/drawing/2014/main" id="{04F7E6CB-5AA0-418A-B49F-0159E32EF664}"/>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753" name="n_3aveValue【消防施設】&#10;一人当たり面積">
          <a:extLst>
            <a:ext uri="{FF2B5EF4-FFF2-40B4-BE49-F238E27FC236}">
              <a16:creationId xmlns:a16="http://schemas.microsoft.com/office/drawing/2014/main" id="{64984451-39FE-4114-BAB0-040C3089FE22}"/>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754" name="n_4aveValue【消防施設】&#10;一人当たり面積">
          <a:extLst>
            <a:ext uri="{FF2B5EF4-FFF2-40B4-BE49-F238E27FC236}">
              <a16:creationId xmlns:a16="http://schemas.microsoft.com/office/drawing/2014/main" id="{B5FE7339-4DA7-4E10-9A86-16832D2519AE}"/>
            </a:ext>
          </a:extLst>
        </xdr:cNvPr>
        <xdr:cNvSpPr txBox="1"/>
      </xdr:nvSpPr>
      <xdr:spPr>
        <a:xfrm>
          <a:off x="18421427" y="1440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134819</xdr:rowOff>
    </xdr:from>
    <xdr:ext cx="469744" cy="259045"/>
    <xdr:sp macro="" textlink="">
      <xdr:nvSpPr>
        <xdr:cNvPr id="755" name="n_1mainValue【消防施設】&#10;一人当たり面積">
          <a:extLst>
            <a:ext uri="{FF2B5EF4-FFF2-40B4-BE49-F238E27FC236}">
              <a16:creationId xmlns:a16="http://schemas.microsoft.com/office/drawing/2014/main" id="{BEC1B9B0-C7B9-4CC3-990C-0F6A26887F13}"/>
            </a:ext>
          </a:extLst>
        </xdr:cNvPr>
        <xdr:cNvSpPr txBox="1"/>
      </xdr:nvSpPr>
      <xdr:spPr>
        <a:xfrm>
          <a:off x="21075727" y="1419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151147</xdr:rowOff>
    </xdr:from>
    <xdr:ext cx="469744" cy="259045"/>
    <xdr:sp macro="" textlink="">
      <xdr:nvSpPr>
        <xdr:cNvPr id="756" name="n_2mainValue【消防施設】&#10;一人当たり面積">
          <a:extLst>
            <a:ext uri="{FF2B5EF4-FFF2-40B4-BE49-F238E27FC236}">
              <a16:creationId xmlns:a16="http://schemas.microsoft.com/office/drawing/2014/main" id="{A90E510F-B5A6-412F-886F-66E7F691408C}"/>
            </a:ext>
          </a:extLst>
        </xdr:cNvPr>
        <xdr:cNvSpPr txBox="1"/>
      </xdr:nvSpPr>
      <xdr:spPr>
        <a:xfrm>
          <a:off x="20199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57" name="正方形/長方形 756">
          <a:extLst>
            <a:ext uri="{FF2B5EF4-FFF2-40B4-BE49-F238E27FC236}">
              <a16:creationId xmlns:a16="http://schemas.microsoft.com/office/drawing/2014/main" id="{EDAE298F-9C29-4415-8271-18104CD032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58" name="正方形/長方形 757">
          <a:extLst>
            <a:ext uri="{FF2B5EF4-FFF2-40B4-BE49-F238E27FC236}">
              <a16:creationId xmlns:a16="http://schemas.microsoft.com/office/drawing/2014/main" id="{D9326C28-0DA8-4705-A019-09B3781D595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9" name="正方形/長方形 758">
          <a:extLst>
            <a:ext uri="{FF2B5EF4-FFF2-40B4-BE49-F238E27FC236}">
              <a16:creationId xmlns:a16="http://schemas.microsoft.com/office/drawing/2014/main" id="{39AB069B-A0CD-4248-97BD-6DA40B37DDC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60" name="正方形/長方形 759">
          <a:extLst>
            <a:ext uri="{FF2B5EF4-FFF2-40B4-BE49-F238E27FC236}">
              <a16:creationId xmlns:a16="http://schemas.microsoft.com/office/drawing/2014/main" id="{6892D730-C1EB-420D-96C5-0B8C802BEEC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61" name="正方形/長方形 760">
          <a:extLst>
            <a:ext uri="{FF2B5EF4-FFF2-40B4-BE49-F238E27FC236}">
              <a16:creationId xmlns:a16="http://schemas.microsoft.com/office/drawing/2014/main" id="{0F49BF76-C008-4F37-921F-E2E839E489A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62" name="正方形/長方形 761">
          <a:extLst>
            <a:ext uri="{FF2B5EF4-FFF2-40B4-BE49-F238E27FC236}">
              <a16:creationId xmlns:a16="http://schemas.microsoft.com/office/drawing/2014/main" id="{E06CD702-7926-45F4-87FE-E2F9BF47D484}"/>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63" name="正方形/長方形 762">
          <a:extLst>
            <a:ext uri="{FF2B5EF4-FFF2-40B4-BE49-F238E27FC236}">
              <a16:creationId xmlns:a16="http://schemas.microsoft.com/office/drawing/2014/main" id="{35ACE1C7-44FA-4C4C-BF13-7739DD2684D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4" name="正方形/長方形 763">
          <a:extLst>
            <a:ext uri="{FF2B5EF4-FFF2-40B4-BE49-F238E27FC236}">
              <a16:creationId xmlns:a16="http://schemas.microsoft.com/office/drawing/2014/main" id="{8148D47B-EBBB-4ED3-8484-D42EEDBC6EA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65" name="テキスト ボックス 764">
          <a:extLst>
            <a:ext uri="{FF2B5EF4-FFF2-40B4-BE49-F238E27FC236}">
              <a16:creationId xmlns:a16="http://schemas.microsoft.com/office/drawing/2014/main" id="{106E0729-3333-44BC-9970-E4FCB684B58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66" name="直線コネクタ 765">
          <a:extLst>
            <a:ext uri="{FF2B5EF4-FFF2-40B4-BE49-F238E27FC236}">
              <a16:creationId xmlns:a16="http://schemas.microsoft.com/office/drawing/2014/main" id="{1187C6E3-E9E8-44B9-BC7D-45D6EA4268B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67" name="テキスト ボックス 766">
          <a:extLst>
            <a:ext uri="{FF2B5EF4-FFF2-40B4-BE49-F238E27FC236}">
              <a16:creationId xmlns:a16="http://schemas.microsoft.com/office/drawing/2014/main" id="{1010D7A7-ED61-4E15-A836-3084EC31530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68" name="直線コネクタ 767">
          <a:extLst>
            <a:ext uri="{FF2B5EF4-FFF2-40B4-BE49-F238E27FC236}">
              <a16:creationId xmlns:a16="http://schemas.microsoft.com/office/drawing/2014/main" id="{C92E6DD5-0280-4235-BC09-249B0B67F0BB}"/>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69" name="テキスト ボックス 768">
          <a:extLst>
            <a:ext uri="{FF2B5EF4-FFF2-40B4-BE49-F238E27FC236}">
              <a16:creationId xmlns:a16="http://schemas.microsoft.com/office/drawing/2014/main" id="{ED39B513-8CEF-4936-9074-55C1C3A637F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70" name="直線コネクタ 769">
          <a:extLst>
            <a:ext uri="{FF2B5EF4-FFF2-40B4-BE49-F238E27FC236}">
              <a16:creationId xmlns:a16="http://schemas.microsoft.com/office/drawing/2014/main" id="{53F701DC-5BE5-4A62-A245-10F5719558C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71" name="テキスト ボックス 770">
          <a:extLst>
            <a:ext uri="{FF2B5EF4-FFF2-40B4-BE49-F238E27FC236}">
              <a16:creationId xmlns:a16="http://schemas.microsoft.com/office/drawing/2014/main" id="{366411B2-2535-4D60-BB2E-5B7FE74A1E7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72" name="直線コネクタ 771">
          <a:extLst>
            <a:ext uri="{FF2B5EF4-FFF2-40B4-BE49-F238E27FC236}">
              <a16:creationId xmlns:a16="http://schemas.microsoft.com/office/drawing/2014/main" id="{845363E8-5031-4D83-8D18-6BDEB90F401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73" name="テキスト ボックス 772">
          <a:extLst>
            <a:ext uri="{FF2B5EF4-FFF2-40B4-BE49-F238E27FC236}">
              <a16:creationId xmlns:a16="http://schemas.microsoft.com/office/drawing/2014/main" id="{C2FC02A5-914C-425F-B94B-99A7A6AD59D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74" name="直線コネクタ 773">
          <a:extLst>
            <a:ext uri="{FF2B5EF4-FFF2-40B4-BE49-F238E27FC236}">
              <a16:creationId xmlns:a16="http://schemas.microsoft.com/office/drawing/2014/main" id="{8FC00146-F667-460E-A028-6C474B115E7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75" name="テキスト ボックス 774">
          <a:extLst>
            <a:ext uri="{FF2B5EF4-FFF2-40B4-BE49-F238E27FC236}">
              <a16:creationId xmlns:a16="http://schemas.microsoft.com/office/drawing/2014/main" id="{4987A29E-89F6-44A0-A520-707F4914719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76" name="直線コネクタ 775">
          <a:extLst>
            <a:ext uri="{FF2B5EF4-FFF2-40B4-BE49-F238E27FC236}">
              <a16:creationId xmlns:a16="http://schemas.microsoft.com/office/drawing/2014/main" id="{74871676-9288-4AEA-A914-5C7527F2869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77" name="テキスト ボックス 776">
          <a:extLst>
            <a:ext uri="{FF2B5EF4-FFF2-40B4-BE49-F238E27FC236}">
              <a16:creationId xmlns:a16="http://schemas.microsoft.com/office/drawing/2014/main" id="{84BE92C0-B15E-489C-A39B-72C2E4CD27E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78" name="直線コネクタ 777">
          <a:extLst>
            <a:ext uri="{FF2B5EF4-FFF2-40B4-BE49-F238E27FC236}">
              <a16:creationId xmlns:a16="http://schemas.microsoft.com/office/drawing/2014/main" id="{116882B0-F156-49F0-914E-57F0868E823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79" name="テキスト ボックス 778">
          <a:extLst>
            <a:ext uri="{FF2B5EF4-FFF2-40B4-BE49-F238E27FC236}">
              <a16:creationId xmlns:a16="http://schemas.microsoft.com/office/drawing/2014/main" id="{87FBCBC0-79A7-4312-A11A-3D581138026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80" name="直線コネクタ 779">
          <a:extLst>
            <a:ext uri="{FF2B5EF4-FFF2-40B4-BE49-F238E27FC236}">
              <a16:creationId xmlns:a16="http://schemas.microsoft.com/office/drawing/2014/main" id="{5AD09B20-85D5-4995-A2F3-FBEB0DC40AB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81" name="【庁舎】&#10;有形固定資産減価償却率グラフ枠">
          <a:extLst>
            <a:ext uri="{FF2B5EF4-FFF2-40B4-BE49-F238E27FC236}">
              <a16:creationId xmlns:a16="http://schemas.microsoft.com/office/drawing/2014/main" id="{4270A229-1C5D-4B10-9810-D427FC0BA9F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82" name="直線コネクタ 781">
          <a:extLst>
            <a:ext uri="{FF2B5EF4-FFF2-40B4-BE49-F238E27FC236}">
              <a16:creationId xmlns:a16="http://schemas.microsoft.com/office/drawing/2014/main" id="{98E88B1A-35F2-4ABA-BAB2-D29438FEB84B}"/>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83" name="【庁舎】&#10;有形固定資産減価償却率最小値テキスト">
          <a:extLst>
            <a:ext uri="{FF2B5EF4-FFF2-40B4-BE49-F238E27FC236}">
              <a16:creationId xmlns:a16="http://schemas.microsoft.com/office/drawing/2014/main" id="{A4C37BD5-3DBC-4250-803B-D055CD4C00AD}"/>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84" name="直線コネクタ 783">
          <a:extLst>
            <a:ext uri="{FF2B5EF4-FFF2-40B4-BE49-F238E27FC236}">
              <a16:creationId xmlns:a16="http://schemas.microsoft.com/office/drawing/2014/main" id="{AB398D09-0967-4F79-8D3B-4E92CEAC7C27}"/>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85" name="【庁舎】&#10;有形固定資産減価償却率最大値テキスト">
          <a:extLst>
            <a:ext uri="{FF2B5EF4-FFF2-40B4-BE49-F238E27FC236}">
              <a16:creationId xmlns:a16="http://schemas.microsoft.com/office/drawing/2014/main" id="{2A333B66-E7C1-4879-9894-E751C8EFB68F}"/>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86" name="直線コネクタ 785">
          <a:extLst>
            <a:ext uri="{FF2B5EF4-FFF2-40B4-BE49-F238E27FC236}">
              <a16:creationId xmlns:a16="http://schemas.microsoft.com/office/drawing/2014/main" id="{67AA2900-D7B4-4C6C-827B-9CEB82356E6D}"/>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787" name="【庁舎】&#10;有形固定資産減価償却率平均値テキスト">
          <a:extLst>
            <a:ext uri="{FF2B5EF4-FFF2-40B4-BE49-F238E27FC236}">
              <a16:creationId xmlns:a16="http://schemas.microsoft.com/office/drawing/2014/main" id="{2729642C-DF52-43BC-984E-E91FD2F8E90A}"/>
            </a:ext>
          </a:extLst>
        </xdr:cNvPr>
        <xdr:cNvSpPr txBox="1"/>
      </xdr:nvSpPr>
      <xdr:spPr>
        <a:xfrm>
          <a:off x="16357600" y="17821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88" name="フローチャート: 判断 787">
          <a:extLst>
            <a:ext uri="{FF2B5EF4-FFF2-40B4-BE49-F238E27FC236}">
              <a16:creationId xmlns:a16="http://schemas.microsoft.com/office/drawing/2014/main" id="{4B48C642-BF19-4CBA-B62F-2AFFA828D0CB}"/>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89" name="フローチャート: 判断 788">
          <a:extLst>
            <a:ext uri="{FF2B5EF4-FFF2-40B4-BE49-F238E27FC236}">
              <a16:creationId xmlns:a16="http://schemas.microsoft.com/office/drawing/2014/main" id="{D44C310D-230E-4610-9CE6-304031AC56F9}"/>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90" name="フローチャート: 判断 789">
          <a:extLst>
            <a:ext uri="{FF2B5EF4-FFF2-40B4-BE49-F238E27FC236}">
              <a16:creationId xmlns:a16="http://schemas.microsoft.com/office/drawing/2014/main" id="{46D033E7-62E5-4D43-BDB0-DF06AD361D45}"/>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91" name="フローチャート: 判断 790">
          <a:extLst>
            <a:ext uri="{FF2B5EF4-FFF2-40B4-BE49-F238E27FC236}">
              <a16:creationId xmlns:a16="http://schemas.microsoft.com/office/drawing/2014/main" id="{2E26AACF-306D-4A39-B1E8-8876DA1B0E40}"/>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92" name="フローチャート: 判断 791">
          <a:extLst>
            <a:ext uri="{FF2B5EF4-FFF2-40B4-BE49-F238E27FC236}">
              <a16:creationId xmlns:a16="http://schemas.microsoft.com/office/drawing/2014/main" id="{4856C584-7A4A-495A-8F4D-D43EBAD66E6F}"/>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93" name="テキスト ボックス 792">
          <a:extLst>
            <a:ext uri="{FF2B5EF4-FFF2-40B4-BE49-F238E27FC236}">
              <a16:creationId xmlns:a16="http://schemas.microsoft.com/office/drawing/2014/main" id="{AF807C65-0545-45C1-9E3F-E3BDE9D32C7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94" name="テキスト ボックス 793">
          <a:extLst>
            <a:ext uri="{FF2B5EF4-FFF2-40B4-BE49-F238E27FC236}">
              <a16:creationId xmlns:a16="http://schemas.microsoft.com/office/drawing/2014/main" id="{635553D0-1E90-4BE7-AFB2-ABC7D51E567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95" name="テキスト ボックス 794">
          <a:extLst>
            <a:ext uri="{FF2B5EF4-FFF2-40B4-BE49-F238E27FC236}">
              <a16:creationId xmlns:a16="http://schemas.microsoft.com/office/drawing/2014/main" id="{C7AE3CB9-166A-4F7F-8F5C-16746D9FCF4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96" name="テキスト ボックス 795">
          <a:extLst>
            <a:ext uri="{FF2B5EF4-FFF2-40B4-BE49-F238E27FC236}">
              <a16:creationId xmlns:a16="http://schemas.microsoft.com/office/drawing/2014/main" id="{7D01C95B-D6BD-4DF2-878D-5F4B0231E54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97" name="テキスト ボックス 796">
          <a:extLst>
            <a:ext uri="{FF2B5EF4-FFF2-40B4-BE49-F238E27FC236}">
              <a16:creationId xmlns:a16="http://schemas.microsoft.com/office/drawing/2014/main" id="{4117B1FB-6836-4A24-A67F-8A2F580B151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134801</xdr:rowOff>
    </xdr:from>
    <xdr:to>
      <xdr:col>85</xdr:col>
      <xdr:colOff>177800</xdr:colOff>
      <xdr:row>104</xdr:row>
      <xdr:rowOff>64951</xdr:rowOff>
    </xdr:to>
    <xdr:sp macro="" textlink="">
      <xdr:nvSpPr>
        <xdr:cNvPr id="798" name="楕円 797">
          <a:extLst>
            <a:ext uri="{FF2B5EF4-FFF2-40B4-BE49-F238E27FC236}">
              <a16:creationId xmlns:a16="http://schemas.microsoft.com/office/drawing/2014/main" id="{CB27D7F1-DB1F-484C-BFA8-87CD0E3A1E56}"/>
            </a:ext>
          </a:extLst>
        </xdr:cNvPr>
        <xdr:cNvSpPr/>
      </xdr:nvSpPr>
      <xdr:spPr>
        <a:xfrm>
          <a:off x="16268700" y="1779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157678</xdr:rowOff>
    </xdr:from>
    <xdr:ext cx="405111" cy="259045"/>
    <xdr:sp macro="" textlink="">
      <xdr:nvSpPr>
        <xdr:cNvPr id="799" name="【庁舎】&#10;有形固定資産減価償却率該当値テキスト">
          <a:extLst>
            <a:ext uri="{FF2B5EF4-FFF2-40B4-BE49-F238E27FC236}">
              <a16:creationId xmlns:a16="http://schemas.microsoft.com/office/drawing/2014/main" id="{4B08B337-9046-47D5-9515-439A30D74002}"/>
            </a:ext>
          </a:extLst>
        </xdr:cNvPr>
        <xdr:cNvSpPr txBox="1"/>
      </xdr:nvSpPr>
      <xdr:spPr>
        <a:xfrm>
          <a:off x="16357600" y="17645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95613</xdr:rowOff>
    </xdr:from>
    <xdr:to>
      <xdr:col>81</xdr:col>
      <xdr:colOff>101600</xdr:colOff>
      <xdr:row>104</xdr:row>
      <xdr:rowOff>25763</xdr:rowOff>
    </xdr:to>
    <xdr:sp macro="" textlink="">
      <xdr:nvSpPr>
        <xdr:cNvPr id="800" name="楕円 799">
          <a:extLst>
            <a:ext uri="{FF2B5EF4-FFF2-40B4-BE49-F238E27FC236}">
              <a16:creationId xmlns:a16="http://schemas.microsoft.com/office/drawing/2014/main" id="{5504A863-16FA-46DC-B87E-713C753A5592}"/>
            </a:ext>
          </a:extLst>
        </xdr:cNvPr>
        <xdr:cNvSpPr/>
      </xdr:nvSpPr>
      <xdr:spPr>
        <a:xfrm>
          <a:off x="15430500" y="1775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146413</xdr:rowOff>
    </xdr:from>
    <xdr:to>
      <xdr:col>85</xdr:col>
      <xdr:colOff>127000</xdr:colOff>
      <xdr:row>104</xdr:row>
      <xdr:rowOff>14151</xdr:rowOff>
    </xdr:to>
    <xdr:cxnSp macro="">
      <xdr:nvCxnSpPr>
        <xdr:cNvPr id="801" name="直線コネクタ 800">
          <a:extLst>
            <a:ext uri="{FF2B5EF4-FFF2-40B4-BE49-F238E27FC236}">
              <a16:creationId xmlns:a16="http://schemas.microsoft.com/office/drawing/2014/main" id="{414905CA-225B-4E3E-A68C-53A3A7398287}"/>
            </a:ext>
          </a:extLst>
        </xdr:cNvPr>
        <xdr:cNvCxnSpPr/>
      </xdr:nvCxnSpPr>
      <xdr:spPr>
        <a:xfrm>
          <a:off x="15481300" y="17805763"/>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48261</xdr:rowOff>
    </xdr:from>
    <xdr:to>
      <xdr:col>76</xdr:col>
      <xdr:colOff>165100</xdr:colOff>
      <xdr:row>103</xdr:row>
      <xdr:rowOff>149861</xdr:rowOff>
    </xdr:to>
    <xdr:sp macro="" textlink="">
      <xdr:nvSpPr>
        <xdr:cNvPr id="802" name="楕円 801">
          <a:extLst>
            <a:ext uri="{FF2B5EF4-FFF2-40B4-BE49-F238E27FC236}">
              <a16:creationId xmlns:a16="http://schemas.microsoft.com/office/drawing/2014/main" id="{1BAB093A-5FA1-42B6-9455-1B5BBE5EDFCF}"/>
            </a:ext>
          </a:extLst>
        </xdr:cNvPr>
        <xdr:cNvSpPr/>
      </xdr:nvSpPr>
      <xdr:spPr>
        <a:xfrm>
          <a:off x="14541500" y="1770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99061</xdr:rowOff>
    </xdr:from>
    <xdr:to>
      <xdr:col>81</xdr:col>
      <xdr:colOff>50800</xdr:colOff>
      <xdr:row>103</xdr:row>
      <xdr:rowOff>146413</xdr:rowOff>
    </xdr:to>
    <xdr:cxnSp macro="">
      <xdr:nvCxnSpPr>
        <xdr:cNvPr id="803" name="直線コネクタ 802">
          <a:extLst>
            <a:ext uri="{FF2B5EF4-FFF2-40B4-BE49-F238E27FC236}">
              <a16:creationId xmlns:a16="http://schemas.microsoft.com/office/drawing/2014/main" id="{7EAF9CFE-39CC-4AAB-96A1-7857720F3C38}"/>
            </a:ext>
          </a:extLst>
        </xdr:cNvPr>
        <xdr:cNvCxnSpPr/>
      </xdr:nvCxnSpPr>
      <xdr:spPr>
        <a:xfrm>
          <a:off x="14592300" y="17758411"/>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101798</xdr:rowOff>
    </xdr:from>
    <xdr:ext cx="405111" cy="259045"/>
    <xdr:sp macro="" textlink="">
      <xdr:nvSpPr>
        <xdr:cNvPr id="804" name="n_1aveValue【庁舎】&#10;有形固定資産減価償却率">
          <a:extLst>
            <a:ext uri="{FF2B5EF4-FFF2-40B4-BE49-F238E27FC236}">
              <a16:creationId xmlns:a16="http://schemas.microsoft.com/office/drawing/2014/main" id="{199F2345-D12D-4A43-9CFE-776A5508C06D}"/>
            </a:ext>
          </a:extLst>
        </xdr:cNvPr>
        <xdr:cNvSpPr txBox="1"/>
      </xdr:nvSpPr>
      <xdr:spPr>
        <a:xfrm>
          <a:off x="15266044" y="17932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805" name="n_2aveValue【庁舎】&#10;有形固定資産減価償却率">
          <a:extLst>
            <a:ext uri="{FF2B5EF4-FFF2-40B4-BE49-F238E27FC236}">
              <a16:creationId xmlns:a16="http://schemas.microsoft.com/office/drawing/2014/main" id="{7C115767-EE35-4071-953E-BFB3ED3F627C}"/>
            </a:ext>
          </a:extLst>
        </xdr:cNvPr>
        <xdr:cNvSpPr txBox="1"/>
      </xdr:nvSpPr>
      <xdr:spPr>
        <a:xfrm>
          <a:off x="14389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06" name="n_3aveValue【庁舎】&#10;有形固定資産減価償却率">
          <a:extLst>
            <a:ext uri="{FF2B5EF4-FFF2-40B4-BE49-F238E27FC236}">
              <a16:creationId xmlns:a16="http://schemas.microsoft.com/office/drawing/2014/main" id="{6D30FB62-34A8-4793-848B-EB5C7579EC41}"/>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07" name="n_4aveValue【庁舎】&#10;有形固定資産減価償却率">
          <a:extLst>
            <a:ext uri="{FF2B5EF4-FFF2-40B4-BE49-F238E27FC236}">
              <a16:creationId xmlns:a16="http://schemas.microsoft.com/office/drawing/2014/main" id="{95859600-77DD-42C5-8FBF-A18C40905849}"/>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42290</xdr:rowOff>
    </xdr:from>
    <xdr:ext cx="405111" cy="259045"/>
    <xdr:sp macro="" textlink="">
      <xdr:nvSpPr>
        <xdr:cNvPr id="808" name="n_1mainValue【庁舎】&#10;有形固定資産減価償却率">
          <a:extLst>
            <a:ext uri="{FF2B5EF4-FFF2-40B4-BE49-F238E27FC236}">
              <a16:creationId xmlns:a16="http://schemas.microsoft.com/office/drawing/2014/main" id="{580B16A9-888C-4911-9A70-833E6926F65D}"/>
            </a:ext>
          </a:extLst>
        </xdr:cNvPr>
        <xdr:cNvSpPr txBox="1"/>
      </xdr:nvSpPr>
      <xdr:spPr>
        <a:xfrm>
          <a:off x="15266044" y="1753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166388</xdr:rowOff>
    </xdr:from>
    <xdr:ext cx="405111" cy="259045"/>
    <xdr:sp macro="" textlink="">
      <xdr:nvSpPr>
        <xdr:cNvPr id="809" name="n_2mainValue【庁舎】&#10;有形固定資産減価償却率">
          <a:extLst>
            <a:ext uri="{FF2B5EF4-FFF2-40B4-BE49-F238E27FC236}">
              <a16:creationId xmlns:a16="http://schemas.microsoft.com/office/drawing/2014/main" id="{276F4800-3183-4F7C-9E27-B49AFFC4A411}"/>
            </a:ext>
          </a:extLst>
        </xdr:cNvPr>
        <xdr:cNvSpPr txBox="1"/>
      </xdr:nvSpPr>
      <xdr:spPr>
        <a:xfrm>
          <a:off x="14389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10" name="正方形/長方形 809">
          <a:extLst>
            <a:ext uri="{FF2B5EF4-FFF2-40B4-BE49-F238E27FC236}">
              <a16:creationId xmlns:a16="http://schemas.microsoft.com/office/drawing/2014/main" id="{44CC272C-0E08-485A-AD52-A0E773E2177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11" name="正方形/長方形 810">
          <a:extLst>
            <a:ext uri="{FF2B5EF4-FFF2-40B4-BE49-F238E27FC236}">
              <a16:creationId xmlns:a16="http://schemas.microsoft.com/office/drawing/2014/main" id="{B64877AA-8997-40F5-8286-AB96AE4F286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12" name="正方形/長方形 811">
          <a:extLst>
            <a:ext uri="{FF2B5EF4-FFF2-40B4-BE49-F238E27FC236}">
              <a16:creationId xmlns:a16="http://schemas.microsoft.com/office/drawing/2014/main" id="{47C1C03F-5AE9-4B21-BD66-2F0FBC6FEB4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13" name="正方形/長方形 812">
          <a:extLst>
            <a:ext uri="{FF2B5EF4-FFF2-40B4-BE49-F238E27FC236}">
              <a16:creationId xmlns:a16="http://schemas.microsoft.com/office/drawing/2014/main" id="{22DA2863-3405-4D3F-8067-F84D4DBFBDB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14" name="正方形/長方形 813">
          <a:extLst>
            <a:ext uri="{FF2B5EF4-FFF2-40B4-BE49-F238E27FC236}">
              <a16:creationId xmlns:a16="http://schemas.microsoft.com/office/drawing/2014/main" id="{64BC61E7-434D-4B0C-8AB0-94EE8328B00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15" name="正方形/長方形 814">
          <a:extLst>
            <a:ext uri="{FF2B5EF4-FFF2-40B4-BE49-F238E27FC236}">
              <a16:creationId xmlns:a16="http://schemas.microsoft.com/office/drawing/2014/main" id="{174C6EBA-09DF-48A1-9710-28629DF3017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16" name="正方形/長方形 815">
          <a:extLst>
            <a:ext uri="{FF2B5EF4-FFF2-40B4-BE49-F238E27FC236}">
              <a16:creationId xmlns:a16="http://schemas.microsoft.com/office/drawing/2014/main" id="{0A8EB66E-EA4C-4150-B91E-BCCEBB074D5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17" name="正方形/長方形 816">
          <a:extLst>
            <a:ext uri="{FF2B5EF4-FFF2-40B4-BE49-F238E27FC236}">
              <a16:creationId xmlns:a16="http://schemas.microsoft.com/office/drawing/2014/main" id="{C039B6B1-FAE7-4EF6-97A8-B1AC32D0751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8" name="テキスト ボックス 817">
          <a:extLst>
            <a:ext uri="{FF2B5EF4-FFF2-40B4-BE49-F238E27FC236}">
              <a16:creationId xmlns:a16="http://schemas.microsoft.com/office/drawing/2014/main" id="{CC221A64-D379-4FEE-835F-A10E2DDD316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9" name="直線コネクタ 818">
          <a:extLst>
            <a:ext uri="{FF2B5EF4-FFF2-40B4-BE49-F238E27FC236}">
              <a16:creationId xmlns:a16="http://schemas.microsoft.com/office/drawing/2014/main" id="{94C73003-6D58-4E0E-9297-4163CAC0840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20" name="直線コネクタ 819">
          <a:extLst>
            <a:ext uri="{FF2B5EF4-FFF2-40B4-BE49-F238E27FC236}">
              <a16:creationId xmlns:a16="http://schemas.microsoft.com/office/drawing/2014/main" id="{0D824FC2-AC5E-4202-A98A-5F7CCB5CC7BF}"/>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21" name="テキスト ボックス 820">
          <a:extLst>
            <a:ext uri="{FF2B5EF4-FFF2-40B4-BE49-F238E27FC236}">
              <a16:creationId xmlns:a16="http://schemas.microsoft.com/office/drawing/2014/main" id="{0316A7A1-1ABA-469F-91F8-1519968D52A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22" name="直線コネクタ 821">
          <a:extLst>
            <a:ext uri="{FF2B5EF4-FFF2-40B4-BE49-F238E27FC236}">
              <a16:creationId xmlns:a16="http://schemas.microsoft.com/office/drawing/2014/main" id="{B538F533-5391-4C47-9E29-5AF178FF8FA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23" name="テキスト ボックス 822">
          <a:extLst>
            <a:ext uri="{FF2B5EF4-FFF2-40B4-BE49-F238E27FC236}">
              <a16:creationId xmlns:a16="http://schemas.microsoft.com/office/drawing/2014/main" id="{8990F190-9AAA-42AF-95D2-BBC01EA13BA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24" name="直線コネクタ 823">
          <a:extLst>
            <a:ext uri="{FF2B5EF4-FFF2-40B4-BE49-F238E27FC236}">
              <a16:creationId xmlns:a16="http://schemas.microsoft.com/office/drawing/2014/main" id="{5A232EC6-8E4B-4514-BF6A-330056AF1FFB}"/>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25" name="テキスト ボックス 824">
          <a:extLst>
            <a:ext uri="{FF2B5EF4-FFF2-40B4-BE49-F238E27FC236}">
              <a16:creationId xmlns:a16="http://schemas.microsoft.com/office/drawing/2014/main" id="{C6AC0215-437D-4272-8746-4BEF08575FA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26" name="直線コネクタ 825">
          <a:extLst>
            <a:ext uri="{FF2B5EF4-FFF2-40B4-BE49-F238E27FC236}">
              <a16:creationId xmlns:a16="http://schemas.microsoft.com/office/drawing/2014/main" id="{06A8B253-FA64-4088-9FDD-5730150FC56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27" name="テキスト ボックス 826">
          <a:extLst>
            <a:ext uri="{FF2B5EF4-FFF2-40B4-BE49-F238E27FC236}">
              <a16:creationId xmlns:a16="http://schemas.microsoft.com/office/drawing/2014/main" id="{62A681CA-83D0-4BE8-B485-F0F11ED17D8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28" name="直線コネクタ 827">
          <a:extLst>
            <a:ext uri="{FF2B5EF4-FFF2-40B4-BE49-F238E27FC236}">
              <a16:creationId xmlns:a16="http://schemas.microsoft.com/office/drawing/2014/main" id="{F43CCA39-BBD6-486B-922D-431F63D36E9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9" name="テキスト ボックス 828">
          <a:extLst>
            <a:ext uri="{FF2B5EF4-FFF2-40B4-BE49-F238E27FC236}">
              <a16:creationId xmlns:a16="http://schemas.microsoft.com/office/drawing/2014/main" id="{102B92A0-7A67-406F-9386-F0CF2A412278}"/>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30" name="直線コネクタ 829">
          <a:extLst>
            <a:ext uri="{FF2B5EF4-FFF2-40B4-BE49-F238E27FC236}">
              <a16:creationId xmlns:a16="http://schemas.microsoft.com/office/drawing/2014/main" id="{20CBB0C5-1092-4966-90AC-40C39810E5E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31" name="テキスト ボックス 830">
          <a:extLst>
            <a:ext uri="{FF2B5EF4-FFF2-40B4-BE49-F238E27FC236}">
              <a16:creationId xmlns:a16="http://schemas.microsoft.com/office/drawing/2014/main" id="{DF7D58CF-2FDF-465C-91A3-1D482A155C7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32" name="【庁舎】&#10;一人当たり面積グラフ枠">
          <a:extLst>
            <a:ext uri="{FF2B5EF4-FFF2-40B4-BE49-F238E27FC236}">
              <a16:creationId xmlns:a16="http://schemas.microsoft.com/office/drawing/2014/main" id="{0BBFB0D8-CA46-452C-B48F-59B84C83E0A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33" name="直線コネクタ 832">
          <a:extLst>
            <a:ext uri="{FF2B5EF4-FFF2-40B4-BE49-F238E27FC236}">
              <a16:creationId xmlns:a16="http://schemas.microsoft.com/office/drawing/2014/main" id="{63433449-E367-4052-BA51-1887C00940D7}"/>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34" name="【庁舎】&#10;一人当たり面積最小値テキスト">
          <a:extLst>
            <a:ext uri="{FF2B5EF4-FFF2-40B4-BE49-F238E27FC236}">
              <a16:creationId xmlns:a16="http://schemas.microsoft.com/office/drawing/2014/main" id="{E235E2C3-D0C3-40E6-A49C-6A40E148CEE5}"/>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35" name="直線コネクタ 834">
          <a:extLst>
            <a:ext uri="{FF2B5EF4-FFF2-40B4-BE49-F238E27FC236}">
              <a16:creationId xmlns:a16="http://schemas.microsoft.com/office/drawing/2014/main" id="{C2266B16-897F-425B-8B66-9BF2EF1D5D95}"/>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36" name="【庁舎】&#10;一人当たり面積最大値テキスト">
          <a:extLst>
            <a:ext uri="{FF2B5EF4-FFF2-40B4-BE49-F238E27FC236}">
              <a16:creationId xmlns:a16="http://schemas.microsoft.com/office/drawing/2014/main" id="{C2192AFA-BEB8-4510-8608-BAA02DB475FA}"/>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37" name="直線コネクタ 836">
          <a:extLst>
            <a:ext uri="{FF2B5EF4-FFF2-40B4-BE49-F238E27FC236}">
              <a16:creationId xmlns:a16="http://schemas.microsoft.com/office/drawing/2014/main" id="{0FABF066-AA50-4AE0-AD74-25097CC70220}"/>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838" name="【庁舎】&#10;一人当たり面積平均値テキスト">
          <a:extLst>
            <a:ext uri="{FF2B5EF4-FFF2-40B4-BE49-F238E27FC236}">
              <a16:creationId xmlns:a16="http://schemas.microsoft.com/office/drawing/2014/main" id="{6E298408-241C-445C-8D56-800D50E1425D}"/>
            </a:ext>
          </a:extLst>
        </xdr:cNvPr>
        <xdr:cNvSpPr txBox="1"/>
      </xdr:nvSpPr>
      <xdr:spPr>
        <a:xfrm>
          <a:off x="22199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39" name="フローチャート: 判断 838">
          <a:extLst>
            <a:ext uri="{FF2B5EF4-FFF2-40B4-BE49-F238E27FC236}">
              <a16:creationId xmlns:a16="http://schemas.microsoft.com/office/drawing/2014/main" id="{7A5D6271-2084-4918-8F0A-072BDE555CF3}"/>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40" name="フローチャート: 判断 839">
          <a:extLst>
            <a:ext uri="{FF2B5EF4-FFF2-40B4-BE49-F238E27FC236}">
              <a16:creationId xmlns:a16="http://schemas.microsoft.com/office/drawing/2014/main" id="{649D01D7-6026-4DA8-B33B-E013C828AE56}"/>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41" name="フローチャート: 判断 840">
          <a:extLst>
            <a:ext uri="{FF2B5EF4-FFF2-40B4-BE49-F238E27FC236}">
              <a16:creationId xmlns:a16="http://schemas.microsoft.com/office/drawing/2014/main" id="{6BD632A2-91A3-42B4-A5E5-C75C6B21431B}"/>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42" name="フローチャート: 判断 841">
          <a:extLst>
            <a:ext uri="{FF2B5EF4-FFF2-40B4-BE49-F238E27FC236}">
              <a16:creationId xmlns:a16="http://schemas.microsoft.com/office/drawing/2014/main" id="{CCF5F090-7E10-43DC-9B7E-41B6A324B1D9}"/>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843" name="フローチャート: 判断 842">
          <a:extLst>
            <a:ext uri="{FF2B5EF4-FFF2-40B4-BE49-F238E27FC236}">
              <a16:creationId xmlns:a16="http://schemas.microsoft.com/office/drawing/2014/main" id="{7E2684A1-6AD2-47F6-B294-4E84829B19EE}"/>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44" name="テキスト ボックス 843">
          <a:extLst>
            <a:ext uri="{FF2B5EF4-FFF2-40B4-BE49-F238E27FC236}">
              <a16:creationId xmlns:a16="http://schemas.microsoft.com/office/drawing/2014/main" id="{E47E3FD5-62FE-4345-9E79-CD48EB5A75F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45" name="テキスト ボックス 844">
          <a:extLst>
            <a:ext uri="{FF2B5EF4-FFF2-40B4-BE49-F238E27FC236}">
              <a16:creationId xmlns:a16="http://schemas.microsoft.com/office/drawing/2014/main" id="{E46E8901-891C-4371-A29C-C0CD6620883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46" name="テキスト ボックス 845">
          <a:extLst>
            <a:ext uri="{FF2B5EF4-FFF2-40B4-BE49-F238E27FC236}">
              <a16:creationId xmlns:a16="http://schemas.microsoft.com/office/drawing/2014/main" id="{7B26CE75-1EEB-4124-804F-504D8863220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47" name="テキスト ボックス 846">
          <a:extLst>
            <a:ext uri="{FF2B5EF4-FFF2-40B4-BE49-F238E27FC236}">
              <a16:creationId xmlns:a16="http://schemas.microsoft.com/office/drawing/2014/main" id="{578228E9-5550-4DEF-B843-B8A8084071E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8" name="テキスト ボックス 847">
          <a:extLst>
            <a:ext uri="{FF2B5EF4-FFF2-40B4-BE49-F238E27FC236}">
              <a16:creationId xmlns:a16="http://schemas.microsoft.com/office/drawing/2014/main" id="{A5E1AC34-D9D9-48FF-8272-D03FCAB06F7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49530</xdr:rowOff>
    </xdr:from>
    <xdr:to>
      <xdr:col>116</xdr:col>
      <xdr:colOff>114300</xdr:colOff>
      <xdr:row>104</xdr:row>
      <xdr:rowOff>151130</xdr:rowOff>
    </xdr:to>
    <xdr:sp macro="" textlink="">
      <xdr:nvSpPr>
        <xdr:cNvPr id="849" name="楕円 848">
          <a:extLst>
            <a:ext uri="{FF2B5EF4-FFF2-40B4-BE49-F238E27FC236}">
              <a16:creationId xmlns:a16="http://schemas.microsoft.com/office/drawing/2014/main" id="{5D22088A-866D-4531-B7AB-4F65FB4CF1DF}"/>
            </a:ext>
          </a:extLst>
        </xdr:cNvPr>
        <xdr:cNvSpPr/>
      </xdr:nvSpPr>
      <xdr:spPr>
        <a:xfrm>
          <a:off x="22110700" y="1788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72407</xdr:rowOff>
    </xdr:from>
    <xdr:ext cx="469744" cy="259045"/>
    <xdr:sp macro="" textlink="">
      <xdr:nvSpPr>
        <xdr:cNvPr id="850" name="【庁舎】&#10;一人当たり面積該当値テキスト">
          <a:extLst>
            <a:ext uri="{FF2B5EF4-FFF2-40B4-BE49-F238E27FC236}">
              <a16:creationId xmlns:a16="http://schemas.microsoft.com/office/drawing/2014/main" id="{2E952F2C-84D3-4AD9-A4A7-7CE6D343A1EB}"/>
            </a:ext>
          </a:extLst>
        </xdr:cNvPr>
        <xdr:cNvSpPr txBox="1"/>
      </xdr:nvSpPr>
      <xdr:spPr>
        <a:xfrm>
          <a:off x="22199600" y="1773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119380</xdr:rowOff>
    </xdr:from>
    <xdr:to>
      <xdr:col>112</xdr:col>
      <xdr:colOff>38100</xdr:colOff>
      <xdr:row>105</xdr:row>
      <xdr:rowOff>49530</xdr:rowOff>
    </xdr:to>
    <xdr:sp macro="" textlink="">
      <xdr:nvSpPr>
        <xdr:cNvPr id="851" name="楕円 850">
          <a:extLst>
            <a:ext uri="{FF2B5EF4-FFF2-40B4-BE49-F238E27FC236}">
              <a16:creationId xmlns:a16="http://schemas.microsoft.com/office/drawing/2014/main" id="{2ADFA39D-D284-489C-8EA3-7E73D7F179A1}"/>
            </a:ext>
          </a:extLst>
        </xdr:cNvPr>
        <xdr:cNvSpPr/>
      </xdr:nvSpPr>
      <xdr:spPr>
        <a:xfrm>
          <a:off x="21272500" y="1795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100330</xdr:rowOff>
    </xdr:from>
    <xdr:to>
      <xdr:col>116</xdr:col>
      <xdr:colOff>63500</xdr:colOff>
      <xdr:row>104</xdr:row>
      <xdr:rowOff>170180</xdr:rowOff>
    </xdr:to>
    <xdr:cxnSp macro="">
      <xdr:nvCxnSpPr>
        <xdr:cNvPr id="852" name="直線コネクタ 851">
          <a:extLst>
            <a:ext uri="{FF2B5EF4-FFF2-40B4-BE49-F238E27FC236}">
              <a16:creationId xmlns:a16="http://schemas.microsoft.com/office/drawing/2014/main" id="{15F88F95-A49F-4242-9C87-0A7003FE142A}"/>
            </a:ext>
          </a:extLst>
        </xdr:cNvPr>
        <xdr:cNvCxnSpPr/>
      </xdr:nvCxnSpPr>
      <xdr:spPr>
        <a:xfrm flipV="1">
          <a:off x="21323300" y="17931130"/>
          <a:ext cx="838200"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140970</xdr:rowOff>
    </xdr:from>
    <xdr:to>
      <xdr:col>107</xdr:col>
      <xdr:colOff>101600</xdr:colOff>
      <xdr:row>105</xdr:row>
      <xdr:rowOff>71120</xdr:rowOff>
    </xdr:to>
    <xdr:sp macro="" textlink="">
      <xdr:nvSpPr>
        <xdr:cNvPr id="853" name="楕円 852">
          <a:extLst>
            <a:ext uri="{FF2B5EF4-FFF2-40B4-BE49-F238E27FC236}">
              <a16:creationId xmlns:a16="http://schemas.microsoft.com/office/drawing/2014/main" id="{13C0C927-1248-4825-9CC2-B729F679BE9F}"/>
            </a:ext>
          </a:extLst>
        </xdr:cNvPr>
        <xdr:cNvSpPr/>
      </xdr:nvSpPr>
      <xdr:spPr>
        <a:xfrm>
          <a:off x="20383500" y="1797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170180</xdr:rowOff>
    </xdr:from>
    <xdr:to>
      <xdr:col>111</xdr:col>
      <xdr:colOff>177800</xdr:colOff>
      <xdr:row>105</xdr:row>
      <xdr:rowOff>20320</xdr:rowOff>
    </xdr:to>
    <xdr:cxnSp macro="">
      <xdr:nvCxnSpPr>
        <xdr:cNvPr id="854" name="直線コネクタ 853">
          <a:extLst>
            <a:ext uri="{FF2B5EF4-FFF2-40B4-BE49-F238E27FC236}">
              <a16:creationId xmlns:a16="http://schemas.microsoft.com/office/drawing/2014/main" id="{A23680FD-74A9-4D41-9181-0869BB9625D2}"/>
            </a:ext>
          </a:extLst>
        </xdr:cNvPr>
        <xdr:cNvCxnSpPr/>
      </xdr:nvCxnSpPr>
      <xdr:spPr>
        <a:xfrm flipV="1">
          <a:off x="20434300" y="1800098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855" name="n_1aveValue【庁舎】&#10;一人当たり面積">
          <a:extLst>
            <a:ext uri="{FF2B5EF4-FFF2-40B4-BE49-F238E27FC236}">
              <a16:creationId xmlns:a16="http://schemas.microsoft.com/office/drawing/2014/main" id="{8FD4492F-9769-4AA2-A5C5-EBF69E72ED8E}"/>
            </a:ext>
          </a:extLst>
        </xdr:cNvPr>
        <xdr:cNvSpPr txBox="1"/>
      </xdr:nvSpPr>
      <xdr:spPr>
        <a:xfrm>
          <a:off x="21075727"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856" name="n_2aveValue【庁舎】&#10;一人当たり面積">
          <a:extLst>
            <a:ext uri="{FF2B5EF4-FFF2-40B4-BE49-F238E27FC236}">
              <a16:creationId xmlns:a16="http://schemas.microsoft.com/office/drawing/2014/main" id="{0D9BB387-3A0F-4F43-99ED-54376B51472D}"/>
            </a:ext>
          </a:extLst>
        </xdr:cNvPr>
        <xdr:cNvSpPr txBox="1"/>
      </xdr:nvSpPr>
      <xdr:spPr>
        <a:xfrm>
          <a:off x="20199427" y="1821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857" name="n_3aveValue【庁舎】&#10;一人当たり面積">
          <a:extLst>
            <a:ext uri="{FF2B5EF4-FFF2-40B4-BE49-F238E27FC236}">
              <a16:creationId xmlns:a16="http://schemas.microsoft.com/office/drawing/2014/main" id="{724C229E-E4B3-40F7-A4AB-4B2F27E55674}"/>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858" name="n_4aveValue【庁舎】&#10;一人当たり面積">
          <a:extLst>
            <a:ext uri="{FF2B5EF4-FFF2-40B4-BE49-F238E27FC236}">
              <a16:creationId xmlns:a16="http://schemas.microsoft.com/office/drawing/2014/main" id="{7CD69F15-9FED-454C-BB78-A46172550B6B}"/>
            </a:ext>
          </a:extLst>
        </xdr:cNvPr>
        <xdr:cNvSpPr txBox="1"/>
      </xdr:nvSpPr>
      <xdr:spPr>
        <a:xfrm>
          <a:off x="18421427"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66057</xdr:rowOff>
    </xdr:from>
    <xdr:ext cx="469744" cy="259045"/>
    <xdr:sp macro="" textlink="">
      <xdr:nvSpPr>
        <xdr:cNvPr id="859" name="n_1mainValue【庁舎】&#10;一人当たり面積">
          <a:extLst>
            <a:ext uri="{FF2B5EF4-FFF2-40B4-BE49-F238E27FC236}">
              <a16:creationId xmlns:a16="http://schemas.microsoft.com/office/drawing/2014/main" id="{2FD33DF6-8261-4BF5-BA2B-E4E66618E853}"/>
            </a:ext>
          </a:extLst>
        </xdr:cNvPr>
        <xdr:cNvSpPr txBox="1"/>
      </xdr:nvSpPr>
      <xdr:spPr>
        <a:xfrm>
          <a:off x="21075727" y="17725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87647</xdr:rowOff>
    </xdr:from>
    <xdr:ext cx="469744" cy="259045"/>
    <xdr:sp macro="" textlink="">
      <xdr:nvSpPr>
        <xdr:cNvPr id="860" name="n_2mainValue【庁舎】&#10;一人当たり面積">
          <a:extLst>
            <a:ext uri="{FF2B5EF4-FFF2-40B4-BE49-F238E27FC236}">
              <a16:creationId xmlns:a16="http://schemas.microsoft.com/office/drawing/2014/main" id="{697CC647-5F0B-4513-96AB-05FC45ADAD7C}"/>
            </a:ext>
          </a:extLst>
        </xdr:cNvPr>
        <xdr:cNvSpPr txBox="1"/>
      </xdr:nvSpPr>
      <xdr:spPr>
        <a:xfrm>
          <a:off x="20199427" y="1774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61" name="正方形/長方形 860">
          <a:extLst>
            <a:ext uri="{FF2B5EF4-FFF2-40B4-BE49-F238E27FC236}">
              <a16:creationId xmlns:a16="http://schemas.microsoft.com/office/drawing/2014/main" id="{C6A26DEE-0271-4776-B4FA-9A3C559B371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2" name="正方形/長方形 861">
          <a:extLst>
            <a:ext uri="{FF2B5EF4-FFF2-40B4-BE49-F238E27FC236}">
              <a16:creationId xmlns:a16="http://schemas.microsoft.com/office/drawing/2014/main" id="{3980B4D5-D3A5-46EA-A459-F462601A8C6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3" name="テキスト ボックス 862">
          <a:extLst>
            <a:ext uri="{FF2B5EF4-FFF2-40B4-BE49-F238E27FC236}">
              <a16:creationId xmlns:a16="http://schemas.microsoft.com/office/drawing/2014/main" id="{98ACCF45-6795-4B48-83C5-F648F5CC69A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類似団体と比較して有形固定資産減価償却率が特に高くなっているのは図書館、</a:t>
          </a:r>
          <a:r>
            <a:rPr kumimoji="1" lang="ja-JP" altLang="en-US" sz="1100">
              <a:solidFill>
                <a:schemeClr val="dk1"/>
              </a:solidFill>
              <a:effectLst/>
              <a:latin typeface="+mn-lt"/>
              <a:ea typeface="+mn-ea"/>
              <a:cs typeface="+mn-cs"/>
            </a:rPr>
            <a:t>市民会館、</a:t>
          </a:r>
          <a:r>
            <a:rPr kumimoji="1" lang="ja-JP" altLang="ja-JP" sz="1100">
              <a:solidFill>
                <a:schemeClr val="dk1"/>
              </a:solidFill>
              <a:effectLst/>
              <a:latin typeface="+mn-lt"/>
              <a:ea typeface="+mn-ea"/>
              <a:cs typeface="+mn-cs"/>
            </a:rPr>
            <a:t>保健センターであり、いずれも類似団体内平均値を</a:t>
          </a:r>
          <a:r>
            <a:rPr kumimoji="1" lang="en-US" altLang="ja-JP" sz="1100">
              <a:solidFill>
                <a:schemeClr val="dk1"/>
              </a:solidFill>
              <a:effectLst/>
              <a:latin typeface="+mn-lt"/>
              <a:ea typeface="+mn-ea"/>
              <a:cs typeface="+mn-cs"/>
            </a:rPr>
            <a:t>30</a:t>
          </a:r>
          <a:r>
            <a:rPr kumimoji="1" lang="ja-JP" altLang="en-US" sz="1100">
              <a:solidFill>
                <a:schemeClr val="dk1"/>
              </a:solidFill>
              <a:effectLst/>
              <a:latin typeface="+mn-lt"/>
              <a:ea typeface="+mn-ea"/>
              <a:cs typeface="+mn-cs"/>
            </a:rPr>
            <a:t>ポイント</a:t>
          </a:r>
          <a:r>
            <a:rPr kumimoji="1" lang="ja-JP" altLang="ja-JP" sz="1100">
              <a:solidFill>
                <a:schemeClr val="dk1"/>
              </a:solidFill>
              <a:effectLst/>
              <a:latin typeface="+mn-lt"/>
              <a:ea typeface="+mn-ea"/>
              <a:cs typeface="+mn-cs"/>
            </a:rPr>
            <a:t>以上上回っている。また、特に低くなっているのは一般廃棄物処理施設であり、これ</a:t>
          </a:r>
          <a:r>
            <a:rPr kumimoji="1" lang="ja-JP" altLang="en-US" sz="1100">
              <a:solidFill>
                <a:schemeClr val="dk1"/>
              </a:solidFill>
              <a:effectLst/>
              <a:latin typeface="+mn-lt"/>
              <a:ea typeface="+mn-ea"/>
              <a:cs typeface="+mn-cs"/>
            </a:rPr>
            <a:t>は令和</a:t>
          </a:r>
          <a:r>
            <a:rPr kumimoji="1" lang="en-US" altLang="ja-JP" sz="1100">
              <a:solidFill>
                <a:schemeClr val="dk1"/>
              </a:solidFill>
              <a:effectLst/>
              <a:latin typeface="+mn-lt"/>
              <a:ea typeface="+mn-ea"/>
              <a:cs typeface="+mn-cs"/>
            </a:rPr>
            <a:t>4</a:t>
          </a:r>
          <a:r>
            <a:rPr kumimoji="1" lang="ja-JP" altLang="en-US" sz="1100">
              <a:solidFill>
                <a:schemeClr val="dk1"/>
              </a:solidFill>
              <a:effectLst/>
              <a:latin typeface="+mn-lt"/>
              <a:ea typeface="+mn-ea"/>
              <a:cs typeface="+mn-cs"/>
            </a:rPr>
            <a:t>年度</a:t>
          </a:r>
          <a:r>
            <a:rPr kumimoji="1" lang="ja-JP" altLang="ja-JP" sz="1100">
              <a:solidFill>
                <a:schemeClr val="dk1"/>
              </a:solidFill>
              <a:effectLst/>
              <a:latin typeface="+mn-lt"/>
              <a:ea typeface="+mn-ea"/>
              <a:cs typeface="+mn-cs"/>
            </a:rPr>
            <a:t>に</a:t>
          </a:r>
          <a:r>
            <a:rPr kumimoji="1" lang="ja-JP" altLang="en-US" sz="1100">
              <a:solidFill>
                <a:schemeClr val="dk1"/>
              </a:solidFill>
              <a:effectLst/>
              <a:latin typeface="+mn-lt"/>
              <a:ea typeface="+mn-ea"/>
              <a:cs typeface="+mn-cs"/>
            </a:rPr>
            <a:t>新たな焼却処理</a:t>
          </a:r>
          <a:r>
            <a:rPr kumimoji="1" lang="ja-JP" altLang="ja-JP" sz="1100">
              <a:solidFill>
                <a:schemeClr val="dk1"/>
              </a:solidFill>
              <a:effectLst/>
              <a:latin typeface="+mn-lt"/>
              <a:ea typeface="+mn-ea"/>
              <a:cs typeface="+mn-cs"/>
            </a:rPr>
            <a:t>施設を</a:t>
          </a:r>
          <a:r>
            <a:rPr kumimoji="1" lang="ja-JP" altLang="en-US" sz="1100">
              <a:solidFill>
                <a:schemeClr val="dk1"/>
              </a:solidFill>
              <a:effectLst/>
              <a:latin typeface="+mn-lt"/>
              <a:ea typeface="+mn-ea"/>
              <a:cs typeface="+mn-cs"/>
            </a:rPr>
            <a:t>整備</a:t>
          </a:r>
          <a:r>
            <a:rPr kumimoji="1" lang="ja-JP" altLang="ja-JP" sz="1100">
              <a:solidFill>
                <a:schemeClr val="dk1"/>
              </a:solidFill>
              <a:effectLst/>
              <a:latin typeface="+mn-lt"/>
              <a:ea typeface="+mn-ea"/>
              <a:cs typeface="+mn-cs"/>
            </a:rPr>
            <a:t>したことによるものである。</a:t>
          </a:r>
          <a:endParaRPr lang="ja-JP" altLang="ja-JP" sz="1400">
            <a:effectLst/>
          </a:endParaRPr>
        </a:p>
        <a:p>
          <a:r>
            <a:rPr kumimoji="1" lang="ja-JP" altLang="ja-JP" sz="1100">
              <a:solidFill>
                <a:schemeClr val="dk1"/>
              </a:solidFill>
              <a:effectLst/>
              <a:latin typeface="+mn-lt"/>
              <a:ea typeface="+mn-ea"/>
              <a:cs typeface="+mn-cs"/>
            </a:rPr>
            <a:t>今後としては、ほぼすべての施設が被災していることから、公共施設総合管理計画の見直しが必要となってくる。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114207932</v>
      </c>
      <c r="BO4" s="384"/>
      <c r="BP4" s="384"/>
      <c r="BQ4" s="384"/>
      <c r="BR4" s="384"/>
      <c r="BS4" s="384"/>
      <c r="BT4" s="384"/>
      <c r="BU4" s="385"/>
      <c r="BV4" s="383">
        <v>30020959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3.9</v>
      </c>
      <c r="CU4" s="390"/>
      <c r="CV4" s="390"/>
      <c r="CW4" s="390"/>
      <c r="CX4" s="390"/>
      <c r="CY4" s="390"/>
      <c r="CZ4" s="390"/>
      <c r="DA4" s="391"/>
      <c r="DB4" s="389">
        <v>24</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109585261</v>
      </c>
      <c r="BO5" s="421"/>
      <c r="BP5" s="421"/>
      <c r="BQ5" s="421"/>
      <c r="BR5" s="421"/>
      <c r="BS5" s="421"/>
      <c r="BT5" s="421"/>
      <c r="BU5" s="422"/>
      <c r="BV5" s="420">
        <v>26493271</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96.4</v>
      </c>
      <c r="CU5" s="418"/>
      <c r="CV5" s="418"/>
      <c r="CW5" s="418"/>
      <c r="CX5" s="418"/>
      <c r="CY5" s="418"/>
      <c r="CZ5" s="418"/>
      <c r="DA5" s="419"/>
      <c r="DB5" s="417">
        <v>93.6</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4622671</v>
      </c>
      <c r="BO6" s="421"/>
      <c r="BP6" s="421"/>
      <c r="BQ6" s="421"/>
      <c r="BR6" s="421"/>
      <c r="BS6" s="421"/>
      <c r="BT6" s="421"/>
      <c r="BU6" s="422"/>
      <c r="BV6" s="420">
        <v>3527688</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96.6</v>
      </c>
      <c r="CU6" s="458"/>
      <c r="CV6" s="458"/>
      <c r="CW6" s="458"/>
      <c r="CX6" s="458"/>
      <c r="CY6" s="458"/>
      <c r="CZ6" s="458"/>
      <c r="DA6" s="459"/>
      <c r="DB6" s="457">
        <v>94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4181304</v>
      </c>
      <c r="BO7" s="421"/>
      <c r="BP7" s="421"/>
      <c r="BQ7" s="421"/>
      <c r="BR7" s="421"/>
      <c r="BS7" s="421"/>
      <c r="BT7" s="421"/>
      <c r="BU7" s="422"/>
      <c r="BV7" s="420">
        <v>741464</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11426611</v>
      </c>
      <c r="CU7" s="421"/>
      <c r="CV7" s="421"/>
      <c r="CW7" s="421"/>
      <c r="CX7" s="421"/>
      <c r="CY7" s="421"/>
      <c r="CZ7" s="421"/>
      <c r="DA7" s="422"/>
      <c r="DB7" s="420">
        <v>11626466</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441367</v>
      </c>
      <c r="BO8" s="421"/>
      <c r="BP8" s="421"/>
      <c r="BQ8" s="421"/>
      <c r="BR8" s="421"/>
      <c r="BS8" s="421"/>
      <c r="BT8" s="421"/>
      <c r="BU8" s="422"/>
      <c r="BV8" s="420">
        <v>2786224</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0.24</v>
      </c>
      <c r="CU8" s="461"/>
      <c r="CV8" s="461"/>
      <c r="CW8" s="461"/>
      <c r="CX8" s="461"/>
      <c r="CY8" s="461"/>
      <c r="CZ8" s="461"/>
      <c r="DA8" s="462"/>
      <c r="DB8" s="460">
        <v>0.24</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24608</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110</v>
      </c>
      <c r="AV9" s="453"/>
      <c r="AW9" s="453"/>
      <c r="AX9" s="453"/>
      <c r="AY9" s="454" t="s">
        <v>111</v>
      </c>
      <c r="AZ9" s="455"/>
      <c r="BA9" s="455"/>
      <c r="BB9" s="455"/>
      <c r="BC9" s="455"/>
      <c r="BD9" s="455"/>
      <c r="BE9" s="455"/>
      <c r="BF9" s="455"/>
      <c r="BG9" s="455"/>
      <c r="BH9" s="455"/>
      <c r="BI9" s="455"/>
      <c r="BJ9" s="455"/>
      <c r="BK9" s="455"/>
      <c r="BL9" s="455"/>
      <c r="BM9" s="456"/>
      <c r="BN9" s="420">
        <v>-2344857</v>
      </c>
      <c r="BO9" s="421"/>
      <c r="BP9" s="421"/>
      <c r="BQ9" s="421"/>
      <c r="BR9" s="421"/>
      <c r="BS9" s="421"/>
      <c r="BT9" s="421"/>
      <c r="BU9" s="422"/>
      <c r="BV9" s="420">
        <v>2228896</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9.6</v>
      </c>
      <c r="CU9" s="418"/>
      <c r="CV9" s="418"/>
      <c r="CW9" s="418"/>
      <c r="CX9" s="418"/>
      <c r="CY9" s="418"/>
      <c r="CZ9" s="418"/>
      <c r="DA9" s="419"/>
      <c r="DB9" s="417">
        <v>17.5</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27216</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110</v>
      </c>
      <c r="AV10" s="453"/>
      <c r="AW10" s="453"/>
      <c r="AX10" s="453"/>
      <c r="AY10" s="454" t="s">
        <v>115</v>
      </c>
      <c r="AZ10" s="455"/>
      <c r="BA10" s="455"/>
      <c r="BB10" s="455"/>
      <c r="BC10" s="455"/>
      <c r="BD10" s="455"/>
      <c r="BE10" s="455"/>
      <c r="BF10" s="455"/>
      <c r="BG10" s="455"/>
      <c r="BH10" s="455"/>
      <c r="BI10" s="455"/>
      <c r="BJ10" s="455"/>
      <c r="BK10" s="455"/>
      <c r="BL10" s="455"/>
      <c r="BM10" s="456"/>
      <c r="BN10" s="420">
        <v>370</v>
      </c>
      <c r="BO10" s="421"/>
      <c r="BP10" s="421"/>
      <c r="BQ10" s="421"/>
      <c r="BR10" s="421"/>
      <c r="BS10" s="421"/>
      <c r="BT10" s="421"/>
      <c r="BU10" s="422"/>
      <c r="BV10" s="420">
        <v>790</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110</v>
      </c>
      <c r="AV11" s="453"/>
      <c r="AW11" s="453"/>
      <c r="AX11" s="453"/>
      <c r="AY11" s="454" t="s">
        <v>120</v>
      </c>
      <c r="AZ11" s="455"/>
      <c r="BA11" s="455"/>
      <c r="BB11" s="455"/>
      <c r="BC11" s="455"/>
      <c r="BD11" s="455"/>
      <c r="BE11" s="455"/>
      <c r="BF11" s="455"/>
      <c r="BG11" s="455"/>
      <c r="BH11" s="455"/>
      <c r="BI11" s="455"/>
      <c r="BJ11" s="455"/>
      <c r="BK11" s="455"/>
      <c r="BL11" s="455"/>
      <c r="BM11" s="456"/>
      <c r="BN11" s="420">
        <v>9316</v>
      </c>
      <c r="BO11" s="421"/>
      <c r="BP11" s="421"/>
      <c r="BQ11" s="421"/>
      <c r="BR11" s="421"/>
      <c r="BS11" s="421"/>
      <c r="BT11" s="421"/>
      <c r="BU11" s="422"/>
      <c r="BV11" s="420">
        <v>200053</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20928</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20830</v>
      </c>
      <c r="S13" s="505"/>
      <c r="T13" s="505"/>
      <c r="U13" s="505"/>
      <c r="V13" s="506"/>
      <c r="W13" s="436" t="s">
        <v>131</v>
      </c>
      <c r="X13" s="437"/>
      <c r="Y13" s="437"/>
      <c r="Z13" s="437"/>
      <c r="AA13" s="437"/>
      <c r="AB13" s="427"/>
      <c r="AC13" s="471">
        <v>1152</v>
      </c>
      <c r="AD13" s="472"/>
      <c r="AE13" s="472"/>
      <c r="AF13" s="472"/>
      <c r="AG13" s="514"/>
      <c r="AH13" s="471">
        <v>1549</v>
      </c>
      <c r="AI13" s="472"/>
      <c r="AJ13" s="472"/>
      <c r="AK13" s="472"/>
      <c r="AL13" s="473"/>
      <c r="AM13" s="449" t="s">
        <v>132</v>
      </c>
      <c r="AN13" s="450"/>
      <c r="AO13" s="450"/>
      <c r="AP13" s="450"/>
      <c r="AQ13" s="450"/>
      <c r="AR13" s="450"/>
      <c r="AS13" s="450"/>
      <c r="AT13" s="451"/>
      <c r="AU13" s="452" t="s">
        <v>90</v>
      </c>
      <c r="AV13" s="453"/>
      <c r="AW13" s="453"/>
      <c r="AX13" s="453"/>
      <c r="AY13" s="454" t="s">
        <v>133</v>
      </c>
      <c r="AZ13" s="455"/>
      <c r="BA13" s="455"/>
      <c r="BB13" s="455"/>
      <c r="BC13" s="455"/>
      <c r="BD13" s="455"/>
      <c r="BE13" s="455"/>
      <c r="BF13" s="455"/>
      <c r="BG13" s="455"/>
      <c r="BH13" s="455"/>
      <c r="BI13" s="455"/>
      <c r="BJ13" s="455"/>
      <c r="BK13" s="455"/>
      <c r="BL13" s="455"/>
      <c r="BM13" s="456"/>
      <c r="BN13" s="420">
        <v>-2335171</v>
      </c>
      <c r="BO13" s="421"/>
      <c r="BP13" s="421"/>
      <c r="BQ13" s="421"/>
      <c r="BR13" s="421"/>
      <c r="BS13" s="421"/>
      <c r="BT13" s="421"/>
      <c r="BU13" s="422"/>
      <c r="BV13" s="420">
        <v>2429739</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15.4</v>
      </c>
      <c r="CU13" s="418"/>
      <c r="CV13" s="418"/>
      <c r="CW13" s="418"/>
      <c r="CX13" s="418"/>
      <c r="CY13" s="418"/>
      <c r="CZ13" s="418"/>
      <c r="DA13" s="419"/>
      <c r="DB13" s="417">
        <v>14.9</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23119</v>
      </c>
      <c r="S14" s="505"/>
      <c r="T14" s="505"/>
      <c r="U14" s="505"/>
      <c r="V14" s="506"/>
      <c r="W14" s="410"/>
      <c r="X14" s="411"/>
      <c r="Y14" s="411"/>
      <c r="Z14" s="411"/>
      <c r="AA14" s="411"/>
      <c r="AB14" s="400"/>
      <c r="AC14" s="507">
        <v>10.6</v>
      </c>
      <c r="AD14" s="508"/>
      <c r="AE14" s="508"/>
      <c r="AF14" s="508"/>
      <c r="AG14" s="509"/>
      <c r="AH14" s="507">
        <v>12.9</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v>11.1</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22921</v>
      </c>
      <c r="S15" s="505"/>
      <c r="T15" s="505"/>
      <c r="U15" s="505"/>
      <c r="V15" s="506"/>
      <c r="W15" s="436" t="s">
        <v>137</v>
      </c>
      <c r="X15" s="437"/>
      <c r="Y15" s="437"/>
      <c r="Z15" s="437"/>
      <c r="AA15" s="437"/>
      <c r="AB15" s="427"/>
      <c r="AC15" s="471">
        <v>2516</v>
      </c>
      <c r="AD15" s="472"/>
      <c r="AE15" s="472"/>
      <c r="AF15" s="472"/>
      <c r="AG15" s="514"/>
      <c r="AH15" s="471">
        <v>2876</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2475866</v>
      </c>
      <c r="BO15" s="384"/>
      <c r="BP15" s="384"/>
      <c r="BQ15" s="384"/>
      <c r="BR15" s="384"/>
      <c r="BS15" s="384"/>
      <c r="BT15" s="384"/>
      <c r="BU15" s="385"/>
      <c r="BV15" s="383">
        <v>2648023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23.2</v>
      </c>
      <c r="AD16" s="508"/>
      <c r="AE16" s="508"/>
      <c r="AF16" s="508"/>
      <c r="AG16" s="509"/>
      <c r="AH16" s="507">
        <v>23.9</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10853411</v>
      </c>
      <c r="BO16" s="421"/>
      <c r="BP16" s="421"/>
      <c r="BQ16" s="421"/>
      <c r="BR16" s="421"/>
      <c r="BS16" s="421"/>
      <c r="BT16" s="421"/>
      <c r="BU16" s="422"/>
      <c r="BV16" s="420">
        <v>10946952</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7197</v>
      </c>
      <c r="AD17" s="472"/>
      <c r="AE17" s="472"/>
      <c r="AF17" s="472"/>
      <c r="AG17" s="514"/>
      <c r="AH17" s="471">
        <v>7598</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3026294</v>
      </c>
      <c r="BO17" s="421"/>
      <c r="BP17" s="421"/>
      <c r="BQ17" s="421"/>
      <c r="BR17" s="421"/>
      <c r="BS17" s="421"/>
      <c r="BT17" s="421"/>
      <c r="BU17" s="422"/>
      <c r="BV17" s="420">
        <v>3257934</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426.35</v>
      </c>
      <c r="M18" s="544"/>
      <c r="N18" s="544"/>
      <c r="O18" s="544"/>
      <c r="P18" s="544"/>
      <c r="Q18" s="544"/>
      <c r="R18" s="545"/>
      <c r="S18" s="545"/>
      <c r="T18" s="545"/>
      <c r="U18" s="545"/>
      <c r="V18" s="546"/>
      <c r="W18" s="438"/>
      <c r="X18" s="439"/>
      <c r="Y18" s="439"/>
      <c r="Z18" s="439"/>
      <c r="AA18" s="439"/>
      <c r="AB18" s="430"/>
      <c r="AC18" s="547">
        <v>66.2</v>
      </c>
      <c r="AD18" s="548"/>
      <c r="AE18" s="548"/>
      <c r="AF18" s="548"/>
      <c r="AG18" s="549"/>
      <c r="AH18" s="547">
        <v>63.2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11125678</v>
      </c>
      <c r="BO18" s="421"/>
      <c r="BP18" s="421"/>
      <c r="BQ18" s="421"/>
      <c r="BR18" s="421"/>
      <c r="BS18" s="421"/>
      <c r="BT18" s="421"/>
      <c r="BU18" s="422"/>
      <c r="BV18" s="420">
        <v>10999475</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58</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33484345</v>
      </c>
      <c r="BO19" s="421"/>
      <c r="BP19" s="421"/>
      <c r="BQ19" s="421"/>
      <c r="BR19" s="421"/>
      <c r="BS19" s="421"/>
      <c r="BT19" s="421"/>
      <c r="BU19" s="422"/>
      <c r="BV19" s="420">
        <v>19927769</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10208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60267345</v>
      </c>
      <c r="BO22" s="384"/>
      <c r="BP22" s="384"/>
      <c r="BQ22" s="384"/>
      <c r="BR22" s="384"/>
      <c r="BS22" s="384"/>
      <c r="BT22" s="384"/>
      <c r="BU22" s="385"/>
      <c r="BV22" s="383">
        <v>28344732</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15799897</v>
      </c>
      <c r="BO23" s="421"/>
      <c r="BP23" s="421"/>
      <c r="BQ23" s="421"/>
      <c r="BR23" s="421"/>
      <c r="BS23" s="421"/>
      <c r="BT23" s="421"/>
      <c r="BU23" s="422"/>
      <c r="BV23" s="420">
        <v>16868092</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9270</v>
      </c>
      <c r="R24" s="472"/>
      <c r="S24" s="472"/>
      <c r="T24" s="472"/>
      <c r="U24" s="472"/>
      <c r="V24" s="514"/>
      <c r="W24" s="566"/>
      <c r="X24" s="567"/>
      <c r="Y24" s="568"/>
      <c r="Z24" s="470" t="s">
        <v>162</v>
      </c>
      <c r="AA24" s="450"/>
      <c r="AB24" s="450"/>
      <c r="AC24" s="450"/>
      <c r="AD24" s="450"/>
      <c r="AE24" s="450"/>
      <c r="AF24" s="450"/>
      <c r="AG24" s="451"/>
      <c r="AH24" s="471">
        <v>305</v>
      </c>
      <c r="AI24" s="472"/>
      <c r="AJ24" s="472"/>
      <c r="AK24" s="472"/>
      <c r="AL24" s="514"/>
      <c r="AM24" s="471">
        <v>954650</v>
      </c>
      <c r="AN24" s="472"/>
      <c r="AO24" s="472"/>
      <c r="AP24" s="472"/>
      <c r="AQ24" s="472"/>
      <c r="AR24" s="514"/>
      <c r="AS24" s="471">
        <v>3130</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55465024</v>
      </c>
      <c r="BO24" s="421"/>
      <c r="BP24" s="421"/>
      <c r="BQ24" s="421"/>
      <c r="BR24" s="421"/>
      <c r="BS24" s="421"/>
      <c r="BT24" s="421"/>
      <c r="BU24" s="422"/>
      <c r="BV24" s="420">
        <v>23035418</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7720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33109933</v>
      </c>
      <c r="BO25" s="384"/>
      <c r="BP25" s="384"/>
      <c r="BQ25" s="384"/>
      <c r="BR25" s="384"/>
      <c r="BS25" s="384"/>
      <c r="BT25" s="384"/>
      <c r="BU25" s="385"/>
      <c r="BV25" s="383">
        <v>8278005</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6590</v>
      </c>
      <c r="R26" s="472"/>
      <c r="S26" s="472"/>
      <c r="T26" s="472"/>
      <c r="U26" s="472"/>
      <c r="V26" s="514"/>
      <c r="W26" s="566"/>
      <c r="X26" s="567"/>
      <c r="Y26" s="568"/>
      <c r="Z26" s="470" t="s">
        <v>168</v>
      </c>
      <c r="AA26" s="572"/>
      <c r="AB26" s="572"/>
      <c r="AC26" s="572"/>
      <c r="AD26" s="572"/>
      <c r="AE26" s="572"/>
      <c r="AF26" s="572"/>
      <c r="AG26" s="573"/>
      <c r="AH26" s="471">
        <v>13</v>
      </c>
      <c r="AI26" s="472"/>
      <c r="AJ26" s="472"/>
      <c r="AK26" s="472"/>
      <c r="AL26" s="514"/>
      <c r="AM26" s="471">
        <v>37531</v>
      </c>
      <c r="AN26" s="472"/>
      <c r="AO26" s="472"/>
      <c r="AP26" s="472"/>
      <c r="AQ26" s="472"/>
      <c r="AR26" s="514"/>
      <c r="AS26" s="471">
        <v>2887</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4890</v>
      </c>
      <c r="R27" s="472"/>
      <c r="S27" s="472"/>
      <c r="T27" s="472"/>
      <c r="U27" s="472"/>
      <c r="V27" s="514"/>
      <c r="W27" s="566"/>
      <c r="X27" s="567"/>
      <c r="Y27" s="568"/>
      <c r="Z27" s="470" t="s">
        <v>171</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2005668</v>
      </c>
      <c r="BO27" s="540"/>
      <c r="BP27" s="540"/>
      <c r="BQ27" s="540"/>
      <c r="BR27" s="540"/>
      <c r="BS27" s="540"/>
      <c r="BT27" s="540"/>
      <c r="BU27" s="541"/>
      <c r="BV27" s="539">
        <v>2215884</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4120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5357419</v>
      </c>
      <c r="BO28" s="384"/>
      <c r="BP28" s="384"/>
      <c r="BQ28" s="384"/>
      <c r="BR28" s="384"/>
      <c r="BS28" s="384"/>
      <c r="BT28" s="384"/>
      <c r="BU28" s="385"/>
      <c r="BV28" s="383">
        <v>3957050</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13</v>
      </c>
      <c r="M29" s="472"/>
      <c r="N29" s="472"/>
      <c r="O29" s="472"/>
      <c r="P29" s="514"/>
      <c r="Q29" s="471">
        <v>3910</v>
      </c>
      <c r="R29" s="472"/>
      <c r="S29" s="472"/>
      <c r="T29" s="472"/>
      <c r="U29" s="472"/>
      <c r="V29" s="514"/>
      <c r="W29" s="569"/>
      <c r="X29" s="570"/>
      <c r="Y29" s="571"/>
      <c r="Z29" s="470" t="s">
        <v>177</v>
      </c>
      <c r="AA29" s="450"/>
      <c r="AB29" s="450"/>
      <c r="AC29" s="450"/>
      <c r="AD29" s="450"/>
      <c r="AE29" s="450"/>
      <c r="AF29" s="450"/>
      <c r="AG29" s="451"/>
      <c r="AH29" s="471">
        <v>305</v>
      </c>
      <c r="AI29" s="472"/>
      <c r="AJ29" s="472"/>
      <c r="AK29" s="472"/>
      <c r="AL29" s="514"/>
      <c r="AM29" s="471">
        <v>954650</v>
      </c>
      <c r="AN29" s="472"/>
      <c r="AO29" s="472"/>
      <c r="AP29" s="472"/>
      <c r="AQ29" s="472"/>
      <c r="AR29" s="514"/>
      <c r="AS29" s="471">
        <v>3130</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7763061</v>
      </c>
      <c r="BO29" s="421"/>
      <c r="BP29" s="421"/>
      <c r="BQ29" s="421"/>
      <c r="BR29" s="421"/>
      <c r="BS29" s="421"/>
      <c r="BT29" s="421"/>
      <c r="BU29" s="422"/>
      <c r="BV29" s="420">
        <v>263047</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12352660</v>
      </c>
      <c r="BO30" s="540"/>
      <c r="BP30" s="540"/>
      <c r="BQ30" s="540"/>
      <c r="BR30" s="540"/>
      <c r="BS30" s="540"/>
      <c r="BT30" s="540"/>
      <c r="BU30" s="541"/>
      <c r="BV30" s="539">
        <v>4315990</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国民健康保険特別会計(事業勘定)</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f>IF(BG34="","",MAX(C34:D43,U34:V43,AM34:AN43)+1)</f>
        <v>10</v>
      </c>
      <c r="BF34" s="610"/>
      <c r="BG34" s="611" t="str">
        <f>IF('各会計、関係団体の財政状況及び健全化判断比率'!B35="","",'各会計、関係団体の財政状況及び健全化判断比率'!B35)</f>
        <v>臨海土地造成事業特別会計</v>
      </c>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奥能登広域圏事務組合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公益財団法人輪島市漆芸美術館</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土地取得事業特別会計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国民健康保険特別会計(直営診療施設勘定)</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IF('各会計、関係団体の財政状況及び健全化判断比率'!B33="","",'各会計、関係団体の財政状況及び健全化判断比率'!B33)</f>
        <v>病院事業会計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輪島市穴水町環境衛生施設組合</v>
      </c>
      <c r="BZ35" s="611"/>
      <c r="CA35" s="611"/>
      <c r="CB35" s="611"/>
      <c r="CC35" s="611"/>
      <c r="CD35" s="611"/>
      <c r="CE35" s="611"/>
      <c r="CF35" s="611"/>
      <c r="CG35" s="611"/>
      <c r="CH35" s="611"/>
      <c r="CI35" s="611"/>
      <c r="CJ35" s="611"/>
      <c r="CK35" s="611"/>
      <c r="CL35" s="611"/>
      <c r="CM35" s="611"/>
      <c r="CN35" s="163"/>
      <c r="CO35" s="610">
        <f t="shared" ref="CO35:CO43" si="3">IF(CQ35="","",CO34+1)</f>
        <v>18</v>
      </c>
      <c r="CP35" s="610"/>
      <c r="CQ35" s="611" t="str">
        <f>IF('各会計、関係団体の財政状況及び健全化判断比率'!BS8="","",'各会計、関係団体の財政状況及び健全化判断比率'!BS8)</f>
        <v>公益財団法人白米千枚田景勝保存協議会</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介護保険特別会計</v>
      </c>
      <c r="X36" s="611"/>
      <c r="Y36" s="611"/>
      <c r="Z36" s="611"/>
      <c r="AA36" s="611"/>
      <c r="AB36" s="611"/>
      <c r="AC36" s="611"/>
      <c r="AD36" s="611"/>
      <c r="AE36" s="611"/>
      <c r="AF36" s="611"/>
      <c r="AG36" s="611"/>
      <c r="AH36" s="611"/>
      <c r="AI36" s="611"/>
      <c r="AJ36" s="611"/>
      <c r="AK36" s="611"/>
      <c r="AL36" s="163"/>
      <c r="AM36" s="610">
        <f t="shared" si="0"/>
        <v>9</v>
      </c>
      <c r="AN36" s="610"/>
      <c r="AO36" s="611" t="str">
        <f>IF('各会計、関係団体の財政状況及び健全化判断比率'!B34="","",'各会計、関係団体の財政状況及び健全化判断比率'!B34)</f>
        <v>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13</v>
      </c>
      <c r="BX36" s="610"/>
      <c r="BY36" s="611" t="str">
        <f>IF('各会計、関係団体の財政状況及び健全化判断比率'!B70="","",'各会計、関係団体の財政状況及び健全化判断比率'!B70)</f>
        <v>石川県市町村消防団員等公務災害補償等組合</v>
      </c>
      <c r="BZ36" s="611"/>
      <c r="CA36" s="611"/>
      <c r="CB36" s="611"/>
      <c r="CC36" s="611"/>
      <c r="CD36" s="611"/>
      <c r="CE36" s="611"/>
      <c r="CF36" s="611"/>
      <c r="CG36" s="611"/>
      <c r="CH36" s="611"/>
      <c r="CI36" s="611"/>
      <c r="CJ36" s="611"/>
      <c r="CK36" s="611"/>
      <c r="CL36" s="611"/>
      <c r="CM36" s="611"/>
      <c r="CN36" s="163"/>
      <c r="CO36" s="610">
        <f t="shared" si="3"/>
        <v>19</v>
      </c>
      <c r="CP36" s="610"/>
      <c r="CQ36" s="611" t="str">
        <f>IF('各会計、関係団体の財政状況及び健全化判断比率'!BS9="","",'各会計、関係団体の財政状況及び健全化判断比率'!BS9)</f>
        <v>輪島温泉観光開発株式会社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後期高齢者医療特別会計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14</v>
      </c>
      <c r="BX37" s="610"/>
      <c r="BY37" s="611" t="str">
        <f>IF('各会計、関係団体の財政状況及び健全化判断比率'!B71="","",'各会計、関係団体の財政状況及び健全化判断比率'!B71)</f>
        <v>石川県市町村消防賞じゅつ金組合</v>
      </c>
      <c r="BZ37" s="611"/>
      <c r="CA37" s="611"/>
      <c r="CB37" s="611"/>
      <c r="CC37" s="611"/>
      <c r="CD37" s="611"/>
      <c r="CE37" s="611"/>
      <c r="CF37" s="611"/>
      <c r="CG37" s="611"/>
      <c r="CH37" s="611"/>
      <c r="CI37" s="611"/>
      <c r="CJ37" s="611"/>
      <c r="CK37" s="611"/>
      <c r="CL37" s="611"/>
      <c r="CM37" s="611"/>
      <c r="CN37" s="163"/>
      <c r="CO37" s="610">
        <f t="shared" si="3"/>
        <v>20</v>
      </c>
      <c r="CP37" s="610"/>
      <c r="CQ37" s="611" t="str">
        <f>IF('各会計、関係団体の財政状況及び健全化判断比率'!BS10="","",'各会計、関係団体の財政状況及び健全化判断比率'!BS10)</f>
        <v>株式会社まちづくり輪島</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15</v>
      </c>
      <c r="BX38" s="610"/>
      <c r="BY38" s="611" t="str">
        <f>IF('各会計、関係団体の財政状況及び健全化判断比率'!B72="","",'各会計、関係団体の財政状況及び健全化判断比率'!B72)</f>
        <v>石川県後期高齢者医療広域連合（一般会計）</v>
      </c>
      <c r="BZ38" s="611"/>
      <c r="CA38" s="611"/>
      <c r="CB38" s="611"/>
      <c r="CC38" s="611"/>
      <c r="CD38" s="611"/>
      <c r="CE38" s="611"/>
      <c r="CF38" s="611"/>
      <c r="CG38" s="611"/>
      <c r="CH38" s="611"/>
      <c r="CI38" s="611"/>
      <c r="CJ38" s="611"/>
      <c r="CK38" s="611"/>
      <c r="CL38" s="611"/>
      <c r="CM38" s="611"/>
      <c r="CN38" s="163"/>
      <c r="CO38" s="610">
        <f t="shared" si="3"/>
        <v>21</v>
      </c>
      <c r="CP38" s="610"/>
      <c r="CQ38" s="611" t="str">
        <f>IF('各会計、関係団体の財政状況及び健全化判断比率'!BS11="","",'各会計、関係団体の財政状況及び健全化判断比率'!BS11)</f>
        <v>財団法人日本海むら開発公社</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16</v>
      </c>
      <c r="BX39" s="610"/>
      <c r="BY39" s="611" t="str">
        <f>IF('各会計、関係団体の財政状況及び健全化判断比率'!B73="","",'各会計、関係団体の財政状況及び健全化判断比率'!B73)</f>
        <v>石川県後期高齢者医療広域連合（後期高齢者医療特別会計）</v>
      </c>
      <c r="BZ39" s="611"/>
      <c r="CA39" s="611"/>
      <c r="CB39" s="611"/>
      <c r="CC39" s="611"/>
      <c r="CD39" s="611"/>
      <c r="CE39" s="611"/>
      <c r="CF39" s="611"/>
      <c r="CG39" s="611"/>
      <c r="CH39" s="611"/>
      <c r="CI39" s="611"/>
      <c r="CJ39" s="611"/>
      <c r="CK39" s="611"/>
      <c r="CL39" s="611"/>
      <c r="CM39" s="611"/>
      <c r="CN39" s="163"/>
      <c r="CO39" s="610">
        <f t="shared" si="3"/>
        <v>22</v>
      </c>
      <c r="CP39" s="610"/>
      <c r="CQ39" s="611" t="str">
        <f>IF('各会計、関係団体の財政状況及び健全化判断比率'!BS12="","",'各会計、関係団体の財政状況及び健全化判断比率'!BS12)</f>
        <v>有限会社門前生活環境</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zrbJtlHDCo5IqZhq6dxY7qs2LM8uQ4+FETSe9suCW51ymuiYwawrfoGaFEdtAQZqG0bxNWpKUB9m7JCSc7R7lQ==" saltValue="k1pKfZ87HlRHI+qD1yzhC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2048765</v>
      </c>
      <c r="S5" s="626"/>
      <c r="T5" s="626"/>
      <c r="U5" s="626"/>
      <c r="V5" s="626"/>
      <c r="W5" s="626"/>
      <c r="X5" s="626"/>
      <c r="Y5" s="627"/>
      <c r="Z5" s="628">
        <v>1.8</v>
      </c>
      <c r="AA5" s="628"/>
      <c r="AB5" s="628"/>
      <c r="AC5" s="628"/>
      <c r="AD5" s="629">
        <v>1952758</v>
      </c>
      <c r="AE5" s="629"/>
      <c r="AF5" s="629"/>
      <c r="AG5" s="629"/>
      <c r="AH5" s="629"/>
      <c r="AI5" s="629"/>
      <c r="AJ5" s="629"/>
      <c r="AK5" s="629"/>
      <c r="AL5" s="630">
        <v>17</v>
      </c>
      <c r="AM5" s="631"/>
      <c r="AN5" s="631"/>
      <c r="AO5" s="632"/>
      <c r="AP5" s="622" t="s">
        <v>216</v>
      </c>
      <c r="AQ5" s="623"/>
      <c r="AR5" s="623"/>
      <c r="AS5" s="623"/>
      <c r="AT5" s="623"/>
      <c r="AU5" s="623"/>
      <c r="AV5" s="623"/>
      <c r="AW5" s="623"/>
      <c r="AX5" s="623"/>
      <c r="AY5" s="623"/>
      <c r="AZ5" s="623"/>
      <c r="BA5" s="623"/>
      <c r="BB5" s="623"/>
      <c r="BC5" s="623"/>
      <c r="BD5" s="623"/>
      <c r="BE5" s="623"/>
      <c r="BF5" s="624"/>
      <c r="BG5" s="636">
        <v>1948999</v>
      </c>
      <c r="BH5" s="637"/>
      <c r="BI5" s="637"/>
      <c r="BJ5" s="637"/>
      <c r="BK5" s="637"/>
      <c r="BL5" s="637"/>
      <c r="BM5" s="637"/>
      <c r="BN5" s="638"/>
      <c r="BO5" s="639">
        <v>95.1</v>
      </c>
      <c r="BP5" s="639"/>
      <c r="BQ5" s="639"/>
      <c r="BR5" s="639"/>
      <c r="BS5" s="640">
        <v>117402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271084</v>
      </c>
      <c r="S6" s="637"/>
      <c r="T6" s="637"/>
      <c r="U6" s="637"/>
      <c r="V6" s="637"/>
      <c r="W6" s="637"/>
      <c r="X6" s="637"/>
      <c r="Y6" s="638"/>
      <c r="Z6" s="639">
        <v>0.2</v>
      </c>
      <c r="AA6" s="639"/>
      <c r="AB6" s="639"/>
      <c r="AC6" s="639"/>
      <c r="AD6" s="640">
        <v>271084</v>
      </c>
      <c r="AE6" s="640"/>
      <c r="AF6" s="640"/>
      <c r="AG6" s="640"/>
      <c r="AH6" s="640"/>
      <c r="AI6" s="640"/>
      <c r="AJ6" s="640"/>
      <c r="AK6" s="640"/>
      <c r="AL6" s="641">
        <v>2.4</v>
      </c>
      <c r="AM6" s="642"/>
      <c r="AN6" s="642"/>
      <c r="AO6" s="643"/>
      <c r="AP6" s="633" t="s">
        <v>221</v>
      </c>
      <c r="AQ6" s="634"/>
      <c r="AR6" s="634"/>
      <c r="AS6" s="634"/>
      <c r="AT6" s="634"/>
      <c r="AU6" s="634"/>
      <c r="AV6" s="634"/>
      <c r="AW6" s="634"/>
      <c r="AX6" s="634"/>
      <c r="AY6" s="634"/>
      <c r="AZ6" s="634"/>
      <c r="BA6" s="634"/>
      <c r="BB6" s="634"/>
      <c r="BC6" s="634"/>
      <c r="BD6" s="634"/>
      <c r="BE6" s="634"/>
      <c r="BF6" s="635"/>
      <c r="BG6" s="636">
        <v>1948999</v>
      </c>
      <c r="BH6" s="637"/>
      <c r="BI6" s="637"/>
      <c r="BJ6" s="637"/>
      <c r="BK6" s="637"/>
      <c r="BL6" s="637"/>
      <c r="BM6" s="637"/>
      <c r="BN6" s="638"/>
      <c r="BO6" s="639">
        <v>95.1</v>
      </c>
      <c r="BP6" s="639"/>
      <c r="BQ6" s="639"/>
      <c r="BR6" s="639"/>
      <c r="BS6" s="640">
        <v>117402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169063</v>
      </c>
      <c r="CS6" s="637"/>
      <c r="CT6" s="637"/>
      <c r="CU6" s="637"/>
      <c r="CV6" s="637"/>
      <c r="CW6" s="637"/>
      <c r="CX6" s="637"/>
      <c r="CY6" s="638"/>
      <c r="CZ6" s="630">
        <v>0.2</v>
      </c>
      <c r="DA6" s="631"/>
      <c r="DB6" s="631"/>
      <c r="DC6" s="647"/>
      <c r="DD6" s="645" t="s">
        <v>122</v>
      </c>
      <c r="DE6" s="637"/>
      <c r="DF6" s="637"/>
      <c r="DG6" s="637"/>
      <c r="DH6" s="637"/>
      <c r="DI6" s="637"/>
      <c r="DJ6" s="637"/>
      <c r="DK6" s="637"/>
      <c r="DL6" s="637"/>
      <c r="DM6" s="637"/>
      <c r="DN6" s="637"/>
      <c r="DO6" s="637"/>
      <c r="DP6" s="638"/>
      <c r="DQ6" s="645">
        <v>169063</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1062</v>
      </c>
      <c r="S7" s="637"/>
      <c r="T7" s="637"/>
      <c r="U7" s="637"/>
      <c r="V7" s="637"/>
      <c r="W7" s="637"/>
      <c r="X7" s="637"/>
      <c r="Y7" s="638"/>
      <c r="Z7" s="639">
        <v>0</v>
      </c>
      <c r="AA7" s="639"/>
      <c r="AB7" s="639"/>
      <c r="AC7" s="639"/>
      <c r="AD7" s="640">
        <v>1062</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674628</v>
      </c>
      <c r="BH7" s="637"/>
      <c r="BI7" s="637"/>
      <c r="BJ7" s="637"/>
      <c r="BK7" s="637"/>
      <c r="BL7" s="637"/>
      <c r="BM7" s="637"/>
      <c r="BN7" s="638"/>
      <c r="BO7" s="639">
        <v>32.9</v>
      </c>
      <c r="BP7" s="639"/>
      <c r="BQ7" s="639"/>
      <c r="BR7" s="639"/>
      <c r="BS7" s="640">
        <v>27319</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18884457</v>
      </c>
      <c r="CS7" s="637"/>
      <c r="CT7" s="637"/>
      <c r="CU7" s="637"/>
      <c r="CV7" s="637"/>
      <c r="CW7" s="637"/>
      <c r="CX7" s="637"/>
      <c r="CY7" s="638"/>
      <c r="CZ7" s="639">
        <v>17.2</v>
      </c>
      <c r="DA7" s="639"/>
      <c r="DB7" s="639"/>
      <c r="DC7" s="639"/>
      <c r="DD7" s="645">
        <v>96453</v>
      </c>
      <c r="DE7" s="637"/>
      <c r="DF7" s="637"/>
      <c r="DG7" s="637"/>
      <c r="DH7" s="637"/>
      <c r="DI7" s="637"/>
      <c r="DJ7" s="637"/>
      <c r="DK7" s="637"/>
      <c r="DL7" s="637"/>
      <c r="DM7" s="637"/>
      <c r="DN7" s="637"/>
      <c r="DO7" s="637"/>
      <c r="DP7" s="638"/>
      <c r="DQ7" s="645">
        <v>13279267</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14860</v>
      </c>
      <c r="S8" s="637"/>
      <c r="T8" s="637"/>
      <c r="U8" s="637"/>
      <c r="V8" s="637"/>
      <c r="W8" s="637"/>
      <c r="X8" s="637"/>
      <c r="Y8" s="638"/>
      <c r="Z8" s="639">
        <v>0</v>
      </c>
      <c r="AA8" s="639"/>
      <c r="AB8" s="639"/>
      <c r="AC8" s="639"/>
      <c r="AD8" s="640">
        <v>14860</v>
      </c>
      <c r="AE8" s="640"/>
      <c r="AF8" s="640"/>
      <c r="AG8" s="640"/>
      <c r="AH8" s="640"/>
      <c r="AI8" s="640"/>
      <c r="AJ8" s="640"/>
      <c r="AK8" s="640"/>
      <c r="AL8" s="641">
        <v>0.1</v>
      </c>
      <c r="AM8" s="642"/>
      <c r="AN8" s="642"/>
      <c r="AO8" s="643"/>
      <c r="AP8" s="633" t="s">
        <v>227</v>
      </c>
      <c r="AQ8" s="634"/>
      <c r="AR8" s="634"/>
      <c r="AS8" s="634"/>
      <c r="AT8" s="634"/>
      <c r="AU8" s="634"/>
      <c r="AV8" s="634"/>
      <c r="AW8" s="634"/>
      <c r="AX8" s="634"/>
      <c r="AY8" s="634"/>
      <c r="AZ8" s="634"/>
      <c r="BA8" s="634"/>
      <c r="BB8" s="634"/>
      <c r="BC8" s="634"/>
      <c r="BD8" s="634"/>
      <c r="BE8" s="634"/>
      <c r="BF8" s="635"/>
      <c r="BG8" s="636">
        <v>41739</v>
      </c>
      <c r="BH8" s="637"/>
      <c r="BI8" s="637"/>
      <c r="BJ8" s="637"/>
      <c r="BK8" s="637"/>
      <c r="BL8" s="637"/>
      <c r="BM8" s="637"/>
      <c r="BN8" s="638"/>
      <c r="BO8" s="639">
        <v>2</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10048486</v>
      </c>
      <c r="CS8" s="637"/>
      <c r="CT8" s="637"/>
      <c r="CU8" s="637"/>
      <c r="CV8" s="637"/>
      <c r="CW8" s="637"/>
      <c r="CX8" s="637"/>
      <c r="CY8" s="638"/>
      <c r="CZ8" s="639">
        <v>9.1999999999999993</v>
      </c>
      <c r="DA8" s="639"/>
      <c r="DB8" s="639"/>
      <c r="DC8" s="639"/>
      <c r="DD8" s="645">
        <v>666441</v>
      </c>
      <c r="DE8" s="637"/>
      <c r="DF8" s="637"/>
      <c r="DG8" s="637"/>
      <c r="DH8" s="637"/>
      <c r="DI8" s="637"/>
      <c r="DJ8" s="637"/>
      <c r="DK8" s="637"/>
      <c r="DL8" s="637"/>
      <c r="DM8" s="637"/>
      <c r="DN8" s="637"/>
      <c r="DO8" s="637"/>
      <c r="DP8" s="638"/>
      <c r="DQ8" s="645">
        <v>3603637</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22553</v>
      </c>
      <c r="S9" s="637"/>
      <c r="T9" s="637"/>
      <c r="U9" s="637"/>
      <c r="V9" s="637"/>
      <c r="W9" s="637"/>
      <c r="X9" s="637"/>
      <c r="Y9" s="638"/>
      <c r="Z9" s="639">
        <v>0</v>
      </c>
      <c r="AA9" s="639"/>
      <c r="AB9" s="639"/>
      <c r="AC9" s="639"/>
      <c r="AD9" s="640">
        <v>22553</v>
      </c>
      <c r="AE9" s="640"/>
      <c r="AF9" s="640"/>
      <c r="AG9" s="640"/>
      <c r="AH9" s="640"/>
      <c r="AI9" s="640"/>
      <c r="AJ9" s="640"/>
      <c r="AK9" s="640"/>
      <c r="AL9" s="641">
        <v>0.2</v>
      </c>
      <c r="AM9" s="642"/>
      <c r="AN9" s="642"/>
      <c r="AO9" s="643"/>
      <c r="AP9" s="633" t="s">
        <v>230</v>
      </c>
      <c r="AQ9" s="634"/>
      <c r="AR9" s="634"/>
      <c r="AS9" s="634"/>
      <c r="AT9" s="634"/>
      <c r="AU9" s="634"/>
      <c r="AV9" s="634"/>
      <c r="AW9" s="634"/>
      <c r="AX9" s="634"/>
      <c r="AY9" s="634"/>
      <c r="AZ9" s="634"/>
      <c r="BA9" s="634"/>
      <c r="BB9" s="634"/>
      <c r="BC9" s="634"/>
      <c r="BD9" s="634"/>
      <c r="BE9" s="634"/>
      <c r="BF9" s="635"/>
      <c r="BG9" s="636">
        <v>515136</v>
      </c>
      <c r="BH9" s="637"/>
      <c r="BI9" s="637"/>
      <c r="BJ9" s="637"/>
      <c r="BK9" s="637"/>
      <c r="BL9" s="637"/>
      <c r="BM9" s="637"/>
      <c r="BN9" s="638"/>
      <c r="BO9" s="639">
        <v>25.1</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58001330</v>
      </c>
      <c r="CS9" s="637"/>
      <c r="CT9" s="637"/>
      <c r="CU9" s="637"/>
      <c r="CV9" s="637"/>
      <c r="CW9" s="637"/>
      <c r="CX9" s="637"/>
      <c r="CY9" s="638"/>
      <c r="CZ9" s="639">
        <v>52.9</v>
      </c>
      <c r="DA9" s="639"/>
      <c r="DB9" s="639"/>
      <c r="DC9" s="639"/>
      <c r="DD9" s="645">
        <v>542904</v>
      </c>
      <c r="DE9" s="637"/>
      <c r="DF9" s="637"/>
      <c r="DG9" s="637"/>
      <c r="DH9" s="637"/>
      <c r="DI9" s="637"/>
      <c r="DJ9" s="637"/>
      <c r="DK9" s="637"/>
      <c r="DL9" s="637"/>
      <c r="DM9" s="637"/>
      <c r="DN9" s="637"/>
      <c r="DO9" s="637"/>
      <c r="DP9" s="638"/>
      <c r="DQ9" s="645">
        <v>4519229</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64951</v>
      </c>
      <c r="BH10" s="637"/>
      <c r="BI10" s="637"/>
      <c r="BJ10" s="637"/>
      <c r="BK10" s="637"/>
      <c r="BL10" s="637"/>
      <c r="BM10" s="637"/>
      <c r="BN10" s="638"/>
      <c r="BO10" s="639">
        <v>3.2</v>
      </c>
      <c r="BP10" s="639"/>
      <c r="BQ10" s="639"/>
      <c r="BR10" s="639"/>
      <c r="BS10" s="640">
        <v>12174</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43648</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30448</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637917</v>
      </c>
      <c r="S11" s="637"/>
      <c r="T11" s="637"/>
      <c r="U11" s="637"/>
      <c r="V11" s="637"/>
      <c r="W11" s="637"/>
      <c r="X11" s="637"/>
      <c r="Y11" s="638"/>
      <c r="Z11" s="641">
        <v>0.6</v>
      </c>
      <c r="AA11" s="642"/>
      <c r="AB11" s="642"/>
      <c r="AC11" s="648"/>
      <c r="AD11" s="645">
        <v>637917</v>
      </c>
      <c r="AE11" s="637"/>
      <c r="AF11" s="637"/>
      <c r="AG11" s="637"/>
      <c r="AH11" s="637"/>
      <c r="AI11" s="637"/>
      <c r="AJ11" s="637"/>
      <c r="AK11" s="638"/>
      <c r="AL11" s="641">
        <v>5.5</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52802</v>
      </c>
      <c r="BH11" s="637"/>
      <c r="BI11" s="637"/>
      <c r="BJ11" s="637"/>
      <c r="BK11" s="637"/>
      <c r="BL11" s="637"/>
      <c r="BM11" s="637"/>
      <c r="BN11" s="638"/>
      <c r="BO11" s="639">
        <v>2.6</v>
      </c>
      <c r="BP11" s="639"/>
      <c r="BQ11" s="639"/>
      <c r="BR11" s="639"/>
      <c r="BS11" s="640">
        <v>15145</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1474708</v>
      </c>
      <c r="CS11" s="637"/>
      <c r="CT11" s="637"/>
      <c r="CU11" s="637"/>
      <c r="CV11" s="637"/>
      <c r="CW11" s="637"/>
      <c r="CX11" s="637"/>
      <c r="CY11" s="638"/>
      <c r="CZ11" s="639">
        <v>1.3</v>
      </c>
      <c r="DA11" s="639"/>
      <c r="DB11" s="639"/>
      <c r="DC11" s="639"/>
      <c r="DD11" s="645">
        <v>938476</v>
      </c>
      <c r="DE11" s="637"/>
      <c r="DF11" s="637"/>
      <c r="DG11" s="637"/>
      <c r="DH11" s="637"/>
      <c r="DI11" s="637"/>
      <c r="DJ11" s="637"/>
      <c r="DK11" s="637"/>
      <c r="DL11" s="637"/>
      <c r="DM11" s="637"/>
      <c r="DN11" s="637"/>
      <c r="DO11" s="637"/>
      <c r="DP11" s="638"/>
      <c r="DQ11" s="645">
        <v>628175</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1037965</v>
      </c>
      <c r="BH12" s="637"/>
      <c r="BI12" s="637"/>
      <c r="BJ12" s="637"/>
      <c r="BK12" s="637"/>
      <c r="BL12" s="637"/>
      <c r="BM12" s="637"/>
      <c r="BN12" s="638"/>
      <c r="BO12" s="639">
        <v>50.7</v>
      </c>
      <c r="BP12" s="639"/>
      <c r="BQ12" s="639"/>
      <c r="BR12" s="639"/>
      <c r="BS12" s="640">
        <v>90083</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2303340</v>
      </c>
      <c r="CS12" s="637"/>
      <c r="CT12" s="637"/>
      <c r="CU12" s="637"/>
      <c r="CV12" s="637"/>
      <c r="CW12" s="637"/>
      <c r="CX12" s="637"/>
      <c r="CY12" s="638"/>
      <c r="CZ12" s="639">
        <v>2.1</v>
      </c>
      <c r="DA12" s="639"/>
      <c r="DB12" s="639"/>
      <c r="DC12" s="639"/>
      <c r="DD12" s="645">
        <v>3229</v>
      </c>
      <c r="DE12" s="637"/>
      <c r="DF12" s="637"/>
      <c r="DG12" s="637"/>
      <c r="DH12" s="637"/>
      <c r="DI12" s="637"/>
      <c r="DJ12" s="637"/>
      <c r="DK12" s="637"/>
      <c r="DL12" s="637"/>
      <c r="DM12" s="637"/>
      <c r="DN12" s="637"/>
      <c r="DO12" s="637"/>
      <c r="DP12" s="638"/>
      <c r="DQ12" s="645">
        <v>501022</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1025416</v>
      </c>
      <c r="BH13" s="637"/>
      <c r="BI13" s="637"/>
      <c r="BJ13" s="637"/>
      <c r="BK13" s="637"/>
      <c r="BL13" s="637"/>
      <c r="BM13" s="637"/>
      <c r="BN13" s="638"/>
      <c r="BO13" s="639">
        <v>50.1</v>
      </c>
      <c r="BP13" s="639"/>
      <c r="BQ13" s="639"/>
      <c r="BR13" s="639"/>
      <c r="BS13" s="640">
        <v>90083</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3400812</v>
      </c>
      <c r="CS13" s="637"/>
      <c r="CT13" s="637"/>
      <c r="CU13" s="637"/>
      <c r="CV13" s="637"/>
      <c r="CW13" s="637"/>
      <c r="CX13" s="637"/>
      <c r="CY13" s="638"/>
      <c r="CZ13" s="639">
        <v>3.1</v>
      </c>
      <c r="DA13" s="639"/>
      <c r="DB13" s="639"/>
      <c r="DC13" s="639"/>
      <c r="DD13" s="645">
        <v>426413</v>
      </c>
      <c r="DE13" s="637"/>
      <c r="DF13" s="637"/>
      <c r="DG13" s="637"/>
      <c r="DH13" s="637"/>
      <c r="DI13" s="637"/>
      <c r="DJ13" s="637"/>
      <c r="DK13" s="637"/>
      <c r="DL13" s="637"/>
      <c r="DM13" s="637"/>
      <c r="DN13" s="637"/>
      <c r="DO13" s="637"/>
      <c r="DP13" s="638"/>
      <c r="DQ13" s="645">
        <v>914374</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91164</v>
      </c>
      <c r="BH14" s="637"/>
      <c r="BI14" s="637"/>
      <c r="BJ14" s="637"/>
      <c r="BK14" s="637"/>
      <c r="BL14" s="637"/>
      <c r="BM14" s="637"/>
      <c r="BN14" s="638"/>
      <c r="BO14" s="639">
        <v>4.4000000000000004</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823561</v>
      </c>
      <c r="CS14" s="637"/>
      <c r="CT14" s="637"/>
      <c r="CU14" s="637"/>
      <c r="CV14" s="637"/>
      <c r="CW14" s="637"/>
      <c r="CX14" s="637"/>
      <c r="CY14" s="638"/>
      <c r="CZ14" s="639">
        <v>0.8</v>
      </c>
      <c r="DA14" s="639"/>
      <c r="DB14" s="639"/>
      <c r="DC14" s="639"/>
      <c r="DD14" s="645">
        <v>1300</v>
      </c>
      <c r="DE14" s="637"/>
      <c r="DF14" s="637"/>
      <c r="DG14" s="637"/>
      <c r="DH14" s="637"/>
      <c r="DI14" s="637"/>
      <c r="DJ14" s="637"/>
      <c r="DK14" s="637"/>
      <c r="DL14" s="637"/>
      <c r="DM14" s="637"/>
      <c r="DN14" s="637"/>
      <c r="DO14" s="637"/>
      <c r="DP14" s="638"/>
      <c r="DQ14" s="645">
        <v>717256</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27480</v>
      </c>
      <c r="S15" s="637"/>
      <c r="T15" s="637"/>
      <c r="U15" s="637"/>
      <c r="V15" s="637"/>
      <c r="W15" s="637"/>
      <c r="X15" s="637"/>
      <c r="Y15" s="638"/>
      <c r="Z15" s="639">
        <v>0</v>
      </c>
      <c r="AA15" s="639"/>
      <c r="AB15" s="639"/>
      <c r="AC15" s="639"/>
      <c r="AD15" s="640">
        <v>27480</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145242</v>
      </c>
      <c r="BH15" s="637"/>
      <c r="BI15" s="637"/>
      <c r="BJ15" s="637"/>
      <c r="BK15" s="637"/>
      <c r="BL15" s="637"/>
      <c r="BM15" s="637"/>
      <c r="BN15" s="638"/>
      <c r="BO15" s="639">
        <v>7.1</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1417697</v>
      </c>
      <c r="CS15" s="637"/>
      <c r="CT15" s="637"/>
      <c r="CU15" s="637"/>
      <c r="CV15" s="637"/>
      <c r="CW15" s="637"/>
      <c r="CX15" s="637"/>
      <c r="CY15" s="638"/>
      <c r="CZ15" s="639">
        <v>1.3</v>
      </c>
      <c r="DA15" s="639"/>
      <c r="DB15" s="639"/>
      <c r="DC15" s="639"/>
      <c r="DD15" s="645">
        <v>249793</v>
      </c>
      <c r="DE15" s="637"/>
      <c r="DF15" s="637"/>
      <c r="DG15" s="637"/>
      <c r="DH15" s="637"/>
      <c r="DI15" s="637"/>
      <c r="DJ15" s="637"/>
      <c r="DK15" s="637"/>
      <c r="DL15" s="637"/>
      <c r="DM15" s="637"/>
      <c r="DN15" s="637"/>
      <c r="DO15" s="637"/>
      <c r="DP15" s="638"/>
      <c r="DQ15" s="645">
        <v>841502</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63387</v>
      </c>
      <c r="S16" s="637"/>
      <c r="T16" s="637"/>
      <c r="U16" s="637"/>
      <c r="V16" s="637"/>
      <c r="W16" s="637"/>
      <c r="X16" s="637"/>
      <c r="Y16" s="638"/>
      <c r="Z16" s="639">
        <v>0.1</v>
      </c>
      <c r="AA16" s="639"/>
      <c r="AB16" s="639"/>
      <c r="AC16" s="639"/>
      <c r="AD16" s="640">
        <v>63387</v>
      </c>
      <c r="AE16" s="640"/>
      <c r="AF16" s="640"/>
      <c r="AG16" s="640"/>
      <c r="AH16" s="640"/>
      <c r="AI16" s="640"/>
      <c r="AJ16" s="640"/>
      <c r="AK16" s="640"/>
      <c r="AL16" s="641">
        <v>0.6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9749249</v>
      </c>
      <c r="CS16" s="637"/>
      <c r="CT16" s="637"/>
      <c r="CU16" s="637"/>
      <c r="CV16" s="637"/>
      <c r="CW16" s="637"/>
      <c r="CX16" s="637"/>
      <c r="CY16" s="638"/>
      <c r="CZ16" s="639">
        <v>8.9</v>
      </c>
      <c r="DA16" s="639"/>
      <c r="DB16" s="639"/>
      <c r="DC16" s="639"/>
      <c r="DD16" s="645" t="s">
        <v>122</v>
      </c>
      <c r="DE16" s="637"/>
      <c r="DF16" s="637"/>
      <c r="DG16" s="637"/>
      <c r="DH16" s="637"/>
      <c r="DI16" s="637"/>
      <c r="DJ16" s="637"/>
      <c r="DK16" s="637"/>
      <c r="DL16" s="637"/>
      <c r="DM16" s="637"/>
      <c r="DN16" s="637"/>
      <c r="DO16" s="637"/>
      <c r="DP16" s="638"/>
      <c r="DQ16" s="645">
        <v>1671659</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97051</v>
      </c>
      <c r="S17" s="637"/>
      <c r="T17" s="637"/>
      <c r="U17" s="637"/>
      <c r="V17" s="637"/>
      <c r="W17" s="637"/>
      <c r="X17" s="637"/>
      <c r="Y17" s="638"/>
      <c r="Z17" s="639">
        <v>0.1</v>
      </c>
      <c r="AA17" s="639"/>
      <c r="AB17" s="639"/>
      <c r="AC17" s="639"/>
      <c r="AD17" s="640">
        <v>97051</v>
      </c>
      <c r="AE17" s="640"/>
      <c r="AF17" s="640"/>
      <c r="AG17" s="640"/>
      <c r="AH17" s="640"/>
      <c r="AI17" s="640"/>
      <c r="AJ17" s="640"/>
      <c r="AK17" s="640"/>
      <c r="AL17" s="641">
        <v>0.8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3268910</v>
      </c>
      <c r="CS17" s="637"/>
      <c r="CT17" s="637"/>
      <c r="CU17" s="637"/>
      <c r="CV17" s="637"/>
      <c r="CW17" s="637"/>
      <c r="CX17" s="637"/>
      <c r="CY17" s="638"/>
      <c r="CZ17" s="639">
        <v>3</v>
      </c>
      <c r="DA17" s="639"/>
      <c r="DB17" s="639"/>
      <c r="DC17" s="639"/>
      <c r="DD17" s="645" t="s">
        <v>122</v>
      </c>
      <c r="DE17" s="637"/>
      <c r="DF17" s="637"/>
      <c r="DG17" s="637"/>
      <c r="DH17" s="637"/>
      <c r="DI17" s="637"/>
      <c r="DJ17" s="637"/>
      <c r="DK17" s="637"/>
      <c r="DL17" s="637"/>
      <c r="DM17" s="637"/>
      <c r="DN17" s="637"/>
      <c r="DO17" s="637"/>
      <c r="DP17" s="638"/>
      <c r="DQ17" s="645">
        <v>3221790</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7637</v>
      </c>
      <c r="S18" s="637"/>
      <c r="T18" s="637"/>
      <c r="U18" s="637"/>
      <c r="V18" s="637"/>
      <c r="W18" s="637"/>
      <c r="X18" s="637"/>
      <c r="Y18" s="638"/>
      <c r="Z18" s="639">
        <v>0</v>
      </c>
      <c r="AA18" s="639"/>
      <c r="AB18" s="639"/>
      <c r="AC18" s="639"/>
      <c r="AD18" s="640">
        <v>7637</v>
      </c>
      <c r="AE18" s="640"/>
      <c r="AF18" s="640"/>
      <c r="AG18" s="640"/>
      <c r="AH18" s="640"/>
      <c r="AI18" s="640"/>
      <c r="AJ18" s="640"/>
      <c r="AK18" s="640"/>
      <c r="AL18" s="641">
        <v>0.1</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89414</v>
      </c>
      <c r="S19" s="637"/>
      <c r="T19" s="637"/>
      <c r="U19" s="637"/>
      <c r="V19" s="637"/>
      <c r="W19" s="637"/>
      <c r="X19" s="637"/>
      <c r="Y19" s="638"/>
      <c r="Z19" s="639">
        <v>0.1</v>
      </c>
      <c r="AA19" s="639"/>
      <c r="AB19" s="639"/>
      <c r="AC19" s="639"/>
      <c r="AD19" s="640">
        <v>89414</v>
      </c>
      <c r="AE19" s="640"/>
      <c r="AF19" s="640"/>
      <c r="AG19" s="640"/>
      <c r="AH19" s="640"/>
      <c r="AI19" s="640"/>
      <c r="AJ19" s="640"/>
      <c r="AK19" s="640"/>
      <c r="AL19" s="641">
        <v>0.8</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99766</v>
      </c>
      <c r="BH19" s="637"/>
      <c r="BI19" s="637"/>
      <c r="BJ19" s="637"/>
      <c r="BK19" s="637"/>
      <c r="BL19" s="637"/>
      <c r="BM19" s="637"/>
      <c r="BN19" s="638"/>
      <c r="BO19" s="639">
        <v>4.9000000000000004</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99766</v>
      </c>
      <c r="BH20" s="637"/>
      <c r="BI20" s="637"/>
      <c r="BJ20" s="637"/>
      <c r="BK20" s="637"/>
      <c r="BL20" s="637"/>
      <c r="BM20" s="637"/>
      <c r="BN20" s="638"/>
      <c r="BO20" s="639">
        <v>4.9000000000000004</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109585261</v>
      </c>
      <c r="CS20" s="637"/>
      <c r="CT20" s="637"/>
      <c r="CU20" s="637"/>
      <c r="CV20" s="637"/>
      <c r="CW20" s="637"/>
      <c r="CX20" s="637"/>
      <c r="CY20" s="638"/>
      <c r="CZ20" s="639">
        <v>100</v>
      </c>
      <c r="DA20" s="639"/>
      <c r="DB20" s="639"/>
      <c r="DC20" s="639"/>
      <c r="DD20" s="645">
        <v>2925009</v>
      </c>
      <c r="DE20" s="637"/>
      <c r="DF20" s="637"/>
      <c r="DG20" s="637"/>
      <c r="DH20" s="637"/>
      <c r="DI20" s="637"/>
      <c r="DJ20" s="637"/>
      <c r="DK20" s="637"/>
      <c r="DL20" s="637"/>
      <c r="DM20" s="637"/>
      <c r="DN20" s="637"/>
      <c r="DO20" s="637"/>
      <c r="DP20" s="638"/>
      <c r="DQ20" s="645">
        <v>30097422</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25036993</v>
      </c>
      <c r="S21" s="637"/>
      <c r="T21" s="637"/>
      <c r="U21" s="637"/>
      <c r="V21" s="637"/>
      <c r="W21" s="637"/>
      <c r="X21" s="637"/>
      <c r="Y21" s="638"/>
      <c r="Z21" s="639">
        <v>21.9</v>
      </c>
      <c r="AA21" s="639"/>
      <c r="AB21" s="639"/>
      <c r="AC21" s="639"/>
      <c r="AD21" s="640">
        <v>8377545</v>
      </c>
      <c r="AE21" s="640"/>
      <c r="AF21" s="640"/>
      <c r="AG21" s="640"/>
      <c r="AH21" s="640"/>
      <c r="AI21" s="640"/>
      <c r="AJ21" s="640"/>
      <c r="AK21" s="640"/>
      <c r="AL21" s="641">
        <v>72.8</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3759</v>
      </c>
      <c r="BH21" s="637"/>
      <c r="BI21" s="637"/>
      <c r="BJ21" s="637"/>
      <c r="BK21" s="637"/>
      <c r="BL21" s="637"/>
      <c r="BM21" s="637"/>
      <c r="BN21" s="638"/>
      <c r="BO21" s="639">
        <v>0.2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8377545</v>
      </c>
      <c r="S22" s="637"/>
      <c r="T22" s="637"/>
      <c r="U22" s="637"/>
      <c r="V22" s="637"/>
      <c r="W22" s="637"/>
      <c r="X22" s="637"/>
      <c r="Y22" s="638"/>
      <c r="Z22" s="639">
        <v>7.3</v>
      </c>
      <c r="AA22" s="639"/>
      <c r="AB22" s="639"/>
      <c r="AC22" s="639"/>
      <c r="AD22" s="640">
        <v>8377545</v>
      </c>
      <c r="AE22" s="640"/>
      <c r="AF22" s="640"/>
      <c r="AG22" s="640"/>
      <c r="AH22" s="640"/>
      <c r="AI22" s="640"/>
      <c r="AJ22" s="640"/>
      <c r="AK22" s="640"/>
      <c r="AL22" s="641">
        <v>72.8</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16659448</v>
      </c>
      <c r="S23" s="637"/>
      <c r="T23" s="637"/>
      <c r="U23" s="637"/>
      <c r="V23" s="637"/>
      <c r="W23" s="637"/>
      <c r="X23" s="637"/>
      <c r="Y23" s="638"/>
      <c r="Z23" s="639">
        <v>14.6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96007</v>
      </c>
      <c r="BH23" s="637"/>
      <c r="BI23" s="637"/>
      <c r="BJ23" s="637"/>
      <c r="BK23" s="637"/>
      <c r="BL23" s="637"/>
      <c r="BM23" s="637"/>
      <c r="BN23" s="638"/>
      <c r="BO23" s="639">
        <v>4.7</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9458740</v>
      </c>
      <c r="CS24" s="626"/>
      <c r="CT24" s="626"/>
      <c r="CU24" s="626"/>
      <c r="CV24" s="626"/>
      <c r="CW24" s="626"/>
      <c r="CX24" s="626"/>
      <c r="CY24" s="627"/>
      <c r="CZ24" s="630">
        <v>8.6</v>
      </c>
      <c r="DA24" s="631"/>
      <c r="DB24" s="631"/>
      <c r="DC24" s="647"/>
      <c r="DD24" s="671">
        <v>7178755</v>
      </c>
      <c r="DE24" s="626"/>
      <c r="DF24" s="626"/>
      <c r="DG24" s="626"/>
      <c r="DH24" s="626"/>
      <c r="DI24" s="626"/>
      <c r="DJ24" s="626"/>
      <c r="DK24" s="627"/>
      <c r="DL24" s="671">
        <v>6367610</v>
      </c>
      <c r="DM24" s="626"/>
      <c r="DN24" s="626"/>
      <c r="DO24" s="626"/>
      <c r="DP24" s="626"/>
      <c r="DQ24" s="626"/>
      <c r="DR24" s="626"/>
      <c r="DS24" s="626"/>
      <c r="DT24" s="626"/>
      <c r="DU24" s="626"/>
      <c r="DV24" s="627"/>
      <c r="DW24" s="630">
        <v>55.2</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28221152</v>
      </c>
      <c r="S25" s="637"/>
      <c r="T25" s="637"/>
      <c r="U25" s="637"/>
      <c r="V25" s="637"/>
      <c r="W25" s="637"/>
      <c r="X25" s="637"/>
      <c r="Y25" s="638"/>
      <c r="Z25" s="639">
        <v>24.7</v>
      </c>
      <c r="AA25" s="639"/>
      <c r="AB25" s="639"/>
      <c r="AC25" s="639"/>
      <c r="AD25" s="640">
        <v>11465697</v>
      </c>
      <c r="AE25" s="640"/>
      <c r="AF25" s="640"/>
      <c r="AG25" s="640"/>
      <c r="AH25" s="640"/>
      <c r="AI25" s="640"/>
      <c r="AJ25" s="640"/>
      <c r="AK25" s="640"/>
      <c r="AL25" s="641">
        <v>99.6</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2832752</v>
      </c>
      <c r="CS25" s="668"/>
      <c r="CT25" s="668"/>
      <c r="CU25" s="668"/>
      <c r="CV25" s="668"/>
      <c r="CW25" s="668"/>
      <c r="CX25" s="668"/>
      <c r="CY25" s="669"/>
      <c r="CZ25" s="641">
        <v>2.6</v>
      </c>
      <c r="DA25" s="666"/>
      <c r="DB25" s="666"/>
      <c r="DC25" s="670"/>
      <c r="DD25" s="645">
        <v>2564679</v>
      </c>
      <c r="DE25" s="668"/>
      <c r="DF25" s="668"/>
      <c r="DG25" s="668"/>
      <c r="DH25" s="668"/>
      <c r="DI25" s="668"/>
      <c r="DJ25" s="668"/>
      <c r="DK25" s="669"/>
      <c r="DL25" s="645">
        <v>2443672</v>
      </c>
      <c r="DM25" s="668"/>
      <c r="DN25" s="668"/>
      <c r="DO25" s="668"/>
      <c r="DP25" s="668"/>
      <c r="DQ25" s="668"/>
      <c r="DR25" s="668"/>
      <c r="DS25" s="668"/>
      <c r="DT25" s="668"/>
      <c r="DU25" s="668"/>
      <c r="DV25" s="669"/>
      <c r="DW25" s="641">
        <v>21.2</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2370</v>
      </c>
      <c r="S26" s="637"/>
      <c r="T26" s="637"/>
      <c r="U26" s="637"/>
      <c r="V26" s="637"/>
      <c r="W26" s="637"/>
      <c r="X26" s="637"/>
      <c r="Y26" s="638"/>
      <c r="Z26" s="639">
        <v>0</v>
      </c>
      <c r="AA26" s="639"/>
      <c r="AB26" s="639"/>
      <c r="AC26" s="639"/>
      <c r="AD26" s="640">
        <v>2370</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1836783</v>
      </c>
      <c r="CS26" s="637"/>
      <c r="CT26" s="637"/>
      <c r="CU26" s="637"/>
      <c r="CV26" s="637"/>
      <c r="CW26" s="637"/>
      <c r="CX26" s="637"/>
      <c r="CY26" s="638"/>
      <c r="CZ26" s="641">
        <v>1.7</v>
      </c>
      <c r="DA26" s="666"/>
      <c r="DB26" s="666"/>
      <c r="DC26" s="670"/>
      <c r="DD26" s="645">
        <v>1678339</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135286</v>
      </c>
      <c r="S27" s="637"/>
      <c r="T27" s="637"/>
      <c r="U27" s="637"/>
      <c r="V27" s="637"/>
      <c r="W27" s="637"/>
      <c r="X27" s="637"/>
      <c r="Y27" s="638"/>
      <c r="Z27" s="639">
        <v>0.1</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2048765</v>
      </c>
      <c r="BH27" s="637"/>
      <c r="BI27" s="637"/>
      <c r="BJ27" s="637"/>
      <c r="BK27" s="637"/>
      <c r="BL27" s="637"/>
      <c r="BM27" s="637"/>
      <c r="BN27" s="638"/>
      <c r="BO27" s="639">
        <v>100</v>
      </c>
      <c r="BP27" s="639"/>
      <c r="BQ27" s="639"/>
      <c r="BR27" s="639"/>
      <c r="BS27" s="640">
        <v>117402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3357078</v>
      </c>
      <c r="CS27" s="668"/>
      <c r="CT27" s="668"/>
      <c r="CU27" s="668"/>
      <c r="CV27" s="668"/>
      <c r="CW27" s="668"/>
      <c r="CX27" s="668"/>
      <c r="CY27" s="669"/>
      <c r="CZ27" s="641">
        <v>3.1</v>
      </c>
      <c r="DA27" s="666"/>
      <c r="DB27" s="666"/>
      <c r="DC27" s="670"/>
      <c r="DD27" s="645">
        <v>1392286</v>
      </c>
      <c r="DE27" s="668"/>
      <c r="DF27" s="668"/>
      <c r="DG27" s="668"/>
      <c r="DH27" s="668"/>
      <c r="DI27" s="668"/>
      <c r="DJ27" s="668"/>
      <c r="DK27" s="669"/>
      <c r="DL27" s="645">
        <v>711464</v>
      </c>
      <c r="DM27" s="668"/>
      <c r="DN27" s="668"/>
      <c r="DO27" s="668"/>
      <c r="DP27" s="668"/>
      <c r="DQ27" s="668"/>
      <c r="DR27" s="668"/>
      <c r="DS27" s="668"/>
      <c r="DT27" s="668"/>
      <c r="DU27" s="668"/>
      <c r="DV27" s="669"/>
      <c r="DW27" s="641">
        <v>6.2</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158761</v>
      </c>
      <c r="S28" s="637"/>
      <c r="T28" s="637"/>
      <c r="U28" s="637"/>
      <c r="V28" s="637"/>
      <c r="W28" s="637"/>
      <c r="X28" s="637"/>
      <c r="Y28" s="638"/>
      <c r="Z28" s="639">
        <v>0.1</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3268910</v>
      </c>
      <c r="CS28" s="637"/>
      <c r="CT28" s="637"/>
      <c r="CU28" s="637"/>
      <c r="CV28" s="637"/>
      <c r="CW28" s="637"/>
      <c r="CX28" s="637"/>
      <c r="CY28" s="638"/>
      <c r="CZ28" s="641">
        <v>3</v>
      </c>
      <c r="DA28" s="666"/>
      <c r="DB28" s="666"/>
      <c r="DC28" s="670"/>
      <c r="DD28" s="645">
        <v>3221790</v>
      </c>
      <c r="DE28" s="637"/>
      <c r="DF28" s="637"/>
      <c r="DG28" s="637"/>
      <c r="DH28" s="637"/>
      <c r="DI28" s="637"/>
      <c r="DJ28" s="637"/>
      <c r="DK28" s="638"/>
      <c r="DL28" s="645">
        <v>3212474</v>
      </c>
      <c r="DM28" s="637"/>
      <c r="DN28" s="637"/>
      <c r="DO28" s="637"/>
      <c r="DP28" s="637"/>
      <c r="DQ28" s="637"/>
      <c r="DR28" s="637"/>
      <c r="DS28" s="637"/>
      <c r="DT28" s="637"/>
      <c r="DU28" s="637"/>
      <c r="DV28" s="638"/>
      <c r="DW28" s="641">
        <v>27.8</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47217</v>
      </c>
      <c r="S29" s="637"/>
      <c r="T29" s="637"/>
      <c r="U29" s="637"/>
      <c r="V29" s="637"/>
      <c r="W29" s="637"/>
      <c r="X29" s="637"/>
      <c r="Y29" s="638"/>
      <c r="Z29" s="639">
        <v>0</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3268910</v>
      </c>
      <c r="CS29" s="668"/>
      <c r="CT29" s="668"/>
      <c r="CU29" s="668"/>
      <c r="CV29" s="668"/>
      <c r="CW29" s="668"/>
      <c r="CX29" s="668"/>
      <c r="CY29" s="669"/>
      <c r="CZ29" s="641">
        <v>3</v>
      </c>
      <c r="DA29" s="666"/>
      <c r="DB29" s="666"/>
      <c r="DC29" s="670"/>
      <c r="DD29" s="645">
        <v>3221790</v>
      </c>
      <c r="DE29" s="668"/>
      <c r="DF29" s="668"/>
      <c r="DG29" s="668"/>
      <c r="DH29" s="668"/>
      <c r="DI29" s="668"/>
      <c r="DJ29" s="668"/>
      <c r="DK29" s="669"/>
      <c r="DL29" s="645">
        <v>3212474</v>
      </c>
      <c r="DM29" s="668"/>
      <c r="DN29" s="668"/>
      <c r="DO29" s="668"/>
      <c r="DP29" s="668"/>
      <c r="DQ29" s="668"/>
      <c r="DR29" s="668"/>
      <c r="DS29" s="668"/>
      <c r="DT29" s="668"/>
      <c r="DU29" s="668"/>
      <c r="DV29" s="669"/>
      <c r="DW29" s="641">
        <v>27.8</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29895132</v>
      </c>
      <c r="S30" s="637"/>
      <c r="T30" s="637"/>
      <c r="U30" s="637"/>
      <c r="V30" s="637"/>
      <c r="W30" s="637"/>
      <c r="X30" s="637"/>
      <c r="Y30" s="638"/>
      <c r="Z30" s="639">
        <v>26.2</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3175757</v>
      </c>
      <c r="CS30" s="637"/>
      <c r="CT30" s="637"/>
      <c r="CU30" s="637"/>
      <c r="CV30" s="637"/>
      <c r="CW30" s="637"/>
      <c r="CX30" s="637"/>
      <c r="CY30" s="638"/>
      <c r="CZ30" s="641">
        <v>2.9</v>
      </c>
      <c r="DA30" s="666"/>
      <c r="DB30" s="666"/>
      <c r="DC30" s="670"/>
      <c r="DD30" s="645">
        <v>3129091</v>
      </c>
      <c r="DE30" s="637"/>
      <c r="DF30" s="637"/>
      <c r="DG30" s="637"/>
      <c r="DH30" s="637"/>
      <c r="DI30" s="637"/>
      <c r="DJ30" s="637"/>
      <c r="DK30" s="638"/>
      <c r="DL30" s="645">
        <v>3119791</v>
      </c>
      <c r="DM30" s="637"/>
      <c r="DN30" s="637"/>
      <c r="DO30" s="637"/>
      <c r="DP30" s="637"/>
      <c r="DQ30" s="637"/>
      <c r="DR30" s="637"/>
      <c r="DS30" s="637"/>
      <c r="DT30" s="637"/>
      <c r="DU30" s="637"/>
      <c r="DV30" s="638"/>
      <c r="DW30" s="641">
        <v>27</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v>18188</v>
      </c>
      <c r="S31" s="637"/>
      <c r="T31" s="637"/>
      <c r="U31" s="637"/>
      <c r="V31" s="637"/>
      <c r="W31" s="637"/>
      <c r="X31" s="637"/>
      <c r="Y31" s="638"/>
      <c r="Z31" s="639">
        <v>0</v>
      </c>
      <c r="AA31" s="639"/>
      <c r="AB31" s="639"/>
      <c r="AC31" s="639"/>
      <c r="AD31" s="640">
        <v>18188</v>
      </c>
      <c r="AE31" s="640"/>
      <c r="AF31" s="640"/>
      <c r="AG31" s="640"/>
      <c r="AH31" s="640"/>
      <c r="AI31" s="640"/>
      <c r="AJ31" s="640"/>
      <c r="AK31" s="640"/>
      <c r="AL31" s="641">
        <v>0.2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99.8</v>
      </c>
      <c r="BH31" s="680"/>
      <c r="BI31" s="680"/>
      <c r="BJ31" s="680"/>
      <c r="BK31" s="680"/>
      <c r="BL31" s="680"/>
      <c r="BM31" s="631">
        <v>80.8</v>
      </c>
      <c r="BN31" s="680"/>
      <c r="BO31" s="680"/>
      <c r="BP31" s="680"/>
      <c r="BQ31" s="681"/>
      <c r="BR31" s="692">
        <v>95.8</v>
      </c>
      <c r="BS31" s="680"/>
      <c r="BT31" s="680"/>
      <c r="BU31" s="680"/>
      <c r="BV31" s="680"/>
      <c r="BW31" s="680"/>
      <c r="BX31" s="631">
        <v>81.400000000000006</v>
      </c>
      <c r="BY31" s="680"/>
      <c r="BZ31" s="680"/>
      <c r="CA31" s="680"/>
      <c r="CB31" s="681"/>
      <c r="CD31" s="674"/>
      <c r="CE31" s="675"/>
      <c r="CF31" s="633" t="s">
        <v>300</v>
      </c>
      <c r="CG31" s="634"/>
      <c r="CH31" s="634"/>
      <c r="CI31" s="634"/>
      <c r="CJ31" s="634"/>
      <c r="CK31" s="634"/>
      <c r="CL31" s="634"/>
      <c r="CM31" s="634"/>
      <c r="CN31" s="634"/>
      <c r="CO31" s="634"/>
      <c r="CP31" s="634"/>
      <c r="CQ31" s="635"/>
      <c r="CR31" s="636">
        <v>93153</v>
      </c>
      <c r="CS31" s="668"/>
      <c r="CT31" s="668"/>
      <c r="CU31" s="668"/>
      <c r="CV31" s="668"/>
      <c r="CW31" s="668"/>
      <c r="CX31" s="668"/>
      <c r="CY31" s="669"/>
      <c r="CZ31" s="641">
        <v>0.1</v>
      </c>
      <c r="DA31" s="666"/>
      <c r="DB31" s="666"/>
      <c r="DC31" s="670"/>
      <c r="DD31" s="645">
        <v>92699</v>
      </c>
      <c r="DE31" s="668"/>
      <c r="DF31" s="668"/>
      <c r="DG31" s="668"/>
      <c r="DH31" s="668"/>
      <c r="DI31" s="668"/>
      <c r="DJ31" s="668"/>
      <c r="DK31" s="669"/>
      <c r="DL31" s="645">
        <v>92683</v>
      </c>
      <c r="DM31" s="668"/>
      <c r="DN31" s="668"/>
      <c r="DO31" s="668"/>
      <c r="DP31" s="668"/>
      <c r="DQ31" s="668"/>
      <c r="DR31" s="668"/>
      <c r="DS31" s="668"/>
      <c r="DT31" s="668"/>
      <c r="DU31" s="668"/>
      <c r="DV31" s="669"/>
      <c r="DW31" s="641">
        <v>0.8</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7238751</v>
      </c>
      <c r="S32" s="637"/>
      <c r="T32" s="637"/>
      <c r="U32" s="637"/>
      <c r="V32" s="637"/>
      <c r="W32" s="637"/>
      <c r="X32" s="637"/>
      <c r="Y32" s="638"/>
      <c r="Z32" s="639">
        <v>6.3</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109.4</v>
      </c>
      <c r="BH32" s="668"/>
      <c r="BI32" s="668"/>
      <c r="BJ32" s="668"/>
      <c r="BK32" s="668"/>
      <c r="BL32" s="668"/>
      <c r="BM32" s="642">
        <v>97.3</v>
      </c>
      <c r="BN32" s="668"/>
      <c r="BO32" s="668"/>
      <c r="BP32" s="668"/>
      <c r="BQ32" s="691"/>
      <c r="BR32" s="693">
        <v>97.2</v>
      </c>
      <c r="BS32" s="668"/>
      <c r="BT32" s="668"/>
      <c r="BU32" s="668"/>
      <c r="BV32" s="668"/>
      <c r="BW32" s="668"/>
      <c r="BX32" s="642">
        <v>90.9</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41450</v>
      </c>
      <c r="S33" s="637"/>
      <c r="T33" s="637"/>
      <c r="U33" s="637"/>
      <c r="V33" s="637"/>
      <c r="W33" s="637"/>
      <c r="X33" s="637"/>
      <c r="Y33" s="638"/>
      <c r="Z33" s="639">
        <v>0</v>
      </c>
      <c r="AA33" s="639"/>
      <c r="AB33" s="639"/>
      <c r="AC33" s="639"/>
      <c r="AD33" s="640">
        <v>29051</v>
      </c>
      <c r="AE33" s="640"/>
      <c r="AF33" s="640"/>
      <c r="AG33" s="640"/>
      <c r="AH33" s="640"/>
      <c r="AI33" s="640"/>
      <c r="AJ33" s="640"/>
      <c r="AK33" s="640"/>
      <c r="AL33" s="641">
        <v>0.3</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94.9</v>
      </c>
      <c r="BH33" s="695"/>
      <c r="BI33" s="695"/>
      <c r="BJ33" s="695"/>
      <c r="BK33" s="695"/>
      <c r="BL33" s="695"/>
      <c r="BM33" s="696">
        <v>72.400000000000006</v>
      </c>
      <c r="BN33" s="695"/>
      <c r="BO33" s="695"/>
      <c r="BP33" s="695"/>
      <c r="BQ33" s="697"/>
      <c r="BR33" s="694">
        <v>94</v>
      </c>
      <c r="BS33" s="695"/>
      <c r="BT33" s="695"/>
      <c r="BU33" s="695"/>
      <c r="BV33" s="695"/>
      <c r="BW33" s="695"/>
      <c r="BX33" s="696">
        <v>74.3</v>
      </c>
      <c r="BY33" s="695"/>
      <c r="BZ33" s="695"/>
      <c r="CA33" s="695"/>
      <c r="CB33" s="697"/>
      <c r="CD33" s="633" t="s">
        <v>307</v>
      </c>
      <c r="CE33" s="634"/>
      <c r="CF33" s="634"/>
      <c r="CG33" s="634"/>
      <c r="CH33" s="634"/>
      <c r="CI33" s="634"/>
      <c r="CJ33" s="634"/>
      <c r="CK33" s="634"/>
      <c r="CL33" s="634"/>
      <c r="CM33" s="634"/>
      <c r="CN33" s="634"/>
      <c r="CO33" s="634"/>
      <c r="CP33" s="634"/>
      <c r="CQ33" s="635"/>
      <c r="CR33" s="636">
        <v>87452263</v>
      </c>
      <c r="CS33" s="668"/>
      <c r="CT33" s="668"/>
      <c r="CU33" s="668"/>
      <c r="CV33" s="668"/>
      <c r="CW33" s="668"/>
      <c r="CX33" s="668"/>
      <c r="CY33" s="669"/>
      <c r="CZ33" s="641">
        <v>79.8</v>
      </c>
      <c r="DA33" s="666"/>
      <c r="DB33" s="666"/>
      <c r="DC33" s="670"/>
      <c r="DD33" s="645">
        <v>20739568</v>
      </c>
      <c r="DE33" s="668"/>
      <c r="DF33" s="668"/>
      <c r="DG33" s="668"/>
      <c r="DH33" s="668"/>
      <c r="DI33" s="668"/>
      <c r="DJ33" s="668"/>
      <c r="DK33" s="669"/>
      <c r="DL33" s="645">
        <v>4758068</v>
      </c>
      <c r="DM33" s="668"/>
      <c r="DN33" s="668"/>
      <c r="DO33" s="668"/>
      <c r="DP33" s="668"/>
      <c r="DQ33" s="668"/>
      <c r="DR33" s="668"/>
      <c r="DS33" s="668"/>
      <c r="DT33" s="668"/>
      <c r="DU33" s="668"/>
      <c r="DV33" s="669"/>
      <c r="DW33" s="641">
        <v>41.2</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3580795</v>
      </c>
      <c r="S34" s="637"/>
      <c r="T34" s="637"/>
      <c r="U34" s="637"/>
      <c r="V34" s="637"/>
      <c r="W34" s="637"/>
      <c r="X34" s="637"/>
      <c r="Y34" s="638"/>
      <c r="Z34" s="639">
        <v>3.1</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59396930</v>
      </c>
      <c r="CS34" s="637"/>
      <c r="CT34" s="637"/>
      <c r="CU34" s="637"/>
      <c r="CV34" s="637"/>
      <c r="CW34" s="637"/>
      <c r="CX34" s="637"/>
      <c r="CY34" s="638"/>
      <c r="CZ34" s="641">
        <v>54.2</v>
      </c>
      <c r="DA34" s="666"/>
      <c r="DB34" s="666"/>
      <c r="DC34" s="670"/>
      <c r="DD34" s="645">
        <v>4823133</v>
      </c>
      <c r="DE34" s="637"/>
      <c r="DF34" s="637"/>
      <c r="DG34" s="637"/>
      <c r="DH34" s="637"/>
      <c r="DI34" s="637"/>
      <c r="DJ34" s="637"/>
      <c r="DK34" s="638"/>
      <c r="DL34" s="645">
        <v>1013250</v>
      </c>
      <c r="DM34" s="637"/>
      <c r="DN34" s="637"/>
      <c r="DO34" s="637"/>
      <c r="DP34" s="637"/>
      <c r="DQ34" s="637"/>
      <c r="DR34" s="637"/>
      <c r="DS34" s="637"/>
      <c r="DT34" s="637"/>
      <c r="DU34" s="637"/>
      <c r="DV34" s="638"/>
      <c r="DW34" s="641">
        <v>8.8000000000000007</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319274</v>
      </c>
      <c r="S35" s="637"/>
      <c r="T35" s="637"/>
      <c r="U35" s="637"/>
      <c r="V35" s="637"/>
      <c r="W35" s="637"/>
      <c r="X35" s="637"/>
      <c r="Y35" s="638"/>
      <c r="Z35" s="639">
        <v>0.3</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180302</v>
      </c>
      <c r="CS35" s="668"/>
      <c r="CT35" s="668"/>
      <c r="CU35" s="668"/>
      <c r="CV35" s="668"/>
      <c r="CW35" s="668"/>
      <c r="CX35" s="668"/>
      <c r="CY35" s="669"/>
      <c r="CZ35" s="641">
        <v>0.2</v>
      </c>
      <c r="DA35" s="666"/>
      <c r="DB35" s="666"/>
      <c r="DC35" s="670"/>
      <c r="DD35" s="645">
        <v>125420</v>
      </c>
      <c r="DE35" s="668"/>
      <c r="DF35" s="668"/>
      <c r="DG35" s="668"/>
      <c r="DH35" s="668"/>
      <c r="DI35" s="668"/>
      <c r="DJ35" s="668"/>
      <c r="DK35" s="669"/>
      <c r="DL35" s="645">
        <v>25972</v>
      </c>
      <c r="DM35" s="668"/>
      <c r="DN35" s="668"/>
      <c r="DO35" s="668"/>
      <c r="DP35" s="668"/>
      <c r="DQ35" s="668"/>
      <c r="DR35" s="668"/>
      <c r="DS35" s="668"/>
      <c r="DT35" s="668"/>
      <c r="DU35" s="668"/>
      <c r="DV35" s="669"/>
      <c r="DW35" s="641">
        <v>0.2</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2122938</v>
      </c>
      <c r="S36" s="637"/>
      <c r="T36" s="637"/>
      <c r="U36" s="637"/>
      <c r="V36" s="637"/>
      <c r="W36" s="637"/>
      <c r="X36" s="637"/>
      <c r="Y36" s="638"/>
      <c r="Z36" s="639">
        <v>1.9</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7269044</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613959</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5989538</v>
      </c>
      <c r="CS36" s="637"/>
      <c r="CT36" s="637"/>
      <c r="CU36" s="637"/>
      <c r="CV36" s="637"/>
      <c r="CW36" s="637"/>
      <c r="CX36" s="637"/>
      <c r="CY36" s="638"/>
      <c r="CZ36" s="641">
        <v>5.5</v>
      </c>
      <c r="DA36" s="666"/>
      <c r="DB36" s="666"/>
      <c r="DC36" s="670"/>
      <c r="DD36" s="645">
        <v>3511410</v>
      </c>
      <c r="DE36" s="637"/>
      <c r="DF36" s="637"/>
      <c r="DG36" s="637"/>
      <c r="DH36" s="637"/>
      <c r="DI36" s="637"/>
      <c r="DJ36" s="637"/>
      <c r="DK36" s="638"/>
      <c r="DL36" s="645">
        <v>2007315</v>
      </c>
      <c r="DM36" s="637"/>
      <c r="DN36" s="637"/>
      <c r="DO36" s="637"/>
      <c r="DP36" s="637"/>
      <c r="DQ36" s="637"/>
      <c r="DR36" s="637"/>
      <c r="DS36" s="637"/>
      <c r="DT36" s="637"/>
      <c r="DU36" s="637"/>
      <c r="DV36" s="638"/>
      <c r="DW36" s="641">
        <v>17.399999999999999</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7328248</v>
      </c>
      <c r="S37" s="637"/>
      <c r="T37" s="637"/>
      <c r="U37" s="637"/>
      <c r="V37" s="637"/>
      <c r="W37" s="637"/>
      <c r="X37" s="637"/>
      <c r="Y37" s="638"/>
      <c r="Z37" s="639">
        <v>6.4</v>
      </c>
      <c r="AA37" s="639"/>
      <c r="AB37" s="639"/>
      <c r="AC37" s="639"/>
      <c r="AD37" s="640" t="s">
        <v>122</v>
      </c>
      <c r="AE37" s="640"/>
      <c r="AF37" s="640"/>
      <c r="AG37" s="640"/>
      <c r="AH37" s="640"/>
      <c r="AI37" s="640"/>
      <c r="AJ37" s="640"/>
      <c r="AK37" s="640"/>
      <c r="AL37" s="641" t="s">
        <v>122</v>
      </c>
      <c r="AM37" s="642"/>
      <c r="AN37" s="642"/>
      <c r="AO37" s="643"/>
      <c r="AQ37" s="699" t="s">
        <v>319</v>
      </c>
      <c r="AR37" s="700"/>
      <c r="AS37" s="700"/>
      <c r="AT37" s="700"/>
      <c r="AU37" s="700"/>
      <c r="AV37" s="700"/>
      <c r="AW37" s="700"/>
      <c r="AX37" s="700"/>
      <c r="AY37" s="701"/>
      <c r="AZ37" s="636">
        <v>2740016</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560434</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1171454</v>
      </c>
      <c r="CS37" s="668"/>
      <c r="CT37" s="668"/>
      <c r="CU37" s="668"/>
      <c r="CV37" s="668"/>
      <c r="CW37" s="668"/>
      <c r="CX37" s="668"/>
      <c r="CY37" s="669"/>
      <c r="CZ37" s="641">
        <v>1.1000000000000001</v>
      </c>
      <c r="DA37" s="666"/>
      <c r="DB37" s="666"/>
      <c r="DC37" s="670"/>
      <c r="DD37" s="645">
        <v>925413</v>
      </c>
      <c r="DE37" s="668"/>
      <c r="DF37" s="668"/>
      <c r="DG37" s="668"/>
      <c r="DH37" s="668"/>
      <c r="DI37" s="668"/>
      <c r="DJ37" s="668"/>
      <c r="DK37" s="669"/>
      <c r="DL37" s="645">
        <v>834845</v>
      </c>
      <c r="DM37" s="668"/>
      <c r="DN37" s="668"/>
      <c r="DO37" s="668"/>
      <c r="DP37" s="668"/>
      <c r="DQ37" s="668"/>
      <c r="DR37" s="668"/>
      <c r="DS37" s="668"/>
      <c r="DT37" s="668"/>
      <c r="DU37" s="668"/>
      <c r="DV37" s="669"/>
      <c r="DW37" s="641">
        <v>7.2</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35098370</v>
      </c>
      <c r="S38" s="637"/>
      <c r="T38" s="637"/>
      <c r="U38" s="637"/>
      <c r="V38" s="637"/>
      <c r="W38" s="637"/>
      <c r="X38" s="637"/>
      <c r="Y38" s="638"/>
      <c r="Z38" s="639">
        <v>30.7</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2186013</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3625</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1655358</v>
      </c>
      <c r="CS38" s="637"/>
      <c r="CT38" s="637"/>
      <c r="CU38" s="637"/>
      <c r="CV38" s="637"/>
      <c r="CW38" s="637"/>
      <c r="CX38" s="637"/>
      <c r="CY38" s="638"/>
      <c r="CZ38" s="641">
        <v>1.5</v>
      </c>
      <c r="DA38" s="666"/>
      <c r="DB38" s="666"/>
      <c r="DC38" s="670"/>
      <c r="DD38" s="645">
        <v>1369555</v>
      </c>
      <c r="DE38" s="637"/>
      <c r="DF38" s="637"/>
      <c r="DG38" s="637"/>
      <c r="DH38" s="637"/>
      <c r="DI38" s="637"/>
      <c r="DJ38" s="637"/>
      <c r="DK38" s="638"/>
      <c r="DL38" s="645">
        <v>1232355</v>
      </c>
      <c r="DM38" s="637"/>
      <c r="DN38" s="637"/>
      <c r="DO38" s="637"/>
      <c r="DP38" s="637"/>
      <c r="DQ38" s="637"/>
      <c r="DR38" s="637"/>
      <c r="DS38" s="637"/>
      <c r="DT38" s="637"/>
      <c r="DU38" s="637"/>
      <c r="DV38" s="638"/>
      <c r="DW38" s="641">
        <v>10.7</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687657</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5370</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15646106</v>
      </c>
      <c r="CS39" s="668"/>
      <c r="CT39" s="668"/>
      <c r="CU39" s="668"/>
      <c r="CV39" s="668"/>
      <c r="CW39" s="668"/>
      <c r="CX39" s="668"/>
      <c r="CY39" s="669"/>
      <c r="CZ39" s="641">
        <v>14.3</v>
      </c>
      <c r="DA39" s="666"/>
      <c r="DB39" s="666"/>
      <c r="DC39" s="670"/>
      <c r="DD39" s="645">
        <v>10413911</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22700</v>
      </c>
      <c r="S40" s="637"/>
      <c r="T40" s="637"/>
      <c r="U40" s="637"/>
      <c r="V40" s="637"/>
      <c r="W40" s="637"/>
      <c r="X40" s="637"/>
      <c r="Y40" s="638"/>
      <c r="Z40" s="639">
        <v>0</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64</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4584029</v>
      </c>
      <c r="CS40" s="637"/>
      <c r="CT40" s="637"/>
      <c r="CU40" s="637"/>
      <c r="CV40" s="637"/>
      <c r="CW40" s="637"/>
      <c r="CX40" s="637"/>
      <c r="CY40" s="638"/>
      <c r="CZ40" s="641">
        <v>4.2</v>
      </c>
      <c r="DA40" s="666"/>
      <c r="DB40" s="666"/>
      <c r="DC40" s="670"/>
      <c r="DD40" s="645">
        <v>496139</v>
      </c>
      <c r="DE40" s="637"/>
      <c r="DF40" s="637"/>
      <c r="DG40" s="637"/>
      <c r="DH40" s="637"/>
      <c r="DI40" s="637"/>
      <c r="DJ40" s="637"/>
      <c r="DK40" s="638"/>
      <c r="DL40" s="645">
        <v>479176</v>
      </c>
      <c r="DM40" s="637"/>
      <c r="DN40" s="637"/>
      <c r="DO40" s="637"/>
      <c r="DP40" s="637"/>
      <c r="DQ40" s="637"/>
      <c r="DR40" s="637"/>
      <c r="DS40" s="637"/>
      <c r="DT40" s="637"/>
      <c r="DU40" s="637"/>
      <c r="DV40" s="638"/>
      <c r="DW40" s="641">
        <v>4.2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114207932</v>
      </c>
      <c r="S41" s="709"/>
      <c r="T41" s="709"/>
      <c r="U41" s="709"/>
      <c r="V41" s="709"/>
      <c r="W41" s="709"/>
      <c r="X41" s="709"/>
      <c r="Y41" s="713"/>
      <c r="Z41" s="714">
        <v>100</v>
      </c>
      <c r="AA41" s="714"/>
      <c r="AB41" s="714"/>
      <c r="AC41" s="714"/>
      <c r="AD41" s="715">
        <v>11515306</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242365</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v>29</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1412993</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541</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12674258</v>
      </c>
      <c r="CS42" s="668"/>
      <c r="CT42" s="668"/>
      <c r="CU42" s="668"/>
      <c r="CV42" s="668"/>
      <c r="CW42" s="668"/>
      <c r="CX42" s="668"/>
      <c r="CY42" s="669"/>
      <c r="CZ42" s="641">
        <v>11.6</v>
      </c>
      <c r="DA42" s="666"/>
      <c r="DB42" s="666"/>
      <c r="DC42" s="670"/>
      <c r="DD42" s="645">
        <v>2179099</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289931</v>
      </c>
      <c r="CS43" s="668"/>
      <c r="CT43" s="668"/>
      <c r="CU43" s="668"/>
      <c r="CV43" s="668"/>
      <c r="CW43" s="668"/>
      <c r="CX43" s="668"/>
      <c r="CY43" s="669"/>
      <c r="CZ43" s="641">
        <v>0.3</v>
      </c>
      <c r="DA43" s="666"/>
      <c r="DB43" s="666"/>
      <c r="DC43" s="670"/>
      <c r="DD43" s="645">
        <v>165199</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2925009</v>
      </c>
      <c r="CS44" s="637"/>
      <c r="CT44" s="637"/>
      <c r="CU44" s="637"/>
      <c r="CV44" s="637"/>
      <c r="CW44" s="637"/>
      <c r="CX44" s="637"/>
      <c r="CY44" s="638"/>
      <c r="CZ44" s="641">
        <v>2.7</v>
      </c>
      <c r="DA44" s="642"/>
      <c r="DB44" s="642"/>
      <c r="DC44" s="648"/>
      <c r="DD44" s="645">
        <v>507440</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1638421</v>
      </c>
      <c r="CS45" s="668"/>
      <c r="CT45" s="668"/>
      <c r="CU45" s="668"/>
      <c r="CV45" s="668"/>
      <c r="CW45" s="668"/>
      <c r="CX45" s="668"/>
      <c r="CY45" s="669"/>
      <c r="CZ45" s="641">
        <v>1.5</v>
      </c>
      <c r="DA45" s="666"/>
      <c r="DB45" s="666"/>
      <c r="DC45" s="670"/>
      <c r="DD45" s="645">
        <v>230992</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946566</v>
      </c>
      <c r="CS46" s="637"/>
      <c r="CT46" s="637"/>
      <c r="CU46" s="637"/>
      <c r="CV46" s="637"/>
      <c r="CW46" s="637"/>
      <c r="CX46" s="637"/>
      <c r="CY46" s="638"/>
      <c r="CZ46" s="641">
        <v>0.9</v>
      </c>
      <c r="DA46" s="642"/>
      <c r="DB46" s="642"/>
      <c r="DC46" s="648"/>
      <c r="DD46" s="645">
        <v>269677</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9749249</v>
      </c>
      <c r="CS47" s="668"/>
      <c r="CT47" s="668"/>
      <c r="CU47" s="668"/>
      <c r="CV47" s="668"/>
      <c r="CW47" s="668"/>
      <c r="CX47" s="668"/>
      <c r="CY47" s="669"/>
      <c r="CZ47" s="641">
        <v>8.9</v>
      </c>
      <c r="DA47" s="666"/>
      <c r="DB47" s="666"/>
      <c r="DC47" s="670"/>
      <c r="DD47" s="645">
        <v>1671659</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109585261</v>
      </c>
      <c r="CS49" s="695"/>
      <c r="CT49" s="695"/>
      <c r="CU49" s="695"/>
      <c r="CV49" s="695"/>
      <c r="CW49" s="695"/>
      <c r="CX49" s="695"/>
      <c r="CY49" s="724"/>
      <c r="CZ49" s="716">
        <v>100</v>
      </c>
      <c r="DA49" s="725"/>
      <c r="DB49" s="725"/>
      <c r="DC49" s="726"/>
      <c r="DD49" s="727">
        <v>30097422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fZPQmkswtlPiCq10SgpIU6rEb/OdAa/Qp93DH4hbdjJaUn6hXwLRbcwCH4EAyUZdk9+wogP8hR4YkUgwZdrh6w==" saltValue="OEh0jaXwD/A0BGH5HnUwA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114031</v>
      </c>
      <c r="R7" s="766"/>
      <c r="S7" s="766"/>
      <c r="T7" s="766"/>
      <c r="U7" s="766"/>
      <c r="V7" s="766">
        <v>109418</v>
      </c>
      <c r="W7" s="766"/>
      <c r="X7" s="766"/>
      <c r="Y7" s="766"/>
      <c r="Z7" s="766"/>
      <c r="AA7" s="766">
        <v>4613</v>
      </c>
      <c r="AB7" s="766"/>
      <c r="AC7" s="766"/>
      <c r="AD7" s="766"/>
      <c r="AE7" s="767"/>
      <c r="AF7" s="768">
        <v>432</v>
      </c>
      <c r="AG7" s="769"/>
      <c r="AH7" s="769"/>
      <c r="AI7" s="769"/>
      <c r="AJ7" s="770"/>
      <c r="AK7" s="771">
        <v>118</v>
      </c>
      <c r="AL7" s="772"/>
      <c r="AM7" s="772"/>
      <c r="AN7" s="772"/>
      <c r="AO7" s="772"/>
      <c r="AP7" s="772">
        <v>60267</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560</v>
      </c>
      <c r="BT7" s="760"/>
      <c r="BU7" s="760"/>
      <c r="BV7" s="760"/>
      <c r="BW7" s="760"/>
      <c r="BX7" s="760"/>
      <c r="BY7" s="760"/>
      <c r="BZ7" s="760"/>
      <c r="CA7" s="760"/>
      <c r="CB7" s="760"/>
      <c r="CC7" s="760"/>
      <c r="CD7" s="760"/>
      <c r="CE7" s="760"/>
      <c r="CF7" s="760"/>
      <c r="CG7" s="775"/>
      <c r="CH7" s="756">
        <v>0</v>
      </c>
      <c r="CI7" s="757"/>
      <c r="CJ7" s="757"/>
      <c r="CK7" s="757"/>
      <c r="CL7" s="758"/>
      <c r="CM7" s="756">
        <v>20</v>
      </c>
      <c r="CN7" s="757"/>
      <c r="CO7" s="757"/>
      <c r="CP7" s="757"/>
      <c r="CQ7" s="758"/>
      <c r="CR7" s="756">
        <v>10</v>
      </c>
      <c r="CS7" s="757"/>
      <c r="CT7" s="757"/>
      <c r="CU7" s="757"/>
      <c r="CV7" s="758"/>
      <c r="CW7" s="756">
        <v>15</v>
      </c>
      <c r="CX7" s="757"/>
      <c r="CY7" s="757"/>
      <c r="CZ7" s="757"/>
      <c r="DA7" s="758"/>
      <c r="DB7" s="756" t="s">
        <v>488</v>
      </c>
      <c r="DC7" s="757"/>
      <c r="DD7" s="757"/>
      <c r="DE7" s="757"/>
      <c r="DF7" s="758"/>
      <c r="DG7" s="756" t="s">
        <v>488</v>
      </c>
      <c r="DH7" s="757"/>
      <c r="DI7" s="757"/>
      <c r="DJ7" s="757"/>
      <c r="DK7" s="758"/>
      <c r="DL7" s="756" t="s">
        <v>488</v>
      </c>
      <c r="DM7" s="757"/>
      <c r="DN7" s="757"/>
      <c r="DO7" s="757"/>
      <c r="DP7" s="758"/>
      <c r="DQ7" s="756" t="s">
        <v>488</v>
      </c>
      <c r="DR7" s="757"/>
      <c r="DS7" s="757"/>
      <c r="DT7" s="757"/>
      <c r="DU7" s="758"/>
      <c r="DV7" s="759"/>
      <c r="DW7" s="760"/>
      <c r="DX7" s="760"/>
      <c r="DY7" s="760"/>
      <c r="DZ7" s="761"/>
      <c r="EA7" s="217"/>
    </row>
    <row r="8" spans="1:131" s="218" customFormat="1" ht="26.25" customHeight="1" x14ac:dyDescent="0.2">
      <c r="A8" s="221">
        <v>2</v>
      </c>
      <c r="B8" s="793" t="s">
        <v>375</v>
      </c>
      <c r="C8" s="794"/>
      <c r="D8" s="794"/>
      <c r="E8" s="794"/>
      <c r="F8" s="794"/>
      <c r="G8" s="794"/>
      <c r="H8" s="794"/>
      <c r="I8" s="794"/>
      <c r="J8" s="794"/>
      <c r="K8" s="794"/>
      <c r="L8" s="794"/>
      <c r="M8" s="794"/>
      <c r="N8" s="794"/>
      <c r="O8" s="794"/>
      <c r="P8" s="795"/>
      <c r="Q8" s="796">
        <v>220</v>
      </c>
      <c r="R8" s="797"/>
      <c r="S8" s="797"/>
      <c r="T8" s="797"/>
      <c r="U8" s="797"/>
      <c r="V8" s="797">
        <v>211</v>
      </c>
      <c r="W8" s="797"/>
      <c r="X8" s="797"/>
      <c r="Y8" s="797"/>
      <c r="Z8" s="797"/>
      <c r="AA8" s="797">
        <v>9</v>
      </c>
      <c r="AB8" s="797"/>
      <c r="AC8" s="797"/>
      <c r="AD8" s="797"/>
      <c r="AE8" s="798"/>
      <c r="AF8" s="799">
        <v>9</v>
      </c>
      <c r="AG8" s="800"/>
      <c r="AH8" s="800"/>
      <c r="AI8" s="800"/>
      <c r="AJ8" s="801"/>
      <c r="AK8" s="782" t="s">
        <v>488</v>
      </c>
      <c r="AL8" s="783"/>
      <c r="AM8" s="783"/>
      <c r="AN8" s="783"/>
      <c r="AO8" s="783"/>
      <c r="AP8" s="783" t="s">
        <v>488</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561</v>
      </c>
      <c r="BT8" s="787"/>
      <c r="BU8" s="787"/>
      <c r="BV8" s="787"/>
      <c r="BW8" s="787"/>
      <c r="BX8" s="787"/>
      <c r="BY8" s="787"/>
      <c r="BZ8" s="787"/>
      <c r="CA8" s="787"/>
      <c r="CB8" s="787"/>
      <c r="CC8" s="787"/>
      <c r="CD8" s="787"/>
      <c r="CE8" s="787"/>
      <c r="CF8" s="787"/>
      <c r="CG8" s="788"/>
      <c r="CH8" s="789">
        <v>-3</v>
      </c>
      <c r="CI8" s="790"/>
      <c r="CJ8" s="790"/>
      <c r="CK8" s="790"/>
      <c r="CL8" s="791"/>
      <c r="CM8" s="789">
        <v>43</v>
      </c>
      <c r="CN8" s="790"/>
      <c r="CO8" s="790"/>
      <c r="CP8" s="790"/>
      <c r="CQ8" s="791"/>
      <c r="CR8" s="789">
        <v>40</v>
      </c>
      <c r="CS8" s="790"/>
      <c r="CT8" s="790"/>
      <c r="CU8" s="790"/>
      <c r="CV8" s="791"/>
      <c r="CW8" s="789">
        <v>0</v>
      </c>
      <c r="CX8" s="790"/>
      <c r="CY8" s="790"/>
      <c r="CZ8" s="790"/>
      <c r="DA8" s="791"/>
      <c r="DB8" s="789" t="s">
        <v>488</v>
      </c>
      <c r="DC8" s="790"/>
      <c r="DD8" s="790"/>
      <c r="DE8" s="790"/>
      <c r="DF8" s="791"/>
      <c r="DG8" s="789" t="s">
        <v>488</v>
      </c>
      <c r="DH8" s="790"/>
      <c r="DI8" s="790"/>
      <c r="DJ8" s="790"/>
      <c r="DK8" s="791"/>
      <c r="DL8" s="789" t="s">
        <v>488</v>
      </c>
      <c r="DM8" s="790"/>
      <c r="DN8" s="790"/>
      <c r="DO8" s="790"/>
      <c r="DP8" s="791"/>
      <c r="DQ8" s="789" t="s">
        <v>488</v>
      </c>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562</v>
      </c>
      <c r="BT9" s="787"/>
      <c r="BU9" s="787"/>
      <c r="BV9" s="787"/>
      <c r="BW9" s="787"/>
      <c r="BX9" s="787"/>
      <c r="BY9" s="787"/>
      <c r="BZ9" s="787"/>
      <c r="CA9" s="787"/>
      <c r="CB9" s="787"/>
      <c r="CC9" s="787"/>
      <c r="CD9" s="787"/>
      <c r="CE9" s="787"/>
      <c r="CF9" s="787"/>
      <c r="CG9" s="788"/>
      <c r="CH9" s="789">
        <v>0</v>
      </c>
      <c r="CI9" s="790"/>
      <c r="CJ9" s="790"/>
      <c r="CK9" s="790"/>
      <c r="CL9" s="791"/>
      <c r="CM9" s="789">
        <v>21</v>
      </c>
      <c r="CN9" s="790"/>
      <c r="CO9" s="790"/>
      <c r="CP9" s="790"/>
      <c r="CQ9" s="791"/>
      <c r="CR9" s="789">
        <v>15</v>
      </c>
      <c r="CS9" s="790"/>
      <c r="CT9" s="790"/>
      <c r="CU9" s="790"/>
      <c r="CV9" s="791"/>
      <c r="CW9" s="789" t="s">
        <v>488</v>
      </c>
      <c r="CX9" s="790"/>
      <c r="CY9" s="790"/>
      <c r="CZ9" s="790"/>
      <c r="DA9" s="791"/>
      <c r="DB9" s="789" t="s">
        <v>488</v>
      </c>
      <c r="DC9" s="790"/>
      <c r="DD9" s="790"/>
      <c r="DE9" s="790"/>
      <c r="DF9" s="791"/>
      <c r="DG9" s="789" t="s">
        <v>488</v>
      </c>
      <c r="DH9" s="790"/>
      <c r="DI9" s="790"/>
      <c r="DJ9" s="790"/>
      <c r="DK9" s="791"/>
      <c r="DL9" s="789" t="s">
        <v>488</v>
      </c>
      <c r="DM9" s="790"/>
      <c r="DN9" s="790"/>
      <c r="DO9" s="790"/>
      <c r="DP9" s="791"/>
      <c r="DQ9" s="789" t="s">
        <v>488</v>
      </c>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t="s">
        <v>563</v>
      </c>
      <c r="BT10" s="787"/>
      <c r="BU10" s="787"/>
      <c r="BV10" s="787"/>
      <c r="BW10" s="787"/>
      <c r="BX10" s="787"/>
      <c r="BY10" s="787"/>
      <c r="BZ10" s="787"/>
      <c r="CA10" s="787"/>
      <c r="CB10" s="787"/>
      <c r="CC10" s="787"/>
      <c r="CD10" s="787"/>
      <c r="CE10" s="787"/>
      <c r="CF10" s="787"/>
      <c r="CG10" s="788"/>
      <c r="CH10" s="789">
        <v>41</v>
      </c>
      <c r="CI10" s="790"/>
      <c r="CJ10" s="790"/>
      <c r="CK10" s="790"/>
      <c r="CL10" s="791"/>
      <c r="CM10" s="789">
        <v>48</v>
      </c>
      <c r="CN10" s="790"/>
      <c r="CO10" s="790"/>
      <c r="CP10" s="790"/>
      <c r="CQ10" s="791"/>
      <c r="CR10" s="789">
        <v>5</v>
      </c>
      <c r="CS10" s="790"/>
      <c r="CT10" s="790"/>
      <c r="CU10" s="790"/>
      <c r="CV10" s="791"/>
      <c r="CW10" s="789" t="s">
        <v>488</v>
      </c>
      <c r="CX10" s="790"/>
      <c r="CY10" s="790"/>
      <c r="CZ10" s="790"/>
      <c r="DA10" s="791"/>
      <c r="DB10" s="789" t="s">
        <v>488</v>
      </c>
      <c r="DC10" s="790"/>
      <c r="DD10" s="790"/>
      <c r="DE10" s="790"/>
      <c r="DF10" s="791"/>
      <c r="DG10" s="789" t="s">
        <v>488</v>
      </c>
      <c r="DH10" s="790"/>
      <c r="DI10" s="790"/>
      <c r="DJ10" s="790"/>
      <c r="DK10" s="791"/>
      <c r="DL10" s="789" t="s">
        <v>488</v>
      </c>
      <c r="DM10" s="790"/>
      <c r="DN10" s="790"/>
      <c r="DO10" s="790"/>
      <c r="DP10" s="791"/>
      <c r="DQ10" s="789" t="s">
        <v>488</v>
      </c>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t="s">
        <v>564</v>
      </c>
      <c r="BT11" s="787"/>
      <c r="BU11" s="787"/>
      <c r="BV11" s="787"/>
      <c r="BW11" s="787"/>
      <c r="BX11" s="787"/>
      <c r="BY11" s="787"/>
      <c r="BZ11" s="787"/>
      <c r="CA11" s="787"/>
      <c r="CB11" s="787"/>
      <c r="CC11" s="787"/>
      <c r="CD11" s="787"/>
      <c r="CE11" s="787"/>
      <c r="CF11" s="787"/>
      <c r="CG11" s="788"/>
      <c r="CH11" s="789">
        <v>6</v>
      </c>
      <c r="CI11" s="790"/>
      <c r="CJ11" s="790"/>
      <c r="CK11" s="790"/>
      <c r="CL11" s="791"/>
      <c r="CM11" s="789">
        <v>18</v>
      </c>
      <c r="CN11" s="790"/>
      <c r="CO11" s="790"/>
      <c r="CP11" s="790"/>
      <c r="CQ11" s="791"/>
      <c r="CR11" s="789">
        <v>10</v>
      </c>
      <c r="CS11" s="790"/>
      <c r="CT11" s="790"/>
      <c r="CU11" s="790"/>
      <c r="CV11" s="791"/>
      <c r="CW11" s="789" t="s">
        <v>488</v>
      </c>
      <c r="CX11" s="790"/>
      <c r="CY11" s="790"/>
      <c r="CZ11" s="790"/>
      <c r="DA11" s="791"/>
      <c r="DB11" s="789" t="s">
        <v>488</v>
      </c>
      <c r="DC11" s="790"/>
      <c r="DD11" s="790"/>
      <c r="DE11" s="790"/>
      <c r="DF11" s="791"/>
      <c r="DG11" s="789" t="s">
        <v>488</v>
      </c>
      <c r="DH11" s="790"/>
      <c r="DI11" s="790"/>
      <c r="DJ11" s="790"/>
      <c r="DK11" s="791"/>
      <c r="DL11" s="789" t="s">
        <v>488</v>
      </c>
      <c r="DM11" s="790"/>
      <c r="DN11" s="790"/>
      <c r="DO11" s="790"/>
      <c r="DP11" s="791"/>
      <c r="DQ11" s="789" t="s">
        <v>488</v>
      </c>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t="s">
        <v>565</v>
      </c>
      <c r="BT12" s="787"/>
      <c r="BU12" s="787"/>
      <c r="BV12" s="787"/>
      <c r="BW12" s="787"/>
      <c r="BX12" s="787"/>
      <c r="BY12" s="787"/>
      <c r="BZ12" s="787"/>
      <c r="CA12" s="787"/>
      <c r="CB12" s="787"/>
      <c r="CC12" s="787"/>
      <c r="CD12" s="787"/>
      <c r="CE12" s="787"/>
      <c r="CF12" s="787"/>
      <c r="CG12" s="788"/>
      <c r="CH12" s="789">
        <v>4</v>
      </c>
      <c r="CI12" s="790"/>
      <c r="CJ12" s="790"/>
      <c r="CK12" s="790"/>
      <c r="CL12" s="791"/>
      <c r="CM12" s="789">
        <v>44</v>
      </c>
      <c r="CN12" s="790"/>
      <c r="CO12" s="790"/>
      <c r="CP12" s="790"/>
      <c r="CQ12" s="791"/>
      <c r="CR12" s="789">
        <v>3</v>
      </c>
      <c r="CS12" s="790"/>
      <c r="CT12" s="790"/>
      <c r="CU12" s="790"/>
      <c r="CV12" s="791"/>
      <c r="CW12" s="789" t="s">
        <v>488</v>
      </c>
      <c r="CX12" s="790"/>
      <c r="CY12" s="790"/>
      <c r="CZ12" s="790"/>
      <c r="DA12" s="791"/>
      <c r="DB12" s="789" t="s">
        <v>488</v>
      </c>
      <c r="DC12" s="790"/>
      <c r="DD12" s="790"/>
      <c r="DE12" s="790"/>
      <c r="DF12" s="791"/>
      <c r="DG12" s="789" t="s">
        <v>488</v>
      </c>
      <c r="DH12" s="790"/>
      <c r="DI12" s="790"/>
      <c r="DJ12" s="790"/>
      <c r="DK12" s="791"/>
      <c r="DL12" s="789" t="s">
        <v>488</v>
      </c>
      <c r="DM12" s="790"/>
      <c r="DN12" s="790"/>
      <c r="DO12" s="790"/>
      <c r="DP12" s="791"/>
      <c r="DQ12" s="789" t="s">
        <v>488</v>
      </c>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377</v>
      </c>
      <c r="B23" s="802" t="s">
        <v>378</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441</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389</v>
      </c>
      <c r="C28" s="763"/>
      <c r="D28" s="763"/>
      <c r="E28" s="763"/>
      <c r="F28" s="763"/>
      <c r="G28" s="763"/>
      <c r="H28" s="763"/>
      <c r="I28" s="763"/>
      <c r="J28" s="763"/>
      <c r="K28" s="763"/>
      <c r="L28" s="763"/>
      <c r="M28" s="763"/>
      <c r="N28" s="763"/>
      <c r="O28" s="763"/>
      <c r="P28" s="764"/>
      <c r="Q28" s="835">
        <v>4410</v>
      </c>
      <c r="R28" s="836"/>
      <c r="S28" s="836"/>
      <c r="T28" s="836"/>
      <c r="U28" s="836"/>
      <c r="V28" s="836">
        <v>3796</v>
      </c>
      <c r="W28" s="836"/>
      <c r="X28" s="836"/>
      <c r="Y28" s="836"/>
      <c r="Z28" s="836"/>
      <c r="AA28" s="836">
        <v>614</v>
      </c>
      <c r="AB28" s="836"/>
      <c r="AC28" s="836"/>
      <c r="AD28" s="836"/>
      <c r="AE28" s="837"/>
      <c r="AF28" s="838">
        <v>614</v>
      </c>
      <c r="AG28" s="836"/>
      <c r="AH28" s="836"/>
      <c r="AI28" s="836"/>
      <c r="AJ28" s="839"/>
      <c r="AK28" s="840">
        <v>257</v>
      </c>
      <c r="AL28" s="841"/>
      <c r="AM28" s="841"/>
      <c r="AN28" s="841"/>
      <c r="AO28" s="841"/>
      <c r="AP28" s="841" t="s">
        <v>488</v>
      </c>
      <c r="AQ28" s="841"/>
      <c r="AR28" s="841"/>
      <c r="AS28" s="841"/>
      <c r="AT28" s="841"/>
      <c r="AU28" s="841" t="s">
        <v>488</v>
      </c>
      <c r="AV28" s="841"/>
      <c r="AW28" s="841"/>
      <c r="AX28" s="841"/>
      <c r="AY28" s="841"/>
      <c r="AZ28" s="842" t="s">
        <v>488</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390</v>
      </c>
      <c r="C29" s="794"/>
      <c r="D29" s="794"/>
      <c r="E29" s="794"/>
      <c r="F29" s="794"/>
      <c r="G29" s="794"/>
      <c r="H29" s="794"/>
      <c r="I29" s="794"/>
      <c r="J29" s="794"/>
      <c r="K29" s="794"/>
      <c r="L29" s="794"/>
      <c r="M29" s="794"/>
      <c r="N29" s="794"/>
      <c r="O29" s="794"/>
      <c r="P29" s="795"/>
      <c r="Q29" s="796">
        <v>33</v>
      </c>
      <c r="R29" s="797"/>
      <c r="S29" s="797"/>
      <c r="T29" s="797"/>
      <c r="U29" s="797"/>
      <c r="V29" s="797">
        <v>31</v>
      </c>
      <c r="W29" s="797"/>
      <c r="X29" s="797"/>
      <c r="Y29" s="797"/>
      <c r="Z29" s="797"/>
      <c r="AA29" s="797">
        <v>2</v>
      </c>
      <c r="AB29" s="797"/>
      <c r="AC29" s="797"/>
      <c r="AD29" s="797"/>
      <c r="AE29" s="798"/>
      <c r="AF29" s="799">
        <v>2</v>
      </c>
      <c r="AG29" s="800"/>
      <c r="AH29" s="800"/>
      <c r="AI29" s="800"/>
      <c r="AJ29" s="801"/>
      <c r="AK29" s="847" t="s">
        <v>488</v>
      </c>
      <c r="AL29" s="843"/>
      <c r="AM29" s="843"/>
      <c r="AN29" s="843"/>
      <c r="AO29" s="843"/>
      <c r="AP29" s="843" t="s">
        <v>488</v>
      </c>
      <c r="AQ29" s="843"/>
      <c r="AR29" s="843"/>
      <c r="AS29" s="843"/>
      <c r="AT29" s="843"/>
      <c r="AU29" s="843" t="s">
        <v>488</v>
      </c>
      <c r="AV29" s="843"/>
      <c r="AW29" s="843"/>
      <c r="AX29" s="843"/>
      <c r="AY29" s="843"/>
      <c r="AZ29" s="844" t="s">
        <v>488</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391</v>
      </c>
      <c r="C30" s="794"/>
      <c r="D30" s="794"/>
      <c r="E30" s="794"/>
      <c r="F30" s="794"/>
      <c r="G30" s="794"/>
      <c r="H30" s="794"/>
      <c r="I30" s="794"/>
      <c r="J30" s="794"/>
      <c r="K30" s="794"/>
      <c r="L30" s="794"/>
      <c r="M30" s="794"/>
      <c r="N30" s="794"/>
      <c r="O30" s="794"/>
      <c r="P30" s="795"/>
      <c r="Q30" s="796">
        <v>5532</v>
      </c>
      <c r="R30" s="797"/>
      <c r="S30" s="797"/>
      <c r="T30" s="797"/>
      <c r="U30" s="797"/>
      <c r="V30" s="797">
        <v>5121</v>
      </c>
      <c r="W30" s="797"/>
      <c r="X30" s="797"/>
      <c r="Y30" s="797"/>
      <c r="Z30" s="797"/>
      <c r="AA30" s="797">
        <v>411</v>
      </c>
      <c r="AB30" s="797"/>
      <c r="AC30" s="797"/>
      <c r="AD30" s="797"/>
      <c r="AE30" s="798"/>
      <c r="AF30" s="799">
        <v>411</v>
      </c>
      <c r="AG30" s="800"/>
      <c r="AH30" s="800"/>
      <c r="AI30" s="800"/>
      <c r="AJ30" s="801"/>
      <c r="AK30" s="847">
        <v>873</v>
      </c>
      <c r="AL30" s="843"/>
      <c r="AM30" s="843"/>
      <c r="AN30" s="843"/>
      <c r="AO30" s="843"/>
      <c r="AP30" s="843" t="s">
        <v>488</v>
      </c>
      <c r="AQ30" s="843"/>
      <c r="AR30" s="843"/>
      <c r="AS30" s="843"/>
      <c r="AT30" s="843"/>
      <c r="AU30" s="843" t="s">
        <v>488</v>
      </c>
      <c r="AV30" s="843"/>
      <c r="AW30" s="843"/>
      <c r="AX30" s="843"/>
      <c r="AY30" s="843"/>
      <c r="AZ30" s="844" t="s">
        <v>488</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392</v>
      </c>
      <c r="C31" s="794"/>
      <c r="D31" s="794"/>
      <c r="E31" s="794"/>
      <c r="F31" s="794"/>
      <c r="G31" s="794"/>
      <c r="H31" s="794"/>
      <c r="I31" s="794"/>
      <c r="J31" s="794"/>
      <c r="K31" s="794"/>
      <c r="L31" s="794"/>
      <c r="M31" s="794"/>
      <c r="N31" s="794"/>
      <c r="O31" s="794"/>
      <c r="P31" s="795"/>
      <c r="Q31" s="796">
        <v>575</v>
      </c>
      <c r="R31" s="797"/>
      <c r="S31" s="797"/>
      <c r="T31" s="797"/>
      <c r="U31" s="797"/>
      <c r="V31" s="797">
        <v>570</v>
      </c>
      <c r="W31" s="797"/>
      <c r="X31" s="797"/>
      <c r="Y31" s="797"/>
      <c r="Z31" s="797"/>
      <c r="AA31" s="797">
        <v>5</v>
      </c>
      <c r="AB31" s="797"/>
      <c r="AC31" s="797"/>
      <c r="AD31" s="797"/>
      <c r="AE31" s="798"/>
      <c r="AF31" s="799">
        <v>5</v>
      </c>
      <c r="AG31" s="800"/>
      <c r="AH31" s="800"/>
      <c r="AI31" s="800"/>
      <c r="AJ31" s="801"/>
      <c r="AK31" s="847">
        <v>167</v>
      </c>
      <c r="AL31" s="843"/>
      <c r="AM31" s="843"/>
      <c r="AN31" s="843"/>
      <c r="AO31" s="843"/>
      <c r="AP31" s="843" t="s">
        <v>488</v>
      </c>
      <c r="AQ31" s="843"/>
      <c r="AR31" s="843"/>
      <c r="AS31" s="843"/>
      <c r="AT31" s="843"/>
      <c r="AU31" s="843" t="s">
        <v>488</v>
      </c>
      <c r="AV31" s="843"/>
      <c r="AW31" s="843"/>
      <c r="AX31" s="843"/>
      <c r="AY31" s="843"/>
      <c r="AZ31" s="844" t="s">
        <v>488</v>
      </c>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393</v>
      </c>
      <c r="C32" s="794"/>
      <c r="D32" s="794"/>
      <c r="E32" s="794"/>
      <c r="F32" s="794"/>
      <c r="G32" s="794"/>
      <c r="H32" s="794"/>
      <c r="I32" s="794"/>
      <c r="J32" s="794"/>
      <c r="K32" s="794"/>
      <c r="L32" s="794"/>
      <c r="M32" s="794"/>
      <c r="N32" s="794"/>
      <c r="O32" s="794"/>
      <c r="P32" s="795"/>
      <c r="Q32" s="796">
        <v>729</v>
      </c>
      <c r="R32" s="797"/>
      <c r="S32" s="797"/>
      <c r="T32" s="797"/>
      <c r="U32" s="797"/>
      <c r="V32" s="797">
        <v>1107</v>
      </c>
      <c r="W32" s="797"/>
      <c r="X32" s="797"/>
      <c r="Y32" s="797"/>
      <c r="Z32" s="797"/>
      <c r="AA32" s="797">
        <v>-378</v>
      </c>
      <c r="AB32" s="797"/>
      <c r="AC32" s="797"/>
      <c r="AD32" s="797"/>
      <c r="AE32" s="798"/>
      <c r="AF32" s="799">
        <v>1253</v>
      </c>
      <c r="AG32" s="800"/>
      <c r="AH32" s="800"/>
      <c r="AI32" s="800"/>
      <c r="AJ32" s="801"/>
      <c r="AK32" s="847">
        <v>186</v>
      </c>
      <c r="AL32" s="843"/>
      <c r="AM32" s="843"/>
      <c r="AN32" s="843"/>
      <c r="AO32" s="843"/>
      <c r="AP32" s="843">
        <v>4141</v>
      </c>
      <c r="AQ32" s="843"/>
      <c r="AR32" s="843"/>
      <c r="AS32" s="843"/>
      <c r="AT32" s="843"/>
      <c r="AU32" s="843" t="s">
        <v>488</v>
      </c>
      <c r="AV32" s="843"/>
      <c r="AW32" s="843"/>
      <c r="AX32" s="843"/>
      <c r="AY32" s="843"/>
      <c r="AZ32" s="844" t="s">
        <v>488</v>
      </c>
      <c r="BA32" s="844"/>
      <c r="BB32" s="844"/>
      <c r="BC32" s="844"/>
      <c r="BD32" s="844"/>
      <c r="BE32" s="845" t="s">
        <v>552</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394</v>
      </c>
      <c r="C33" s="794"/>
      <c r="D33" s="794"/>
      <c r="E33" s="794"/>
      <c r="F33" s="794"/>
      <c r="G33" s="794"/>
      <c r="H33" s="794"/>
      <c r="I33" s="794"/>
      <c r="J33" s="794"/>
      <c r="K33" s="794"/>
      <c r="L33" s="794"/>
      <c r="M33" s="794"/>
      <c r="N33" s="794"/>
      <c r="O33" s="794"/>
      <c r="P33" s="795"/>
      <c r="Q33" s="796">
        <v>2343</v>
      </c>
      <c r="R33" s="797"/>
      <c r="S33" s="797"/>
      <c r="T33" s="797"/>
      <c r="U33" s="797"/>
      <c r="V33" s="797">
        <v>2929</v>
      </c>
      <c r="W33" s="797"/>
      <c r="X33" s="797"/>
      <c r="Y33" s="797"/>
      <c r="Z33" s="797"/>
      <c r="AA33" s="797">
        <v>-586</v>
      </c>
      <c r="AB33" s="797"/>
      <c r="AC33" s="797"/>
      <c r="AD33" s="797"/>
      <c r="AE33" s="798"/>
      <c r="AF33" s="799">
        <v>2161</v>
      </c>
      <c r="AG33" s="800"/>
      <c r="AH33" s="800"/>
      <c r="AI33" s="800"/>
      <c r="AJ33" s="801"/>
      <c r="AK33" s="847">
        <v>688</v>
      </c>
      <c r="AL33" s="843"/>
      <c r="AM33" s="843"/>
      <c r="AN33" s="843"/>
      <c r="AO33" s="843"/>
      <c r="AP33" s="843">
        <v>1463</v>
      </c>
      <c r="AQ33" s="843"/>
      <c r="AR33" s="843"/>
      <c r="AS33" s="843"/>
      <c r="AT33" s="843"/>
      <c r="AU33" s="843" t="s">
        <v>488</v>
      </c>
      <c r="AV33" s="843"/>
      <c r="AW33" s="843"/>
      <c r="AX33" s="843"/>
      <c r="AY33" s="843"/>
      <c r="AZ33" s="844" t="s">
        <v>488</v>
      </c>
      <c r="BA33" s="844"/>
      <c r="BB33" s="844"/>
      <c r="BC33" s="844"/>
      <c r="BD33" s="844"/>
      <c r="BE33" s="845" t="s">
        <v>552</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t="s">
        <v>395</v>
      </c>
      <c r="C34" s="794"/>
      <c r="D34" s="794"/>
      <c r="E34" s="794"/>
      <c r="F34" s="794"/>
      <c r="G34" s="794"/>
      <c r="H34" s="794"/>
      <c r="I34" s="794"/>
      <c r="J34" s="794"/>
      <c r="K34" s="794"/>
      <c r="L34" s="794"/>
      <c r="M34" s="794"/>
      <c r="N34" s="794"/>
      <c r="O34" s="794"/>
      <c r="P34" s="795"/>
      <c r="Q34" s="796">
        <v>1130</v>
      </c>
      <c r="R34" s="797"/>
      <c r="S34" s="797"/>
      <c r="T34" s="797"/>
      <c r="U34" s="797"/>
      <c r="V34" s="797">
        <v>1185</v>
      </c>
      <c r="W34" s="797"/>
      <c r="X34" s="797"/>
      <c r="Y34" s="797"/>
      <c r="Z34" s="797"/>
      <c r="AA34" s="797">
        <v>-55</v>
      </c>
      <c r="AB34" s="797"/>
      <c r="AC34" s="797"/>
      <c r="AD34" s="797"/>
      <c r="AE34" s="798"/>
      <c r="AF34" s="799">
        <v>249</v>
      </c>
      <c r="AG34" s="800"/>
      <c r="AH34" s="800"/>
      <c r="AI34" s="800"/>
      <c r="AJ34" s="801"/>
      <c r="AK34" s="847">
        <v>9706</v>
      </c>
      <c r="AL34" s="843"/>
      <c r="AM34" s="843"/>
      <c r="AN34" s="843"/>
      <c r="AO34" s="843"/>
      <c r="AP34" s="843">
        <v>740</v>
      </c>
      <c r="AQ34" s="843"/>
      <c r="AR34" s="843"/>
      <c r="AS34" s="843"/>
      <c r="AT34" s="843"/>
      <c r="AU34" s="843" t="s">
        <v>488</v>
      </c>
      <c r="AV34" s="843"/>
      <c r="AW34" s="843"/>
      <c r="AX34" s="843"/>
      <c r="AY34" s="843"/>
      <c r="AZ34" s="844" t="s">
        <v>488</v>
      </c>
      <c r="BA34" s="844"/>
      <c r="BB34" s="844"/>
      <c r="BC34" s="844"/>
      <c r="BD34" s="844"/>
      <c r="BE34" s="845" t="s">
        <v>552</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t="s">
        <v>396</v>
      </c>
      <c r="C35" s="794"/>
      <c r="D35" s="794"/>
      <c r="E35" s="794"/>
      <c r="F35" s="794"/>
      <c r="G35" s="794"/>
      <c r="H35" s="794"/>
      <c r="I35" s="794"/>
      <c r="J35" s="794"/>
      <c r="K35" s="794"/>
      <c r="L35" s="794"/>
      <c r="M35" s="794"/>
      <c r="N35" s="794"/>
      <c r="O35" s="794"/>
      <c r="P35" s="795"/>
      <c r="Q35" s="796">
        <v>25</v>
      </c>
      <c r="R35" s="797"/>
      <c r="S35" s="797"/>
      <c r="T35" s="797"/>
      <c r="U35" s="797"/>
      <c r="V35" s="797">
        <v>25</v>
      </c>
      <c r="W35" s="797"/>
      <c r="X35" s="797"/>
      <c r="Y35" s="797"/>
      <c r="Z35" s="797"/>
      <c r="AA35" s="797">
        <v>0</v>
      </c>
      <c r="AB35" s="797"/>
      <c r="AC35" s="797"/>
      <c r="AD35" s="797"/>
      <c r="AE35" s="798"/>
      <c r="AF35" s="799">
        <v>56</v>
      </c>
      <c r="AG35" s="800"/>
      <c r="AH35" s="800"/>
      <c r="AI35" s="800"/>
      <c r="AJ35" s="801"/>
      <c r="AK35" s="847">
        <v>14</v>
      </c>
      <c r="AL35" s="843"/>
      <c r="AM35" s="843"/>
      <c r="AN35" s="843"/>
      <c r="AO35" s="843"/>
      <c r="AP35" s="843" t="s">
        <v>488</v>
      </c>
      <c r="AQ35" s="843"/>
      <c r="AR35" s="843"/>
      <c r="AS35" s="843"/>
      <c r="AT35" s="843"/>
      <c r="AU35" s="843" t="s">
        <v>488</v>
      </c>
      <c r="AV35" s="843"/>
      <c r="AW35" s="843"/>
      <c r="AX35" s="843"/>
      <c r="AY35" s="843"/>
      <c r="AZ35" s="844" t="s">
        <v>488</v>
      </c>
      <c r="BA35" s="844"/>
      <c r="BB35" s="844"/>
      <c r="BC35" s="844"/>
      <c r="BD35" s="844"/>
      <c r="BE35" s="845" t="s">
        <v>553</v>
      </c>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397</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377</v>
      </c>
      <c r="B63" s="802" t="s">
        <v>398</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4752</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400</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401</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554</v>
      </c>
      <c r="C68" s="883"/>
      <c r="D68" s="883"/>
      <c r="E68" s="883"/>
      <c r="F68" s="883"/>
      <c r="G68" s="883"/>
      <c r="H68" s="883"/>
      <c r="I68" s="883"/>
      <c r="J68" s="883"/>
      <c r="K68" s="883"/>
      <c r="L68" s="883"/>
      <c r="M68" s="883"/>
      <c r="N68" s="883"/>
      <c r="O68" s="883"/>
      <c r="P68" s="884"/>
      <c r="Q68" s="885">
        <v>2609</v>
      </c>
      <c r="R68" s="879"/>
      <c r="S68" s="879"/>
      <c r="T68" s="879"/>
      <c r="U68" s="879"/>
      <c r="V68" s="879">
        <v>2512</v>
      </c>
      <c r="W68" s="879"/>
      <c r="X68" s="879"/>
      <c r="Y68" s="879"/>
      <c r="Z68" s="879"/>
      <c r="AA68" s="879">
        <v>97</v>
      </c>
      <c r="AB68" s="879"/>
      <c r="AC68" s="879"/>
      <c r="AD68" s="879"/>
      <c r="AE68" s="879"/>
      <c r="AF68" s="879">
        <v>95</v>
      </c>
      <c r="AG68" s="879"/>
      <c r="AH68" s="879"/>
      <c r="AI68" s="879"/>
      <c r="AJ68" s="879"/>
      <c r="AK68" s="879" t="s">
        <v>488</v>
      </c>
      <c r="AL68" s="879"/>
      <c r="AM68" s="879"/>
      <c r="AN68" s="879"/>
      <c r="AO68" s="879"/>
      <c r="AP68" s="879">
        <v>373</v>
      </c>
      <c r="AQ68" s="879"/>
      <c r="AR68" s="879"/>
      <c r="AS68" s="879"/>
      <c r="AT68" s="879"/>
      <c r="AU68" s="879">
        <v>124</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555</v>
      </c>
      <c r="C69" s="887"/>
      <c r="D69" s="887"/>
      <c r="E69" s="887"/>
      <c r="F69" s="887"/>
      <c r="G69" s="887"/>
      <c r="H69" s="887"/>
      <c r="I69" s="887"/>
      <c r="J69" s="887"/>
      <c r="K69" s="887"/>
      <c r="L69" s="887"/>
      <c r="M69" s="887"/>
      <c r="N69" s="887"/>
      <c r="O69" s="887"/>
      <c r="P69" s="888"/>
      <c r="Q69" s="889">
        <v>1151</v>
      </c>
      <c r="R69" s="843"/>
      <c r="S69" s="843"/>
      <c r="T69" s="843"/>
      <c r="U69" s="843"/>
      <c r="V69" s="843">
        <v>1130</v>
      </c>
      <c r="W69" s="843"/>
      <c r="X69" s="843"/>
      <c r="Y69" s="843"/>
      <c r="Z69" s="843"/>
      <c r="AA69" s="843">
        <v>21</v>
      </c>
      <c r="AB69" s="843"/>
      <c r="AC69" s="843"/>
      <c r="AD69" s="843"/>
      <c r="AE69" s="843"/>
      <c r="AF69" s="843">
        <v>21</v>
      </c>
      <c r="AG69" s="843"/>
      <c r="AH69" s="843"/>
      <c r="AI69" s="843"/>
      <c r="AJ69" s="843"/>
      <c r="AK69" s="843" t="s">
        <v>488</v>
      </c>
      <c r="AL69" s="843"/>
      <c r="AM69" s="843"/>
      <c r="AN69" s="843"/>
      <c r="AO69" s="843"/>
      <c r="AP69" s="843">
        <v>332</v>
      </c>
      <c r="AQ69" s="843"/>
      <c r="AR69" s="843"/>
      <c r="AS69" s="843"/>
      <c r="AT69" s="843"/>
      <c r="AU69" s="843" t="s">
        <v>488</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556</v>
      </c>
      <c r="C70" s="887"/>
      <c r="D70" s="887"/>
      <c r="E70" s="887"/>
      <c r="F70" s="887"/>
      <c r="G70" s="887"/>
      <c r="H70" s="887"/>
      <c r="I70" s="887"/>
      <c r="J70" s="887"/>
      <c r="K70" s="887"/>
      <c r="L70" s="887"/>
      <c r="M70" s="887"/>
      <c r="N70" s="887"/>
      <c r="O70" s="887"/>
      <c r="P70" s="888"/>
      <c r="Q70" s="889">
        <v>173</v>
      </c>
      <c r="R70" s="843"/>
      <c r="S70" s="843"/>
      <c r="T70" s="843"/>
      <c r="U70" s="843"/>
      <c r="V70" s="843">
        <v>168</v>
      </c>
      <c r="W70" s="843"/>
      <c r="X70" s="843"/>
      <c r="Y70" s="843"/>
      <c r="Z70" s="843"/>
      <c r="AA70" s="843">
        <v>5</v>
      </c>
      <c r="AB70" s="843"/>
      <c r="AC70" s="843"/>
      <c r="AD70" s="843"/>
      <c r="AE70" s="843"/>
      <c r="AF70" s="843">
        <v>5</v>
      </c>
      <c r="AG70" s="843"/>
      <c r="AH70" s="843"/>
      <c r="AI70" s="843"/>
      <c r="AJ70" s="843"/>
      <c r="AK70" s="843" t="s">
        <v>488</v>
      </c>
      <c r="AL70" s="843"/>
      <c r="AM70" s="843"/>
      <c r="AN70" s="843"/>
      <c r="AO70" s="843"/>
      <c r="AP70" s="843" t="s">
        <v>488</v>
      </c>
      <c r="AQ70" s="843"/>
      <c r="AR70" s="843"/>
      <c r="AS70" s="843"/>
      <c r="AT70" s="843"/>
      <c r="AU70" s="843" t="s">
        <v>488</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557</v>
      </c>
      <c r="C71" s="887"/>
      <c r="D71" s="887"/>
      <c r="E71" s="887"/>
      <c r="F71" s="887"/>
      <c r="G71" s="887"/>
      <c r="H71" s="887"/>
      <c r="I71" s="887"/>
      <c r="J71" s="887"/>
      <c r="K71" s="887"/>
      <c r="L71" s="887"/>
      <c r="M71" s="887"/>
      <c r="N71" s="887"/>
      <c r="O71" s="887"/>
      <c r="P71" s="888"/>
      <c r="Q71" s="889">
        <v>8</v>
      </c>
      <c r="R71" s="843"/>
      <c r="S71" s="843"/>
      <c r="T71" s="843"/>
      <c r="U71" s="843"/>
      <c r="V71" s="843">
        <v>7</v>
      </c>
      <c r="W71" s="843"/>
      <c r="X71" s="843"/>
      <c r="Y71" s="843"/>
      <c r="Z71" s="843"/>
      <c r="AA71" s="843">
        <v>1</v>
      </c>
      <c r="AB71" s="843"/>
      <c r="AC71" s="843"/>
      <c r="AD71" s="843"/>
      <c r="AE71" s="843"/>
      <c r="AF71" s="843">
        <v>1</v>
      </c>
      <c r="AG71" s="843"/>
      <c r="AH71" s="843"/>
      <c r="AI71" s="843"/>
      <c r="AJ71" s="843"/>
      <c r="AK71" s="843" t="s">
        <v>488</v>
      </c>
      <c r="AL71" s="843"/>
      <c r="AM71" s="843"/>
      <c r="AN71" s="843"/>
      <c r="AO71" s="843"/>
      <c r="AP71" s="843" t="s">
        <v>488</v>
      </c>
      <c r="AQ71" s="843"/>
      <c r="AR71" s="843"/>
      <c r="AS71" s="843"/>
      <c r="AT71" s="843"/>
      <c r="AU71" s="843" t="s">
        <v>488</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558</v>
      </c>
      <c r="C72" s="887"/>
      <c r="D72" s="887"/>
      <c r="E72" s="887"/>
      <c r="F72" s="887"/>
      <c r="G72" s="887"/>
      <c r="H72" s="887"/>
      <c r="I72" s="887"/>
      <c r="J72" s="887"/>
      <c r="K72" s="887"/>
      <c r="L72" s="887"/>
      <c r="M72" s="887"/>
      <c r="N72" s="887"/>
      <c r="O72" s="887"/>
      <c r="P72" s="888"/>
      <c r="Q72" s="889">
        <v>881</v>
      </c>
      <c r="R72" s="843"/>
      <c r="S72" s="843"/>
      <c r="T72" s="843"/>
      <c r="U72" s="843"/>
      <c r="V72" s="843">
        <v>858</v>
      </c>
      <c r="W72" s="843"/>
      <c r="X72" s="843"/>
      <c r="Y72" s="843"/>
      <c r="Z72" s="843"/>
      <c r="AA72" s="843">
        <v>23</v>
      </c>
      <c r="AB72" s="843"/>
      <c r="AC72" s="843"/>
      <c r="AD72" s="843"/>
      <c r="AE72" s="843"/>
      <c r="AF72" s="843">
        <v>23</v>
      </c>
      <c r="AG72" s="843"/>
      <c r="AH72" s="843"/>
      <c r="AI72" s="843"/>
      <c r="AJ72" s="843"/>
      <c r="AK72" s="843" t="s">
        <v>488</v>
      </c>
      <c r="AL72" s="843"/>
      <c r="AM72" s="843"/>
      <c r="AN72" s="843"/>
      <c r="AO72" s="843"/>
      <c r="AP72" s="843" t="s">
        <v>488</v>
      </c>
      <c r="AQ72" s="843"/>
      <c r="AR72" s="843"/>
      <c r="AS72" s="843"/>
      <c r="AT72" s="843"/>
      <c r="AU72" s="843" t="s">
        <v>488</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559</v>
      </c>
      <c r="C73" s="887"/>
      <c r="D73" s="887"/>
      <c r="E73" s="887"/>
      <c r="F73" s="887"/>
      <c r="G73" s="887"/>
      <c r="H73" s="887"/>
      <c r="I73" s="887"/>
      <c r="J73" s="887"/>
      <c r="K73" s="887"/>
      <c r="L73" s="887"/>
      <c r="M73" s="887"/>
      <c r="N73" s="887"/>
      <c r="O73" s="887"/>
      <c r="P73" s="888"/>
      <c r="Q73" s="889">
        <v>184908</v>
      </c>
      <c r="R73" s="843"/>
      <c r="S73" s="843"/>
      <c r="T73" s="843"/>
      <c r="U73" s="843"/>
      <c r="V73" s="843">
        <v>182658</v>
      </c>
      <c r="W73" s="843"/>
      <c r="X73" s="843"/>
      <c r="Y73" s="843"/>
      <c r="Z73" s="843"/>
      <c r="AA73" s="843">
        <v>2250</v>
      </c>
      <c r="AB73" s="843"/>
      <c r="AC73" s="843"/>
      <c r="AD73" s="843"/>
      <c r="AE73" s="843"/>
      <c r="AF73" s="843">
        <v>2250</v>
      </c>
      <c r="AG73" s="843"/>
      <c r="AH73" s="843"/>
      <c r="AI73" s="843"/>
      <c r="AJ73" s="843"/>
      <c r="AK73" s="843" t="s">
        <v>488</v>
      </c>
      <c r="AL73" s="843"/>
      <c r="AM73" s="843"/>
      <c r="AN73" s="843"/>
      <c r="AO73" s="843"/>
      <c r="AP73" s="843" t="s">
        <v>488</v>
      </c>
      <c r="AQ73" s="843"/>
      <c r="AR73" s="843"/>
      <c r="AS73" s="843"/>
      <c r="AT73" s="843"/>
      <c r="AU73" s="843" t="s">
        <v>488</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377</v>
      </c>
      <c r="B88" s="802" t="s">
        <v>402</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02" t="s">
        <v>403</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404</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405</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408</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409</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410</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411</v>
      </c>
      <c r="AB109" s="906"/>
      <c r="AC109" s="906"/>
      <c r="AD109" s="906"/>
      <c r="AE109" s="907"/>
      <c r="AF109" s="905" t="s">
        <v>412</v>
      </c>
      <c r="AG109" s="906"/>
      <c r="AH109" s="906"/>
      <c r="AI109" s="906"/>
      <c r="AJ109" s="907"/>
      <c r="AK109" s="905" t="s">
        <v>294</v>
      </c>
      <c r="AL109" s="906"/>
      <c r="AM109" s="906"/>
      <c r="AN109" s="906"/>
      <c r="AO109" s="907"/>
      <c r="AP109" s="905" t="s">
        <v>413</v>
      </c>
      <c r="AQ109" s="906"/>
      <c r="AR109" s="906"/>
      <c r="AS109" s="906"/>
      <c r="AT109" s="908"/>
      <c r="AU109" s="925" t="s">
        <v>410</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411</v>
      </c>
      <c r="BR109" s="906"/>
      <c r="BS109" s="906"/>
      <c r="BT109" s="906"/>
      <c r="BU109" s="907"/>
      <c r="BV109" s="905" t="s">
        <v>412</v>
      </c>
      <c r="BW109" s="906"/>
      <c r="BX109" s="906"/>
      <c r="BY109" s="906"/>
      <c r="BZ109" s="907"/>
      <c r="CA109" s="905" t="s">
        <v>294</v>
      </c>
      <c r="CB109" s="906"/>
      <c r="CC109" s="906"/>
      <c r="CD109" s="906"/>
      <c r="CE109" s="907"/>
      <c r="CF109" s="926" t="s">
        <v>413</v>
      </c>
      <c r="CG109" s="926"/>
      <c r="CH109" s="926"/>
      <c r="CI109" s="926"/>
      <c r="CJ109" s="926"/>
      <c r="CK109" s="905" t="s">
        <v>414</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411</v>
      </c>
      <c r="DH109" s="906"/>
      <c r="DI109" s="906"/>
      <c r="DJ109" s="906"/>
      <c r="DK109" s="907"/>
      <c r="DL109" s="905" t="s">
        <v>412</v>
      </c>
      <c r="DM109" s="906"/>
      <c r="DN109" s="906"/>
      <c r="DO109" s="906"/>
      <c r="DP109" s="907"/>
      <c r="DQ109" s="905" t="s">
        <v>294</v>
      </c>
      <c r="DR109" s="906"/>
      <c r="DS109" s="906"/>
      <c r="DT109" s="906"/>
      <c r="DU109" s="907"/>
      <c r="DV109" s="905" t="s">
        <v>413</v>
      </c>
      <c r="DW109" s="906"/>
      <c r="DX109" s="906"/>
      <c r="DY109" s="906"/>
      <c r="DZ109" s="908"/>
    </row>
    <row r="110" spans="1:131" s="212" customFormat="1" ht="26.25" customHeight="1" x14ac:dyDescent="0.2">
      <c r="A110" s="909" t="s">
        <v>415</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3518796</v>
      </c>
      <c r="AB110" s="913"/>
      <c r="AC110" s="913"/>
      <c r="AD110" s="913"/>
      <c r="AE110" s="914"/>
      <c r="AF110" s="915">
        <v>3423414</v>
      </c>
      <c r="AG110" s="913"/>
      <c r="AH110" s="913"/>
      <c r="AI110" s="913"/>
      <c r="AJ110" s="914"/>
      <c r="AK110" s="915">
        <v>3259594</v>
      </c>
      <c r="AL110" s="913"/>
      <c r="AM110" s="913"/>
      <c r="AN110" s="913"/>
      <c r="AO110" s="914"/>
      <c r="AP110" s="916">
        <v>37.9</v>
      </c>
      <c r="AQ110" s="917"/>
      <c r="AR110" s="917"/>
      <c r="AS110" s="917"/>
      <c r="AT110" s="918"/>
      <c r="AU110" s="919" t="s">
        <v>69</v>
      </c>
      <c r="AV110" s="920"/>
      <c r="AW110" s="920"/>
      <c r="AX110" s="920"/>
      <c r="AY110" s="920"/>
      <c r="AZ110" s="942" t="s">
        <v>416</v>
      </c>
      <c r="BA110" s="910"/>
      <c r="BB110" s="910"/>
      <c r="BC110" s="910"/>
      <c r="BD110" s="910"/>
      <c r="BE110" s="910"/>
      <c r="BF110" s="910"/>
      <c r="BG110" s="910"/>
      <c r="BH110" s="910"/>
      <c r="BI110" s="910"/>
      <c r="BJ110" s="910"/>
      <c r="BK110" s="910"/>
      <c r="BL110" s="910"/>
      <c r="BM110" s="910"/>
      <c r="BN110" s="910"/>
      <c r="BO110" s="910"/>
      <c r="BP110" s="911"/>
      <c r="BQ110" s="943">
        <v>28606330</v>
      </c>
      <c r="BR110" s="944"/>
      <c r="BS110" s="944"/>
      <c r="BT110" s="944"/>
      <c r="BU110" s="944"/>
      <c r="BV110" s="944">
        <v>28344732</v>
      </c>
      <c r="BW110" s="944"/>
      <c r="BX110" s="944"/>
      <c r="BY110" s="944"/>
      <c r="BZ110" s="944"/>
      <c r="CA110" s="944">
        <v>60267345</v>
      </c>
      <c r="CB110" s="944"/>
      <c r="CC110" s="944"/>
      <c r="CD110" s="944"/>
      <c r="CE110" s="944"/>
      <c r="CF110" s="957">
        <v>701.2</v>
      </c>
      <c r="CG110" s="958"/>
      <c r="CH110" s="958"/>
      <c r="CI110" s="958"/>
      <c r="CJ110" s="958"/>
      <c r="CK110" s="959" t="s">
        <v>417</v>
      </c>
      <c r="CL110" s="960"/>
      <c r="CM110" s="942" t="s">
        <v>418</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419</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420</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421</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422</v>
      </c>
      <c r="B112" s="966"/>
      <c r="C112" s="936" t="s">
        <v>423</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424</v>
      </c>
      <c r="BA112" s="936"/>
      <c r="BB112" s="936"/>
      <c r="BC112" s="936"/>
      <c r="BD112" s="936"/>
      <c r="BE112" s="936"/>
      <c r="BF112" s="936"/>
      <c r="BG112" s="936"/>
      <c r="BH112" s="936"/>
      <c r="BI112" s="936"/>
      <c r="BJ112" s="936"/>
      <c r="BK112" s="936"/>
      <c r="BL112" s="936"/>
      <c r="BM112" s="936"/>
      <c r="BN112" s="936"/>
      <c r="BO112" s="936"/>
      <c r="BP112" s="937"/>
      <c r="BQ112" s="938">
        <v>9622329</v>
      </c>
      <c r="BR112" s="939"/>
      <c r="BS112" s="939"/>
      <c r="BT112" s="939"/>
      <c r="BU112" s="939"/>
      <c r="BV112" s="939">
        <v>9640446</v>
      </c>
      <c r="BW112" s="939"/>
      <c r="BX112" s="939"/>
      <c r="BY112" s="939"/>
      <c r="BZ112" s="939"/>
      <c r="CA112" s="939">
        <v>10566207</v>
      </c>
      <c r="CB112" s="939"/>
      <c r="CC112" s="939"/>
      <c r="CD112" s="939"/>
      <c r="CE112" s="939"/>
      <c r="CF112" s="933">
        <v>122.9</v>
      </c>
      <c r="CG112" s="934"/>
      <c r="CH112" s="934"/>
      <c r="CI112" s="934"/>
      <c r="CJ112" s="934"/>
      <c r="CK112" s="961"/>
      <c r="CL112" s="962"/>
      <c r="CM112" s="935" t="s">
        <v>425</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426</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974637</v>
      </c>
      <c r="AB113" s="951"/>
      <c r="AC113" s="951"/>
      <c r="AD113" s="951"/>
      <c r="AE113" s="952"/>
      <c r="AF113" s="953">
        <v>1051437</v>
      </c>
      <c r="AG113" s="951"/>
      <c r="AH113" s="951"/>
      <c r="AI113" s="951"/>
      <c r="AJ113" s="952"/>
      <c r="AK113" s="953">
        <v>906072</v>
      </c>
      <c r="AL113" s="951"/>
      <c r="AM113" s="951"/>
      <c r="AN113" s="951"/>
      <c r="AO113" s="952"/>
      <c r="AP113" s="954">
        <v>10.5</v>
      </c>
      <c r="AQ113" s="955"/>
      <c r="AR113" s="955"/>
      <c r="AS113" s="955"/>
      <c r="AT113" s="956"/>
      <c r="AU113" s="921"/>
      <c r="AV113" s="922"/>
      <c r="AW113" s="922"/>
      <c r="AX113" s="922"/>
      <c r="AY113" s="922"/>
      <c r="AZ113" s="935" t="s">
        <v>427</v>
      </c>
      <c r="BA113" s="936"/>
      <c r="BB113" s="936"/>
      <c r="BC113" s="936"/>
      <c r="BD113" s="936"/>
      <c r="BE113" s="936"/>
      <c r="BF113" s="936"/>
      <c r="BG113" s="936"/>
      <c r="BH113" s="936"/>
      <c r="BI113" s="936"/>
      <c r="BJ113" s="936"/>
      <c r="BK113" s="936"/>
      <c r="BL113" s="936"/>
      <c r="BM113" s="936"/>
      <c r="BN113" s="936"/>
      <c r="BO113" s="936"/>
      <c r="BP113" s="937"/>
      <c r="BQ113" s="938">
        <v>140134</v>
      </c>
      <c r="BR113" s="939"/>
      <c r="BS113" s="939"/>
      <c r="BT113" s="939"/>
      <c r="BU113" s="939"/>
      <c r="BV113" s="939">
        <v>94321</v>
      </c>
      <c r="BW113" s="939"/>
      <c r="BX113" s="939"/>
      <c r="BY113" s="939"/>
      <c r="BZ113" s="939"/>
      <c r="CA113" s="939">
        <v>326357</v>
      </c>
      <c r="CB113" s="939"/>
      <c r="CC113" s="939"/>
      <c r="CD113" s="939"/>
      <c r="CE113" s="939"/>
      <c r="CF113" s="933">
        <v>3.8</v>
      </c>
      <c r="CG113" s="934"/>
      <c r="CH113" s="934"/>
      <c r="CI113" s="934"/>
      <c r="CJ113" s="934"/>
      <c r="CK113" s="961"/>
      <c r="CL113" s="962"/>
      <c r="CM113" s="935" t="s">
        <v>428</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429</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64876</v>
      </c>
      <c r="AB114" s="972"/>
      <c r="AC114" s="972"/>
      <c r="AD114" s="972"/>
      <c r="AE114" s="973"/>
      <c r="AF114" s="974">
        <v>46217</v>
      </c>
      <c r="AG114" s="972"/>
      <c r="AH114" s="972"/>
      <c r="AI114" s="972"/>
      <c r="AJ114" s="973"/>
      <c r="AK114" s="974">
        <v>50231</v>
      </c>
      <c r="AL114" s="972"/>
      <c r="AM114" s="972"/>
      <c r="AN114" s="972"/>
      <c r="AO114" s="973"/>
      <c r="AP114" s="975">
        <v>0.6</v>
      </c>
      <c r="AQ114" s="976"/>
      <c r="AR114" s="976"/>
      <c r="AS114" s="976"/>
      <c r="AT114" s="977"/>
      <c r="AU114" s="921"/>
      <c r="AV114" s="922"/>
      <c r="AW114" s="922"/>
      <c r="AX114" s="922"/>
      <c r="AY114" s="922"/>
      <c r="AZ114" s="935" t="s">
        <v>430</v>
      </c>
      <c r="BA114" s="936"/>
      <c r="BB114" s="936"/>
      <c r="BC114" s="936"/>
      <c r="BD114" s="936"/>
      <c r="BE114" s="936"/>
      <c r="BF114" s="936"/>
      <c r="BG114" s="936"/>
      <c r="BH114" s="936"/>
      <c r="BI114" s="936"/>
      <c r="BJ114" s="936"/>
      <c r="BK114" s="936"/>
      <c r="BL114" s="936"/>
      <c r="BM114" s="936"/>
      <c r="BN114" s="936"/>
      <c r="BO114" s="936"/>
      <c r="BP114" s="937"/>
      <c r="BQ114" s="938">
        <v>2098596</v>
      </c>
      <c r="BR114" s="939"/>
      <c r="BS114" s="939"/>
      <c r="BT114" s="939"/>
      <c r="BU114" s="939"/>
      <c r="BV114" s="939">
        <v>2218447</v>
      </c>
      <c r="BW114" s="939"/>
      <c r="BX114" s="939"/>
      <c r="BY114" s="939"/>
      <c r="BZ114" s="939"/>
      <c r="CA114" s="939">
        <v>2216599</v>
      </c>
      <c r="CB114" s="939"/>
      <c r="CC114" s="939"/>
      <c r="CD114" s="939"/>
      <c r="CE114" s="939"/>
      <c r="CF114" s="933">
        <v>25.8</v>
      </c>
      <c r="CG114" s="934"/>
      <c r="CH114" s="934"/>
      <c r="CI114" s="934"/>
      <c r="CJ114" s="934"/>
      <c r="CK114" s="961"/>
      <c r="CL114" s="962"/>
      <c r="CM114" s="935" t="s">
        <v>431</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432</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433</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434</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435</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436</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437</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438</v>
      </c>
      <c r="Z117" s="907"/>
      <c r="AA117" s="991">
        <v>4558309</v>
      </c>
      <c r="AB117" s="992"/>
      <c r="AC117" s="992"/>
      <c r="AD117" s="992"/>
      <c r="AE117" s="993"/>
      <c r="AF117" s="994">
        <v>4521068</v>
      </c>
      <c r="AG117" s="992"/>
      <c r="AH117" s="992"/>
      <c r="AI117" s="992"/>
      <c r="AJ117" s="993"/>
      <c r="AK117" s="994">
        <v>4215897</v>
      </c>
      <c r="AL117" s="992"/>
      <c r="AM117" s="992"/>
      <c r="AN117" s="992"/>
      <c r="AO117" s="993"/>
      <c r="AP117" s="995"/>
      <c r="AQ117" s="996"/>
      <c r="AR117" s="996"/>
      <c r="AS117" s="996"/>
      <c r="AT117" s="997"/>
      <c r="AU117" s="921"/>
      <c r="AV117" s="922"/>
      <c r="AW117" s="922"/>
      <c r="AX117" s="922"/>
      <c r="AY117" s="922"/>
      <c r="AZ117" s="987" t="s">
        <v>439</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440</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414</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411</v>
      </c>
      <c r="AB118" s="906"/>
      <c r="AC118" s="906"/>
      <c r="AD118" s="906"/>
      <c r="AE118" s="907"/>
      <c r="AF118" s="905" t="s">
        <v>412</v>
      </c>
      <c r="AG118" s="906"/>
      <c r="AH118" s="906"/>
      <c r="AI118" s="906"/>
      <c r="AJ118" s="907"/>
      <c r="AK118" s="905" t="s">
        <v>294</v>
      </c>
      <c r="AL118" s="906"/>
      <c r="AM118" s="906"/>
      <c r="AN118" s="906"/>
      <c r="AO118" s="907"/>
      <c r="AP118" s="983" t="s">
        <v>413</v>
      </c>
      <c r="AQ118" s="984"/>
      <c r="AR118" s="984"/>
      <c r="AS118" s="984"/>
      <c r="AT118" s="985"/>
      <c r="AU118" s="921"/>
      <c r="AV118" s="922"/>
      <c r="AW118" s="922"/>
      <c r="AX118" s="922"/>
      <c r="AY118" s="922"/>
      <c r="AZ118" s="986" t="s">
        <v>441</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442</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417</v>
      </c>
      <c r="B119" s="960"/>
      <c r="C119" s="942" t="s">
        <v>418</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443</v>
      </c>
      <c r="BP119" s="1018"/>
      <c r="BQ119" s="1012">
        <v>40467389</v>
      </c>
      <c r="BR119" s="1013"/>
      <c r="BS119" s="1013"/>
      <c r="BT119" s="1013"/>
      <c r="BU119" s="1013"/>
      <c r="BV119" s="1013">
        <v>40297946</v>
      </c>
      <c r="BW119" s="1013"/>
      <c r="BX119" s="1013"/>
      <c r="BY119" s="1013"/>
      <c r="BZ119" s="1013"/>
      <c r="CA119" s="1013">
        <v>73376508</v>
      </c>
      <c r="CB119" s="1013"/>
      <c r="CC119" s="1013"/>
      <c r="CD119" s="1013"/>
      <c r="CE119" s="1013"/>
      <c r="CF119" s="1014"/>
      <c r="CG119" s="1015"/>
      <c r="CH119" s="1015"/>
      <c r="CI119" s="1015"/>
      <c r="CJ119" s="1016"/>
      <c r="CK119" s="963"/>
      <c r="CL119" s="964"/>
      <c r="CM119" s="986" t="s">
        <v>444</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421</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445</v>
      </c>
      <c r="AV120" s="1005"/>
      <c r="AW120" s="1005"/>
      <c r="AX120" s="1005"/>
      <c r="AY120" s="1006"/>
      <c r="AZ120" s="942" t="s">
        <v>446</v>
      </c>
      <c r="BA120" s="910"/>
      <c r="BB120" s="910"/>
      <c r="BC120" s="910"/>
      <c r="BD120" s="910"/>
      <c r="BE120" s="910"/>
      <c r="BF120" s="910"/>
      <c r="BG120" s="910"/>
      <c r="BH120" s="910"/>
      <c r="BI120" s="910"/>
      <c r="BJ120" s="910"/>
      <c r="BK120" s="910"/>
      <c r="BL120" s="910"/>
      <c r="BM120" s="910"/>
      <c r="BN120" s="910"/>
      <c r="BO120" s="910"/>
      <c r="BP120" s="911"/>
      <c r="BQ120" s="943">
        <v>5504895</v>
      </c>
      <c r="BR120" s="944"/>
      <c r="BS120" s="944"/>
      <c r="BT120" s="944"/>
      <c r="BU120" s="944"/>
      <c r="BV120" s="944">
        <v>9962138</v>
      </c>
      <c r="BW120" s="944"/>
      <c r="BX120" s="944"/>
      <c r="BY120" s="944"/>
      <c r="BZ120" s="944"/>
      <c r="CA120" s="944">
        <v>25587211</v>
      </c>
      <c r="CB120" s="944"/>
      <c r="CC120" s="944"/>
      <c r="CD120" s="944"/>
      <c r="CE120" s="944"/>
      <c r="CF120" s="957">
        <v>297.7</v>
      </c>
      <c r="CG120" s="958"/>
      <c r="CH120" s="958"/>
      <c r="CI120" s="958"/>
      <c r="CJ120" s="958"/>
      <c r="CK120" s="1019" t="s">
        <v>447</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7726278</v>
      </c>
      <c r="DH120" s="944"/>
      <c r="DI120" s="944"/>
      <c r="DJ120" s="944"/>
      <c r="DK120" s="944"/>
      <c r="DL120" s="944">
        <v>7790991</v>
      </c>
      <c r="DM120" s="944"/>
      <c r="DN120" s="944"/>
      <c r="DO120" s="944"/>
      <c r="DP120" s="944"/>
      <c r="DQ120" s="944">
        <v>8434169</v>
      </c>
      <c r="DR120" s="944"/>
      <c r="DS120" s="944"/>
      <c r="DT120" s="944"/>
      <c r="DU120" s="944"/>
      <c r="DV120" s="945">
        <v>98.1</v>
      </c>
      <c r="DW120" s="945"/>
      <c r="DX120" s="945"/>
      <c r="DY120" s="945"/>
      <c r="DZ120" s="946"/>
    </row>
    <row r="121" spans="1:130" s="212" customFormat="1" ht="26.25" customHeight="1" x14ac:dyDescent="0.2">
      <c r="A121" s="1070"/>
      <c r="B121" s="962"/>
      <c r="C121" s="987" t="s">
        <v>448</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449</v>
      </c>
      <c r="BA121" s="936"/>
      <c r="BB121" s="936"/>
      <c r="BC121" s="936"/>
      <c r="BD121" s="936"/>
      <c r="BE121" s="936"/>
      <c r="BF121" s="936"/>
      <c r="BG121" s="936"/>
      <c r="BH121" s="936"/>
      <c r="BI121" s="936"/>
      <c r="BJ121" s="936"/>
      <c r="BK121" s="936"/>
      <c r="BL121" s="936"/>
      <c r="BM121" s="936"/>
      <c r="BN121" s="936"/>
      <c r="BO121" s="936"/>
      <c r="BP121" s="937"/>
      <c r="BQ121" s="938">
        <v>1700362</v>
      </c>
      <c r="BR121" s="939"/>
      <c r="BS121" s="939"/>
      <c r="BT121" s="939"/>
      <c r="BU121" s="939"/>
      <c r="BV121" s="939">
        <v>2115195</v>
      </c>
      <c r="BW121" s="939"/>
      <c r="BX121" s="939"/>
      <c r="BY121" s="939"/>
      <c r="BZ121" s="939"/>
      <c r="CA121" s="939">
        <v>2894520</v>
      </c>
      <c r="CB121" s="939"/>
      <c r="CC121" s="939"/>
      <c r="CD121" s="939"/>
      <c r="CE121" s="939"/>
      <c r="CF121" s="933">
        <v>33.700000000000003</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v>825808</v>
      </c>
      <c r="DH121" s="939"/>
      <c r="DI121" s="939"/>
      <c r="DJ121" s="939"/>
      <c r="DK121" s="939"/>
      <c r="DL121" s="939">
        <v>810807</v>
      </c>
      <c r="DM121" s="939"/>
      <c r="DN121" s="939"/>
      <c r="DO121" s="939"/>
      <c r="DP121" s="939"/>
      <c r="DQ121" s="939">
        <v>1229310</v>
      </c>
      <c r="DR121" s="939"/>
      <c r="DS121" s="939"/>
      <c r="DT121" s="939"/>
      <c r="DU121" s="939"/>
      <c r="DV121" s="940">
        <v>14.3</v>
      </c>
      <c r="DW121" s="940"/>
      <c r="DX121" s="940"/>
      <c r="DY121" s="940"/>
      <c r="DZ121" s="941"/>
    </row>
    <row r="122" spans="1:130" s="212" customFormat="1" ht="26.25" customHeight="1" x14ac:dyDescent="0.2">
      <c r="A122" s="1070"/>
      <c r="B122" s="962"/>
      <c r="C122" s="935" t="s">
        <v>431</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26566470</v>
      </c>
      <c r="BR122" s="1013"/>
      <c r="BS122" s="1013"/>
      <c r="BT122" s="1013"/>
      <c r="BU122" s="1013"/>
      <c r="BV122" s="1013">
        <v>27251011</v>
      </c>
      <c r="BW122" s="1013"/>
      <c r="BX122" s="1013"/>
      <c r="BY122" s="1013"/>
      <c r="BZ122" s="1013"/>
      <c r="CA122" s="1013">
        <v>57943487</v>
      </c>
      <c r="CB122" s="1013"/>
      <c r="CC122" s="1013"/>
      <c r="CD122" s="1013"/>
      <c r="CE122" s="1013"/>
      <c r="CF122" s="1030">
        <v>674.2</v>
      </c>
      <c r="CG122" s="1031"/>
      <c r="CH122" s="1031"/>
      <c r="CI122" s="1031"/>
      <c r="CJ122" s="1031"/>
      <c r="CK122" s="1022"/>
      <c r="CL122" s="1023"/>
      <c r="CM122" s="1023"/>
      <c r="CN122" s="1023"/>
      <c r="CO122" s="1024"/>
      <c r="CP122" s="1032" t="s">
        <v>394</v>
      </c>
      <c r="CQ122" s="1033"/>
      <c r="CR122" s="1033"/>
      <c r="CS122" s="1033"/>
      <c r="CT122" s="1033"/>
      <c r="CU122" s="1033"/>
      <c r="CV122" s="1033"/>
      <c r="CW122" s="1033"/>
      <c r="CX122" s="1033"/>
      <c r="CY122" s="1033"/>
      <c r="CZ122" s="1033"/>
      <c r="DA122" s="1033"/>
      <c r="DB122" s="1033"/>
      <c r="DC122" s="1033"/>
      <c r="DD122" s="1033"/>
      <c r="DE122" s="1033"/>
      <c r="DF122" s="1034"/>
      <c r="DG122" s="938">
        <v>1292367</v>
      </c>
      <c r="DH122" s="939"/>
      <c r="DI122" s="939"/>
      <c r="DJ122" s="939"/>
      <c r="DK122" s="939"/>
      <c r="DL122" s="939">
        <v>1038648</v>
      </c>
      <c r="DM122" s="939"/>
      <c r="DN122" s="939"/>
      <c r="DO122" s="939"/>
      <c r="DP122" s="939"/>
      <c r="DQ122" s="939">
        <v>902728</v>
      </c>
      <c r="DR122" s="939"/>
      <c r="DS122" s="939"/>
      <c r="DT122" s="939"/>
      <c r="DU122" s="939"/>
      <c r="DV122" s="940">
        <v>10.5</v>
      </c>
      <c r="DW122" s="940"/>
      <c r="DX122" s="940"/>
      <c r="DY122" s="940"/>
      <c r="DZ122" s="941"/>
    </row>
    <row r="123" spans="1:130" s="212" customFormat="1" ht="26.25" customHeight="1" x14ac:dyDescent="0.2">
      <c r="A123" s="1070"/>
      <c r="B123" s="962"/>
      <c r="C123" s="935" t="s">
        <v>437</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451</v>
      </c>
      <c r="BP123" s="1018"/>
      <c r="BQ123" s="1076">
        <v>33771727</v>
      </c>
      <c r="BR123" s="1077"/>
      <c r="BS123" s="1077"/>
      <c r="BT123" s="1077"/>
      <c r="BU123" s="1077"/>
      <c r="BV123" s="1077">
        <v>39328344</v>
      </c>
      <c r="BW123" s="1077"/>
      <c r="BX123" s="1077"/>
      <c r="BY123" s="1077"/>
      <c r="BZ123" s="1077"/>
      <c r="CA123" s="1077">
        <v>86425218</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440</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76.599999999999994</v>
      </c>
      <c r="BR124" s="1040"/>
      <c r="BS124" s="1040"/>
      <c r="BT124" s="1040"/>
      <c r="BU124" s="1040"/>
      <c r="BV124" s="1040">
        <v>11.1</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442</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444</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458</v>
      </c>
      <c r="AY127" s="1045"/>
      <c r="AZ127" s="1045"/>
      <c r="BA127" s="1045"/>
      <c r="BB127" s="1045"/>
      <c r="BC127" s="1045"/>
      <c r="BD127" s="1045"/>
      <c r="BE127" s="1046"/>
      <c r="BF127" s="1047" t="s">
        <v>459</v>
      </c>
      <c r="BG127" s="1045"/>
      <c r="BH127" s="1045"/>
      <c r="BI127" s="1045"/>
      <c r="BJ127" s="1045"/>
      <c r="BK127" s="1045"/>
      <c r="BL127" s="1046"/>
      <c r="BM127" s="1047" t="s">
        <v>460</v>
      </c>
      <c r="BN127" s="1045"/>
      <c r="BO127" s="1045"/>
      <c r="BP127" s="1045"/>
      <c r="BQ127" s="1045"/>
      <c r="BR127" s="1045"/>
      <c r="BS127" s="1046"/>
      <c r="BT127" s="1047" t="s">
        <v>461</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463</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464</v>
      </c>
      <c r="X128" s="1056"/>
      <c r="Y128" s="1056"/>
      <c r="Z128" s="1057"/>
      <c r="AA128" s="1058">
        <v>210924</v>
      </c>
      <c r="AB128" s="1059"/>
      <c r="AC128" s="1059"/>
      <c r="AD128" s="1059"/>
      <c r="AE128" s="1060"/>
      <c r="AF128" s="1061">
        <v>223230</v>
      </c>
      <c r="AG128" s="1059"/>
      <c r="AH128" s="1059"/>
      <c r="AI128" s="1059"/>
      <c r="AJ128" s="1060"/>
      <c r="AK128" s="1061">
        <v>117986</v>
      </c>
      <c r="AL128" s="1059"/>
      <c r="AM128" s="1059"/>
      <c r="AN128" s="1059"/>
      <c r="AO128" s="1060"/>
      <c r="AP128" s="1062"/>
      <c r="AQ128" s="1063"/>
      <c r="AR128" s="1063"/>
      <c r="AS128" s="1063"/>
      <c r="AT128" s="1064"/>
      <c r="AU128" s="214"/>
      <c r="AV128" s="214"/>
      <c r="AW128" s="214"/>
      <c r="AX128" s="909" t="s">
        <v>465</v>
      </c>
      <c r="AY128" s="910"/>
      <c r="AZ128" s="910"/>
      <c r="BA128" s="910"/>
      <c r="BB128" s="910"/>
      <c r="BC128" s="910"/>
      <c r="BD128" s="910"/>
      <c r="BE128" s="911"/>
      <c r="BF128" s="1065" t="s">
        <v>122</v>
      </c>
      <c r="BG128" s="1066"/>
      <c r="BH128" s="1066"/>
      <c r="BI128" s="1066"/>
      <c r="BJ128" s="1066"/>
      <c r="BK128" s="1066"/>
      <c r="BL128" s="1067"/>
      <c r="BM128" s="1065">
        <v>13.13</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466</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11707657</v>
      </c>
      <c r="AB129" s="972"/>
      <c r="AC129" s="972"/>
      <c r="AD129" s="972"/>
      <c r="AE129" s="973"/>
      <c r="AF129" s="974">
        <v>11626466</v>
      </c>
      <c r="AG129" s="972"/>
      <c r="AH129" s="972"/>
      <c r="AI129" s="972"/>
      <c r="AJ129" s="973"/>
      <c r="AK129" s="974">
        <v>11426611</v>
      </c>
      <c r="AL129" s="972"/>
      <c r="AM129" s="972"/>
      <c r="AN129" s="972"/>
      <c r="AO129" s="973"/>
      <c r="AP129" s="1086"/>
      <c r="AQ129" s="1087"/>
      <c r="AR129" s="1087"/>
      <c r="AS129" s="1087"/>
      <c r="AT129" s="1088"/>
      <c r="AU129" s="215"/>
      <c r="AV129" s="215"/>
      <c r="AW129" s="215"/>
      <c r="AX129" s="1078" t="s">
        <v>468</v>
      </c>
      <c r="AY129" s="936"/>
      <c r="AZ129" s="936"/>
      <c r="BA129" s="936"/>
      <c r="BB129" s="936"/>
      <c r="BC129" s="936"/>
      <c r="BD129" s="936"/>
      <c r="BE129" s="937"/>
      <c r="BF129" s="1079" t="s">
        <v>122</v>
      </c>
      <c r="BG129" s="1080"/>
      <c r="BH129" s="1080"/>
      <c r="BI129" s="1080"/>
      <c r="BJ129" s="1080"/>
      <c r="BK129" s="1080"/>
      <c r="BL129" s="1081"/>
      <c r="BM129" s="1079">
        <v>18.13</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2968887</v>
      </c>
      <c r="AB130" s="972"/>
      <c r="AC130" s="972"/>
      <c r="AD130" s="972"/>
      <c r="AE130" s="973"/>
      <c r="AF130" s="974">
        <v>2931088</v>
      </c>
      <c r="AG130" s="972"/>
      <c r="AH130" s="972"/>
      <c r="AI130" s="972"/>
      <c r="AJ130" s="973"/>
      <c r="AK130" s="974">
        <v>2831693</v>
      </c>
      <c r="AL130" s="972"/>
      <c r="AM130" s="972"/>
      <c r="AN130" s="972"/>
      <c r="AO130" s="973"/>
      <c r="AP130" s="1086"/>
      <c r="AQ130" s="1087"/>
      <c r="AR130" s="1087"/>
      <c r="AS130" s="1087"/>
      <c r="AT130" s="1088"/>
      <c r="AU130" s="215"/>
      <c r="AV130" s="215"/>
      <c r="AW130" s="215"/>
      <c r="AX130" s="1078" t="s">
        <v>471</v>
      </c>
      <c r="AY130" s="936"/>
      <c r="AZ130" s="936"/>
      <c r="BA130" s="936"/>
      <c r="BB130" s="936"/>
      <c r="BC130" s="936"/>
      <c r="BD130" s="936"/>
      <c r="BE130" s="937"/>
      <c r="BF130" s="1114">
        <v>15.4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8738770</v>
      </c>
      <c r="AB131" s="999"/>
      <c r="AC131" s="999"/>
      <c r="AD131" s="999"/>
      <c r="AE131" s="1000"/>
      <c r="AF131" s="998">
        <v>8695378</v>
      </c>
      <c r="AG131" s="999"/>
      <c r="AH131" s="999"/>
      <c r="AI131" s="999"/>
      <c r="AJ131" s="1000"/>
      <c r="AK131" s="998">
        <v>8594918</v>
      </c>
      <c r="AL131" s="999"/>
      <c r="AM131" s="999"/>
      <c r="AN131" s="999"/>
      <c r="AO131" s="1000"/>
      <c r="AP131" s="1123"/>
      <c r="AQ131" s="1124"/>
      <c r="AR131" s="1124"/>
      <c r="AS131" s="1124"/>
      <c r="AT131" s="1125"/>
      <c r="AU131" s="215"/>
      <c r="AV131" s="215"/>
      <c r="AW131" s="215"/>
      <c r="AX131" s="1096" t="s">
        <v>473</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15.77450831</v>
      </c>
      <c r="AB132" s="1110"/>
      <c r="AC132" s="1110"/>
      <c r="AD132" s="1110"/>
      <c r="AE132" s="1111"/>
      <c r="AF132" s="1112">
        <v>15.71812059</v>
      </c>
      <c r="AG132" s="1110"/>
      <c r="AH132" s="1110"/>
      <c r="AI132" s="1110"/>
      <c r="AJ132" s="1111"/>
      <c r="AK132" s="1112">
        <v>14.7321708</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13.5</v>
      </c>
      <c r="AB133" s="1093"/>
      <c r="AC133" s="1093"/>
      <c r="AD133" s="1093"/>
      <c r="AE133" s="1094"/>
      <c r="AF133" s="1092">
        <v>14.9</v>
      </c>
      <c r="AG133" s="1093"/>
      <c r="AH133" s="1093"/>
      <c r="AI133" s="1093"/>
      <c r="AJ133" s="1094"/>
      <c r="AK133" s="1092">
        <v>15.4</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iWmnEcyNqrcDWL3oPudT4urB4fSLiIyzCFl06Pn1Cd0aY4USYQXtomUO3Bf4yJK0ViLkIy6/UOE5Xt4hVmLiIw==" saltValue="ZUR7wlLc+1gciTj4r7+JN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rintOptions horizontalCentered="1"/>
  <pageMargins left="0.15748031496062992" right="0" top="0.59055118110236227" bottom="0.38" header="0.39370078740157483" footer="0.17"/>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y/bmvatTcZXO1/882zOo9r8q9k7E0bq3Lj1DtPZisgoGdha4E204DOnQltJqBcZabgwxHmelhXP4PR3JiWQSGg==" saltValue="IJg9HfERZcWhZ0dC00cPk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N/jNc1gZdJOWWKNEC65K3gDn1HrmHj+/Bm3Ntjsw8H8FIrPdMaEscLULemY7AJC03DiN6W8vM4vDx2s/KtbJgQ==" saltValue="tYnSHaVhXZcDSN9xscBXl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27" t="s">
        <v>480</v>
      </c>
      <c r="AP7" s="253"/>
      <c r="AQ7" s="254" t="s">
        <v>481</v>
      </c>
      <c r="AR7" s="255"/>
    </row>
    <row r="8" spans="1:46" ht="13.2" x14ac:dyDescent="0.2">
      <c r="A8" s="247"/>
      <c r="AK8" s="256"/>
      <c r="AL8" s="257"/>
      <c r="AM8" s="257"/>
      <c r="AN8" s="258"/>
      <c r="AO8" s="1128"/>
      <c r="AP8" s="259" t="s">
        <v>482</v>
      </c>
      <c r="AQ8" s="260" t="s">
        <v>483</v>
      </c>
      <c r="AR8" s="261" t="s">
        <v>484</v>
      </c>
    </row>
    <row r="9" spans="1:46" ht="13.2" x14ac:dyDescent="0.2">
      <c r="A9" s="247"/>
      <c r="AK9" s="1129" t="s">
        <v>485</v>
      </c>
      <c r="AL9" s="1130"/>
      <c r="AM9" s="1130"/>
      <c r="AN9" s="1131"/>
      <c r="AO9" s="262">
        <v>2832752</v>
      </c>
      <c r="AP9" s="262">
        <v>135357</v>
      </c>
      <c r="AQ9" s="263">
        <v>117270</v>
      </c>
      <c r="AR9" s="264">
        <v>15.4</v>
      </c>
    </row>
    <row r="10" spans="1:46" ht="13.5" customHeight="1" x14ac:dyDescent="0.2">
      <c r="A10" s="247"/>
      <c r="AK10" s="1129" t="s">
        <v>486</v>
      </c>
      <c r="AL10" s="1130"/>
      <c r="AM10" s="1130"/>
      <c r="AN10" s="1131"/>
      <c r="AO10" s="265">
        <v>623743</v>
      </c>
      <c r="AP10" s="265">
        <v>29804</v>
      </c>
      <c r="AQ10" s="266">
        <v>10490</v>
      </c>
      <c r="AR10" s="267">
        <v>184.1</v>
      </c>
    </row>
    <row r="11" spans="1:46" ht="13.5" customHeight="1" x14ac:dyDescent="0.2">
      <c r="A11" s="247"/>
      <c r="AK11" s="1129" t="s">
        <v>487</v>
      </c>
      <c r="AL11" s="1130"/>
      <c r="AM11" s="1130"/>
      <c r="AN11" s="1131"/>
      <c r="AO11" s="265" t="s">
        <v>488</v>
      </c>
      <c r="AP11" s="265" t="s">
        <v>488</v>
      </c>
      <c r="AQ11" s="266">
        <v>1802</v>
      </c>
      <c r="AR11" s="267" t="s">
        <v>488</v>
      </c>
    </row>
    <row r="12" spans="1:46" ht="13.5" customHeight="1" x14ac:dyDescent="0.2">
      <c r="A12" s="247"/>
      <c r="AK12" s="1129" t="s">
        <v>489</v>
      </c>
      <c r="AL12" s="1130"/>
      <c r="AM12" s="1130"/>
      <c r="AN12" s="1131"/>
      <c r="AO12" s="265" t="s">
        <v>488</v>
      </c>
      <c r="AP12" s="265" t="s">
        <v>488</v>
      </c>
      <c r="AQ12" s="266">
        <v>3</v>
      </c>
      <c r="AR12" s="267" t="s">
        <v>488</v>
      </c>
    </row>
    <row r="13" spans="1:46" ht="13.5" customHeight="1" x14ac:dyDescent="0.2">
      <c r="A13" s="247"/>
      <c r="AK13" s="1129" t="s">
        <v>490</v>
      </c>
      <c r="AL13" s="1130"/>
      <c r="AM13" s="1130"/>
      <c r="AN13" s="1131"/>
      <c r="AO13" s="265">
        <v>60428</v>
      </c>
      <c r="AP13" s="265">
        <v>2887</v>
      </c>
      <c r="AQ13" s="266">
        <v>4482</v>
      </c>
      <c r="AR13" s="267">
        <v>-35.6</v>
      </c>
    </row>
    <row r="14" spans="1:46" ht="13.5" customHeight="1" x14ac:dyDescent="0.2">
      <c r="A14" s="247"/>
      <c r="AK14" s="1129" t="s">
        <v>491</v>
      </c>
      <c r="AL14" s="1130"/>
      <c r="AM14" s="1130"/>
      <c r="AN14" s="1131"/>
      <c r="AO14" s="265">
        <v>289931</v>
      </c>
      <c r="AP14" s="265">
        <v>13854</v>
      </c>
      <c r="AQ14" s="266">
        <v>2749</v>
      </c>
      <c r="AR14" s="267">
        <v>404</v>
      </c>
    </row>
    <row r="15" spans="1:46" ht="13.5" customHeight="1" x14ac:dyDescent="0.2">
      <c r="A15" s="247"/>
      <c r="AK15" s="1132" t="s">
        <v>492</v>
      </c>
      <c r="AL15" s="1133"/>
      <c r="AM15" s="1133"/>
      <c r="AN15" s="1134"/>
      <c r="AO15" s="265">
        <v>-166782</v>
      </c>
      <c r="AP15" s="265">
        <v>-7969</v>
      </c>
      <c r="AQ15" s="266">
        <v>-7399</v>
      </c>
      <c r="AR15" s="267">
        <v>7.7</v>
      </c>
    </row>
    <row r="16" spans="1:46" ht="13.2" x14ac:dyDescent="0.2">
      <c r="A16" s="247"/>
      <c r="AK16" s="1132" t="s">
        <v>177</v>
      </c>
      <c r="AL16" s="1133"/>
      <c r="AM16" s="1133"/>
      <c r="AN16" s="1134"/>
      <c r="AO16" s="265">
        <v>3640072</v>
      </c>
      <c r="AP16" s="265">
        <v>173933</v>
      </c>
      <c r="AQ16" s="266">
        <v>129397</v>
      </c>
      <c r="AR16" s="267">
        <v>34.4</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35" t="s">
        <v>497</v>
      </c>
      <c r="AL21" s="1136"/>
      <c r="AM21" s="1136"/>
      <c r="AN21" s="1137"/>
      <c r="AO21" s="277">
        <v>14.57</v>
      </c>
      <c r="AP21" s="278">
        <v>11.07</v>
      </c>
      <c r="AQ21" s="279">
        <v>3.5</v>
      </c>
      <c r="AS21" s="280"/>
      <c r="AT21" s="276"/>
    </row>
    <row r="22" spans="1:46" s="248" customFormat="1" ht="13.2" x14ac:dyDescent="0.2">
      <c r="A22" s="276"/>
      <c r="AK22" s="1135" t="s">
        <v>498</v>
      </c>
      <c r="AL22" s="1136"/>
      <c r="AM22" s="1136"/>
      <c r="AN22" s="1137"/>
      <c r="AO22" s="281">
        <v>97.4</v>
      </c>
      <c r="AP22" s="282">
        <v>97.2</v>
      </c>
      <c r="AQ22" s="283">
        <v>0.2</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27" t="s">
        <v>480</v>
      </c>
      <c r="AP30" s="253"/>
      <c r="AQ30" s="254" t="s">
        <v>481</v>
      </c>
      <c r="AR30" s="255"/>
    </row>
    <row r="31" spans="1:46" ht="13.2" x14ac:dyDescent="0.2">
      <c r="A31" s="247"/>
      <c r="AK31" s="256"/>
      <c r="AL31" s="257"/>
      <c r="AM31" s="257"/>
      <c r="AN31" s="258"/>
      <c r="AO31" s="1128"/>
      <c r="AP31" s="259" t="s">
        <v>482</v>
      </c>
      <c r="AQ31" s="260" t="s">
        <v>483</v>
      </c>
      <c r="AR31" s="261" t="s">
        <v>484</v>
      </c>
    </row>
    <row r="32" spans="1:46" ht="27" customHeight="1" x14ac:dyDescent="0.2">
      <c r="A32" s="247"/>
      <c r="AK32" s="1143" t="s">
        <v>502</v>
      </c>
      <c r="AL32" s="1144"/>
      <c r="AM32" s="1144"/>
      <c r="AN32" s="1145"/>
      <c r="AO32" s="291">
        <v>3259594</v>
      </c>
      <c r="AP32" s="291">
        <v>155753</v>
      </c>
      <c r="AQ32" s="292">
        <v>74841</v>
      </c>
      <c r="AR32" s="293">
        <v>108.1</v>
      </c>
    </row>
    <row r="33" spans="1:46" ht="13.5" customHeight="1" x14ac:dyDescent="0.2">
      <c r="A33" s="247"/>
      <c r="AK33" s="1143" t="s">
        <v>503</v>
      </c>
      <c r="AL33" s="1144"/>
      <c r="AM33" s="1144"/>
      <c r="AN33" s="1145"/>
      <c r="AO33" s="291" t="s">
        <v>488</v>
      </c>
      <c r="AP33" s="291" t="s">
        <v>488</v>
      </c>
      <c r="AQ33" s="292" t="s">
        <v>488</v>
      </c>
      <c r="AR33" s="293" t="s">
        <v>488</v>
      </c>
    </row>
    <row r="34" spans="1:46" ht="27" customHeight="1" x14ac:dyDescent="0.2">
      <c r="A34" s="247"/>
      <c r="AK34" s="1143" t="s">
        <v>504</v>
      </c>
      <c r="AL34" s="1144"/>
      <c r="AM34" s="1144"/>
      <c r="AN34" s="1145"/>
      <c r="AO34" s="291" t="s">
        <v>488</v>
      </c>
      <c r="AP34" s="291" t="s">
        <v>488</v>
      </c>
      <c r="AQ34" s="292">
        <v>1</v>
      </c>
      <c r="AR34" s="293" t="s">
        <v>488</v>
      </c>
    </row>
    <row r="35" spans="1:46" ht="27" customHeight="1" x14ac:dyDescent="0.2">
      <c r="A35" s="247"/>
      <c r="AK35" s="1143" t="s">
        <v>505</v>
      </c>
      <c r="AL35" s="1144"/>
      <c r="AM35" s="1144"/>
      <c r="AN35" s="1145"/>
      <c r="AO35" s="291">
        <v>906072</v>
      </c>
      <c r="AP35" s="291">
        <v>43295</v>
      </c>
      <c r="AQ35" s="292">
        <v>16683</v>
      </c>
      <c r="AR35" s="293">
        <v>159.5</v>
      </c>
    </row>
    <row r="36" spans="1:46" ht="27" customHeight="1" x14ac:dyDescent="0.2">
      <c r="A36" s="247"/>
      <c r="AK36" s="1143" t="s">
        <v>506</v>
      </c>
      <c r="AL36" s="1144"/>
      <c r="AM36" s="1144"/>
      <c r="AN36" s="1145"/>
      <c r="AO36" s="291">
        <v>50231</v>
      </c>
      <c r="AP36" s="291">
        <v>2400</v>
      </c>
      <c r="AQ36" s="292">
        <v>2411</v>
      </c>
      <c r="AR36" s="293">
        <v>-0.5</v>
      </c>
    </row>
    <row r="37" spans="1:46" ht="13.5" customHeight="1" x14ac:dyDescent="0.2">
      <c r="A37" s="247"/>
      <c r="AK37" s="1143" t="s">
        <v>507</v>
      </c>
      <c r="AL37" s="1144"/>
      <c r="AM37" s="1144"/>
      <c r="AN37" s="1145"/>
      <c r="AO37" s="291" t="s">
        <v>488</v>
      </c>
      <c r="AP37" s="291" t="s">
        <v>488</v>
      </c>
      <c r="AQ37" s="292">
        <v>548</v>
      </c>
      <c r="AR37" s="293" t="s">
        <v>488</v>
      </c>
    </row>
    <row r="38" spans="1:46" ht="27" customHeight="1" x14ac:dyDescent="0.2">
      <c r="A38" s="247"/>
      <c r="AK38" s="1146" t="s">
        <v>508</v>
      </c>
      <c r="AL38" s="1147"/>
      <c r="AM38" s="1147"/>
      <c r="AN38" s="1148"/>
      <c r="AO38" s="294" t="s">
        <v>488</v>
      </c>
      <c r="AP38" s="294" t="s">
        <v>488</v>
      </c>
      <c r="AQ38" s="295">
        <v>7</v>
      </c>
      <c r="AR38" s="283" t="s">
        <v>488</v>
      </c>
      <c r="AS38" s="290"/>
    </row>
    <row r="39" spans="1:46" ht="13.2" x14ac:dyDescent="0.2">
      <c r="A39" s="247"/>
      <c r="AK39" s="1146" t="s">
        <v>509</v>
      </c>
      <c r="AL39" s="1147"/>
      <c r="AM39" s="1147"/>
      <c r="AN39" s="1148"/>
      <c r="AO39" s="291">
        <v>-117986</v>
      </c>
      <c r="AP39" s="291">
        <v>-5638</v>
      </c>
      <c r="AQ39" s="292">
        <v>-3756</v>
      </c>
      <c r="AR39" s="293">
        <v>50.1</v>
      </c>
      <c r="AS39" s="290"/>
    </row>
    <row r="40" spans="1:46" ht="27" customHeight="1" x14ac:dyDescent="0.2">
      <c r="A40" s="247"/>
      <c r="AK40" s="1143" t="s">
        <v>510</v>
      </c>
      <c r="AL40" s="1144"/>
      <c r="AM40" s="1144"/>
      <c r="AN40" s="1145"/>
      <c r="AO40" s="291">
        <v>-2831693</v>
      </c>
      <c r="AP40" s="291">
        <v>-135306</v>
      </c>
      <c r="AQ40" s="292">
        <v>-63247</v>
      </c>
      <c r="AR40" s="293">
        <v>113.9</v>
      </c>
      <c r="AS40" s="290"/>
    </row>
    <row r="41" spans="1:46" ht="13.2" x14ac:dyDescent="0.2">
      <c r="A41" s="247"/>
      <c r="AK41" s="1149" t="s">
        <v>287</v>
      </c>
      <c r="AL41" s="1150"/>
      <c r="AM41" s="1150"/>
      <c r="AN41" s="1151"/>
      <c r="AO41" s="291">
        <v>1266218</v>
      </c>
      <c r="AP41" s="291">
        <v>60504</v>
      </c>
      <c r="AQ41" s="292">
        <v>27488</v>
      </c>
      <c r="AR41" s="293">
        <v>120.1</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38" t="s">
        <v>480</v>
      </c>
      <c r="AN49" s="1140" t="s">
        <v>513</v>
      </c>
      <c r="AO49" s="1141"/>
      <c r="AP49" s="1141"/>
      <c r="AQ49" s="1141"/>
      <c r="AR49" s="1142"/>
    </row>
    <row r="50" spans="1:44" ht="13.2" x14ac:dyDescent="0.2">
      <c r="A50" s="247"/>
      <c r="AK50" s="305"/>
      <c r="AL50" s="306"/>
      <c r="AM50" s="1139"/>
      <c r="AN50" s="307" t="s">
        <v>514</v>
      </c>
      <c r="AO50" s="308" t="s">
        <v>515</v>
      </c>
      <c r="AP50" s="309" t="s">
        <v>516</v>
      </c>
      <c r="AQ50" s="310" t="s">
        <v>517</v>
      </c>
      <c r="AR50" s="311" t="s">
        <v>518</v>
      </c>
    </row>
    <row r="51" spans="1:44" ht="13.2" x14ac:dyDescent="0.2">
      <c r="A51" s="247"/>
      <c r="AK51" s="303" t="s">
        <v>519</v>
      </c>
      <c r="AL51" s="304"/>
      <c r="AM51" s="312">
        <v>6063632</v>
      </c>
      <c r="AN51" s="313">
        <v>236510</v>
      </c>
      <c r="AO51" s="314">
        <v>81.5</v>
      </c>
      <c r="AP51" s="315">
        <v>92632</v>
      </c>
      <c r="AQ51" s="316">
        <v>-1.5</v>
      </c>
      <c r="AR51" s="317">
        <v>83</v>
      </c>
    </row>
    <row r="52" spans="1:44" ht="13.2" x14ac:dyDescent="0.2">
      <c r="A52" s="247"/>
      <c r="AK52" s="318"/>
      <c r="AL52" s="319" t="s">
        <v>520</v>
      </c>
      <c r="AM52" s="320">
        <v>3508563</v>
      </c>
      <c r="AN52" s="321">
        <v>136850</v>
      </c>
      <c r="AO52" s="322">
        <v>209</v>
      </c>
      <c r="AP52" s="323">
        <v>47978</v>
      </c>
      <c r="AQ52" s="324">
        <v>-2</v>
      </c>
      <c r="AR52" s="325">
        <v>211</v>
      </c>
    </row>
    <row r="53" spans="1:44" ht="13.2" x14ac:dyDescent="0.2">
      <c r="A53" s="247"/>
      <c r="AK53" s="303" t="s">
        <v>521</v>
      </c>
      <c r="AL53" s="304"/>
      <c r="AM53" s="312">
        <v>3815798</v>
      </c>
      <c r="AN53" s="313">
        <v>153220</v>
      </c>
      <c r="AO53" s="314">
        <v>-35.200000000000003</v>
      </c>
      <c r="AP53" s="315">
        <v>96469</v>
      </c>
      <c r="AQ53" s="316">
        <v>4.0999999999999996</v>
      </c>
      <c r="AR53" s="317">
        <v>-39.299999999999997</v>
      </c>
    </row>
    <row r="54" spans="1:44" ht="13.2" x14ac:dyDescent="0.2">
      <c r="A54" s="247"/>
      <c r="AK54" s="318"/>
      <c r="AL54" s="319" t="s">
        <v>520</v>
      </c>
      <c r="AM54" s="320">
        <v>1397140</v>
      </c>
      <c r="AN54" s="321">
        <v>56101</v>
      </c>
      <c r="AO54" s="322">
        <v>-59</v>
      </c>
      <c r="AP54" s="323">
        <v>49775</v>
      </c>
      <c r="AQ54" s="324">
        <v>3.7</v>
      </c>
      <c r="AR54" s="325">
        <v>-62.7</v>
      </c>
    </row>
    <row r="55" spans="1:44" ht="13.2" x14ac:dyDescent="0.2">
      <c r="A55" s="247"/>
      <c r="AK55" s="303" t="s">
        <v>522</v>
      </c>
      <c r="AL55" s="304"/>
      <c r="AM55" s="312">
        <v>1863891</v>
      </c>
      <c r="AN55" s="313">
        <v>77594</v>
      </c>
      <c r="AO55" s="314">
        <v>-49.4</v>
      </c>
      <c r="AP55" s="315">
        <v>85743</v>
      </c>
      <c r="AQ55" s="316">
        <v>-11.1</v>
      </c>
      <c r="AR55" s="317">
        <v>-38.299999999999997</v>
      </c>
    </row>
    <row r="56" spans="1:44" ht="13.2" x14ac:dyDescent="0.2">
      <c r="A56" s="247"/>
      <c r="AK56" s="318"/>
      <c r="AL56" s="319" t="s">
        <v>520</v>
      </c>
      <c r="AM56" s="320">
        <v>593910</v>
      </c>
      <c r="AN56" s="321">
        <v>24725</v>
      </c>
      <c r="AO56" s="322">
        <v>-55.9</v>
      </c>
      <c r="AP56" s="323">
        <v>45231</v>
      </c>
      <c r="AQ56" s="324">
        <v>-9.1</v>
      </c>
      <c r="AR56" s="325">
        <v>-46.8</v>
      </c>
    </row>
    <row r="57" spans="1:44" ht="13.2" x14ac:dyDescent="0.2">
      <c r="A57" s="247"/>
      <c r="AK57" s="303" t="s">
        <v>523</v>
      </c>
      <c r="AL57" s="304"/>
      <c r="AM57" s="312">
        <v>1715370</v>
      </c>
      <c r="AN57" s="313">
        <v>74197</v>
      </c>
      <c r="AO57" s="314">
        <v>-4.4000000000000004</v>
      </c>
      <c r="AP57" s="315">
        <v>92509</v>
      </c>
      <c r="AQ57" s="316">
        <v>7.9</v>
      </c>
      <c r="AR57" s="317">
        <v>-12.3</v>
      </c>
    </row>
    <row r="58" spans="1:44" ht="13.2" x14ac:dyDescent="0.2">
      <c r="A58" s="247"/>
      <c r="AK58" s="318"/>
      <c r="AL58" s="319" t="s">
        <v>520</v>
      </c>
      <c r="AM58" s="320">
        <v>806262</v>
      </c>
      <c r="AN58" s="321">
        <v>34874</v>
      </c>
      <c r="AO58" s="322">
        <v>41</v>
      </c>
      <c r="AP58" s="323">
        <v>52274</v>
      </c>
      <c r="AQ58" s="324">
        <v>15.6</v>
      </c>
      <c r="AR58" s="325">
        <v>25.4</v>
      </c>
    </row>
    <row r="59" spans="1:44" ht="13.2" x14ac:dyDescent="0.2">
      <c r="A59" s="247"/>
      <c r="AK59" s="303" t="s">
        <v>524</v>
      </c>
      <c r="AL59" s="304"/>
      <c r="AM59" s="312">
        <v>2925009</v>
      </c>
      <c r="AN59" s="313">
        <v>139765</v>
      </c>
      <c r="AO59" s="314">
        <v>88.4</v>
      </c>
      <c r="AP59" s="315">
        <v>98544</v>
      </c>
      <c r="AQ59" s="316">
        <v>6.5</v>
      </c>
      <c r="AR59" s="317">
        <v>81.900000000000006</v>
      </c>
    </row>
    <row r="60" spans="1:44" ht="13.2" x14ac:dyDescent="0.2">
      <c r="A60" s="247"/>
      <c r="AK60" s="318"/>
      <c r="AL60" s="319" t="s">
        <v>520</v>
      </c>
      <c r="AM60" s="320">
        <v>946566</v>
      </c>
      <c r="AN60" s="321">
        <v>45230</v>
      </c>
      <c r="AO60" s="322">
        <v>29.7</v>
      </c>
      <c r="AP60" s="323">
        <v>55816</v>
      </c>
      <c r="AQ60" s="324">
        <v>6.8</v>
      </c>
      <c r="AR60" s="325">
        <v>22.9</v>
      </c>
    </row>
    <row r="61" spans="1:44" ht="13.2" x14ac:dyDescent="0.2">
      <c r="A61" s="247"/>
      <c r="AK61" s="303" t="s">
        <v>525</v>
      </c>
      <c r="AL61" s="326"/>
      <c r="AM61" s="312">
        <v>3276740</v>
      </c>
      <c r="AN61" s="313">
        <v>136257</v>
      </c>
      <c r="AO61" s="314">
        <v>16.2</v>
      </c>
      <c r="AP61" s="315">
        <v>93179</v>
      </c>
      <c r="AQ61" s="327">
        <v>1.2</v>
      </c>
      <c r="AR61" s="317">
        <v>15</v>
      </c>
    </row>
    <row r="62" spans="1:44" ht="13.2" x14ac:dyDescent="0.2">
      <c r="A62" s="247"/>
      <c r="AK62" s="318"/>
      <c r="AL62" s="319" t="s">
        <v>520</v>
      </c>
      <c r="AM62" s="320">
        <v>1450488</v>
      </c>
      <c r="AN62" s="321">
        <v>59556</v>
      </c>
      <c r="AO62" s="322">
        <v>33</v>
      </c>
      <c r="AP62" s="323">
        <v>50215</v>
      </c>
      <c r="AQ62" s="324">
        <v>3</v>
      </c>
      <c r="AR62" s="325">
        <v>30</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tSA/hPvY7mssTKqsBdx+aHxUTiLoMeaxBOiFETwtn8yavHz/e+hiwXeheX+Tk9iZ6EkXpQgQsBLmg8XP4akY6w==" saltValue="Dk2gzsImmkLUShRH4xHCo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5QPX/BfRIj1+rhV2DSRTaYcQ0EVNYkqC7Qmq+o1JIyy++S+opLK7i3g5dWuvjAJKTgNZjSLQGDzZSkGx5GihgA==" saltValue="lVSATUrLDZUYGy6hT1WO9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JVZdUqFEDvPxQHv+RyPZrpTGwxHq0UkF1Vpk0IbfmiPk0HH+EaCe9ySntq4PO2E6zQyLHoKAlxj+CQo5D9PAdA==" saltValue="8eKqYA6LmwjsEUd7LfLe1g=="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22.92</v>
      </c>
      <c r="G47" s="12">
        <v>25.22</v>
      </c>
      <c r="H47" s="12">
        <v>31.23</v>
      </c>
      <c r="I47" s="12">
        <v>34.03</v>
      </c>
      <c r="J47" s="13">
        <v>46.89</v>
      </c>
    </row>
    <row r="48" spans="2:10" ht="57.75" customHeight="1" x14ac:dyDescent="0.2">
      <c r="B48" s="14"/>
      <c r="C48" s="1154" t="s">
        <v>4</v>
      </c>
      <c r="D48" s="1154"/>
      <c r="E48" s="1155"/>
      <c r="F48" s="15">
        <v>5.74</v>
      </c>
      <c r="G48" s="16">
        <v>8.68</v>
      </c>
      <c r="H48" s="16">
        <v>4.76</v>
      </c>
      <c r="I48" s="16">
        <v>23.96</v>
      </c>
      <c r="J48" s="17">
        <v>3.86</v>
      </c>
    </row>
    <row r="49" spans="2:10" ht="57.75" customHeight="1" thickBot="1" x14ac:dyDescent="0.25">
      <c r="B49" s="18"/>
      <c r="C49" s="1156" t="s">
        <v>5</v>
      </c>
      <c r="D49" s="1156"/>
      <c r="E49" s="1157"/>
      <c r="F49" s="19">
        <v>5.07</v>
      </c>
      <c r="G49" s="20">
        <v>3.11</v>
      </c>
      <c r="H49" s="20" t="s">
        <v>532</v>
      </c>
      <c r="I49" s="20">
        <v>20.9</v>
      </c>
      <c r="J49" s="21" t="s">
        <v>533</v>
      </c>
    </row>
    <row r="50" spans="2:10" ht="13.2" x14ac:dyDescent="0.2"/>
  </sheetData>
  <sheetProtection algorithmName="SHA-512" hashValue="/jONKzjUUCZkuuuldH5CUcVzLM8DRm2m9O9sZtwQrLmXsF6nwBJXS861JjHxugxYEw+g/15C5jyF8PtJQZPXzw==" saltValue="086i+fl0LYe3ZeFUZ2YnL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534</v>
      </c>
      <c r="D34" s="1162"/>
      <c r="E34" s="1163"/>
      <c r="F34" s="32">
        <v>13.4</v>
      </c>
      <c r="G34" s="33">
        <v>20.48</v>
      </c>
      <c r="H34" s="33">
        <v>28.28</v>
      </c>
      <c r="I34" s="33">
        <v>25.67</v>
      </c>
      <c r="J34" s="34">
        <v>18.91</v>
      </c>
      <c r="K34" s="22"/>
      <c r="L34" s="22"/>
      <c r="M34" s="22"/>
      <c r="N34" s="22"/>
      <c r="O34" s="22"/>
      <c r="P34" s="22"/>
    </row>
    <row r="35" spans="1:16" ht="39" customHeight="1" x14ac:dyDescent="0.2">
      <c r="A35" s="22"/>
      <c r="B35" s="35"/>
      <c r="C35" s="1158" t="s">
        <v>535</v>
      </c>
      <c r="D35" s="1158"/>
      <c r="E35" s="1159"/>
      <c r="F35" s="36">
        <v>19.95</v>
      </c>
      <c r="G35" s="37">
        <v>18.54</v>
      </c>
      <c r="H35" s="37">
        <v>18.12</v>
      </c>
      <c r="I35" s="37">
        <v>18.97</v>
      </c>
      <c r="J35" s="38">
        <v>10.96</v>
      </c>
      <c r="K35" s="22"/>
      <c r="L35" s="22"/>
      <c r="M35" s="22"/>
      <c r="N35" s="22"/>
      <c r="O35" s="22"/>
      <c r="P35" s="22"/>
    </row>
    <row r="36" spans="1:16" ht="39" customHeight="1" x14ac:dyDescent="0.2">
      <c r="A36" s="22"/>
      <c r="B36" s="35"/>
      <c r="C36" s="1158" t="s">
        <v>536</v>
      </c>
      <c r="D36" s="1158"/>
      <c r="E36" s="1159"/>
      <c r="F36" s="36">
        <v>0.1</v>
      </c>
      <c r="G36" s="37">
        <v>0.39</v>
      </c>
      <c r="H36" s="37">
        <v>0.03</v>
      </c>
      <c r="I36" s="37">
        <v>0</v>
      </c>
      <c r="J36" s="38">
        <v>5.37</v>
      </c>
      <c r="K36" s="22"/>
      <c r="L36" s="22"/>
      <c r="M36" s="22"/>
      <c r="N36" s="22"/>
      <c r="O36" s="22"/>
      <c r="P36" s="22"/>
    </row>
    <row r="37" spans="1:16" ht="39" customHeight="1" x14ac:dyDescent="0.2">
      <c r="A37" s="22"/>
      <c r="B37" s="35"/>
      <c r="C37" s="1158" t="s">
        <v>537</v>
      </c>
      <c r="D37" s="1158"/>
      <c r="E37" s="1159"/>
      <c r="F37" s="36">
        <v>5.65</v>
      </c>
      <c r="G37" s="37">
        <v>8.6</v>
      </c>
      <c r="H37" s="37">
        <v>4.68</v>
      </c>
      <c r="I37" s="37">
        <v>23.84</v>
      </c>
      <c r="J37" s="38">
        <v>3.78</v>
      </c>
      <c r="K37" s="22"/>
      <c r="L37" s="22"/>
      <c r="M37" s="22"/>
      <c r="N37" s="22"/>
      <c r="O37" s="22"/>
      <c r="P37" s="22"/>
    </row>
    <row r="38" spans="1:16" ht="39" customHeight="1" x14ac:dyDescent="0.2">
      <c r="A38" s="22"/>
      <c r="B38" s="35"/>
      <c r="C38" s="1158" t="s">
        <v>538</v>
      </c>
      <c r="D38" s="1158"/>
      <c r="E38" s="1159"/>
      <c r="F38" s="36">
        <v>0.34</v>
      </c>
      <c r="G38" s="37">
        <v>0.79</v>
      </c>
      <c r="H38" s="37">
        <v>1.62</v>
      </c>
      <c r="I38" s="37">
        <v>3.85</v>
      </c>
      <c r="J38" s="38">
        <v>3.59</v>
      </c>
      <c r="K38" s="22"/>
      <c r="L38" s="22"/>
      <c r="M38" s="22"/>
      <c r="N38" s="22"/>
      <c r="O38" s="22"/>
      <c r="P38" s="22"/>
    </row>
    <row r="39" spans="1:16" ht="39" customHeight="1" x14ac:dyDescent="0.2">
      <c r="A39" s="22"/>
      <c r="B39" s="35"/>
      <c r="C39" s="1158" t="s">
        <v>539</v>
      </c>
      <c r="D39" s="1158"/>
      <c r="E39" s="1159"/>
      <c r="F39" s="36">
        <v>7.0000000000000007E-2</v>
      </c>
      <c r="G39" s="37">
        <v>0.13</v>
      </c>
      <c r="H39" s="37">
        <v>0.31</v>
      </c>
      <c r="I39" s="37">
        <v>0.7</v>
      </c>
      <c r="J39" s="38">
        <v>2.1800000000000002</v>
      </c>
      <c r="K39" s="22"/>
      <c r="L39" s="22"/>
      <c r="M39" s="22"/>
      <c r="N39" s="22"/>
      <c r="O39" s="22"/>
      <c r="P39" s="22"/>
    </row>
    <row r="40" spans="1:16" ht="39" customHeight="1" x14ac:dyDescent="0.2">
      <c r="A40" s="22"/>
      <c r="B40" s="35"/>
      <c r="C40" s="1158" t="s">
        <v>540</v>
      </c>
      <c r="D40" s="1158"/>
      <c r="E40" s="1159"/>
      <c r="F40" s="36">
        <v>0.9</v>
      </c>
      <c r="G40" s="37">
        <v>0.79</v>
      </c>
      <c r="H40" s="37">
        <v>0.6</v>
      </c>
      <c r="I40" s="37">
        <v>0.55000000000000004</v>
      </c>
      <c r="J40" s="38">
        <v>0.49</v>
      </c>
      <c r="K40" s="22"/>
      <c r="L40" s="22"/>
      <c r="M40" s="22"/>
      <c r="N40" s="22"/>
      <c r="O40" s="22"/>
      <c r="P40" s="22"/>
    </row>
    <row r="41" spans="1:16" ht="39" customHeight="1" x14ac:dyDescent="0.2">
      <c r="A41" s="22"/>
      <c r="B41" s="35"/>
      <c r="C41" s="1158" t="s">
        <v>541</v>
      </c>
      <c r="D41" s="1158"/>
      <c r="E41" s="1159"/>
      <c r="F41" s="36">
        <v>0.08</v>
      </c>
      <c r="G41" s="37">
        <v>7.0000000000000007E-2</v>
      </c>
      <c r="H41" s="37">
        <v>7.0000000000000007E-2</v>
      </c>
      <c r="I41" s="37">
        <v>7.0000000000000007E-2</v>
      </c>
      <c r="J41" s="38">
        <v>0.08</v>
      </c>
      <c r="K41" s="22"/>
      <c r="L41" s="22"/>
      <c r="M41" s="22"/>
      <c r="N41" s="22"/>
      <c r="O41" s="22"/>
      <c r="P41" s="22"/>
    </row>
    <row r="42" spans="1:16" ht="39" customHeight="1" x14ac:dyDescent="0.2">
      <c r="A42" s="22"/>
      <c r="B42" s="39"/>
      <c r="C42" s="1158" t="s">
        <v>542</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543</v>
      </c>
      <c r="D43" s="1160"/>
      <c r="E43" s="1161"/>
      <c r="F43" s="41">
        <v>0.33</v>
      </c>
      <c r="G43" s="42">
        <v>0.33</v>
      </c>
      <c r="H43" s="42">
        <v>0.32</v>
      </c>
      <c r="I43" s="42">
        <v>1.39</v>
      </c>
      <c r="J43" s="43">
        <v>0.06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HhQcopmgAIqdPjoHDTQhsH/RMbmnEl3J2I02MUTFq51hSiB9Ez2r6m2H15KQG+tN8XEWb5pxIWZghcOH99DK8g==" saltValue="ciLd/uC/rwwDS0mXIAW9t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3420</v>
      </c>
      <c r="L45" s="58">
        <v>3690</v>
      </c>
      <c r="M45" s="58">
        <v>3519</v>
      </c>
      <c r="N45" s="58">
        <v>3423</v>
      </c>
      <c r="O45" s="59">
        <v>3260</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488</v>
      </c>
      <c r="L47" s="62" t="s">
        <v>488</v>
      </c>
      <c r="M47" s="62" t="s">
        <v>488</v>
      </c>
      <c r="N47" s="62" t="s">
        <v>488</v>
      </c>
      <c r="O47" s="63" t="s">
        <v>488</v>
      </c>
      <c r="P47" s="46"/>
      <c r="Q47" s="46"/>
      <c r="R47" s="46"/>
      <c r="S47" s="46"/>
      <c r="T47" s="46"/>
      <c r="U47" s="46"/>
    </row>
    <row r="48" spans="1:21" ht="30.75" customHeight="1" x14ac:dyDescent="0.2">
      <c r="A48" s="46"/>
      <c r="B48" s="1166"/>
      <c r="C48" s="1167"/>
      <c r="D48" s="60"/>
      <c r="E48" s="1172" t="s">
        <v>13</v>
      </c>
      <c r="F48" s="1172"/>
      <c r="G48" s="1172"/>
      <c r="H48" s="1172"/>
      <c r="I48" s="1172"/>
      <c r="J48" s="1173"/>
      <c r="K48" s="61">
        <v>985</v>
      </c>
      <c r="L48" s="62">
        <v>1006</v>
      </c>
      <c r="M48" s="62">
        <v>975</v>
      </c>
      <c r="N48" s="62">
        <v>1051</v>
      </c>
      <c r="O48" s="63">
        <v>906</v>
      </c>
      <c r="P48" s="46"/>
      <c r="Q48" s="46"/>
      <c r="R48" s="46"/>
      <c r="S48" s="46"/>
      <c r="T48" s="46"/>
      <c r="U48" s="46"/>
    </row>
    <row r="49" spans="1:21" ht="30.75" customHeight="1" x14ac:dyDescent="0.2">
      <c r="A49" s="46"/>
      <c r="B49" s="1166"/>
      <c r="C49" s="1167"/>
      <c r="D49" s="60"/>
      <c r="E49" s="1172" t="s">
        <v>14</v>
      </c>
      <c r="F49" s="1172"/>
      <c r="G49" s="1172"/>
      <c r="H49" s="1172"/>
      <c r="I49" s="1172"/>
      <c r="J49" s="1173"/>
      <c r="K49" s="61">
        <v>65</v>
      </c>
      <c r="L49" s="62">
        <v>65</v>
      </c>
      <c r="M49" s="62">
        <v>65</v>
      </c>
      <c r="N49" s="62">
        <v>46</v>
      </c>
      <c r="O49" s="63">
        <v>50</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488</v>
      </c>
      <c r="L50" s="62" t="s">
        <v>488</v>
      </c>
      <c r="M50" s="62" t="s">
        <v>488</v>
      </c>
      <c r="N50" s="62" t="s">
        <v>488</v>
      </c>
      <c r="O50" s="63" t="s">
        <v>488</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488</v>
      </c>
      <c r="L51" s="62" t="s">
        <v>488</v>
      </c>
      <c r="M51" s="62" t="s">
        <v>488</v>
      </c>
      <c r="N51" s="62" t="s">
        <v>488</v>
      </c>
      <c r="O51" s="63" t="s">
        <v>488</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3486</v>
      </c>
      <c r="L52" s="62">
        <v>3555</v>
      </c>
      <c r="M52" s="62">
        <v>3180</v>
      </c>
      <c r="N52" s="62">
        <v>3155</v>
      </c>
      <c r="O52" s="63">
        <v>2950</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984</v>
      </c>
      <c r="L53" s="67">
        <v>1206</v>
      </c>
      <c r="M53" s="67">
        <v>1379</v>
      </c>
      <c r="N53" s="67">
        <v>1365</v>
      </c>
      <c r="O53" s="68">
        <v>1266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GbFd8kWBdwpN3pLBdTxlWO82bBspvXAaiTqtaBnobMjD92rvZEwtTZfiz6uc0d/iWG9Dszzh+3F2GS4bzDZhg==" saltValue="ujHLAFrtwl58trUdaJSq+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95" t="s">
        <v>30</v>
      </c>
      <c r="C41" s="1196"/>
      <c r="D41" s="103"/>
      <c r="E41" s="1201" t="s">
        <v>31</v>
      </c>
      <c r="F41" s="1201"/>
      <c r="G41" s="1201"/>
      <c r="H41" s="1202"/>
      <c r="I41" s="330">
        <v>29969</v>
      </c>
      <c r="J41" s="331">
        <v>29837</v>
      </c>
      <c r="K41" s="331">
        <v>28606</v>
      </c>
      <c r="L41" s="331">
        <v>28345</v>
      </c>
      <c r="M41" s="332">
        <v>60267</v>
      </c>
    </row>
    <row r="42" spans="2:13" ht="27.75" customHeight="1" x14ac:dyDescent="0.2">
      <c r="B42" s="1197"/>
      <c r="C42" s="1198"/>
      <c r="D42" s="104"/>
      <c r="E42" s="1203" t="s">
        <v>32</v>
      </c>
      <c r="F42" s="1203"/>
      <c r="G42" s="1203"/>
      <c r="H42" s="1204"/>
      <c r="I42" s="333" t="s">
        <v>488</v>
      </c>
      <c r="J42" s="334" t="s">
        <v>488</v>
      </c>
      <c r="K42" s="334" t="s">
        <v>488</v>
      </c>
      <c r="L42" s="334" t="s">
        <v>488</v>
      </c>
      <c r="M42" s="335" t="s">
        <v>488</v>
      </c>
    </row>
    <row r="43" spans="2:13" ht="27.75" customHeight="1" x14ac:dyDescent="0.2">
      <c r="B43" s="1197"/>
      <c r="C43" s="1198"/>
      <c r="D43" s="104"/>
      <c r="E43" s="1203" t="s">
        <v>33</v>
      </c>
      <c r="F43" s="1203"/>
      <c r="G43" s="1203"/>
      <c r="H43" s="1204"/>
      <c r="I43" s="333">
        <v>10435</v>
      </c>
      <c r="J43" s="334">
        <v>10063</v>
      </c>
      <c r="K43" s="334">
        <v>9622</v>
      </c>
      <c r="L43" s="334">
        <v>9640</v>
      </c>
      <c r="M43" s="335">
        <v>10566</v>
      </c>
    </row>
    <row r="44" spans="2:13" ht="27.75" customHeight="1" x14ac:dyDescent="0.2">
      <c r="B44" s="1197"/>
      <c r="C44" s="1198"/>
      <c r="D44" s="104"/>
      <c r="E44" s="1203" t="s">
        <v>34</v>
      </c>
      <c r="F44" s="1203"/>
      <c r="G44" s="1203"/>
      <c r="H44" s="1204"/>
      <c r="I44" s="333">
        <v>268</v>
      </c>
      <c r="J44" s="334">
        <v>204</v>
      </c>
      <c r="K44" s="334">
        <v>140</v>
      </c>
      <c r="L44" s="334">
        <v>94</v>
      </c>
      <c r="M44" s="335">
        <v>326</v>
      </c>
    </row>
    <row r="45" spans="2:13" ht="27.75" customHeight="1" x14ac:dyDescent="0.2">
      <c r="B45" s="1197"/>
      <c r="C45" s="1198"/>
      <c r="D45" s="104"/>
      <c r="E45" s="1203" t="s">
        <v>35</v>
      </c>
      <c r="F45" s="1203"/>
      <c r="G45" s="1203"/>
      <c r="H45" s="1204"/>
      <c r="I45" s="333">
        <v>2037</v>
      </c>
      <c r="J45" s="334">
        <v>2024</v>
      </c>
      <c r="K45" s="334">
        <v>2099</v>
      </c>
      <c r="L45" s="334">
        <v>2218</v>
      </c>
      <c r="M45" s="335">
        <v>2217</v>
      </c>
    </row>
    <row r="46" spans="2:13" ht="27.75" customHeight="1" x14ac:dyDescent="0.2">
      <c r="B46" s="1197"/>
      <c r="C46" s="1198"/>
      <c r="D46" s="105"/>
      <c r="E46" s="1203" t="s">
        <v>36</v>
      </c>
      <c r="F46" s="1203"/>
      <c r="G46" s="1203"/>
      <c r="H46" s="1204"/>
      <c r="I46" s="333" t="s">
        <v>488</v>
      </c>
      <c r="J46" s="334" t="s">
        <v>488</v>
      </c>
      <c r="K46" s="334" t="s">
        <v>488</v>
      </c>
      <c r="L46" s="334" t="s">
        <v>488</v>
      </c>
      <c r="M46" s="335" t="s">
        <v>488</v>
      </c>
    </row>
    <row r="47" spans="2:13" ht="27.75" customHeight="1" x14ac:dyDescent="0.2">
      <c r="B47" s="1197"/>
      <c r="C47" s="1198"/>
      <c r="D47" s="106"/>
      <c r="E47" s="1205" t="s">
        <v>37</v>
      </c>
      <c r="F47" s="1206"/>
      <c r="G47" s="1206"/>
      <c r="H47" s="1207"/>
      <c r="I47" s="333" t="s">
        <v>488</v>
      </c>
      <c r="J47" s="334" t="s">
        <v>488</v>
      </c>
      <c r="K47" s="334" t="s">
        <v>488</v>
      </c>
      <c r="L47" s="334" t="s">
        <v>488</v>
      </c>
      <c r="M47" s="335" t="s">
        <v>488</v>
      </c>
    </row>
    <row r="48" spans="2:13" ht="27.75" customHeight="1" x14ac:dyDescent="0.2">
      <c r="B48" s="1197"/>
      <c r="C48" s="1198"/>
      <c r="D48" s="104"/>
      <c r="E48" s="1203" t="s">
        <v>38</v>
      </c>
      <c r="F48" s="1203"/>
      <c r="G48" s="1203"/>
      <c r="H48" s="1204"/>
      <c r="I48" s="333" t="s">
        <v>488</v>
      </c>
      <c r="J48" s="334" t="s">
        <v>488</v>
      </c>
      <c r="K48" s="334" t="s">
        <v>488</v>
      </c>
      <c r="L48" s="334" t="s">
        <v>488</v>
      </c>
      <c r="M48" s="335" t="s">
        <v>488</v>
      </c>
    </row>
    <row r="49" spans="2:13" ht="27.75" customHeight="1" x14ac:dyDescent="0.2">
      <c r="B49" s="1199"/>
      <c r="C49" s="1200"/>
      <c r="D49" s="104"/>
      <c r="E49" s="1203" t="s">
        <v>39</v>
      </c>
      <c r="F49" s="1203"/>
      <c r="G49" s="1203"/>
      <c r="H49" s="1204"/>
      <c r="I49" s="333" t="s">
        <v>488</v>
      </c>
      <c r="J49" s="334" t="s">
        <v>488</v>
      </c>
      <c r="K49" s="334" t="s">
        <v>488</v>
      </c>
      <c r="L49" s="334" t="s">
        <v>488</v>
      </c>
      <c r="M49" s="335" t="s">
        <v>488</v>
      </c>
    </row>
    <row r="50" spans="2:13" ht="27.75" customHeight="1" x14ac:dyDescent="0.2">
      <c r="B50" s="1208" t="s">
        <v>40</v>
      </c>
      <c r="C50" s="1209"/>
      <c r="D50" s="107"/>
      <c r="E50" s="1203" t="s">
        <v>41</v>
      </c>
      <c r="F50" s="1203"/>
      <c r="G50" s="1203"/>
      <c r="H50" s="1204"/>
      <c r="I50" s="333">
        <v>4324</v>
      </c>
      <c r="J50" s="334">
        <v>4830</v>
      </c>
      <c r="K50" s="334">
        <v>5505</v>
      </c>
      <c r="L50" s="334">
        <v>9962</v>
      </c>
      <c r="M50" s="335">
        <v>25587</v>
      </c>
    </row>
    <row r="51" spans="2:13" ht="27.75" customHeight="1" x14ac:dyDescent="0.2">
      <c r="B51" s="1197"/>
      <c r="C51" s="1198"/>
      <c r="D51" s="104"/>
      <c r="E51" s="1203" t="s">
        <v>42</v>
      </c>
      <c r="F51" s="1203"/>
      <c r="G51" s="1203"/>
      <c r="H51" s="1204"/>
      <c r="I51" s="333">
        <v>1854</v>
      </c>
      <c r="J51" s="334">
        <v>1823</v>
      </c>
      <c r="K51" s="334">
        <v>1700</v>
      </c>
      <c r="L51" s="334">
        <v>2115</v>
      </c>
      <c r="M51" s="335">
        <v>2895</v>
      </c>
    </row>
    <row r="52" spans="2:13" ht="27.75" customHeight="1" x14ac:dyDescent="0.2">
      <c r="B52" s="1199"/>
      <c r="C52" s="1200"/>
      <c r="D52" s="104"/>
      <c r="E52" s="1203" t="s">
        <v>43</v>
      </c>
      <c r="F52" s="1203"/>
      <c r="G52" s="1203"/>
      <c r="H52" s="1204"/>
      <c r="I52" s="333">
        <v>29282</v>
      </c>
      <c r="J52" s="334">
        <v>28738</v>
      </c>
      <c r="K52" s="334">
        <v>26566</v>
      </c>
      <c r="L52" s="334">
        <v>27251</v>
      </c>
      <c r="M52" s="335">
        <v>57943</v>
      </c>
    </row>
    <row r="53" spans="2:13" ht="27.75" customHeight="1" thickBot="1" x14ac:dyDescent="0.25">
      <c r="B53" s="1210" t="s">
        <v>19</v>
      </c>
      <c r="C53" s="1211"/>
      <c r="D53" s="108"/>
      <c r="E53" s="1212" t="s">
        <v>44</v>
      </c>
      <c r="F53" s="1212"/>
      <c r="G53" s="1212"/>
      <c r="H53" s="1213"/>
      <c r="I53" s="336">
        <v>7249</v>
      </c>
      <c r="J53" s="337">
        <v>6737</v>
      </c>
      <c r="K53" s="337">
        <v>6696</v>
      </c>
      <c r="L53" s="337">
        <v>970</v>
      </c>
      <c r="M53" s="338">
        <v>-13049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A8lDHzGRLu9mkPWwElJ2JgeOlcIpti8Xi9DFkTofKZVqJ+uTu/1QxtrTNgTQZU9aiaBcVZx+CCh1F+XKMkQIzA==" saltValue="/jq6pSdyGcIak1frZc3et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22" t="s">
        <v>46</v>
      </c>
      <c r="D55" s="1222"/>
      <c r="E55" s="1223"/>
      <c r="F55" s="339">
        <v>3656</v>
      </c>
      <c r="G55" s="339">
        <v>3957</v>
      </c>
      <c r="H55" s="340">
        <v>5357</v>
      </c>
    </row>
    <row r="56" spans="2:8" ht="52.5" customHeight="1" x14ac:dyDescent="0.2">
      <c r="B56" s="120"/>
      <c r="C56" s="1224" t="s">
        <v>47</v>
      </c>
      <c r="D56" s="1224"/>
      <c r="E56" s="1225"/>
      <c r="F56" s="341">
        <v>263</v>
      </c>
      <c r="G56" s="341">
        <v>263</v>
      </c>
      <c r="H56" s="342">
        <v>7763</v>
      </c>
    </row>
    <row r="57" spans="2:8" ht="53.25" customHeight="1" x14ac:dyDescent="0.2">
      <c r="B57" s="120"/>
      <c r="C57" s="1226" t="s">
        <v>48</v>
      </c>
      <c r="D57" s="1226"/>
      <c r="E57" s="1227"/>
      <c r="F57" s="343">
        <v>2078</v>
      </c>
      <c r="G57" s="343">
        <v>4316</v>
      </c>
      <c r="H57" s="344">
        <v>12353</v>
      </c>
    </row>
    <row r="58" spans="2:8" ht="45.75" customHeight="1" x14ac:dyDescent="0.2">
      <c r="B58" s="121"/>
      <c r="C58" s="1214" t="s">
        <v>566</v>
      </c>
      <c r="D58" s="1215"/>
      <c r="E58" s="1216"/>
      <c r="F58" s="345">
        <v>173</v>
      </c>
      <c r="G58" s="345">
        <v>1910</v>
      </c>
      <c r="H58" s="346">
        <v>3339</v>
      </c>
    </row>
    <row r="59" spans="2:8" ht="45.75" customHeight="1" x14ac:dyDescent="0.2">
      <c r="B59" s="121"/>
      <c r="C59" s="1214" t="s">
        <v>567</v>
      </c>
      <c r="D59" s="1215"/>
      <c r="E59" s="1216"/>
      <c r="F59" s="345">
        <v>468</v>
      </c>
      <c r="G59" s="345">
        <v>468</v>
      </c>
      <c r="H59" s="346">
        <v>2698</v>
      </c>
    </row>
    <row r="60" spans="2:8" ht="45.75" customHeight="1" x14ac:dyDescent="0.2">
      <c r="B60" s="121"/>
      <c r="C60" s="1214" t="s">
        <v>549</v>
      </c>
      <c r="D60" s="1215"/>
      <c r="E60" s="1216"/>
      <c r="F60" s="345" t="s">
        <v>568</v>
      </c>
      <c r="G60" s="345" t="s">
        <v>568</v>
      </c>
      <c r="H60" s="346">
        <v>1665</v>
      </c>
    </row>
    <row r="61" spans="2:8" ht="45.75" customHeight="1" x14ac:dyDescent="0.2">
      <c r="B61" s="121"/>
      <c r="C61" s="1214" t="s">
        <v>569</v>
      </c>
      <c r="D61" s="1215"/>
      <c r="E61" s="1216"/>
      <c r="F61" s="345" t="s">
        <v>568</v>
      </c>
      <c r="G61" s="345" t="s">
        <v>568</v>
      </c>
      <c r="H61" s="346">
        <v>1612</v>
      </c>
    </row>
    <row r="62" spans="2:8" ht="45.75" customHeight="1" thickBot="1" x14ac:dyDescent="0.25">
      <c r="B62" s="122"/>
      <c r="C62" s="1217" t="s">
        <v>550</v>
      </c>
      <c r="D62" s="1218"/>
      <c r="E62" s="1219"/>
      <c r="F62" s="347" t="s">
        <v>551</v>
      </c>
      <c r="G62" s="347" t="s">
        <v>551</v>
      </c>
      <c r="H62" s="348">
        <v>1073</v>
      </c>
    </row>
    <row r="63" spans="2:8" ht="52.5" customHeight="1" thickBot="1" x14ac:dyDescent="0.25">
      <c r="B63" s="123"/>
      <c r="C63" s="1220" t="s">
        <v>49</v>
      </c>
      <c r="D63" s="1220"/>
      <c r="E63" s="1221"/>
      <c r="F63" s="349">
        <v>5997</v>
      </c>
      <c r="G63" s="349">
        <v>8536</v>
      </c>
      <c r="H63" s="350">
        <v>25473</v>
      </c>
    </row>
    <row r="64" spans="2:8" ht="13.2" x14ac:dyDescent="0.2"/>
  </sheetData>
  <sheetProtection algorithmName="SHA-512" hashValue="G8O+t+jp3yOn+EvpPzgfh8KJ0EotRhpdlORCdLziwLhYrRYAiV61Be/ZxTyzmbuFnPt49ho3Ukkdfz2/b50l8g==" saltValue="dxN0R3Og25wt+3aWqzGn1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63025-BFD9-4AEE-B8B0-CD91D18F9925}">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0" t="s">
        <v>572</v>
      </c>
      <c r="AO43" s="1231"/>
      <c r="AP43" s="1231"/>
      <c r="AQ43" s="1231"/>
      <c r="AR43" s="1231"/>
      <c r="AS43" s="1231"/>
      <c r="AT43" s="1231"/>
      <c r="AU43" s="1231"/>
      <c r="AV43" s="1231"/>
      <c r="AW43" s="1231"/>
      <c r="AX43" s="1231"/>
      <c r="AY43" s="1231"/>
      <c r="AZ43" s="1231"/>
      <c r="BA43" s="1231"/>
      <c r="BB43" s="1231"/>
      <c r="BC43" s="1231"/>
      <c r="BD43" s="1231"/>
      <c r="BE43" s="1231"/>
      <c r="BF43" s="1231"/>
      <c r="BG43" s="1231"/>
      <c r="BH43" s="1231"/>
      <c r="BI43" s="1231"/>
      <c r="BJ43" s="1231"/>
      <c r="BK43" s="1231"/>
      <c r="BL43" s="1231"/>
      <c r="BM43" s="1231"/>
      <c r="BN43" s="1231"/>
      <c r="BO43" s="1231"/>
      <c r="BP43" s="1231"/>
      <c r="BQ43" s="1231"/>
      <c r="BR43" s="1231"/>
      <c r="BS43" s="1231"/>
      <c r="BT43" s="1231"/>
      <c r="BU43" s="1231"/>
      <c r="BV43" s="1231"/>
      <c r="BW43" s="1231"/>
      <c r="BX43" s="1231"/>
      <c r="BY43" s="1231"/>
      <c r="BZ43" s="1231"/>
      <c r="CA43" s="1231"/>
      <c r="CB43" s="1231"/>
      <c r="CC43" s="1231"/>
      <c r="CD43" s="1231"/>
      <c r="CE43" s="1231"/>
      <c r="CF43" s="1231"/>
      <c r="CG43" s="1231"/>
      <c r="CH43" s="1231"/>
      <c r="CI43" s="1231"/>
      <c r="CJ43" s="1231"/>
      <c r="CK43" s="1231"/>
      <c r="CL43" s="1231"/>
      <c r="CM43" s="1231"/>
      <c r="CN43" s="1231"/>
      <c r="CO43" s="1231"/>
      <c r="CP43" s="1231"/>
      <c r="CQ43" s="1231"/>
      <c r="CR43" s="1231"/>
      <c r="CS43" s="1231"/>
      <c r="CT43" s="1231"/>
      <c r="CU43" s="1231"/>
      <c r="CV43" s="1231"/>
      <c r="CW43" s="1231"/>
      <c r="CX43" s="1231"/>
      <c r="CY43" s="1231"/>
      <c r="CZ43" s="1231"/>
      <c r="DA43" s="1231"/>
      <c r="DB43" s="1231"/>
      <c r="DC43" s="1232"/>
    </row>
    <row r="44" spans="2:109" ht="13.2" x14ac:dyDescent="0.2">
      <c r="B44" s="247"/>
      <c r="AN44" s="1233"/>
      <c r="AO44" s="1234"/>
      <c r="AP44" s="1234"/>
      <c r="AQ44" s="1234"/>
      <c r="AR44" s="1234"/>
      <c r="AS44" s="1234"/>
      <c r="AT44" s="1234"/>
      <c r="AU44" s="1234"/>
      <c r="AV44" s="1234"/>
      <c r="AW44" s="1234"/>
      <c r="AX44" s="1234"/>
      <c r="AY44" s="1234"/>
      <c r="AZ44" s="1234"/>
      <c r="BA44" s="1234"/>
      <c r="BB44" s="1234"/>
      <c r="BC44" s="1234"/>
      <c r="BD44" s="1234"/>
      <c r="BE44" s="1234"/>
      <c r="BF44" s="1234"/>
      <c r="BG44" s="1234"/>
      <c r="BH44" s="1234"/>
      <c r="BI44" s="1234"/>
      <c r="BJ44" s="1234"/>
      <c r="BK44" s="1234"/>
      <c r="BL44" s="1234"/>
      <c r="BM44" s="1234"/>
      <c r="BN44" s="1234"/>
      <c r="BO44" s="1234"/>
      <c r="BP44" s="1234"/>
      <c r="BQ44" s="1234"/>
      <c r="BR44" s="1234"/>
      <c r="BS44" s="1234"/>
      <c r="BT44" s="1234"/>
      <c r="BU44" s="1234"/>
      <c r="BV44" s="1234"/>
      <c r="BW44" s="1234"/>
      <c r="BX44" s="1234"/>
      <c r="BY44" s="1234"/>
      <c r="BZ44" s="1234"/>
      <c r="CA44" s="1234"/>
      <c r="CB44" s="1234"/>
      <c r="CC44" s="1234"/>
      <c r="CD44" s="1234"/>
      <c r="CE44" s="1234"/>
      <c r="CF44" s="1234"/>
      <c r="CG44" s="1234"/>
      <c r="CH44" s="1234"/>
      <c r="CI44" s="1234"/>
      <c r="CJ44" s="1234"/>
      <c r="CK44" s="1234"/>
      <c r="CL44" s="1234"/>
      <c r="CM44" s="1234"/>
      <c r="CN44" s="1234"/>
      <c r="CO44" s="1234"/>
      <c r="CP44" s="1234"/>
      <c r="CQ44" s="1234"/>
      <c r="CR44" s="1234"/>
      <c r="CS44" s="1234"/>
      <c r="CT44" s="1234"/>
      <c r="CU44" s="1234"/>
      <c r="CV44" s="1234"/>
      <c r="CW44" s="1234"/>
      <c r="CX44" s="1234"/>
      <c r="CY44" s="1234"/>
      <c r="CZ44" s="1234"/>
      <c r="DA44" s="1234"/>
      <c r="DB44" s="1234"/>
      <c r="DC44" s="1235"/>
    </row>
    <row r="45" spans="2:109" ht="13.2" x14ac:dyDescent="0.2">
      <c r="B45" s="247"/>
      <c r="AN45" s="1233"/>
      <c r="AO45" s="1234"/>
      <c r="AP45" s="1234"/>
      <c r="AQ45" s="1234"/>
      <c r="AR45" s="1234"/>
      <c r="AS45" s="1234"/>
      <c r="AT45" s="1234"/>
      <c r="AU45" s="1234"/>
      <c r="AV45" s="1234"/>
      <c r="AW45" s="1234"/>
      <c r="AX45" s="1234"/>
      <c r="AY45" s="1234"/>
      <c r="AZ45" s="1234"/>
      <c r="BA45" s="1234"/>
      <c r="BB45" s="1234"/>
      <c r="BC45" s="1234"/>
      <c r="BD45" s="1234"/>
      <c r="BE45" s="1234"/>
      <c r="BF45" s="1234"/>
      <c r="BG45" s="1234"/>
      <c r="BH45" s="1234"/>
      <c r="BI45" s="1234"/>
      <c r="BJ45" s="1234"/>
      <c r="BK45" s="1234"/>
      <c r="BL45" s="1234"/>
      <c r="BM45" s="1234"/>
      <c r="BN45" s="1234"/>
      <c r="BO45" s="1234"/>
      <c r="BP45" s="1234"/>
      <c r="BQ45" s="1234"/>
      <c r="BR45" s="1234"/>
      <c r="BS45" s="1234"/>
      <c r="BT45" s="1234"/>
      <c r="BU45" s="1234"/>
      <c r="BV45" s="1234"/>
      <c r="BW45" s="1234"/>
      <c r="BX45" s="1234"/>
      <c r="BY45" s="1234"/>
      <c r="BZ45" s="1234"/>
      <c r="CA45" s="1234"/>
      <c r="CB45" s="1234"/>
      <c r="CC45" s="1234"/>
      <c r="CD45" s="1234"/>
      <c r="CE45" s="1234"/>
      <c r="CF45" s="1234"/>
      <c r="CG45" s="1234"/>
      <c r="CH45" s="1234"/>
      <c r="CI45" s="1234"/>
      <c r="CJ45" s="1234"/>
      <c r="CK45" s="1234"/>
      <c r="CL45" s="1234"/>
      <c r="CM45" s="1234"/>
      <c r="CN45" s="1234"/>
      <c r="CO45" s="1234"/>
      <c r="CP45" s="1234"/>
      <c r="CQ45" s="1234"/>
      <c r="CR45" s="1234"/>
      <c r="CS45" s="1234"/>
      <c r="CT45" s="1234"/>
      <c r="CU45" s="1234"/>
      <c r="CV45" s="1234"/>
      <c r="CW45" s="1234"/>
      <c r="CX45" s="1234"/>
      <c r="CY45" s="1234"/>
      <c r="CZ45" s="1234"/>
      <c r="DA45" s="1234"/>
      <c r="DB45" s="1234"/>
      <c r="DC45" s="1235"/>
    </row>
    <row r="46" spans="2:109" ht="13.2" x14ac:dyDescent="0.2">
      <c r="B46" s="247"/>
      <c r="AN46" s="1233"/>
      <c r="AO46" s="1234"/>
      <c r="AP46" s="1234"/>
      <c r="AQ46" s="1234"/>
      <c r="AR46" s="1234"/>
      <c r="AS46" s="1234"/>
      <c r="AT46" s="1234"/>
      <c r="AU46" s="1234"/>
      <c r="AV46" s="1234"/>
      <c r="AW46" s="1234"/>
      <c r="AX46" s="1234"/>
      <c r="AY46" s="1234"/>
      <c r="AZ46" s="1234"/>
      <c r="BA46" s="1234"/>
      <c r="BB46" s="1234"/>
      <c r="BC46" s="1234"/>
      <c r="BD46" s="1234"/>
      <c r="BE46" s="1234"/>
      <c r="BF46" s="1234"/>
      <c r="BG46" s="1234"/>
      <c r="BH46" s="1234"/>
      <c r="BI46" s="1234"/>
      <c r="BJ46" s="1234"/>
      <c r="BK46" s="1234"/>
      <c r="BL46" s="1234"/>
      <c r="BM46" s="1234"/>
      <c r="BN46" s="1234"/>
      <c r="BO46" s="1234"/>
      <c r="BP46" s="1234"/>
      <c r="BQ46" s="1234"/>
      <c r="BR46" s="1234"/>
      <c r="BS46" s="1234"/>
      <c r="BT46" s="1234"/>
      <c r="BU46" s="1234"/>
      <c r="BV46" s="1234"/>
      <c r="BW46" s="1234"/>
      <c r="BX46" s="1234"/>
      <c r="BY46" s="1234"/>
      <c r="BZ46" s="1234"/>
      <c r="CA46" s="1234"/>
      <c r="CB46" s="1234"/>
      <c r="CC46" s="1234"/>
      <c r="CD46" s="1234"/>
      <c r="CE46" s="1234"/>
      <c r="CF46" s="1234"/>
      <c r="CG46" s="1234"/>
      <c r="CH46" s="1234"/>
      <c r="CI46" s="1234"/>
      <c r="CJ46" s="1234"/>
      <c r="CK46" s="1234"/>
      <c r="CL46" s="1234"/>
      <c r="CM46" s="1234"/>
      <c r="CN46" s="1234"/>
      <c r="CO46" s="1234"/>
      <c r="CP46" s="1234"/>
      <c r="CQ46" s="1234"/>
      <c r="CR46" s="1234"/>
      <c r="CS46" s="1234"/>
      <c r="CT46" s="1234"/>
      <c r="CU46" s="1234"/>
      <c r="CV46" s="1234"/>
      <c r="CW46" s="1234"/>
      <c r="CX46" s="1234"/>
      <c r="CY46" s="1234"/>
      <c r="CZ46" s="1234"/>
      <c r="DA46" s="1234"/>
      <c r="DB46" s="1234"/>
      <c r="DC46" s="1235"/>
    </row>
    <row r="47" spans="2:109" ht="13.2" x14ac:dyDescent="0.2">
      <c r="B47" s="247"/>
      <c r="AN47" s="1236"/>
      <c r="AO47" s="1237"/>
      <c r="AP47" s="1237"/>
      <c r="AQ47" s="1237"/>
      <c r="AR47" s="1237"/>
      <c r="AS47" s="1237"/>
      <c r="AT47" s="1237"/>
      <c r="AU47" s="1237"/>
      <c r="AV47" s="1237"/>
      <c r="AW47" s="1237"/>
      <c r="AX47" s="1237"/>
      <c r="AY47" s="1237"/>
      <c r="AZ47" s="1237"/>
      <c r="BA47" s="1237"/>
      <c r="BB47" s="1237"/>
      <c r="BC47" s="1237"/>
      <c r="BD47" s="1237"/>
      <c r="BE47" s="1237"/>
      <c r="BF47" s="1237"/>
      <c r="BG47" s="1237"/>
      <c r="BH47" s="1237"/>
      <c r="BI47" s="1237"/>
      <c r="BJ47" s="1237"/>
      <c r="BK47" s="1237"/>
      <c r="BL47" s="1237"/>
      <c r="BM47" s="1237"/>
      <c r="BN47" s="1237"/>
      <c r="BO47" s="1237"/>
      <c r="BP47" s="1237"/>
      <c r="BQ47" s="1237"/>
      <c r="BR47" s="1237"/>
      <c r="BS47" s="1237"/>
      <c r="BT47" s="1237"/>
      <c r="BU47" s="1237"/>
      <c r="BV47" s="1237"/>
      <c r="BW47" s="1237"/>
      <c r="BX47" s="1237"/>
      <c r="BY47" s="1237"/>
      <c r="BZ47" s="1237"/>
      <c r="CA47" s="1237"/>
      <c r="CB47" s="1237"/>
      <c r="CC47" s="1237"/>
      <c r="CD47" s="1237"/>
      <c r="CE47" s="1237"/>
      <c r="CF47" s="1237"/>
      <c r="CG47" s="1237"/>
      <c r="CH47" s="1237"/>
      <c r="CI47" s="1237"/>
      <c r="CJ47" s="1237"/>
      <c r="CK47" s="1237"/>
      <c r="CL47" s="1237"/>
      <c r="CM47" s="1237"/>
      <c r="CN47" s="1237"/>
      <c r="CO47" s="1237"/>
      <c r="CP47" s="1237"/>
      <c r="CQ47" s="1237"/>
      <c r="CR47" s="1237"/>
      <c r="CS47" s="1237"/>
      <c r="CT47" s="1237"/>
      <c r="CU47" s="1237"/>
      <c r="CV47" s="1237"/>
      <c r="CW47" s="1237"/>
      <c r="CX47" s="1237"/>
      <c r="CY47" s="1237"/>
      <c r="CZ47" s="1237"/>
      <c r="DA47" s="1237"/>
      <c r="DB47" s="1237"/>
      <c r="DC47" s="123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573</v>
      </c>
    </row>
    <row r="50" spans="1:109" ht="13.2" x14ac:dyDescent="0.2">
      <c r="B50" s="247"/>
      <c r="G50" s="1239"/>
      <c r="H50" s="1239"/>
      <c r="I50" s="1239"/>
      <c r="J50" s="1239"/>
      <c r="K50" s="360"/>
      <c r="L50" s="360"/>
      <c r="M50" s="361"/>
      <c r="N50" s="361"/>
      <c r="AN50" s="1240"/>
      <c r="AO50" s="1241"/>
      <c r="AP50" s="1241"/>
      <c r="AQ50" s="1241"/>
      <c r="AR50" s="1241"/>
      <c r="AS50" s="1241"/>
      <c r="AT50" s="1241"/>
      <c r="AU50" s="1241"/>
      <c r="AV50" s="1241"/>
      <c r="AW50" s="1241"/>
      <c r="AX50" s="1241"/>
      <c r="AY50" s="1241"/>
      <c r="AZ50" s="1241"/>
      <c r="BA50" s="1241"/>
      <c r="BB50" s="1241"/>
      <c r="BC50" s="1241"/>
      <c r="BD50" s="1241"/>
      <c r="BE50" s="1241"/>
      <c r="BF50" s="1241"/>
      <c r="BG50" s="1241"/>
      <c r="BH50" s="1241"/>
      <c r="BI50" s="1241"/>
      <c r="BJ50" s="1241"/>
      <c r="BK50" s="1241"/>
      <c r="BL50" s="1241"/>
      <c r="BM50" s="1241"/>
      <c r="BN50" s="1241"/>
      <c r="BO50" s="1242"/>
      <c r="BP50" s="1243" t="s">
        <v>527</v>
      </c>
      <c r="BQ50" s="1243"/>
      <c r="BR50" s="1243"/>
      <c r="BS50" s="1243"/>
      <c r="BT50" s="1243"/>
      <c r="BU50" s="1243"/>
      <c r="BV50" s="1243"/>
      <c r="BW50" s="1243"/>
      <c r="BX50" s="1243" t="s">
        <v>528</v>
      </c>
      <c r="BY50" s="1243"/>
      <c r="BZ50" s="1243"/>
      <c r="CA50" s="1243"/>
      <c r="CB50" s="1243"/>
      <c r="CC50" s="1243"/>
      <c r="CD50" s="1243"/>
      <c r="CE50" s="1243"/>
      <c r="CF50" s="1243" t="s">
        <v>529</v>
      </c>
      <c r="CG50" s="1243"/>
      <c r="CH50" s="1243"/>
      <c r="CI50" s="1243"/>
      <c r="CJ50" s="1243"/>
      <c r="CK50" s="1243"/>
      <c r="CL50" s="1243"/>
      <c r="CM50" s="1243"/>
      <c r="CN50" s="1243" t="s">
        <v>530</v>
      </c>
      <c r="CO50" s="1243"/>
      <c r="CP50" s="1243"/>
      <c r="CQ50" s="1243"/>
      <c r="CR50" s="1243"/>
      <c r="CS50" s="1243"/>
      <c r="CT50" s="1243"/>
      <c r="CU50" s="1243"/>
      <c r="CV50" s="1243" t="s">
        <v>531</v>
      </c>
      <c r="CW50" s="1243"/>
      <c r="CX50" s="1243"/>
      <c r="CY50" s="1243"/>
      <c r="CZ50" s="1243"/>
      <c r="DA50" s="1243"/>
      <c r="DB50" s="1243"/>
      <c r="DC50" s="1243"/>
    </row>
    <row r="51" spans="1:109" ht="13.5" customHeight="1" x14ac:dyDescent="0.2">
      <c r="B51" s="247"/>
      <c r="G51" s="1244"/>
      <c r="H51" s="1244"/>
      <c r="I51" s="1247"/>
      <c r="J51" s="1247"/>
      <c r="K51" s="1245"/>
      <c r="L51" s="1245"/>
      <c r="M51" s="1245"/>
      <c r="N51" s="1245"/>
      <c r="AM51" s="359"/>
      <c r="AN51" s="1246" t="s">
        <v>574</v>
      </c>
      <c r="AO51" s="1246"/>
      <c r="AP51" s="1246"/>
      <c r="AQ51" s="1246"/>
      <c r="AR51" s="1246"/>
      <c r="AS51" s="1246"/>
      <c r="AT51" s="1246"/>
      <c r="AU51" s="1246"/>
      <c r="AV51" s="1246"/>
      <c r="AW51" s="1246"/>
      <c r="AX51" s="1246"/>
      <c r="AY51" s="1246"/>
      <c r="AZ51" s="1246"/>
      <c r="BA51" s="1246"/>
      <c r="BB51" s="1246" t="s">
        <v>575</v>
      </c>
      <c r="BC51" s="1246"/>
      <c r="BD51" s="1246"/>
      <c r="BE51" s="1246"/>
      <c r="BF51" s="1246"/>
      <c r="BG51" s="1246"/>
      <c r="BH51" s="1246"/>
      <c r="BI51" s="1246"/>
      <c r="BJ51" s="1246"/>
      <c r="BK51" s="1246"/>
      <c r="BL51" s="1246"/>
      <c r="BM51" s="1246"/>
      <c r="BN51" s="1246"/>
      <c r="BO51" s="1246"/>
      <c r="BP51" s="1228"/>
      <c r="BQ51" s="1229"/>
      <c r="BR51" s="1229"/>
      <c r="BS51" s="1229"/>
      <c r="BT51" s="1229"/>
      <c r="BU51" s="1229"/>
      <c r="BV51" s="1229"/>
      <c r="BW51" s="1229"/>
      <c r="BX51" s="1228"/>
      <c r="BY51" s="1229"/>
      <c r="BZ51" s="1229"/>
      <c r="CA51" s="1229"/>
      <c r="CB51" s="1229"/>
      <c r="CC51" s="1229"/>
      <c r="CD51" s="1229"/>
      <c r="CE51" s="1229"/>
      <c r="CF51" s="1229">
        <v>76.599999999999994</v>
      </c>
      <c r="CG51" s="1229"/>
      <c r="CH51" s="1229"/>
      <c r="CI51" s="1229"/>
      <c r="CJ51" s="1229"/>
      <c r="CK51" s="1229"/>
      <c r="CL51" s="1229"/>
      <c r="CM51" s="1229"/>
      <c r="CN51" s="1229">
        <v>11.1</v>
      </c>
      <c r="CO51" s="1229"/>
      <c r="CP51" s="1229"/>
      <c r="CQ51" s="1229"/>
      <c r="CR51" s="1229"/>
      <c r="CS51" s="1229"/>
      <c r="CT51" s="1229"/>
      <c r="CU51" s="1229"/>
      <c r="CV51" s="1229"/>
      <c r="CW51" s="1229"/>
      <c r="CX51" s="1229"/>
      <c r="CY51" s="1229"/>
      <c r="CZ51" s="1229"/>
      <c r="DA51" s="1229"/>
      <c r="DB51" s="1229"/>
      <c r="DC51" s="1229"/>
    </row>
    <row r="52" spans="1:109" ht="13.2" x14ac:dyDescent="0.2">
      <c r="B52" s="247"/>
      <c r="G52" s="1244"/>
      <c r="H52" s="1244"/>
      <c r="I52" s="1247"/>
      <c r="J52" s="1247"/>
      <c r="K52" s="1245"/>
      <c r="L52" s="1245"/>
      <c r="M52" s="1245"/>
      <c r="N52" s="1245"/>
      <c r="AM52" s="359"/>
      <c r="AN52" s="1246"/>
      <c r="AO52" s="1246"/>
      <c r="AP52" s="1246"/>
      <c r="AQ52" s="1246"/>
      <c r="AR52" s="1246"/>
      <c r="AS52" s="1246"/>
      <c r="AT52" s="1246"/>
      <c r="AU52" s="1246"/>
      <c r="AV52" s="1246"/>
      <c r="AW52" s="1246"/>
      <c r="AX52" s="1246"/>
      <c r="AY52" s="1246"/>
      <c r="AZ52" s="1246"/>
      <c r="BA52" s="1246"/>
      <c r="BB52" s="1246"/>
      <c r="BC52" s="1246"/>
      <c r="BD52" s="1246"/>
      <c r="BE52" s="1246"/>
      <c r="BF52" s="1246"/>
      <c r="BG52" s="1246"/>
      <c r="BH52" s="1246"/>
      <c r="BI52" s="1246"/>
      <c r="BJ52" s="1246"/>
      <c r="BK52" s="1246"/>
      <c r="BL52" s="1246"/>
      <c r="BM52" s="1246"/>
      <c r="BN52" s="1246"/>
      <c r="BO52" s="1246"/>
      <c r="BP52" s="1229"/>
      <c r="BQ52" s="1229"/>
      <c r="BR52" s="1229"/>
      <c r="BS52" s="1229"/>
      <c r="BT52" s="1229"/>
      <c r="BU52" s="1229"/>
      <c r="BV52" s="1229"/>
      <c r="BW52" s="1229"/>
      <c r="BX52" s="1229"/>
      <c r="BY52" s="1229"/>
      <c r="BZ52" s="1229"/>
      <c r="CA52" s="1229"/>
      <c r="CB52" s="1229"/>
      <c r="CC52" s="1229"/>
      <c r="CD52" s="1229"/>
      <c r="CE52" s="1229"/>
      <c r="CF52" s="1229"/>
      <c r="CG52" s="1229"/>
      <c r="CH52" s="1229"/>
      <c r="CI52" s="1229"/>
      <c r="CJ52" s="1229"/>
      <c r="CK52" s="1229"/>
      <c r="CL52" s="1229"/>
      <c r="CM52" s="1229"/>
      <c r="CN52" s="1229"/>
      <c r="CO52" s="1229"/>
      <c r="CP52" s="1229"/>
      <c r="CQ52" s="1229"/>
      <c r="CR52" s="1229"/>
      <c r="CS52" s="1229"/>
      <c r="CT52" s="1229"/>
      <c r="CU52" s="1229"/>
      <c r="CV52" s="1229"/>
      <c r="CW52" s="1229"/>
      <c r="CX52" s="1229"/>
      <c r="CY52" s="1229"/>
      <c r="CZ52" s="1229"/>
      <c r="DA52" s="1229"/>
      <c r="DB52" s="1229"/>
      <c r="DC52" s="1229"/>
    </row>
    <row r="53" spans="1:109" ht="13.2" x14ac:dyDescent="0.2">
      <c r="A53" s="358"/>
      <c r="B53" s="247"/>
      <c r="G53" s="1244"/>
      <c r="H53" s="1244"/>
      <c r="I53" s="1239"/>
      <c r="J53" s="1239"/>
      <c r="K53" s="1245"/>
      <c r="L53" s="1245"/>
      <c r="M53" s="1245"/>
      <c r="N53" s="1245"/>
      <c r="AM53" s="359"/>
      <c r="AN53" s="1246"/>
      <c r="AO53" s="1246"/>
      <c r="AP53" s="1246"/>
      <c r="AQ53" s="1246"/>
      <c r="AR53" s="1246"/>
      <c r="AS53" s="1246"/>
      <c r="AT53" s="1246"/>
      <c r="AU53" s="1246"/>
      <c r="AV53" s="1246"/>
      <c r="AW53" s="1246"/>
      <c r="AX53" s="1246"/>
      <c r="AY53" s="1246"/>
      <c r="AZ53" s="1246"/>
      <c r="BA53" s="1246"/>
      <c r="BB53" s="1246" t="s">
        <v>576</v>
      </c>
      <c r="BC53" s="1246"/>
      <c r="BD53" s="1246"/>
      <c r="BE53" s="1246"/>
      <c r="BF53" s="1246"/>
      <c r="BG53" s="1246"/>
      <c r="BH53" s="1246"/>
      <c r="BI53" s="1246"/>
      <c r="BJ53" s="1246"/>
      <c r="BK53" s="1246"/>
      <c r="BL53" s="1246"/>
      <c r="BM53" s="1246"/>
      <c r="BN53" s="1246"/>
      <c r="BO53" s="1246"/>
      <c r="BP53" s="1228"/>
      <c r="BQ53" s="1229"/>
      <c r="BR53" s="1229"/>
      <c r="BS53" s="1229"/>
      <c r="BT53" s="1229"/>
      <c r="BU53" s="1229"/>
      <c r="BV53" s="1229"/>
      <c r="BW53" s="1229"/>
      <c r="BX53" s="1228"/>
      <c r="BY53" s="1229"/>
      <c r="BZ53" s="1229"/>
      <c r="CA53" s="1229"/>
      <c r="CB53" s="1229"/>
      <c r="CC53" s="1229"/>
      <c r="CD53" s="1229"/>
      <c r="CE53" s="1229"/>
      <c r="CF53" s="1229">
        <v>66.5</v>
      </c>
      <c r="CG53" s="1229"/>
      <c r="CH53" s="1229"/>
      <c r="CI53" s="1229"/>
      <c r="CJ53" s="1229"/>
      <c r="CK53" s="1229"/>
      <c r="CL53" s="1229"/>
      <c r="CM53" s="1229"/>
      <c r="CN53" s="1229">
        <v>68.3</v>
      </c>
      <c r="CO53" s="1229"/>
      <c r="CP53" s="1229"/>
      <c r="CQ53" s="1229"/>
      <c r="CR53" s="1229"/>
      <c r="CS53" s="1229"/>
      <c r="CT53" s="1229"/>
      <c r="CU53" s="1229"/>
      <c r="CV53" s="1229">
        <v>70.099999999999994</v>
      </c>
      <c r="CW53" s="1229"/>
      <c r="CX53" s="1229"/>
      <c r="CY53" s="1229"/>
      <c r="CZ53" s="1229"/>
      <c r="DA53" s="1229"/>
      <c r="DB53" s="1229"/>
      <c r="DC53" s="1229"/>
    </row>
    <row r="54" spans="1:109" ht="13.2" x14ac:dyDescent="0.2">
      <c r="A54" s="358"/>
      <c r="B54" s="247"/>
      <c r="G54" s="1244"/>
      <c r="H54" s="1244"/>
      <c r="I54" s="1239"/>
      <c r="J54" s="1239"/>
      <c r="K54" s="1245"/>
      <c r="L54" s="1245"/>
      <c r="M54" s="1245"/>
      <c r="N54" s="1245"/>
      <c r="AM54" s="359"/>
      <c r="AN54" s="1246"/>
      <c r="AO54" s="1246"/>
      <c r="AP54" s="1246"/>
      <c r="AQ54" s="1246"/>
      <c r="AR54" s="1246"/>
      <c r="AS54" s="1246"/>
      <c r="AT54" s="1246"/>
      <c r="AU54" s="1246"/>
      <c r="AV54" s="1246"/>
      <c r="AW54" s="1246"/>
      <c r="AX54" s="1246"/>
      <c r="AY54" s="1246"/>
      <c r="AZ54" s="1246"/>
      <c r="BA54" s="1246"/>
      <c r="BB54" s="1246"/>
      <c r="BC54" s="1246"/>
      <c r="BD54" s="1246"/>
      <c r="BE54" s="1246"/>
      <c r="BF54" s="1246"/>
      <c r="BG54" s="1246"/>
      <c r="BH54" s="1246"/>
      <c r="BI54" s="1246"/>
      <c r="BJ54" s="1246"/>
      <c r="BK54" s="1246"/>
      <c r="BL54" s="1246"/>
      <c r="BM54" s="1246"/>
      <c r="BN54" s="1246"/>
      <c r="BO54" s="1246"/>
      <c r="BP54" s="1229"/>
      <c r="BQ54" s="1229"/>
      <c r="BR54" s="1229"/>
      <c r="BS54" s="1229"/>
      <c r="BT54" s="1229"/>
      <c r="BU54" s="1229"/>
      <c r="BV54" s="1229"/>
      <c r="BW54" s="1229"/>
      <c r="BX54" s="1229"/>
      <c r="BY54" s="1229"/>
      <c r="BZ54" s="1229"/>
      <c r="CA54" s="1229"/>
      <c r="CB54" s="1229"/>
      <c r="CC54" s="1229"/>
      <c r="CD54" s="1229"/>
      <c r="CE54" s="1229"/>
      <c r="CF54" s="1229"/>
      <c r="CG54" s="1229"/>
      <c r="CH54" s="1229"/>
      <c r="CI54" s="1229"/>
      <c r="CJ54" s="1229"/>
      <c r="CK54" s="1229"/>
      <c r="CL54" s="1229"/>
      <c r="CM54" s="1229"/>
      <c r="CN54" s="1229"/>
      <c r="CO54" s="1229"/>
      <c r="CP54" s="1229"/>
      <c r="CQ54" s="1229"/>
      <c r="CR54" s="1229"/>
      <c r="CS54" s="1229"/>
      <c r="CT54" s="1229"/>
      <c r="CU54" s="1229"/>
      <c r="CV54" s="1229"/>
      <c r="CW54" s="1229"/>
      <c r="CX54" s="1229"/>
      <c r="CY54" s="1229"/>
      <c r="CZ54" s="1229"/>
      <c r="DA54" s="1229"/>
      <c r="DB54" s="1229"/>
      <c r="DC54" s="1229"/>
    </row>
    <row r="55" spans="1:109" ht="13.2" x14ac:dyDescent="0.2">
      <c r="A55" s="358"/>
      <c r="B55" s="247"/>
      <c r="G55" s="1239"/>
      <c r="H55" s="1239"/>
      <c r="I55" s="1239"/>
      <c r="J55" s="1239"/>
      <c r="K55" s="1245"/>
      <c r="L55" s="1245"/>
      <c r="M55" s="1245"/>
      <c r="N55" s="1245"/>
      <c r="AN55" s="1243" t="s">
        <v>577</v>
      </c>
      <c r="AO55" s="1243"/>
      <c r="AP55" s="1243"/>
      <c r="AQ55" s="1243"/>
      <c r="AR55" s="1243"/>
      <c r="AS55" s="1243"/>
      <c r="AT55" s="1243"/>
      <c r="AU55" s="1243"/>
      <c r="AV55" s="1243"/>
      <c r="AW55" s="1243"/>
      <c r="AX55" s="1243"/>
      <c r="AY55" s="1243"/>
      <c r="AZ55" s="1243"/>
      <c r="BA55" s="1243"/>
      <c r="BB55" s="1246" t="s">
        <v>575</v>
      </c>
      <c r="BC55" s="1246"/>
      <c r="BD55" s="1246"/>
      <c r="BE55" s="1246"/>
      <c r="BF55" s="1246"/>
      <c r="BG55" s="1246"/>
      <c r="BH55" s="1246"/>
      <c r="BI55" s="1246"/>
      <c r="BJ55" s="1246"/>
      <c r="BK55" s="1246"/>
      <c r="BL55" s="1246"/>
      <c r="BM55" s="1246"/>
      <c r="BN55" s="1246"/>
      <c r="BO55" s="1246"/>
      <c r="BP55" s="1228"/>
      <c r="BQ55" s="1229"/>
      <c r="BR55" s="1229"/>
      <c r="BS55" s="1229"/>
      <c r="BT55" s="1229"/>
      <c r="BU55" s="1229"/>
      <c r="BV55" s="1229"/>
      <c r="BW55" s="1229"/>
      <c r="BX55" s="1228"/>
      <c r="BY55" s="1229"/>
      <c r="BZ55" s="1229"/>
      <c r="CA55" s="1229"/>
      <c r="CB55" s="1229"/>
      <c r="CC55" s="1229"/>
      <c r="CD55" s="1229"/>
      <c r="CE55" s="1229"/>
      <c r="CF55" s="1229">
        <v>15.7</v>
      </c>
      <c r="CG55" s="1229"/>
      <c r="CH55" s="1229"/>
      <c r="CI55" s="1229"/>
      <c r="CJ55" s="1229"/>
      <c r="CK55" s="1229"/>
      <c r="CL55" s="1229"/>
      <c r="CM55" s="1229"/>
      <c r="CN55" s="1229">
        <v>10.199999999999999</v>
      </c>
      <c r="CO55" s="1229"/>
      <c r="CP55" s="1229"/>
      <c r="CQ55" s="1229"/>
      <c r="CR55" s="1229"/>
      <c r="CS55" s="1229"/>
      <c r="CT55" s="1229"/>
      <c r="CU55" s="1229"/>
      <c r="CV55" s="1229">
        <v>10.5</v>
      </c>
      <c r="CW55" s="1229"/>
      <c r="CX55" s="1229"/>
      <c r="CY55" s="1229"/>
      <c r="CZ55" s="1229"/>
      <c r="DA55" s="1229"/>
      <c r="DB55" s="1229"/>
      <c r="DC55" s="1229"/>
    </row>
    <row r="56" spans="1:109" ht="13.2" x14ac:dyDescent="0.2">
      <c r="A56" s="358"/>
      <c r="B56" s="247"/>
      <c r="G56" s="1239"/>
      <c r="H56" s="1239"/>
      <c r="I56" s="1239"/>
      <c r="J56" s="1239"/>
      <c r="K56" s="1245"/>
      <c r="L56" s="1245"/>
      <c r="M56" s="1245"/>
      <c r="N56" s="1245"/>
      <c r="AN56" s="1243"/>
      <c r="AO56" s="1243"/>
      <c r="AP56" s="1243"/>
      <c r="AQ56" s="1243"/>
      <c r="AR56" s="1243"/>
      <c r="AS56" s="1243"/>
      <c r="AT56" s="1243"/>
      <c r="AU56" s="1243"/>
      <c r="AV56" s="1243"/>
      <c r="AW56" s="1243"/>
      <c r="AX56" s="1243"/>
      <c r="AY56" s="1243"/>
      <c r="AZ56" s="1243"/>
      <c r="BA56" s="1243"/>
      <c r="BB56" s="1246"/>
      <c r="BC56" s="1246"/>
      <c r="BD56" s="1246"/>
      <c r="BE56" s="1246"/>
      <c r="BF56" s="1246"/>
      <c r="BG56" s="1246"/>
      <c r="BH56" s="1246"/>
      <c r="BI56" s="1246"/>
      <c r="BJ56" s="1246"/>
      <c r="BK56" s="1246"/>
      <c r="BL56" s="1246"/>
      <c r="BM56" s="1246"/>
      <c r="BN56" s="1246"/>
      <c r="BO56" s="1246"/>
      <c r="BP56" s="1229"/>
      <c r="BQ56" s="1229"/>
      <c r="BR56" s="1229"/>
      <c r="BS56" s="1229"/>
      <c r="BT56" s="1229"/>
      <c r="BU56" s="1229"/>
      <c r="BV56" s="1229"/>
      <c r="BW56" s="1229"/>
      <c r="BX56" s="1229"/>
      <c r="BY56" s="1229"/>
      <c r="BZ56" s="1229"/>
      <c r="CA56" s="1229"/>
      <c r="CB56" s="1229"/>
      <c r="CC56" s="1229"/>
      <c r="CD56" s="1229"/>
      <c r="CE56" s="1229"/>
      <c r="CF56" s="1229"/>
      <c r="CG56" s="1229"/>
      <c r="CH56" s="1229"/>
      <c r="CI56" s="1229"/>
      <c r="CJ56" s="1229"/>
      <c r="CK56" s="1229"/>
      <c r="CL56" s="1229"/>
      <c r="CM56" s="1229"/>
      <c r="CN56" s="1229"/>
      <c r="CO56" s="1229"/>
      <c r="CP56" s="1229"/>
      <c r="CQ56" s="1229"/>
      <c r="CR56" s="1229"/>
      <c r="CS56" s="1229"/>
      <c r="CT56" s="1229"/>
      <c r="CU56" s="1229"/>
      <c r="CV56" s="1229"/>
      <c r="CW56" s="1229"/>
      <c r="CX56" s="1229"/>
      <c r="CY56" s="1229"/>
      <c r="CZ56" s="1229"/>
      <c r="DA56" s="1229"/>
      <c r="DB56" s="1229"/>
      <c r="DC56" s="1229"/>
    </row>
    <row r="57" spans="1:109" s="358" customFormat="1" ht="13.2" x14ac:dyDescent="0.2">
      <c r="B57" s="362"/>
      <c r="G57" s="1239"/>
      <c r="H57" s="1239"/>
      <c r="I57" s="1248"/>
      <c r="J57" s="1248"/>
      <c r="K57" s="1245"/>
      <c r="L57" s="1245"/>
      <c r="M57" s="1245"/>
      <c r="N57" s="1245"/>
      <c r="AM57" s="243"/>
      <c r="AN57" s="1243"/>
      <c r="AO57" s="1243"/>
      <c r="AP57" s="1243"/>
      <c r="AQ57" s="1243"/>
      <c r="AR57" s="1243"/>
      <c r="AS57" s="1243"/>
      <c r="AT57" s="1243"/>
      <c r="AU57" s="1243"/>
      <c r="AV57" s="1243"/>
      <c r="AW57" s="1243"/>
      <c r="AX57" s="1243"/>
      <c r="AY57" s="1243"/>
      <c r="AZ57" s="1243"/>
      <c r="BA57" s="1243"/>
      <c r="BB57" s="1246" t="s">
        <v>576</v>
      </c>
      <c r="BC57" s="1246"/>
      <c r="BD57" s="1246"/>
      <c r="BE57" s="1246"/>
      <c r="BF57" s="1246"/>
      <c r="BG57" s="1246"/>
      <c r="BH57" s="1246"/>
      <c r="BI57" s="1246"/>
      <c r="BJ57" s="1246"/>
      <c r="BK57" s="1246"/>
      <c r="BL57" s="1246"/>
      <c r="BM57" s="1246"/>
      <c r="BN57" s="1246"/>
      <c r="BO57" s="1246"/>
      <c r="BP57" s="1228"/>
      <c r="BQ57" s="1229"/>
      <c r="BR57" s="1229"/>
      <c r="BS57" s="1229"/>
      <c r="BT57" s="1229"/>
      <c r="BU57" s="1229"/>
      <c r="BV57" s="1229"/>
      <c r="BW57" s="1229"/>
      <c r="BX57" s="1228"/>
      <c r="BY57" s="1229"/>
      <c r="BZ57" s="1229"/>
      <c r="CA57" s="1229"/>
      <c r="CB57" s="1229"/>
      <c r="CC57" s="1229"/>
      <c r="CD57" s="1229"/>
      <c r="CE57" s="1229"/>
      <c r="CF57" s="1229">
        <v>64.3</v>
      </c>
      <c r="CG57" s="1229"/>
      <c r="CH57" s="1229"/>
      <c r="CI57" s="1229"/>
      <c r="CJ57" s="1229"/>
      <c r="CK57" s="1229"/>
      <c r="CL57" s="1229"/>
      <c r="CM57" s="1229"/>
      <c r="CN57" s="1229">
        <v>64.7</v>
      </c>
      <c r="CO57" s="1229"/>
      <c r="CP57" s="1229"/>
      <c r="CQ57" s="1229"/>
      <c r="CR57" s="1229"/>
      <c r="CS57" s="1229"/>
      <c r="CT57" s="1229"/>
      <c r="CU57" s="1229"/>
      <c r="CV57" s="1229">
        <v>65.7</v>
      </c>
      <c r="CW57" s="1229"/>
      <c r="CX57" s="1229"/>
      <c r="CY57" s="1229"/>
      <c r="CZ57" s="1229"/>
      <c r="DA57" s="1229"/>
      <c r="DB57" s="1229"/>
      <c r="DC57" s="1229"/>
      <c r="DD57" s="363"/>
      <c r="DE57" s="362"/>
    </row>
    <row r="58" spans="1:109" s="358" customFormat="1" ht="13.2" x14ac:dyDescent="0.2">
      <c r="A58" s="243"/>
      <c r="B58" s="362"/>
      <c r="G58" s="1239"/>
      <c r="H58" s="1239"/>
      <c r="I58" s="1248"/>
      <c r="J58" s="1248"/>
      <c r="K58" s="1245"/>
      <c r="L58" s="1245"/>
      <c r="M58" s="1245"/>
      <c r="N58" s="1245"/>
      <c r="AM58" s="243"/>
      <c r="AN58" s="1243"/>
      <c r="AO58" s="1243"/>
      <c r="AP58" s="1243"/>
      <c r="AQ58" s="1243"/>
      <c r="AR58" s="1243"/>
      <c r="AS58" s="1243"/>
      <c r="AT58" s="1243"/>
      <c r="AU58" s="1243"/>
      <c r="AV58" s="1243"/>
      <c r="AW58" s="1243"/>
      <c r="AX58" s="1243"/>
      <c r="AY58" s="1243"/>
      <c r="AZ58" s="1243"/>
      <c r="BA58" s="1243"/>
      <c r="BB58" s="1246"/>
      <c r="BC58" s="1246"/>
      <c r="BD58" s="1246"/>
      <c r="BE58" s="1246"/>
      <c r="BF58" s="1246"/>
      <c r="BG58" s="1246"/>
      <c r="BH58" s="1246"/>
      <c r="BI58" s="1246"/>
      <c r="BJ58" s="1246"/>
      <c r="BK58" s="1246"/>
      <c r="BL58" s="1246"/>
      <c r="BM58" s="1246"/>
      <c r="BN58" s="1246"/>
      <c r="BO58" s="1246"/>
      <c r="BP58" s="1229"/>
      <c r="BQ58" s="1229"/>
      <c r="BR58" s="1229"/>
      <c r="BS58" s="1229"/>
      <c r="BT58" s="1229"/>
      <c r="BU58" s="1229"/>
      <c r="BV58" s="1229"/>
      <c r="BW58" s="1229"/>
      <c r="BX58" s="1229"/>
      <c r="BY58" s="1229"/>
      <c r="BZ58" s="1229"/>
      <c r="CA58" s="1229"/>
      <c r="CB58" s="1229"/>
      <c r="CC58" s="1229"/>
      <c r="CD58" s="1229"/>
      <c r="CE58" s="1229"/>
      <c r="CF58" s="1229"/>
      <c r="CG58" s="1229"/>
      <c r="CH58" s="1229"/>
      <c r="CI58" s="1229"/>
      <c r="CJ58" s="1229"/>
      <c r="CK58" s="1229"/>
      <c r="CL58" s="1229"/>
      <c r="CM58" s="1229"/>
      <c r="CN58" s="1229"/>
      <c r="CO58" s="1229"/>
      <c r="CP58" s="1229"/>
      <c r="CQ58" s="1229"/>
      <c r="CR58" s="1229"/>
      <c r="CS58" s="1229"/>
      <c r="CT58" s="1229"/>
      <c r="CU58" s="1229"/>
      <c r="CV58" s="1229"/>
      <c r="CW58" s="1229"/>
      <c r="CX58" s="1229"/>
      <c r="CY58" s="1229"/>
      <c r="CZ58" s="1229"/>
      <c r="DA58" s="1229"/>
      <c r="DB58" s="1229"/>
      <c r="DC58" s="1229"/>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578</v>
      </c>
    </row>
    <row r="64" spans="1:109" ht="13.2" x14ac:dyDescent="0.2">
      <c r="B64" s="247"/>
      <c r="G64" s="357"/>
      <c r="I64" s="369"/>
      <c r="J64" s="369"/>
      <c r="K64" s="369"/>
      <c r="L64" s="369"/>
      <c r="M64" s="369"/>
      <c r="N64" s="370"/>
      <c r="AM64" s="357"/>
      <c r="AN64" s="357" t="s">
        <v>571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0" t="s">
        <v>580</v>
      </c>
      <c r="AO65" s="1231"/>
      <c r="AP65" s="1231"/>
      <c r="AQ65" s="1231"/>
      <c r="AR65" s="1231"/>
      <c r="AS65" s="1231"/>
      <c r="AT65" s="1231"/>
      <c r="AU65" s="1231"/>
      <c r="AV65" s="1231"/>
      <c r="AW65" s="1231"/>
      <c r="AX65" s="1231"/>
      <c r="AY65" s="1231"/>
      <c r="AZ65" s="1231"/>
      <c r="BA65" s="1231"/>
      <c r="BB65" s="1231"/>
      <c r="BC65" s="1231"/>
      <c r="BD65" s="1231"/>
      <c r="BE65" s="1231"/>
      <c r="BF65" s="1231"/>
      <c r="BG65" s="1231"/>
      <c r="BH65" s="1231"/>
      <c r="BI65" s="1231"/>
      <c r="BJ65" s="1231"/>
      <c r="BK65" s="1231"/>
      <c r="BL65" s="1231"/>
      <c r="BM65" s="1231"/>
      <c r="BN65" s="1231"/>
      <c r="BO65" s="1231"/>
      <c r="BP65" s="1231"/>
      <c r="BQ65" s="1231"/>
      <c r="BR65" s="1231"/>
      <c r="BS65" s="1231"/>
      <c r="BT65" s="1231"/>
      <c r="BU65" s="1231"/>
      <c r="BV65" s="1231"/>
      <c r="BW65" s="1231"/>
      <c r="BX65" s="1231"/>
      <c r="BY65" s="1231"/>
      <c r="BZ65" s="1231"/>
      <c r="CA65" s="1231"/>
      <c r="CB65" s="1231"/>
      <c r="CC65" s="1231"/>
      <c r="CD65" s="1231"/>
      <c r="CE65" s="1231"/>
      <c r="CF65" s="1231"/>
      <c r="CG65" s="1231"/>
      <c r="CH65" s="1231"/>
      <c r="CI65" s="1231"/>
      <c r="CJ65" s="1231"/>
      <c r="CK65" s="1231"/>
      <c r="CL65" s="1231"/>
      <c r="CM65" s="1231"/>
      <c r="CN65" s="1231"/>
      <c r="CO65" s="1231"/>
      <c r="CP65" s="1231"/>
      <c r="CQ65" s="1231"/>
      <c r="CR65" s="1231"/>
      <c r="CS65" s="1231"/>
      <c r="CT65" s="1231"/>
      <c r="CU65" s="1231"/>
      <c r="CV65" s="1231"/>
      <c r="CW65" s="1231"/>
      <c r="CX65" s="1231"/>
      <c r="CY65" s="1231"/>
      <c r="CZ65" s="1231"/>
      <c r="DA65" s="1231"/>
      <c r="DB65" s="1231"/>
      <c r="DC65" s="1232"/>
    </row>
    <row r="66" spans="2:107" ht="13.2" x14ac:dyDescent="0.2">
      <c r="B66" s="247"/>
      <c r="AN66" s="1233"/>
      <c r="AO66" s="1234"/>
      <c r="AP66" s="1234"/>
      <c r="AQ66" s="1234"/>
      <c r="AR66" s="1234"/>
      <c r="AS66" s="1234"/>
      <c r="AT66" s="1234"/>
      <c r="AU66" s="1234"/>
      <c r="AV66" s="1234"/>
      <c r="AW66" s="1234"/>
      <c r="AX66" s="1234"/>
      <c r="AY66" s="1234"/>
      <c r="AZ66" s="1234"/>
      <c r="BA66" s="1234"/>
      <c r="BB66" s="1234"/>
      <c r="BC66" s="1234"/>
      <c r="BD66" s="1234"/>
      <c r="BE66" s="1234"/>
      <c r="BF66" s="1234"/>
      <c r="BG66" s="1234"/>
      <c r="BH66" s="1234"/>
      <c r="BI66" s="1234"/>
      <c r="BJ66" s="1234"/>
      <c r="BK66" s="1234"/>
      <c r="BL66" s="1234"/>
      <c r="BM66" s="1234"/>
      <c r="BN66" s="1234"/>
      <c r="BO66" s="1234"/>
      <c r="BP66" s="1234"/>
      <c r="BQ66" s="1234"/>
      <c r="BR66" s="1234"/>
      <c r="BS66" s="1234"/>
      <c r="BT66" s="1234"/>
      <c r="BU66" s="1234"/>
      <c r="BV66" s="1234"/>
      <c r="BW66" s="1234"/>
      <c r="BX66" s="1234"/>
      <c r="BY66" s="1234"/>
      <c r="BZ66" s="1234"/>
      <c r="CA66" s="1234"/>
      <c r="CB66" s="1234"/>
      <c r="CC66" s="1234"/>
      <c r="CD66" s="1234"/>
      <c r="CE66" s="1234"/>
      <c r="CF66" s="1234"/>
      <c r="CG66" s="1234"/>
      <c r="CH66" s="1234"/>
      <c r="CI66" s="1234"/>
      <c r="CJ66" s="1234"/>
      <c r="CK66" s="1234"/>
      <c r="CL66" s="1234"/>
      <c r="CM66" s="1234"/>
      <c r="CN66" s="1234"/>
      <c r="CO66" s="1234"/>
      <c r="CP66" s="1234"/>
      <c r="CQ66" s="1234"/>
      <c r="CR66" s="1234"/>
      <c r="CS66" s="1234"/>
      <c r="CT66" s="1234"/>
      <c r="CU66" s="1234"/>
      <c r="CV66" s="1234"/>
      <c r="CW66" s="1234"/>
      <c r="CX66" s="1234"/>
      <c r="CY66" s="1234"/>
      <c r="CZ66" s="1234"/>
      <c r="DA66" s="1234"/>
      <c r="DB66" s="1234"/>
      <c r="DC66" s="1235"/>
    </row>
    <row r="67" spans="2:107" ht="13.2" x14ac:dyDescent="0.2">
      <c r="B67" s="247"/>
      <c r="AN67" s="1233"/>
      <c r="AO67" s="1234"/>
      <c r="AP67" s="1234"/>
      <c r="AQ67" s="1234"/>
      <c r="AR67" s="1234"/>
      <c r="AS67" s="1234"/>
      <c r="AT67" s="1234"/>
      <c r="AU67" s="1234"/>
      <c r="AV67" s="1234"/>
      <c r="AW67" s="1234"/>
      <c r="AX67" s="1234"/>
      <c r="AY67" s="1234"/>
      <c r="AZ67" s="1234"/>
      <c r="BA67" s="1234"/>
      <c r="BB67" s="1234"/>
      <c r="BC67" s="1234"/>
      <c r="BD67" s="1234"/>
      <c r="BE67" s="1234"/>
      <c r="BF67" s="1234"/>
      <c r="BG67" s="1234"/>
      <c r="BH67" s="1234"/>
      <c r="BI67" s="1234"/>
      <c r="BJ67" s="1234"/>
      <c r="BK67" s="1234"/>
      <c r="BL67" s="1234"/>
      <c r="BM67" s="1234"/>
      <c r="BN67" s="1234"/>
      <c r="BO67" s="1234"/>
      <c r="BP67" s="1234"/>
      <c r="BQ67" s="1234"/>
      <c r="BR67" s="1234"/>
      <c r="BS67" s="1234"/>
      <c r="BT67" s="1234"/>
      <c r="BU67" s="1234"/>
      <c r="BV67" s="1234"/>
      <c r="BW67" s="1234"/>
      <c r="BX67" s="1234"/>
      <c r="BY67" s="1234"/>
      <c r="BZ67" s="1234"/>
      <c r="CA67" s="1234"/>
      <c r="CB67" s="1234"/>
      <c r="CC67" s="1234"/>
      <c r="CD67" s="1234"/>
      <c r="CE67" s="1234"/>
      <c r="CF67" s="1234"/>
      <c r="CG67" s="1234"/>
      <c r="CH67" s="1234"/>
      <c r="CI67" s="1234"/>
      <c r="CJ67" s="1234"/>
      <c r="CK67" s="1234"/>
      <c r="CL67" s="1234"/>
      <c r="CM67" s="1234"/>
      <c r="CN67" s="1234"/>
      <c r="CO67" s="1234"/>
      <c r="CP67" s="1234"/>
      <c r="CQ67" s="1234"/>
      <c r="CR67" s="1234"/>
      <c r="CS67" s="1234"/>
      <c r="CT67" s="1234"/>
      <c r="CU67" s="1234"/>
      <c r="CV67" s="1234"/>
      <c r="CW67" s="1234"/>
      <c r="CX67" s="1234"/>
      <c r="CY67" s="1234"/>
      <c r="CZ67" s="1234"/>
      <c r="DA67" s="1234"/>
      <c r="DB67" s="1234"/>
      <c r="DC67" s="1235"/>
    </row>
    <row r="68" spans="2:107" ht="13.2" x14ac:dyDescent="0.2">
      <c r="B68" s="247"/>
      <c r="AN68" s="1233"/>
      <c r="AO68" s="1234"/>
      <c r="AP68" s="1234"/>
      <c r="AQ68" s="1234"/>
      <c r="AR68" s="1234"/>
      <c r="AS68" s="1234"/>
      <c r="AT68" s="1234"/>
      <c r="AU68" s="1234"/>
      <c r="AV68" s="1234"/>
      <c r="AW68" s="1234"/>
      <c r="AX68" s="1234"/>
      <c r="AY68" s="1234"/>
      <c r="AZ68" s="1234"/>
      <c r="BA68" s="1234"/>
      <c r="BB68" s="1234"/>
      <c r="BC68" s="1234"/>
      <c r="BD68" s="1234"/>
      <c r="BE68" s="1234"/>
      <c r="BF68" s="1234"/>
      <c r="BG68" s="1234"/>
      <c r="BH68" s="1234"/>
      <c r="BI68" s="1234"/>
      <c r="BJ68" s="1234"/>
      <c r="BK68" s="1234"/>
      <c r="BL68" s="1234"/>
      <c r="BM68" s="1234"/>
      <c r="BN68" s="1234"/>
      <c r="BO68" s="1234"/>
      <c r="BP68" s="1234"/>
      <c r="BQ68" s="1234"/>
      <c r="BR68" s="1234"/>
      <c r="BS68" s="1234"/>
      <c r="BT68" s="1234"/>
      <c r="BU68" s="1234"/>
      <c r="BV68" s="1234"/>
      <c r="BW68" s="1234"/>
      <c r="BX68" s="1234"/>
      <c r="BY68" s="1234"/>
      <c r="BZ68" s="1234"/>
      <c r="CA68" s="1234"/>
      <c r="CB68" s="1234"/>
      <c r="CC68" s="1234"/>
      <c r="CD68" s="1234"/>
      <c r="CE68" s="1234"/>
      <c r="CF68" s="1234"/>
      <c r="CG68" s="1234"/>
      <c r="CH68" s="1234"/>
      <c r="CI68" s="1234"/>
      <c r="CJ68" s="1234"/>
      <c r="CK68" s="1234"/>
      <c r="CL68" s="1234"/>
      <c r="CM68" s="1234"/>
      <c r="CN68" s="1234"/>
      <c r="CO68" s="1234"/>
      <c r="CP68" s="1234"/>
      <c r="CQ68" s="1234"/>
      <c r="CR68" s="1234"/>
      <c r="CS68" s="1234"/>
      <c r="CT68" s="1234"/>
      <c r="CU68" s="1234"/>
      <c r="CV68" s="1234"/>
      <c r="CW68" s="1234"/>
      <c r="CX68" s="1234"/>
      <c r="CY68" s="1234"/>
      <c r="CZ68" s="1234"/>
      <c r="DA68" s="1234"/>
      <c r="DB68" s="1234"/>
      <c r="DC68" s="1235"/>
    </row>
    <row r="69" spans="2:107" ht="13.2" x14ac:dyDescent="0.2">
      <c r="B69" s="247"/>
      <c r="AN69" s="1236"/>
      <c r="AO69" s="1237"/>
      <c r="AP69" s="1237"/>
      <c r="AQ69" s="1237"/>
      <c r="AR69" s="1237"/>
      <c r="AS69" s="1237"/>
      <c r="AT69" s="1237"/>
      <c r="AU69" s="1237"/>
      <c r="AV69" s="1237"/>
      <c r="AW69" s="1237"/>
      <c r="AX69" s="1237"/>
      <c r="AY69" s="1237"/>
      <c r="AZ69" s="1237"/>
      <c r="BA69" s="1237"/>
      <c r="BB69" s="1237"/>
      <c r="BC69" s="1237"/>
      <c r="BD69" s="1237"/>
      <c r="BE69" s="1237"/>
      <c r="BF69" s="1237"/>
      <c r="BG69" s="1237"/>
      <c r="BH69" s="1237"/>
      <c r="BI69" s="1237"/>
      <c r="BJ69" s="1237"/>
      <c r="BK69" s="1237"/>
      <c r="BL69" s="1237"/>
      <c r="BM69" s="1237"/>
      <c r="BN69" s="1237"/>
      <c r="BO69" s="1237"/>
      <c r="BP69" s="1237"/>
      <c r="BQ69" s="1237"/>
      <c r="BR69" s="1237"/>
      <c r="BS69" s="1237"/>
      <c r="BT69" s="1237"/>
      <c r="BU69" s="1237"/>
      <c r="BV69" s="1237"/>
      <c r="BW69" s="1237"/>
      <c r="BX69" s="1237"/>
      <c r="BY69" s="1237"/>
      <c r="BZ69" s="1237"/>
      <c r="CA69" s="1237"/>
      <c r="CB69" s="1237"/>
      <c r="CC69" s="1237"/>
      <c r="CD69" s="1237"/>
      <c r="CE69" s="1237"/>
      <c r="CF69" s="1237"/>
      <c r="CG69" s="1237"/>
      <c r="CH69" s="1237"/>
      <c r="CI69" s="1237"/>
      <c r="CJ69" s="1237"/>
      <c r="CK69" s="1237"/>
      <c r="CL69" s="1237"/>
      <c r="CM69" s="1237"/>
      <c r="CN69" s="1237"/>
      <c r="CO69" s="1237"/>
      <c r="CP69" s="1237"/>
      <c r="CQ69" s="1237"/>
      <c r="CR69" s="1237"/>
      <c r="CS69" s="1237"/>
      <c r="CT69" s="1237"/>
      <c r="CU69" s="1237"/>
      <c r="CV69" s="1237"/>
      <c r="CW69" s="1237"/>
      <c r="CX69" s="1237"/>
      <c r="CY69" s="1237"/>
      <c r="CZ69" s="1237"/>
      <c r="DA69" s="1237"/>
      <c r="DB69" s="1237"/>
      <c r="DC69" s="123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573</v>
      </c>
    </row>
    <row r="72" spans="2:107" ht="13.2" x14ac:dyDescent="0.2">
      <c r="B72" s="247"/>
      <c r="G72" s="1239"/>
      <c r="H72" s="1239"/>
      <c r="I72" s="1239"/>
      <c r="J72" s="1239"/>
      <c r="K72" s="360"/>
      <c r="L72" s="360"/>
      <c r="M72" s="361"/>
      <c r="N72" s="361"/>
      <c r="AN72" s="1240"/>
      <c r="AO72" s="1241"/>
      <c r="AP72" s="1241"/>
      <c r="AQ72" s="1241"/>
      <c r="AR72" s="1241"/>
      <c r="AS72" s="1241"/>
      <c r="AT72" s="1241"/>
      <c r="AU72" s="1241"/>
      <c r="AV72" s="1241"/>
      <c r="AW72" s="1241"/>
      <c r="AX72" s="1241"/>
      <c r="AY72" s="1241"/>
      <c r="AZ72" s="1241"/>
      <c r="BA72" s="1241"/>
      <c r="BB72" s="1241"/>
      <c r="BC72" s="1241"/>
      <c r="BD72" s="1241"/>
      <c r="BE72" s="1241"/>
      <c r="BF72" s="1241"/>
      <c r="BG72" s="1241"/>
      <c r="BH72" s="1241"/>
      <c r="BI72" s="1241"/>
      <c r="BJ72" s="1241"/>
      <c r="BK72" s="1241"/>
      <c r="BL72" s="1241"/>
      <c r="BM72" s="1241"/>
      <c r="BN72" s="1241"/>
      <c r="BO72" s="1242"/>
      <c r="BP72" s="1243" t="s">
        <v>527</v>
      </c>
      <c r="BQ72" s="1243"/>
      <c r="BR72" s="1243"/>
      <c r="BS72" s="1243"/>
      <c r="BT72" s="1243"/>
      <c r="BU72" s="1243"/>
      <c r="BV72" s="1243"/>
      <c r="BW72" s="1243"/>
      <c r="BX72" s="1243" t="s">
        <v>528</v>
      </c>
      <c r="BY72" s="1243"/>
      <c r="BZ72" s="1243"/>
      <c r="CA72" s="1243"/>
      <c r="CB72" s="1243"/>
      <c r="CC72" s="1243"/>
      <c r="CD72" s="1243"/>
      <c r="CE72" s="1243"/>
      <c r="CF72" s="1243" t="s">
        <v>529</v>
      </c>
      <c r="CG72" s="1243"/>
      <c r="CH72" s="1243"/>
      <c r="CI72" s="1243"/>
      <c r="CJ72" s="1243"/>
      <c r="CK72" s="1243"/>
      <c r="CL72" s="1243"/>
      <c r="CM72" s="1243"/>
      <c r="CN72" s="1243" t="s">
        <v>530</v>
      </c>
      <c r="CO72" s="1243"/>
      <c r="CP72" s="1243"/>
      <c r="CQ72" s="1243"/>
      <c r="CR72" s="1243"/>
      <c r="CS72" s="1243"/>
      <c r="CT72" s="1243"/>
      <c r="CU72" s="1243"/>
      <c r="CV72" s="1243" t="s">
        <v>531</v>
      </c>
      <c r="CW72" s="1243"/>
      <c r="CX72" s="1243"/>
      <c r="CY72" s="1243"/>
      <c r="CZ72" s="1243"/>
      <c r="DA72" s="1243"/>
      <c r="DB72" s="1243"/>
      <c r="DC72" s="1243"/>
    </row>
    <row r="73" spans="2:107" ht="13.2" x14ac:dyDescent="0.2">
      <c r="B73" s="247"/>
      <c r="G73" s="1244"/>
      <c r="H73" s="1244"/>
      <c r="I73" s="1244"/>
      <c r="J73" s="1244"/>
      <c r="K73" s="1249"/>
      <c r="L73" s="1249"/>
      <c r="M73" s="1249"/>
      <c r="N73" s="1249"/>
      <c r="AM73" s="359"/>
      <c r="AN73" s="1246" t="s">
        <v>574</v>
      </c>
      <c r="AO73" s="1246"/>
      <c r="AP73" s="1246"/>
      <c r="AQ73" s="1246"/>
      <c r="AR73" s="1246"/>
      <c r="AS73" s="1246"/>
      <c r="AT73" s="1246"/>
      <c r="AU73" s="1246"/>
      <c r="AV73" s="1246"/>
      <c r="AW73" s="1246"/>
      <c r="AX73" s="1246"/>
      <c r="AY73" s="1246"/>
      <c r="AZ73" s="1246"/>
      <c r="BA73" s="1246"/>
      <c r="BB73" s="1246" t="s">
        <v>575</v>
      </c>
      <c r="BC73" s="1246"/>
      <c r="BD73" s="1246"/>
      <c r="BE73" s="1246"/>
      <c r="BF73" s="1246"/>
      <c r="BG73" s="1246"/>
      <c r="BH73" s="1246"/>
      <c r="BI73" s="1246"/>
      <c r="BJ73" s="1246"/>
      <c r="BK73" s="1246"/>
      <c r="BL73" s="1246"/>
      <c r="BM73" s="1246"/>
      <c r="BN73" s="1246"/>
      <c r="BO73" s="1246"/>
      <c r="BP73" s="1229">
        <v>84.7</v>
      </c>
      <c r="BQ73" s="1229"/>
      <c r="BR73" s="1229"/>
      <c r="BS73" s="1229"/>
      <c r="BT73" s="1229"/>
      <c r="BU73" s="1229"/>
      <c r="BV73" s="1229"/>
      <c r="BW73" s="1229"/>
      <c r="BX73" s="1229">
        <v>74.3</v>
      </c>
      <c r="BY73" s="1229"/>
      <c r="BZ73" s="1229"/>
      <c r="CA73" s="1229"/>
      <c r="CB73" s="1229"/>
      <c r="CC73" s="1229"/>
      <c r="CD73" s="1229"/>
      <c r="CE73" s="1229"/>
      <c r="CF73" s="1229">
        <v>76.599999999999994</v>
      </c>
      <c r="CG73" s="1229"/>
      <c r="CH73" s="1229"/>
      <c r="CI73" s="1229"/>
      <c r="CJ73" s="1229"/>
      <c r="CK73" s="1229"/>
      <c r="CL73" s="1229"/>
      <c r="CM73" s="1229"/>
      <c r="CN73" s="1229">
        <v>11.1</v>
      </c>
      <c r="CO73" s="1229"/>
      <c r="CP73" s="1229"/>
      <c r="CQ73" s="1229"/>
      <c r="CR73" s="1229"/>
      <c r="CS73" s="1229"/>
      <c r="CT73" s="1229"/>
      <c r="CU73" s="1229"/>
      <c r="CV73" s="1229"/>
      <c r="CW73" s="1229"/>
      <c r="CX73" s="1229"/>
      <c r="CY73" s="1229"/>
      <c r="CZ73" s="1229"/>
      <c r="DA73" s="1229"/>
      <c r="DB73" s="1229"/>
      <c r="DC73" s="1229"/>
    </row>
    <row r="74" spans="2:107" ht="13.2" x14ac:dyDescent="0.2">
      <c r="B74" s="247"/>
      <c r="G74" s="1244"/>
      <c r="H74" s="1244"/>
      <c r="I74" s="1244"/>
      <c r="J74" s="1244"/>
      <c r="K74" s="1249"/>
      <c r="L74" s="1249"/>
      <c r="M74" s="1249"/>
      <c r="N74" s="1249"/>
      <c r="AM74" s="359"/>
      <c r="AN74" s="1246"/>
      <c r="AO74" s="1246"/>
      <c r="AP74" s="1246"/>
      <c r="AQ74" s="1246"/>
      <c r="AR74" s="1246"/>
      <c r="AS74" s="1246"/>
      <c r="AT74" s="1246"/>
      <c r="AU74" s="1246"/>
      <c r="AV74" s="1246"/>
      <c r="AW74" s="1246"/>
      <c r="AX74" s="1246"/>
      <c r="AY74" s="1246"/>
      <c r="AZ74" s="1246"/>
      <c r="BA74" s="1246"/>
      <c r="BB74" s="1246"/>
      <c r="BC74" s="1246"/>
      <c r="BD74" s="1246"/>
      <c r="BE74" s="1246"/>
      <c r="BF74" s="1246"/>
      <c r="BG74" s="1246"/>
      <c r="BH74" s="1246"/>
      <c r="BI74" s="1246"/>
      <c r="BJ74" s="1246"/>
      <c r="BK74" s="1246"/>
      <c r="BL74" s="1246"/>
      <c r="BM74" s="1246"/>
      <c r="BN74" s="1246"/>
      <c r="BO74" s="1246"/>
      <c r="BP74" s="1229"/>
      <c r="BQ74" s="1229"/>
      <c r="BR74" s="1229"/>
      <c r="BS74" s="1229"/>
      <c r="BT74" s="1229"/>
      <c r="BU74" s="1229"/>
      <c r="BV74" s="1229"/>
      <c r="BW74" s="1229"/>
      <c r="BX74" s="1229"/>
      <c r="BY74" s="1229"/>
      <c r="BZ74" s="1229"/>
      <c r="CA74" s="1229"/>
      <c r="CB74" s="1229"/>
      <c r="CC74" s="1229"/>
      <c r="CD74" s="1229"/>
      <c r="CE74" s="1229"/>
      <c r="CF74" s="1229"/>
      <c r="CG74" s="1229"/>
      <c r="CH74" s="1229"/>
      <c r="CI74" s="1229"/>
      <c r="CJ74" s="1229"/>
      <c r="CK74" s="1229"/>
      <c r="CL74" s="1229"/>
      <c r="CM74" s="1229"/>
      <c r="CN74" s="1229"/>
      <c r="CO74" s="1229"/>
      <c r="CP74" s="1229"/>
      <c r="CQ74" s="1229"/>
      <c r="CR74" s="1229"/>
      <c r="CS74" s="1229"/>
      <c r="CT74" s="1229"/>
      <c r="CU74" s="1229"/>
      <c r="CV74" s="1229"/>
      <c r="CW74" s="1229"/>
      <c r="CX74" s="1229"/>
      <c r="CY74" s="1229"/>
      <c r="CZ74" s="1229"/>
      <c r="DA74" s="1229"/>
      <c r="DB74" s="1229"/>
      <c r="DC74" s="1229"/>
    </row>
    <row r="75" spans="2:107" ht="13.2" x14ac:dyDescent="0.2">
      <c r="B75" s="247"/>
      <c r="G75" s="1244"/>
      <c r="H75" s="1244"/>
      <c r="I75" s="1239"/>
      <c r="J75" s="1239"/>
      <c r="K75" s="1245"/>
      <c r="L75" s="1245"/>
      <c r="M75" s="1245"/>
      <c r="N75" s="1245"/>
      <c r="AM75" s="359"/>
      <c r="AN75" s="1246"/>
      <c r="AO75" s="1246"/>
      <c r="AP75" s="1246"/>
      <c r="AQ75" s="1246"/>
      <c r="AR75" s="1246"/>
      <c r="AS75" s="1246"/>
      <c r="AT75" s="1246"/>
      <c r="AU75" s="1246"/>
      <c r="AV75" s="1246"/>
      <c r="AW75" s="1246"/>
      <c r="AX75" s="1246"/>
      <c r="AY75" s="1246"/>
      <c r="AZ75" s="1246"/>
      <c r="BA75" s="1246"/>
      <c r="BB75" s="1246" t="s">
        <v>579</v>
      </c>
      <c r="BC75" s="1246"/>
      <c r="BD75" s="1246"/>
      <c r="BE75" s="1246"/>
      <c r="BF75" s="1246"/>
      <c r="BG75" s="1246"/>
      <c r="BH75" s="1246"/>
      <c r="BI75" s="1246"/>
      <c r="BJ75" s="1246"/>
      <c r="BK75" s="1246"/>
      <c r="BL75" s="1246"/>
      <c r="BM75" s="1246"/>
      <c r="BN75" s="1246"/>
      <c r="BO75" s="1246"/>
      <c r="BP75" s="1229">
        <v>10.8</v>
      </c>
      <c r="BQ75" s="1229"/>
      <c r="BR75" s="1229"/>
      <c r="BS75" s="1229"/>
      <c r="BT75" s="1229"/>
      <c r="BU75" s="1229"/>
      <c r="BV75" s="1229"/>
      <c r="BW75" s="1229"/>
      <c r="BX75" s="1229">
        <v>12</v>
      </c>
      <c r="BY75" s="1229"/>
      <c r="BZ75" s="1229"/>
      <c r="CA75" s="1229"/>
      <c r="CB75" s="1229"/>
      <c r="CC75" s="1229"/>
      <c r="CD75" s="1229"/>
      <c r="CE75" s="1229"/>
      <c r="CF75" s="1229">
        <v>13.5</v>
      </c>
      <c r="CG75" s="1229"/>
      <c r="CH75" s="1229"/>
      <c r="CI75" s="1229"/>
      <c r="CJ75" s="1229"/>
      <c r="CK75" s="1229"/>
      <c r="CL75" s="1229"/>
      <c r="CM75" s="1229"/>
      <c r="CN75" s="1229">
        <v>14.9</v>
      </c>
      <c r="CO75" s="1229"/>
      <c r="CP75" s="1229"/>
      <c r="CQ75" s="1229"/>
      <c r="CR75" s="1229"/>
      <c r="CS75" s="1229"/>
      <c r="CT75" s="1229"/>
      <c r="CU75" s="1229"/>
      <c r="CV75" s="1229">
        <v>15.4</v>
      </c>
      <c r="CW75" s="1229"/>
      <c r="CX75" s="1229"/>
      <c r="CY75" s="1229"/>
      <c r="CZ75" s="1229"/>
      <c r="DA75" s="1229"/>
      <c r="DB75" s="1229"/>
      <c r="DC75" s="1229"/>
    </row>
    <row r="76" spans="2:107" ht="13.2" x14ac:dyDescent="0.2">
      <c r="B76" s="247"/>
      <c r="G76" s="1244"/>
      <c r="H76" s="1244"/>
      <c r="I76" s="1239"/>
      <c r="J76" s="1239"/>
      <c r="K76" s="1245"/>
      <c r="L76" s="1245"/>
      <c r="M76" s="1245"/>
      <c r="N76" s="1245"/>
      <c r="AM76" s="359"/>
      <c r="AN76" s="1246"/>
      <c r="AO76" s="1246"/>
      <c r="AP76" s="1246"/>
      <c r="AQ76" s="1246"/>
      <c r="AR76" s="1246"/>
      <c r="AS76" s="1246"/>
      <c r="AT76" s="1246"/>
      <c r="AU76" s="1246"/>
      <c r="AV76" s="1246"/>
      <c r="AW76" s="1246"/>
      <c r="AX76" s="1246"/>
      <c r="AY76" s="1246"/>
      <c r="AZ76" s="1246"/>
      <c r="BA76" s="1246"/>
      <c r="BB76" s="1246"/>
      <c r="BC76" s="1246"/>
      <c r="BD76" s="1246"/>
      <c r="BE76" s="1246"/>
      <c r="BF76" s="1246"/>
      <c r="BG76" s="1246"/>
      <c r="BH76" s="1246"/>
      <c r="BI76" s="1246"/>
      <c r="BJ76" s="1246"/>
      <c r="BK76" s="1246"/>
      <c r="BL76" s="1246"/>
      <c r="BM76" s="1246"/>
      <c r="BN76" s="1246"/>
      <c r="BO76" s="1246"/>
      <c r="BP76" s="1229"/>
      <c r="BQ76" s="1229"/>
      <c r="BR76" s="1229"/>
      <c r="BS76" s="1229"/>
      <c r="BT76" s="1229"/>
      <c r="BU76" s="1229"/>
      <c r="BV76" s="1229"/>
      <c r="BW76" s="1229"/>
      <c r="BX76" s="1229"/>
      <c r="BY76" s="1229"/>
      <c r="BZ76" s="1229"/>
      <c r="CA76" s="1229"/>
      <c r="CB76" s="1229"/>
      <c r="CC76" s="1229"/>
      <c r="CD76" s="1229"/>
      <c r="CE76" s="1229"/>
      <c r="CF76" s="1229"/>
      <c r="CG76" s="1229"/>
      <c r="CH76" s="1229"/>
      <c r="CI76" s="1229"/>
      <c r="CJ76" s="1229"/>
      <c r="CK76" s="1229"/>
      <c r="CL76" s="1229"/>
      <c r="CM76" s="1229"/>
      <c r="CN76" s="1229"/>
      <c r="CO76" s="1229"/>
      <c r="CP76" s="1229"/>
      <c r="CQ76" s="1229"/>
      <c r="CR76" s="1229"/>
      <c r="CS76" s="1229"/>
      <c r="CT76" s="1229"/>
      <c r="CU76" s="1229"/>
      <c r="CV76" s="1229"/>
      <c r="CW76" s="1229"/>
      <c r="CX76" s="1229"/>
      <c r="CY76" s="1229"/>
      <c r="CZ76" s="1229"/>
      <c r="DA76" s="1229"/>
      <c r="DB76" s="1229"/>
      <c r="DC76" s="1229"/>
    </row>
    <row r="77" spans="2:107" ht="13.2" x14ac:dyDescent="0.2">
      <c r="B77" s="247"/>
      <c r="G77" s="1239"/>
      <c r="H77" s="1239"/>
      <c r="I77" s="1239"/>
      <c r="J77" s="1239"/>
      <c r="K77" s="1249"/>
      <c r="L77" s="1249"/>
      <c r="M77" s="1249"/>
      <c r="N77" s="1249"/>
      <c r="AN77" s="1243" t="s">
        <v>577</v>
      </c>
      <c r="AO77" s="1243"/>
      <c r="AP77" s="1243"/>
      <c r="AQ77" s="1243"/>
      <c r="AR77" s="1243"/>
      <c r="AS77" s="1243"/>
      <c r="AT77" s="1243"/>
      <c r="AU77" s="1243"/>
      <c r="AV77" s="1243"/>
      <c r="AW77" s="1243"/>
      <c r="AX77" s="1243"/>
      <c r="AY77" s="1243"/>
      <c r="AZ77" s="1243"/>
      <c r="BA77" s="1243"/>
      <c r="BB77" s="1246" t="s">
        <v>575</v>
      </c>
      <c r="BC77" s="1246"/>
      <c r="BD77" s="1246"/>
      <c r="BE77" s="1246"/>
      <c r="BF77" s="1246"/>
      <c r="BG77" s="1246"/>
      <c r="BH77" s="1246"/>
      <c r="BI77" s="1246"/>
      <c r="BJ77" s="1246"/>
      <c r="BK77" s="1246"/>
      <c r="BL77" s="1246"/>
      <c r="BM77" s="1246"/>
      <c r="BN77" s="1246"/>
      <c r="BO77" s="1246"/>
      <c r="BP77" s="1229">
        <v>41.5</v>
      </c>
      <c r="BQ77" s="1229"/>
      <c r="BR77" s="1229"/>
      <c r="BS77" s="1229"/>
      <c r="BT77" s="1229"/>
      <c r="BU77" s="1229"/>
      <c r="BV77" s="1229"/>
      <c r="BW77" s="1229"/>
      <c r="BX77" s="1229">
        <v>25.2</v>
      </c>
      <c r="BY77" s="1229"/>
      <c r="BZ77" s="1229"/>
      <c r="CA77" s="1229"/>
      <c r="CB77" s="1229"/>
      <c r="CC77" s="1229"/>
      <c r="CD77" s="1229"/>
      <c r="CE77" s="1229"/>
      <c r="CF77" s="1229">
        <v>15.7</v>
      </c>
      <c r="CG77" s="1229"/>
      <c r="CH77" s="1229"/>
      <c r="CI77" s="1229"/>
      <c r="CJ77" s="1229"/>
      <c r="CK77" s="1229"/>
      <c r="CL77" s="1229"/>
      <c r="CM77" s="1229"/>
      <c r="CN77" s="1229">
        <v>10.199999999999999</v>
      </c>
      <c r="CO77" s="1229"/>
      <c r="CP77" s="1229"/>
      <c r="CQ77" s="1229"/>
      <c r="CR77" s="1229"/>
      <c r="CS77" s="1229"/>
      <c r="CT77" s="1229"/>
      <c r="CU77" s="1229"/>
      <c r="CV77" s="1229">
        <v>10.5</v>
      </c>
      <c r="CW77" s="1229"/>
      <c r="CX77" s="1229"/>
      <c r="CY77" s="1229"/>
      <c r="CZ77" s="1229"/>
      <c r="DA77" s="1229"/>
      <c r="DB77" s="1229"/>
      <c r="DC77" s="1229"/>
    </row>
    <row r="78" spans="2:107" ht="13.2" x14ac:dyDescent="0.2">
      <c r="B78" s="247"/>
      <c r="G78" s="1239"/>
      <c r="H78" s="1239"/>
      <c r="I78" s="1239"/>
      <c r="J78" s="1239"/>
      <c r="K78" s="1249"/>
      <c r="L78" s="1249"/>
      <c r="M78" s="1249"/>
      <c r="N78" s="1249"/>
      <c r="AN78" s="1243"/>
      <c r="AO78" s="1243"/>
      <c r="AP78" s="1243"/>
      <c r="AQ78" s="1243"/>
      <c r="AR78" s="1243"/>
      <c r="AS78" s="1243"/>
      <c r="AT78" s="1243"/>
      <c r="AU78" s="1243"/>
      <c r="AV78" s="1243"/>
      <c r="AW78" s="1243"/>
      <c r="AX78" s="1243"/>
      <c r="AY78" s="1243"/>
      <c r="AZ78" s="1243"/>
      <c r="BA78" s="1243"/>
      <c r="BB78" s="1246"/>
      <c r="BC78" s="1246"/>
      <c r="BD78" s="1246"/>
      <c r="BE78" s="1246"/>
      <c r="BF78" s="1246"/>
      <c r="BG78" s="1246"/>
      <c r="BH78" s="1246"/>
      <c r="BI78" s="1246"/>
      <c r="BJ78" s="1246"/>
      <c r="BK78" s="1246"/>
      <c r="BL78" s="1246"/>
      <c r="BM78" s="1246"/>
      <c r="BN78" s="1246"/>
      <c r="BO78" s="1246"/>
      <c r="BP78" s="1229"/>
      <c r="BQ78" s="1229"/>
      <c r="BR78" s="1229"/>
      <c r="BS78" s="1229"/>
      <c r="BT78" s="1229"/>
      <c r="BU78" s="1229"/>
      <c r="BV78" s="1229"/>
      <c r="BW78" s="1229"/>
      <c r="BX78" s="1229"/>
      <c r="BY78" s="1229"/>
      <c r="BZ78" s="1229"/>
      <c r="CA78" s="1229"/>
      <c r="CB78" s="1229"/>
      <c r="CC78" s="1229"/>
      <c r="CD78" s="1229"/>
      <c r="CE78" s="1229"/>
      <c r="CF78" s="1229"/>
      <c r="CG78" s="1229"/>
      <c r="CH78" s="1229"/>
      <c r="CI78" s="1229"/>
      <c r="CJ78" s="1229"/>
      <c r="CK78" s="1229"/>
      <c r="CL78" s="1229"/>
      <c r="CM78" s="1229"/>
      <c r="CN78" s="1229"/>
      <c r="CO78" s="1229"/>
      <c r="CP78" s="1229"/>
      <c r="CQ78" s="1229"/>
      <c r="CR78" s="1229"/>
      <c r="CS78" s="1229"/>
      <c r="CT78" s="1229"/>
      <c r="CU78" s="1229"/>
      <c r="CV78" s="1229"/>
      <c r="CW78" s="1229"/>
      <c r="CX78" s="1229"/>
      <c r="CY78" s="1229"/>
      <c r="CZ78" s="1229"/>
      <c r="DA78" s="1229"/>
      <c r="DB78" s="1229"/>
      <c r="DC78" s="1229"/>
    </row>
    <row r="79" spans="2:107" ht="13.2" x14ac:dyDescent="0.2">
      <c r="B79" s="247"/>
      <c r="G79" s="1239"/>
      <c r="H79" s="1239"/>
      <c r="I79" s="1248"/>
      <c r="J79" s="1248"/>
      <c r="K79" s="1250"/>
      <c r="L79" s="1250"/>
      <c r="M79" s="1250"/>
      <c r="N79" s="1250"/>
      <c r="AN79" s="1243"/>
      <c r="AO79" s="1243"/>
      <c r="AP79" s="1243"/>
      <c r="AQ79" s="1243"/>
      <c r="AR79" s="1243"/>
      <c r="AS79" s="1243"/>
      <c r="AT79" s="1243"/>
      <c r="AU79" s="1243"/>
      <c r="AV79" s="1243"/>
      <c r="AW79" s="1243"/>
      <c r="AX79" s="1243"/>
      <c r="AY79" s="1243"/>
      <c r="AZ79" s="1243"/>
      <c r="BA79" s="1243"/>
      <c r="BB79" s="1246" t="s">
        <v>579</v>
      </c>
      <c r="BC79" s="1246"/>
      <c r="BD79" s="1246"/>
      <c r="BE79" s="1246"/>
      <c r="BF79" s="1246"/>
      <c r="BG79" s="1246"/>
      <c r="BH79" s="1246"/>
      <c r="BI79" s="1246"/>
      <c r="BJ79" s="1246"/>
      <c r="BK79" s="1246"/>
      <c r="BL79" s="1246"/>
      <c r="BM79" s="1246"/>
      <c r="BN79" s="1246"/>
      <c r="BO79" s="1246"/>
      <c r="BP79" s="1229">
        <v>9.1999999999999993</v>
      </c>
      <c r="BQ79" s="1229"/>
      <c r="BR79" s="1229"/>
      <c r="BS79" s="1229"/>
      <c r="BT79" s="1229"/>
      <c r="BU79" s="1229"/>
      <c r="BV79" s="1229"/>
      <c r="BW79" s="1229"/>
      <c r="BX79" s="1229">
        <v>8.9</v>
      </c>
      <c r="BY79" s="1229"/>
      <c r="BZ79" s="1229"/>
      <c r="CA79" s="1229"/>
      <c r="CB79" s="1229"/>
      <c r="CC79" s="1229"/>
      <c r="CD79" s="1229"/>
      <c r="CE79" s="1229"/>
      <c r="CF79" s="1229">
        <v>8.9</v>
      </c>
      <c r="CG79" s="1229"/>
      <c r="CH79" s="1229"/>
      <c r="CI79" s="1229"/>
      <c r="CJ79" s="1229"/>
      <c r="CK79" s="1229"/>
      <c r="CL79" s="1229"/>
      <c r="CM79" s="1229"/>
      <c r="CN79" s="1229">
        <v>9</v>
      </c>
      <c r="CO79" s="1229"/>
      <c r="CP79" s="1229"/>
      <c r="CQ79" s="1229"/>
      <c r="CR79" s="1229"/>
      <c r="CS79" s="1229"/>
      <c r="CT79" s="1229"/>
      <c r="CU79" s="1229"/>
      <c r="CV79" s="1229">
        <v>8.9</v>
      </c>
      <c r="CW79" s="1229"/>
      <c r="CX79" s="1229"/>
      <c r="CY79" s="1229"/>
      <c r="CZ79" s="1229"/>
      <c r="DA79" s="1229"/>
      <c r="DB79" s="1229"/>
      <c r="DC79" s="1229"/>
    </row>
    <row r="80" spans="2:107" ht="13.2" x14ac:dyDescent="0.2">
      <c r="B80" s="247"/>
      <c r="G80" s="1239"/>
      <c r="H80" s="1239"/>
      <c r="I80" s="1248"/>
      <c r="J80" s="1248"/>
      <c r="K80" s="1250"/>
      <c r="L80" s="1250"/>
      <c r="M80" s="1250"/>
      <c r="N80" s="1250"/>
      <c r="AN80" s="1243"/>
      <c r="AO80" s="1243"/>
      <c r="AP80" s="1243"/>
      <c r="AQ80" s="1243"/>
      <c r="AR80" s="1243"/>
      <c r="AS80" s="1243"/>
      <c r="AT80" s="1243"/>
      <c r="AU80" s="1243"/>
      <c r="AV80" s="1243"/>
      <c r="AW80" s="1243"/>
      <c r="AX80" s="1243"/>
      <c r="AY80" s="1243"/>
      <c r="AZ80" s="1243"/>
      <c r="BA80" s="1243"/>
      <c r="BB80" s="1246"/>
      <c r="BC80" s="1246"/>
      <c r="BD80" s="1246"/>
      <c r="BE80" s="1246"/>
      <c r="BF80" s="1246"/>
      <c r="BG80" s="1246"/>
      <c r="BH80" s="1246"/>
      <c r="BI80" s="1246"/>
      <c r="BJ80" s="1246"/>
      <c r="BK80" s="1246"/>
      <c r="BL80" s="1246"/>
      <c r="BM80" s="1246"/>
      <c r="BN80" s="1246"/>
      <c r="BO80" s="1246"/>
      <c r="BP80" s="1229"/>
      <c r="BQ80" s="1229"/>
      <c r="BR80" s="1229"/>
      <c r="BS80" s="1229"/>
      <c r="BT80" s="1229"/>
      <c r="BU80" s="1229"/>
      <c r="BV80" s="1229"/>
      <c r="BW80" s="1229"/>
      <c r="BX80" s="1229"/>
      <c r="BY80" s="1229"/>
      <c r="BZ80" s="1229"/>
      <c r="CA80" s="1229"/>
      <c r="CB80" s="1229"/>
      <c r="CC80" s="1229"/>
      <c r="CD80" s="1229"/>
      <c r="CE80" s="1229"/>
      <c r="CF80" s="1229"/>
      <c r="CG80" s="1229"/>
      <c r="CH80" s="1229"/>
      <c r="CI80" s="1229"/>
      <c r="CJ80" s="1229"/>
      <c r="CK80" s="1229"/>
      <c r="CL80" s="1229"/>
      <c r="CM80" s="1229"/>
      <c r="CN80" s="1229"/>
      <c r="CO80" s="1229"/>
      <c r="CP80" s="1229"/>
      <c r="CQ80" s="1229"/>
      <c r="CR80" s="1229"/>
      <c r="CS80" s="1229"/>
      <c r="CT80" s="1229"/>
      <c r="CU80" s="1229"/>
      <c r="CV80" s="1229"/>
      <c r="CW80" s="1229"/>
      <c r="CX80" s="1229"/>
      <c r="CY80" s="1229"/>
      <c r="CZ80" s="1229"/>
      <c r="DA80" s="1229"/>
      <c r="DB80" s="1229"/>
      <c r="DC80" s="1229"/>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I1zhQr2RyQCx1j90zN2o/mq9UN/mwggIu5lZb7rcJhlK+EM9jDX1HyrEqJYlQpnUTH+JPYJQlxSYNJPoyX9kdg==" saltValue="ERDpJnRgZycfo1fS2pAWE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4"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4E944-A9E0-4940-B958-47B3565023F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6DnDLX4y4/vqzJMZr1LFIYNRFSZg3og8a0dSioPe0uDjf3nWyzKQUz4/PGv4tUNhIxRSuBzBbDr99lYjCPLj1w==" saltValue="53DBVddlVmdNhotOf2t8ug=="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DA2F2-E7AB-4C7D-A9C4-E0424F0EF07F}">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f0tegt+rBFDQCfFkgLc+4aQNXcfymX90E3EtCdSjoLoXAlXE3Yi3KgzBzo3TeSxGN3l32DeEWiot2SONi1L1Yw==" saltValue="S6G6V7vAZSLhl2uIbfz4IQ==" spinCount="100000" sheet="1" objects="1" scenarios="1"/>
  <dataConsolidate/>
  <phoneticPr fontId="2"/>
  <printOptions horizontalCentered="1" verticalCentered="1"/>
  <pageMargins left="0" right="0" top="0.19685039370078741" bottom="0" header="0.39370078740157483" footer="0"/>
  <pageSetup paperSize="8" scale="53"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236510</v>
      </c>
      <c r="E3" s="142"/>
      <c r="F3" s="143">
        <v>92632</v>
      </c>
      <c r="G3" s="144"/>
      <c r="H3" s="145"/>
    </row>
    <row r="4" spans="1:8" x14ac:dyDescent="0.2">
      <c r="A4" s="146"/>
      <c r="B4" s="147"/>
      <c r="C4" s="148"/>
      <c r="D4" s="149">
        <v>136850</v>
      </c>
      <c r="E4" s="150"/>
      <c r="F4" s="151">
        <v>47978</v>
      </c>
      <c r="G4" s="152"/>
      <c r="H4" s="153"/>
    </row>
    <row r="5" spans="1:8" x14ac:dyDescent="0.2">
      <c r="A5" s="134" t="s">
        <v>521</v>
      </c>
      <c r="B5" s="139"/>
      <c r="C5" s="140"/>
      <c r="D5" s="141">
        <v>153220</v>
      </c>
      <c r="E5" s="142"/>
      <c r="F5" s="143">
        <v>96469</v>
      </c>
      <c r="G5" s="144"/>
      <c r="H5" s="145"/>
    </row>
    <row r="6" spans="1:8" x14ac:dyDescent="0.2">
      <c r="A6" s="146"/>
      <c r="B6" s="147"/>
      <c r="C6" s="148"/>
      <c r="D6" s="149">
        <v>56101</v>
      </c>
      <c r="E6" s="150"/>
      <c r="F6" s="151">
        <v>49775</v>
      </c>
      <c r="G6" s="152"/>
      <c r="H6" s="153"/>
    </row>
    <row r="7" spans="1:8" x14ac:dyDescent="0.2">
      <c r="A7" s="134" t="s">
        <v>522</v>
      </c>
      <c r="B7" s="139"/>
      <c r="C7" s="140"/>
      <c r="D7" s="141">
        <v>77594</v>
      </c>
      <c r="E7" s="142"/>
      <c r="F7" s="143">
        <v>85743</v>
      </c>
      <c r="G7" s="144"/>
      <c r="H7" s="145"/>
    </row>
    <row r="8" spans="1:8" x14ac:dyDescent="0.2">
      <c r="A8" s="146"/>
      <c r="B8" s="147"/>
      <c r="C8" s="148"/>
      <c r="D8" s="149">
        <v>24725</v>
      </c>
      <c r="E8" s="150"/>
      <c r="F8" s="151">
        <v>45231</v>
      </c>
      <c r="G8" s="152"/>
      <c r="H8" s="153"/>
    </row>
    <row r="9" spans="1:8" x14ac:dyDescent="0.2">
      <c r="A9" s="134" t="s">
        <v>523</v>
      </c>
      <c r="B9" s="139"/>
      <c r="C9" s="140"/>
      <c r="D9" s="141">
        <v>74197</v>
      </c>
      <c r="E9" s="142"/>
      <c r="F9" s="143">
        <v>92509</v>
      </c>
      <c r="G9" s="144"/>
      <c r="H9" s="145"/>
    </row>
    <row r="10" spans="1:8" x14ac:dyDescent="0.2">
      <c r="A10" s="146"/>
      <c r="B10" s="147"/>
      <c r="C10" s="148"/>
      <c r="D10" s="149">
        <v>34874</v>
      </c>
      <c r="E10" s="150"/>
      <c r="F10" s="151">
        <v>52274</v>
      </c>
      <c r="G10" s="152"/>
      <c r="H10" s="153"/>
    </row>
    <row r="11" spans="1:8" x14ac:dyDescent="0.2">
      <c r="A11" s="134" t="s">
        <v>524</v>
      </c>
      <c r="B11" s="139"/>
      <c r="C11" s="140"/>
      <c r="D11" s="141">
        <v>139765</v>
      </c>
      <c r="E11" s="142"/>
      <c r="F11" s="143">
        <v>98544</v>
      </c>
      <c r="G11" s="144"/>
      <c r="H11" s="145"/>
    </row>
    <row r="12" spans="1:8" x14ac:dyDescent="0.2">
      <c r="A12" s="146"/>
      <c r="B12" s="147"/>
      <c r="C12" s="154"/>
      <c r="D12" s="149">
        <v>45230</v>
      </c>
      <c r="E12" s="150"/>
      <c r="F12" s="151">
        <v>55816</v>
      </c>
      <c r="G12" s="152"/>
      <c r="H12" s="153"/>
    </row>
    <row r="13" spans="1:8" x14ac:dyDescent="0.2">
      <c r="A13" s="134"/>
      <c r="B13" s="139"/>
      <c r="C13" s="140"/>
      <c r="D13" s="141">
        <v>136257</v>
      </c>
      <c r="E13" s="142"/>
      <c r="F13" s="143">
        <v>93179</v>
      </c>
      <c r="G13" s="155"/>
      <c r="H13" s="145"/>
    </row>
    <row r="14" spans="1:8" x14ac:dyDescent="0.2">
      <c r="A14" s="146"/>
      <c r="B14" s="147"/>
      <c r="C14" s="148"/>
      <c r="D14" s="149">
        <v>59556</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5.74</v>
      </c>
      <c r="C19" s="156">
        <f>ROUND(VALUE(SUBSTITUTE(実質収支比率等に係る経年分析!G$48,"▲","-")),2)</f>
        <v>8.68</v>
      </c>
      <c r="D19" s="156">
        <f>ROUND(VALUE(SUBSTITUTE(実質収支比率等に係る経年分析!H$48,"▲","-")),2)</f>
        <v>4.76</v>
      </c>
      <c r="E19" s="156">
        <f>ROUND(VALUE(SUBSTITUTE(実質収支比率等に係る経年分析!I$48,"▲","-")),2)</f>
        <v>23.96</v>
      </c>
      <c r="F19" s="156">
        <f>ROUND(VALUE(SUBSTITUTE(実質収支比率等に係る経年分析!J$48,"▲","-")),2)</f>
        <v>3.86</v>
      </c>
    </row>
    <row r="20" spans="1:11" x14ac:dyDescent="0.2">
      <c r="A20" s="156" t="s">
        <v>53</v>
      </c>
      <c r="B20" s="156">
        <f>ROUND(VALUE(SUBSTITUTE(実質収支比率等に係る経年分析!F$47,"▲","-")),2)</f>
        <v>22.92</v>
      </c>
      <c r="C20" s="156">
        <f>ROUND(VALUE(SUBSTITUTE(実質収支比率等に係る経年分析!G$47,"▲","-")),2)</f>
        <v>25.22</v>
      </c>
      <c r="D20" s="156">
        <f>ROUND(VALUE(SUBSTITUTE(実質収支比率等に係る経年分析!H$47,"▲","-")),2)</f>
        <v>31.23</v>
      </c>
      <c r="E20" s="156">
        <f>ROUND(VALUE(SUBSTITUTE(実質収支比率等に係る経年分析!I$47,"▲","-")),2)</f>
        <v>34.03</v>
      </c>
      <c r="F20" s="156">
        <f>ROUND(VALUE(SUBSTITUTE(実質収支比率等に係る経年分析!J$47,"▲","-")),2)</f>
        <v>46.89</v>
      </c>
    </row>
    <row r="21" spans="1:11" x14ac:dyDescent="0.2">
      <c r="A21" s="156" t="s">
        <v>54</v>
      </c>
      <c r="B21" s="156">
        <f>IF(ISNUMBER(VALUE(SUBSTITUTE(実質収支比率等に係る経年分析!F$49,"▲","-"))),ROUND(VALUE(SUBSTITUTE(実質収支比率等に係る経年分析!F$49,"▲","-")),2),NA())</f>
        <v>5.07</v>
      </c>
      <c r="C21" s="156">
        <f>IF(ISNUMBER(VALUE(SUBSTITUTE(実質収支比率等に係る経年分析!G$49,"▲","-"))),ROUND(VALUE(SUBSTITUTE(実質収支比率等に係る経年分析!G$49,"▲","-")),2),NA())</f>
        <v>3.11</v>
      </c>
      <c r="D21" s="156">
        <f>IF(ISNUMBER(VALUE(SUBSTITUTE(実質収支比率等に係る経年分析!H$49,"▲","-"))),ROUND(VALUE(SUBSTITUTE(実質収支比率等に係る経年分析!H$49,"▲","-")),2),NA())</f>
        <v>-1.82</v>
      </c>
      <c r="E21" s="156">
        <f>IF(ISNUMBER(VALUE(SUBSTITUTE(実質収支比率等に係る経年分析!I$49,"▲","-"))),ROUND(VALUE(SUBSTITUTE(実質収支比率等に係る経年分析!I$49,"▲","-")),2),NA())</f>
        <v>20.9</v>
      </c>
      <c r="F21" s="156">
        <f>IF(ISNUMBER(VALUE(SUBSTITUTE(実質収支比率等に係る経年分析!J$49,"▲","-"))),ROUND(VALUE(SUBSTITUTE(実質収支比率等に係る経年分析!J$49,"▲","-")),2),NA())</f>
        <v>-20.440000000000001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0.33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0.33</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1.39</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0.06</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土地取得事業特別会計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0.08</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7.0000000000000007E-2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7.0000000000000007E-2</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7.0000000000000007E-2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0.08</v>
      </c>
    </row>
    <row r="30" spans="1:11" x14ac:dyDescent="0.2">
      <c r="A30" s="157" t="str">
        <f>IF(連結実質赤字比率に係る赤字・黒字の構成分析!C$40="",NA(),連結実質赤字比率に係る赤字・黒字の構成分析!C$40)</f>
        <v>臨海土地造成事業特別会計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0.9</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0.79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0.55000000000000004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0.49</v>
      </c>
    </row>
    <row r="31" spans="1:11" x14ac:dyDescent="0.2">
      <c r="A31" s="157" t="str">
        <f>IF(連結実質赤字比率に係る赤字・黒字の構成分析!C$39="",NA(),連結実質赤字比率に係る赤字・黒字の構成分析!C$39)</f>
        <v>下水道事業会計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7.0000000000000007E-2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2.1800000000000002</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1.62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3.85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3.59</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5.65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8.6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4.68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23.84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3.78</v>
      </c>
    </row>
    <row r="34" spans="1:16" x14ac:dyDescent="0.2">
      <c r="A34" s="157" t="str">
        <f>IF(連結実質赤字比率に係る赤字・黒字の構成分析!C$36="",NA(),連結実質赤字比率に係る赤字・黒字の構成分析!C$36)</f>
        <v>国民健康保険特別会計(事業勘定)</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0.39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0.03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5.37</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19.95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18.54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18.12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18.97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10.96</v>
      </c>
    </row>
    <row r="36" spans="1:16" x14ac:dyDescent="0.2">
      <c r="A36" s="157" t="str">
        <f>IF(連結実質赤字比率に係る赤字・黒字の構成分析!C$34="",NA(),連結実質赤字比率に係る赤字・黒字の構成分析!C$34)</f>
        <v>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20.48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28.28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25.67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18.91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3486</v>
      </c>
      <c r="E42" s="158"/>
      <c r="F42" s="158"/>
      <c r="G42" s="158">
        <f>'実質公債費比率（分子）の構造'!L$52</f>
        <v>3555</v>
      </c>
      <c r="H42" s="158"/>
      <c r="I42" s="158"/>
      <c r="J42" s="158">
        <f>'実質公債費比率（分子）の構造'!M$52</f>
        <v>3180</v>
      </c>
      <c r="K42" s="158"/>
      <c r="L42" s="158"/>
      <c r="M42" s="158">
        <f>'実質公債費比率（分子）の構造'!N$52</f>
        <v>3155</v>
      </c>
      <c r="N42" s="158"/>
      <c r="O42" s="158"/>
      <c r="P42" s="158">
        <f>'実質公債費比率（分子）の構造'!O$52</f>
        <v>2950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65</v>
      </c>
      <c r="C45" s="158"/>
      <c r="D45" s="158"/>
      <c r="E45" s="158">
        <f>'実質公債費比率（分子）の構造'!L$49</f>
        <v>65</v>
      </c>
      <c r="F45" s="158"/>
      <c r="G45" s="158"/>
      <c r="H45" s="158">
        <f>'実質公債費比率（分子）の構造'!M$49</f>
        <v>65</v>
      </c>
      <c r="I45" s="158"/>
      <c r="J45" s="158"/>
      <c r="K45" s="158">
        <f>'実質公債費比率（分子）の構造'!N$49</f>
        <v>46</v>
      </c>
      <c r="L45" s="158"/>
      <c r="M45" s="158"/>
      <c r="N45" s="158">
        <f>'実質公債費比率（分子）の構造'!O$49</f>
        <v>50</v>
      </c>
      <c r="O45" s="158"/>
      <c r="P45" s="158"/>
    </row>
    <row r="46" spans="1:16" x14ac:dyDescent="0.2">
      <c r="A46" s="158" t="s">
        <v>64</v>
      </c>
      <c r="B46" s="158">
        <f>'実質公債費比率（分子）の構造'!K$48</f>
        <v>985</v>
      </c>
      <c r="C46" s="158"/>
      <c r="D46" s="158"/>
      <c r="E46" s="158">
        <f>'実質公債費比率（分子）の構造'!L$48</f>
        <v>1006</v>
      </c>
      <c r="F46" s="158"/>
      <c r="G46" s="158"/>
      <c r="H46" s="158">
        <f>'実質公債費比率（分子）の構造'!M$48</f>
        <v>975</v>
      </c>
      <c r="I46" s="158"/>
      <c r="J46" s="158"/>
      <c r="K46" s="158">
        <f>'実質公債費比率（分子）の構造'!N$48</f>
        <v>1051</v>
      </c>
      <c r="L46" s="158"/>
      <c r="M46" s="158"/>
      <c r="N46" s="158">
        <f>'実質公債費比率（分子）の構造'!O$48</f>
        <v>906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3420</v>
      </c>
      <c r="C49" s="158"/>
      <c r="D49" s="158"/>
      <c r="E49" s="158">
        <f>'実質公債費比率（分子）の構造'!L$45</f>
        <v>3690</v>
      </c>
      <c r="F49" s="158"/>
      <c r="G49" s="158"/>
      <c r="H49" s="158">
        <f>'実質公債費比率（分子）の構造'!M$45</f>
        <v>3519</v>
      </c>
      <c r="I49" s="158"/>
      <c r="J49" s="158"/>
      <c r="K49" s="158">
        <f>'実質公債費比率（分子）の構造'!N$45</f>
        <v>3423</v>
      </c>
      <c r="L49" s="158"/>
      <c r="M49" s="158"/>
      <c r="N49" s="158">
        <f>'実質公債費比率（分子）の構造'!O$45</f>
        <v>3260</v>
      </c>
      <c r="O49" s="158"/>
      <c r="P49" s="158"/>
    </row>
    <row r="50" spans="1:16" x14ac:dyDescent="0.2">
      <c r="A50" s="158" t="s">
        <v>67</v>
      </c>
      <c r="B50" s="158" t="e">
        <f>NA()</f>
        <v>#N/A</v>
      </c>
      <c r="C50" s="158">
        <f>IF(ISNUMBER('実質公債費比率（分子）の構造'!K$53),'実質公債費比率（分子）の構造'!K$53,NA())</f>
        <v>984</v>
      </c>
      <c r="D50" s="158" t="e">
        <f>NA()</f>
        <v>#N/A</v>
      </c>
      <c r="E50" s="158" t="e">
        <f>NA()</f>
        <v>#N/A</v>
      </c>
      <c r="F50" s="158">
        <f>IF(ISNUMBER('実質公債費比率（分子）の構造'!L$53),'実質公債費比率（分子）の構造'!L$53,NA())</f>
        <v>1206</v>
      </c>
      <c r="G50" s="158" t="e">
        <f>NA()</f>
        <v>#N/A</v>
      </c>
      <c r="H50" s="158" t="e">
        <f>NA()</f>
        <v>#N/A</v>
      </c>
      <c r="I50" s="158">
        <f>IF(ISNUMBER('実質公債費比率（分子）の構造'!M$53),'実質公債費比率（分子）の構造'!M$53,NA())</f>
        <v>1379</v>
      </c>
      <c r="J50" s="158" t="e">
        <f>NA()</f>
        <v>#N/A</v>
      </c>
      <c r="K50" s="158" t="e">
        <f>NA()</f>
        <v>#N/A</v>
      </c>
      <c r="L50" s="158">
        <f>IF(ISNUMBER('実質公債費比率（分子）の構造'!N$53),'実質公債費比率（分子）の構造'!N$53,NA())</f>
        <v>1365</v>
      </c>
      <c r="M50" s="158" t="e">
        <f>NA()</f>
        <v>#N/A</v>
      </c>
      <c r="N50" s="158" t="e">
        <f>NA()</f>
        <v>#N/A</v>
      </c>
      <c r="O50" s="158">
        <f>IF(ISNUMBER('実質公債費比率（分子）の構造'!O$53),'実質公債費比率（分子）の構造'!O$53,NA())</f>
        <v>1266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29282</v>
      </c>
      <c r="E56" s="157"/>
      <c r="F56" s="157"/>
      <c r="G56" s="157">
        <f>'将来負担比率（分子）の構造'!J$52</f>
        <v>28738</v>
      </c>
      <c r="H56" s="157"/>
      <c r="I56" s="157"/>
      <c r="J56" s="157">
        <f>'将来負担比率（分子）の構造'!K$52</f>
        <v>26566</v>
      </c>
      <c r="K56" s="157"/>
      <c r="L56" s="157"/>
      <c r="M56" s="157">
        <f>'将来負担比率（分子）の構造'!L$52</f>
        <v>27251</v>
      </c>
      <c r="N56" s="157"/>
      <c r="O56" s="157"/>
      <c r="P56" s="157">
        <f>'将来負担比率（分子）の構造'!M$52</f>
        <v>57943</v>
      </c>
    </row>
    <row r="57" spans="1:16" x14ac:dyDescent="0.2">
      <c r="A57" s="157" t="s">
        <v>42</v>
      </c>
      <c r="B57" s="157"/>
      <c r="C57" s="157"/>
      <c r="D57" s="157">
        <f>'将来負担比率（分子）の構造'!I$51</f>
        <v>1854</v>
      </c>
      <c r="E57" s="157"/>
      <c r="F57" s="157"/>
      <c r="G57" s="157">
        <f>'将来負担比率（分子）の構造'!J$51</f>
        <v>1823</v>
      </c>
      <c r="H57" s="157"/>
      <c r="I57" s="157"/>
      <c r="J57" s="157">
        <f>'将来負担比率（分子）の構造'!K$51</f>
        <v>1700</v>
      </c>
      <c r="K57" s="157"/>
      <c r="L57" s="157"/>
      <c r="M57" s="157">
        <f>'将来負担比率（分子）の構造'!L$51</f>
        <v>2115</v>
      </c>
      <c r="N57" s="157"/>
      <c r="O57" s="157"/>
      <c r="P57" s="157">
        <f>'将来負担比率（分子）の構造'!M$51</f>
        <v>2895</v>
      </c>
    </row>
    <row r="58" spans="1:16" x14ac:dyDescent="0.2">
      <c r="A58" s="157" t="s">
        <v>41</v>
      </c>
      <c r="B58" s="157"/>
      <c r="C58" s="157"/>
      <c r="D58" s="157">
        <f>'将来負担比率（分子）の構造'!I$50</f>
        <v>4324</v>
      </c>
      <c r="E58" s="157"/>
      <c r="F58" s="157"/>
      <c r="G58" s="157">
        <f>'将来負担比率（分子）の構造'!J$50</f>
        <v>4830</v>
      </c>
      <c r="H58" s="157"/>
      <c r="I58" s="157"/>
      <c r="J58" s="157">
        <f>'将来負担比率（分子）の構造'!K$50</f>
        <v>5505</v>
      </c>
      <c r="K58" s="157"/>
      <c r="L58" s="157"/>
      <c r="M58" s="157">
        <f>'将来負担比率（分子）の構造'!L$50</f>
        <v>9962</v>
      </c>
      <c r="N58" s="157"/>
      <c r="O58" s="157"/>
      <c r="P58" s="157">
        <f>'将来負担比率（分子）の構造'!M$50</f>
        <v>25587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2037</v>
      </c>
      <c r="C62" s="157"/>
      <c r="D62" s="157"/>
      <c r="E62" s="157">
        <f>'将来負担比率（分子）の構造'!J$45</f>
        <v>2024</v>
      </c>
      <c r="F62" s="157"/>
      <c r="G62" s="157"/>
      <c r="H62" s="157">
        <f>'将来負担比率（分子）の構造'!K$45</f>
        <v>2099</v>
      </c>
      <c r="I62" s="157"/>
      <c r="J62" s="157"/>
      <c r="K62" s="157">
        <f>'将来負担比率（分子）の構造'!L$45</f>
        <v>2218</v>
      </c>
      <c r="L62" s="157"/>
      <c r="M62" s="157"/>
      <c r="N62" s="157">
        <f>'将来負担比率（分子）の構造'!M$45</f>
        <v>2217</v>
      </c>
      <c r="O62" s="157"/>
      <c r="P62" s="157"/>
    </row>
    <row r="63" spans="1:16" x14ac:dyDescent="0.2">
      <c r="A63" s="157" t="s">
        <v>34</v>
      </c>
      <c r="B63" s="157">
        <f>'将来負担比率（分子）の構造'!I$44</f>
        <v>268</v>
      </c>
      <c r="C63" s="157"/>
      <c r="D63" s="157"/>
      <c r="E63" s="157">
        <f>'将来負担比率（分子）の構造'!J$44</f>
        <v>204</v>
      </c>
      <c r="F63" s="157"/>
      <c r="G63" s="157"/>
      <c r="H63" s="157">
        <f>'将来負担比率（分子）の構造'!K$44</f>
        <v>140</v>
      </c>
      <c r="I63" s="157"/>
      <c r="J63" s="157"/>
      <c r="K63" s="157">
        <f>'将来負担比率（分子）の構造'!L$44</f>
        <v>94</v>
      </c>
      <c r="L63" s="157"/>
      <c r="M63" s="157"/>
      <c r="N63" s="157">
        <f>'将来負担比率（分子）の構造'!M$44</f>
        <v>326</v>
      </c>
      <c r="O63" s="157"/>
      <c r="P63" s="157"/>
    </row>
    <row r="64" spans="1:16" x14ac:dyDescent="0.2">
      <c r="A64" s="157" t="s">
        <v>33</v>
      </c>
      <c r="B64" s="157">
        <f>'将来負担比率（分子）の構造'!I$43</f>
        <v>10435</v>
      </c>
      <c r="C64" s="157"/>
      <c r="D64" s="157"/>
      <c r="E64" s="157">
        <f>'将来負担比率（分子）の構造'!J$43</f>
        <v>10063</v>
      </c>
      <c r="F64" s="157"/>
      <c r="G64" s="157"/>
      <c r="H64" s="157">
        <f>'将来負担比率（分子）の構造'!K$43</f>
        <v>9622</v>
      </c>
      <c r="I64" s="157"/>
      <c r="J64" s="157"/>
      <c r="K64" s="157">
        <f>'将来負担比率（分子）の構造'!L$43</f>
        <v>9640</v>
      </c>
      <c r="L64" s="157"/>
      <c r="M64" s="157"/>
      <c r="N64" s="157">
        <f>'将来負担比率（分子）の構造'!M$43</f>
        <v>10566</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29969</v>
      </c>
      <c r="C66" s="157"/>
      <c r="D66" s="157"/>
      <c r="E66" s="157">
        <f>'将来負担比率（分子）の構造'!J$41</f>
        <v>29837</v>
      </c>
      <c r="F66" s="157"/>
      <c r="G66" s="157"/>
      <c r="H66" s="157">
        <f>'将来負担比率（分子）の構造'!K$41</f>
        <v>28606</v>
      </c>
      <c r="I66" s="157"/>
      <c r="J66" s="157"/>
      <c r="K66" s="157">
        <f>'将来負担比率（分子）の構造'!L$41</f>
        <v>28345</v>
      </c>
      <c r="L66" s="157"/>
      <c r="M66" s="157"/>
      <c r="N66" s="157">
        <f>'将来負担比率（分子）の構造'!M$41</f>
        <v>60267</v>
      </c>
      <c r="O66" s="157"/>
      <c r="P66" s="157"/>
    </row>
    <row r="67" spans="1:16" x14ac:dyDescent="0.2">
      <c r="A67" s="157" t="s">
        <v>71</v>
      </c>
      <c r="B67" s="157" t="e">
        <f>NA()</f>
        <v>#N/A</v>
      </c>
      <c r="C67" s="157">
        <f>IF(ISNUMBER('将来負担比率（分子）の構造'!I$53), IF('将来負担比率（分子）の構造'!I$53 &lt; 0, 0, '将来負担比率（分子）の構造'!I$53), NA())</f>
        <v>7249</v>
      </c>
      <c r="D67" s="157" t="e">
        <f>NA()</f>
        <v>#N/A</v>
      </c>
      <c r="E67" s="157" t="e">
        <f>NA()</f>
        <v>#N/A</v>
      </c>
      <c r="F67" s="157">
        <f>IF(ISNUMBER('将来負担比率（分子）の構造'!J$53), IF('将来負担比率（分子）の構造'!J$53 &lt; 0, 0, '将来負担比率（分子）の構造'!J$53), NA())</f>
        <v>6737</v>
      </c>
      <c r="G67" s="157" t="e">
        <f>NA()</f>
        <v>#N/A</v>
      </c>
      <c r="H67" s="157" t="e">
        <f>NA()</f>
        <v>#N/A</v>
      </c>
      <c r="I67" s="157">
        <f>IF(ISNUMBER('将来負担比率（分子）の構造'!K$53), IF('将来負担比率（分子）の構造'!K$53 &lt; 0, 0, '将来負担比率（分子）の構造'!K$53), NA())</f>
        <v>6696</v>
      </c>
      <c r="J67" s="157" t="e">
        <f>NA()</f>
        <v>#N/A</v>
      </c>
      <c r="K67" s="157" t="e">
        <f>NA()</f>
        <v>#N/A</v>
      </c>
      <c r="L67" s="157">
        <f>IF(ISNUMBER('将来負担比率（分子）の構造'!L$53), IF('将来負担比率（分子）の構造'!L$53 &lt; 0, 0, '将来負担比率（分子）の構造'!L$53), NA())</f>
        <v>970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3656</v>
      </c>
      <c r="C72" s="161">
        <f>基金残高に係る経年分析!G55</f>
        <v>3957</v>
      </c>
      <c r="D72" s="161">
        <f>基金残高に係る経年分析!H55</f>
        <v>5357</v>
      </c>
    </row>
    <row r="73" spans="1:16" x14ac:dyDescent="0.2">
      <c r="A73" s="160" t="s">
        <v>74</v>
      </c>
      <c r="B73" s="161">
        <f>基金残高に係る経年分析!F56</f>
        <v>263</v>
      </c>
      <c r="C73" s="161">
        <f>基金残高に係る経年分析!G56</f>
        <v>263</v>
      </c>
      <c r="D73" s="161">
        <f>基金残高に係る経年分析!H56</f>
        <v>7763</v>
      </c>
    </row>
    <row r="74" spans="1:16" x14ac:dyDescent="0.2">
      <c r="A74" s="160" t="s">
        <v>75</v>
      </c>
      <c r="B74" s="161">
        <f>基金残高に係る経年分析!F57</f>
        <v>2078</v>
      </c>
      <c r="C74" s="161">
        <f>基金残高に係る経年分析!G57</f>
        <v>4316</v>
      </c>
      <c r="D74" s="161">
        <f>基金残高に係る経年分析!H57</f>
        <v>12353</v>
      </c>
    </row>
  </sheetData>
  <sheetProtection algorithmName="SHA-512" hashValue="OzEcwduDvqWnbxkz43FCXy5lN0mpLrWrmuMWeWStoNziXMGH1+Z9FMG2t/M3tu8yRp+eER/YH6XQlDCzTBufUw==" saltValue="sGjZYpd8CyGqdSSwhALG7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二角　貴博</cp:lastModifiedBy>
  <cp:lastPrinted>2026-09-03T02:26:03Z</cp:lastPrinted>
  <dcterms:created xsi:type="dcterms:W3CDTF">2026-02-23T06:17:52Z</dcterms:created>
  <dcterms:modified xsi:type="dcterms:W3CDTF">2026-09-29T05:31:48Z</dcterms:modified>
  <cp:category/>
</cp:coreProperties>
</file>