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3_市町→県\02七尾市（二井さん）受\"/>
    </mc:Choice>
  </mc:AlternateContent>
  <xr:revisionPtr revIDLastSave="0" documentId="13_ncr:1_{63B45041-798B-49BF-8B88-913469E5F4D1}"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U37" i="10"/>
  <c r="C37" i="10"/>
  <c r="BE36" i="10"/>
  <c r="C36" i="10"/>
  <c r="BE35" i="10"/>
  <c r="BW34" i="10"/>
  <c r="BW35" i="10" s="1"/>
  <c r="C34" i="10"/>
  <c r="C35" i="10" s="1"/>
  <c r="BW36" i="10" l="1"/>
  <c r="BW37" i="10" s="1"/>
  <c r="BW38" i="10" s="1"/>
  <c r="BW39" i="10" s="1"/>
  <c r="CO34" i="10"/>
  <c r="CO35" i="10" s="1"/>
  <c r="CO36" i="10" s="1"/>
  <c r="CO37" i="10" s="1"/>
  <c r="CO38" i="10" s="1"/>
  <c r="CO39" i="10" s="1"/>
  <c r="CO40"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<sst xmlns="http://schemas.openxmlformats.org/spreadsheetml/2006/main" count="1144" uniqueCount="579">
  <si>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</si>
  <si>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</si>
  <si>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</si>
  <si>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</si>
  <si>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</si>
  <si>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</si>
  <si>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</si>
  <si>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</si>
  <si>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</si>
  <si>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</si>
  <si>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</si>
  <si>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</si>
  <si>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</si>
  <si>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</si>
  <si>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</si>
  <si>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</si>
  <si>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</si>
  <si>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</si>
  <si>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</si>
  <si>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</si>
  <si>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</si>
  <si>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</si>
  <si>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</si>
  <si>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</si>
  <si>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</si>
  <si>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</si>
  <si>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</si>
  <si>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</si>
  <si>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</si>
  <si>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</si>
  <si>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</si>
  <si>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</si>
  <si>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</si>
  <si>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</si>
  <si>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</si>
  <si>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</si>
  <si>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</si>
  <si>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</si>
  <si>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</si>
  <si>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</si>
  <si>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</si>
  <si>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</si>
  <si>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</si>
  <si>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</si>
  <si>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</si>
  <si>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</si>
  <si>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</si>
  <si>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</si>
  <si>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</si>
  <si>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</si>
  <si>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</si>
  <si>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</si>
  <si>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</si>
  <si>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</si>
  <si>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</si>
  <si>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</si>
  <si>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</si>
  <si>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</si>
  <si>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</si>
  <si>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</si>
  <si>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</si>
  <si>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</si>
  <si>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</si>
  <si>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</si>
  <si>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</si>
  <si>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</si>
  <si>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</si>
  <si>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</si>
  <si>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</si>
  <si>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</si>
  <si>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</si>
  <si>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</si>
  <si>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</si>
  <si>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</si>
  <si>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</si>
  <si>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</si>
  <si>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</si>
  <si>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</si>
  <si>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</si>
  <si>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</si>
  <si>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</si>
  <si>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</si>
  <si>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</si>
  <si>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</si>
  <si>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</si>
  <si>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</si>
  <si>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</si>
  <si>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</si>
  <si>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</si>
  <si>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</si>
  <si>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</si>
  <si>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</si>
  <si>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</si>
  <si>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</si>
  <si>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七尾市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</si>
  <si>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</si>
  <si>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</si>
  <si>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</si>
  <si>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</si>
  <si>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</si>
  <si>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</si>
  <si>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</si>
  <si>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</si>
  <si>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</si>
  <si>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</si>
  <si>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</si>
  <si>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</si>
  <si>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</si>
  <si>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</si>
  <si>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</si>
  <si>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</si>
  <si>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</si>
  <si>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</si>
  <si>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</si>
  <si>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</si>
  <si>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</si>
  <si>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</si>
  <si>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</si>
  <si>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</si>
  <si>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</si>
  <si>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</si>
  <si>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</si>
  <si>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</si>
  <si>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</si>
  <si>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</si>
  <si>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</si>
  <si>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</si>
  <si>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</si>
  <si>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</si>
  <si>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</si>
  <si>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</si>
  <si>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</si>
  <si>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</si>
  <si>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</si>
  <si>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</si>
  <si>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</si>
  <si>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</si>
  <si>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</si>
  <si>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</si>
  <si>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</si>
  <si>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</si>
  <si>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</si>
  <si>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</si>
  <si>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</si>
  <si>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</si>
  <si>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</si>
  <si>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</si>
  <si>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</si>
  <si>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</si>
  <si>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</si>
  <si>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</si>
  <si>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</si>
  <si>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</si>
  <si>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</si>
  <si>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</si>
  <si>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</si>
  <si>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</si>
  <si>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</si>
  <si>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</si>
  <si>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</si>
  <si>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</si>
  <si>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</si>
  <si>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</si>
  <si>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</si>
  <si>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</si>
  <si>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</si>
  <si>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</si>
  <si>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</si>
  <si>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</si>
  <si>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</si>
  <si>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</si>
  <si>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</si>
  <si>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</si>
  <si>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</si>
  <si>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</si>
  <si>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</si>
  <si>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</si>
  <si>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</si>
  <si>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</si>
  <si>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</si>
  <si>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</si>
  <si>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</si>
  <si>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</si>
  <si>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</si>
  <si>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</si>
  <si>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</si>
  <si>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</si>
  <si>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</si>
  <si>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</si>
  <si>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</si>
  <si>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</si>
  <si>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</si>
  <si>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</si>
  <si>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</si>
  <si>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</si>
  <si>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</si>
  <si>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</si>
  <si>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</si>
  <si>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</si>
  <si>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</si>
  <si>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</si>
  <si>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</si>
  <si>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石川県七尾市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</si>
  <si>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</si>
  <si>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</si>
  <si>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</si>
  <si>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</si>
  <si>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</si>
  <si>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</si>
  <si>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</si>
  <si>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</si>
  <si>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</si>
  <si>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</si>
  <si>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</si>
  <si>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</si>
  <si>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</si>
  <si>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</si>
  <si>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</si>
  <si>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</si>
  <si>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</si>
  <si>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</si>
  <si>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</si>
  <si>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</si>
  <si>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</si>
  <si>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</si>
  <si>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</si>
  <si>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</si>
  <si>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</si>
  <si>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</si>
  <si>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</si>
  <si>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</si>
  <si>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</si>
  <si>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</si>
  <si>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</si>
  <si>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</si>
  <si>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</si>
  <si>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</si>
  <si>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</si>
  <si>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</si>
  <si>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</si>
  <si>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</si>
  <si>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</si>
  <si>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</si>
  <si>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</si>
  <si>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</si>
  <si>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</si>
  <si>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</si>
  <si>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</si>
  <si>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</si>
  <si>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</si>
  <si>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</si>
  <si>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</si>
  <si>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</si>
  <si>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</si>
  <si>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</si>
  <si>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</si>
  <si>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</si>
  <si>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</si>
  <si>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</si>
  <si>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</si>
  <si>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</si>
  <si>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</si>
  <si>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</si>
  <si>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</si>
  <si>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</si>
  <si>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</si>
  <si>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</si>
  <si>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</si>
  <si>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</si>
  <si>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</si>
  <si>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</si>
  <si>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</si>
  <si>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</si>
  <si>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</si>
  <si>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</si>
  <si>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</si>
  <si>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</si>
  <si>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</si>
  <si>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</si>
  <si>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</si>
  <si>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</si>
  <si>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</si>
  <si>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</si>
  <si>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</si>
  <si>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</si>
  <si>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</si>
  <si>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</si>
  <si>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</si>
  <si>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</si>
  <si>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</si>
  <si>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</si>
  <si>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</si>
  <si>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</si>
  <si>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</si>
  <si>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</si>
  <si>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</si>
  <si>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</si>
  <si>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</si>
  <si>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</si>
  <si>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</si>
  <si>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</si>
  <si>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</si>
  <si>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</si>
  <si>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</si>
  <si>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</si>
  <si>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</si>
  <si>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</si>
  <si>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</si>
  <si>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</si>
  <si>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</si>
  <si>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</si>
  <si>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</si>
  <si>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</si>
  <si>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</si>
  <si>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</si>
  <si>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</si>
  <si>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</si>
  <si>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</si>
  <si>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</si>
  <si>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</si>
  <si>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</si>
  <si>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</si>
  <si>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</si>
  <si>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</si>
  <si>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</si>
  <si>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</si>
  <si>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</si>
  <si>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</si>
  <si>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</si>
  <si>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</si>
  <si>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</si>
  <si>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</si>
  <si>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</si>
  <si>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</si>
  <si>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</si>
  <si>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</si>
  <si>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</si>
  <si>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</si>
  <si>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</si>
  <si>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</si>
  <si>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</si>
  <si>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</si>
  <si>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</si>
  <si>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</si>
  <si>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</si>
  <si>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</si>
  <si>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</si>
  <si>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</si>
  <si>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</si>
  <si>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</si>
  <si>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</si>
  <si>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</si>
  <si>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</si>
  <si>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石川県七尾市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</si>
  <si>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</si>
  <si>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</si>
  <si>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</si>
  <si>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</si>
  <si>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</si>
  <si>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</si>
  <si>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</si>
  <si>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</si>
  <si>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</si>
  <si>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</si>
  <si>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</si>
  <si>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</si>
  <si>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</si>
  <si>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</si>
  <si>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</si>
  <si>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</si>
  <si>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</si>
  <si>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</si>
  <si>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</si>
  <si>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</si>
  <si>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</si>
  <si>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</si>
  <si>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</si>
  <si>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</si>
  <si>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</si>
  <si>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</si>
  <si>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</si>
  <si>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</si>
  <si>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</si>
  <si>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</si>
  <si>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</si>
  <si>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</si>
  <si>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</si>
  <si>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</si>
  <si>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</si>
  <si>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後期高齢者医療保険特別会計</t>
    <phoneticPr fontId="5"/>
  </si>
  <si>
    <t>介護保険特別会計</t>
    <phoneticPr fontId="5"/>
  </si>
  <si>
    <t>水道事業会計</t>
    <phoneticPr fontId="5"/>
  </si>
  <si>
    <t>法適用企業</t>
    <phoneticPr fontId="5"/>
  </si>
  <si>
    <t>下水道事業会計</t>
    <phoneticPr fontId="5"/>
  </si>
  <si>
    <t>病院事業会計</t>
    <phoneticPr fontId="5"/>
  </si>
  <si>
    <t>公設地方卸売市場事業特別会計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</si>
  <si>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</si>
  <si>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</si>
  <si>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</si>
  <si>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</si>
  <si>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</si>
  <si>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</si>
  <si>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</si>
  <si>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</si>
  <si>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</si>
  <si>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</si>
  <si>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</si>
  <si>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</si>
  <si>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</si>
  <si>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</si>
  <si>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</si>
  <si>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</si>
  <si>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</si>
  <si>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</si>
  <si>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</si>
  <si>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</si>
  <si>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</si>
  <si>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</si>
  <si>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</si>
  <si>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</si>
  <si>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</si>
  <si>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</si>
  <si>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</si>
  <si>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</si>
  <si>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</si>
  <si>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</si>
  <si>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</si>
  <si>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</si>
  <si>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</si>
  <si>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</si>
  <si>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</si>
  <si>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</si>
  <si>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</si>
  <si>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</si>
  <si>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</si>
  <si>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</si>
  <si>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</si>
  <si>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</si>
  <si>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</si>
  <si>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</si>
  <si>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</si>
  <si>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</si>
  <si>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</si>
  <si>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</si>
  <si>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</si>
  <si>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</si>
  <si>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</si>
  <si>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</si>
  <si>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</si>
  <si>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</si>
  <si>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</si>
  <si>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</si>
  <si>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</si>
  <si>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</si>
  <si>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</si>
  <si>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</si>
  <si>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</si>
  <si>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</si>
  <si>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</si>
  <si>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</si>
  <si>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</si>
  <si>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</si>
  <si>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</si>
  <si>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</si>
  <si>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</si>
  <si>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</si>
  <si>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</si>
  <si>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</si>
  <si>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</si>
  <si>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</si>
  <si>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</si>
  <si>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</si>
  <si>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</si>
  <si>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</si>
  <si>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</si>
  <si>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</si>
  <si>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</si>
  <si>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</si>
  <si>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</si>
  <si>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</si>
  <si>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</si>
  <si>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</si>
  <si>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</si>
  <si>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</si>
  <si>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</si>
  <si>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</si>
  <si>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</si>
  <si>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</si>
  <si>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</si>
  <si>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</si>
  <si>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</si>
  <si>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</si>
  <si>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</si>
  <si>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</si>
  <si>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</si>
  <si>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</si>
  <si>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</si>
  <si>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</si>
  <si>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</si>
  <si>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</si>
  <si>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</si>
  <si>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</si>
  <si>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</si>
  <si>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</si>
  <si>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</si>
  <si>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</si>
  <si>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</si>
  <si>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</si>
  <si>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</si>
  <si>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</si>
  <si>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</si>
  <si>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</si>
  <si>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</si>
  <si>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</si>
  <si>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</si>
  <si>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</si>
  <si>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</si>
  <si>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</si>
  <si>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</si>
  <si>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</si>
  <si>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</si>
  <si>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</si>
  <si>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</si>
  <si>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</si>
  <si>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</si>
  <si>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</si>
  <si>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</si>
  <si>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</si>
  <si>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</si>
  <si>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</si>
  <si>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</si>
  <si>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</si>
  <si>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3.92</t>
  </si>
  <si>
    <t>▲ 6.36</t>
  </si>
  <si>
    <t>病院事業会計</t>
  </si>
  <si>
    <t>一般会計</t>
  </si>
  <si>
    <t>水道事業会計</t>
  </si>
  <si>
    <t>国民健康保険特別会計</t>
  </si>
  <si>
    <t>下水道事業会計</t>
  </si>
  <si>
    <t>介護保険特別会計</t>
  </si>
  <si>
    <t>後期高齢者医療保険特別会計</t>
  </si>
  <si>
    <t>ケーブルテレビ事業特別会計</t>
  </si>
  <si>
    <t>その他会計（赤字）</t>
  </si>
  <si>
    <t>その他会計（黒字）</t>
  </si>
  <si>
    <t>R02</t>
    <phoneticPr fontId="5"/>
  </si>
  <si>
    <t>R03</t>
    <phoneticPr fontId="5"/>
  </si>
  <si>
    <t>R04</t>
    <phoneticPr fontId="5"/>
  </si>
  <si>
    <t>R05</t>
    <phoneticPr fontId="5"/>
  </si>
  <si>
    <t>R06</t>
    <phoneticPr fontId="5"/>
  </si>
  <si>
    <t>-</t>
    <phoneticPr fontId="2"/>
  </si>
  <si>
    <t>七尾市土地開発公社</t>
    <rPh sb="0" eb="3">
      <t>ナナオシ</t>
    </rPh>
    <rPh sb="3" eb="5">
      <t>トチ</t>
    </rPh>
    <rPh sb="5" eb="7">
      <t>カイハツ</t>
    </rPh>
    <rPh sb="7" eb="9">
      <t>コウシャ</t>
    </rPh>
    <phoneticPr fontId="10"/>
  </si>
  <si>
    <t>公益社団法人　七尾市スポーツ協会</t>
    <rPh sb="0" eb="2">
      <t>コウエキ</t>
    </rPh>
    <rPh sb="2" eb="4">
      <t>シャダン</t>
    </rPh>
    <rPh sb="4" eb="6">
      <t>ホウジン</t>
    </rPh>
    <rPh sb="7" eb="10">
      <t>ナナオシ</t>
    </rPh>
    <rPh sb="14" eb="16">
      <t>キョウカイ</t>
    </rPh>
    <phoneticPr fontId="10"/>
  </si>
  <si>
    <t>株式会社のと島</t>
    <rPh sb="0" eb="4">
      <t>カブシキガイシャ</t>
    </rPh>
    <rPh sb="6" eb="7">
      <t>ジマ</t>
    </rPh>
    <phoneticPr fontId="10"/>
  </si>
  <si>
    <t>株式会社環境日本海サービス公社</t>
    <rPh sb="0" eb="4">
      <t>カブシキガイシャ</t>
    </rPh>
    <rPh sb="4" eb="6">
      <t>カンキョウ</t>
    </rPh>
    <rPh sb="6" eb="8">
      <t>ニホン</t>
    </rPh>
    <rPh sb="8" eb="9">
      <t>カイ</t>
    </rPh>
    <rPh sb="13" eb="15">
      <t>コウシャ</t>
    </rPh>
    <phoneticPr fontId="10"/>
  </si>
  <si>
    <t>公益財団法人　演劇のまち振興事業団</t>
    <rPh sb="0" eb="2">
      <t>コウエキ</t>
    </rPh>
    <rPh sb="2" eb="4">
      <t>ザイダン</t>
    </rPh>
    <rPh sb="4" eb="6">
      <t>ホウジン</t>
    </rPh>
    <rPh sb="7" eb="9">
      <t>エンゲキ</t>
    </rPh>
    <rPh sb="12" eb="14">
      <t>シンコウ</t>
    </rPh>
    <rPh sb="14" eb="17">
      <t>ジギョウダン</t>
    </rPh>
    <phoneticPr fontId="10"/>
  </si>
  <si>
    <t>公益財団法人　七尾美術財団</t>
    <rPh sb="0" eb="2">
      <t>コウエキ</t>
    </rPh>
    <rPh sb="2" eb="4">
      <t>ザイダン</t>
    </rPh>
    <rPh sb="4" eb="6">
      <t>ホウジン</t>
    </rPh>
    <rPh sb="7" eb="9">
      <t>ナナオ</t>
    </rPh>
    <rPh sb="9" eb="11">
      <t>ビジュツ</t>
    </rPh>
    <rPh sb="11" eb="13">
      <t>ザイダン</t>
    </rPh>
    <phoneticPr fontId="10"/>
  </si>
  <si>
    <t>株式会社創生ななお</t>
    <rPh sb="0" eb="4">
      <t>カブシキガイシャ</t>
    </rPh>
    <rPh sb="4" eb="6">
      <t>ソウセイ</t>
    </rPh>
    <phoneticPr fontId="10"/>
  </si>
  <si>
    <t>石川北部アール・ディ・エフ広域処理組合</t>
    <rPh sb="0" eb="2">
      <t>イシカワ</t>
    </rPh>
    <rPh sb="2" eb="4">
      <t>ホクブ</t>
    </rPh>
    <rPh sb="13" eb="15">
      <t>コウイキ</t>
    </rPh>
    <rPh sb="15" eb="17">
      <t>ショリ</t>
    </rPh>
    <rPh sb="17" eb="19">
      <t>クミアイ</t>
    </rPh>
    <phoneticPr fontId="10"/>
  </si>
  <si>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0"/>
  </si>
  <si>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10"/>
  </si>
  <si>
    <t>石川県市町村消防団等公務災害補償等組合</t>
    <rPh sb="0" eb="3">
      <t>イシカワケン</t>
    </rPh>
    <rPh sb="3" eb="6">
      <t>シチョウソン</t>
    </rPh>
    <rPh sb="6" eb="9">
      <t>ショウボウダン</t>
    </rPh>
    <rPh sb="9" eb="10">
      <t>トウ</t>
    </rPh>
    <rPh sb="10" eb="12">
      <t>コウム</t>
    </rPh>
    <rPh sb="12" eb="14">
      <t>サイガイ</t>
    </rPh>
    <rPh sb="14" eb="16">
      <t>ホショウ</t>
    </rPh>
    <rPh sb="16" eb="17">
      <t>トウ</t>
    </rPh>
    <rPh sb="17" eb="19">
      <t>クミアイ</t>
    </rPh>
    <phoneticPr fontId="10"/>
  </si>
  <si>
    <t>石川県市町村消防賞じゅつ金組合</t>
    <rPh sb="0" eb="3">
      <t>イシカワケン</t>
    </rPh>
    <rPh sb="3" eb="6">
      <t>シチョウソン</t>
    </rPh>
    <rPh sb="6" eb="8">
      <t>ショウボウ</t>
    </rPh>
    <rPh sb="8" eb="9">
      <t>ショウ</t>
    </rPh>
    <rPh sb="12" eb="13">
      <t>キン</t>
    </rPh>
    <rPh sb="13" eb="15">
      <t>クミアイ</t>
    </rPh>
    <phoneticPr fontId="10"/>
  </si>
  <si>
    <t>のと鉄道運営助成基金事務組合</t>
    <rPh sb="2" eb="4">
      <t>テツドウ</t>
    </rPh>
    <rPh sb="4" eb="6">
      <t>ウンエイ</t>
    </rPh>
    <rPh sb="6" eb="8">
      <t>ジョセイ</t>
    </rPh>
    <rPh sb="8" eb="10">
      <t>キキン</t>
    </rPh>
    <rPh sb="10" eb="12">
      <t>ジム</t>
    </rPh>
    <rPh sb="12" eb="14">
      <t>クミアイ</t>
    </rPh>
    <phoneticPr fontId="10"/>
  </si>
  <si>
    <t>七尾市地域振興基金</t>
    <rPh sb="0" eb="3">
      <t>ナナオシ</t>
    </rPh>
    <rPh sb="3" eb="5">
      <t>チイキ</t>
    </rPh>
    <rPh sb="5" eb="7">
      <t>シンコウ</t>
    </rPh>
    <rPh sb="7" eb="9">
      <t>キキン</t>
    </rPh>
    <phoneticPr fontId="5"/>
  </si>
  <si>
    <t>七尾市公共施設等総合管理基金</t>
    <rPh sb="0" eb="3">
      <t>ナナオシ</t>
    </rPh>
    <rPh sb="3" eb="5">
      <t>コウキョウ</t>
    </rPh>
    <rPh sb="5" eb="7">
      <t>シセツ</t>
    </rPh>
    <rPh sb="7" eb="8">
      <t>トウ</t>
    </rPh>
    <rPh sb="8" eb="10">
      <t>ソウゴウ</t>
    </rPh>
    <rPh sb="10" eb="12">
      <t>カンリ</t>
    </rPh>
    <rPh sb="12" eb="14">
      <t>キキン</t>
    </rPh>
    <phoneticPr fontId="10"/>
  </si>
  <si>
    <t>七尾市令和６年能登半島地震復興基金</t>
    <rPh sb="0" eb="3">
      <t>ナナオシ</t>
    </rPh>
    <rPh sb="3" eb="5">
      <t>レイワ</t>
    </rPh>
    <rPh sb="6" eb="7">
      <t>ネン</t>
    </rPh>
    <rPh sb="7" eb="9">
      <t>ノト</t>
    </rPh>
    <rPh sb="9" eb="11">
      <t>ハントウ</t>
    </rPh>
    <rPh sb="11" eb="13">
      <t>ジシン</t>
    </rPh>
    <rPh sb="13" eb="15">
      <t>フッコウ</t>
    </rPh>
    <rPh sb="15" eb="17">
      <t>キキン</t>
    </rPh>
    <phoneticPr fontId="10"/>
  </si>
  <si>
    <t>七尾市ふるさと納税振興基金</t>
    <rPh sb="0" eb="3">
      <t>ナナオシ</t>
    </rPh>
    <rPh sb="7" eb="9">
      <t>ノウゼイ</t>
    </rPh>
    <rPh sb="9" eb="11">
      <t>シンコウ</t>
    </rPh>
    <rPh sb="11" eb="13">
      <t>キキン</t>
    </rPh>
    <phoneticPr fontId="10"/>
  </si>
  <si>
    <t>七尾市ふるさと創生ゆめ基金</t>
    <rPh sb="0" eb="3">
      <t>ナナオシ</t>
    </rPh>
    <rPh sb="7" eb="9">
      <t>ソウセイ</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</si>
  <si>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</si>
  <si>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</si>
  <si>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</si>
  <si>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</si>
  <si>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</si>
  <si>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</si>
  <si>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</si>
  <si>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</si>
  <si>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</si>
  <si>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と有形固定資産減価償却率はともに類似団体平均に比べ高い水準にあり、老朽化した有形固定資産の取替更新などにかける財源の余力に乏しい。このため、今後は迅速な災害復旧に努める一方、公共施設等総合管理計画等に基づき、施設の老朽化対策や地方債の発行抑制、利率見直しなどにより財政の健全化を図っていく。</t>
    <rPh sb="82" eb="84">
      <t>サイガイ</t>
    </rPh>
    <phoneticPr fontId="5"/>
  </si>
  <si>
    <t>将来負担比率と実質公債費比率はともに類似団体平均に比べ高い水準にあり、老朽化した有形固定資産の取替更新などにかける財源の余力に乏しい。このため、今後は迅速な災害復旧に努める一方、公共施設等総合管理計画等に基づき、施設の老朽化対策や地方債の発行抑制、利率見直しなどにより財政の健全化を図っていく。</t>
    <rPh sb="78" eb="80">
      <t>サイガイ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</si>
</sst>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6C9A3B9-505B-4BE9-A193-4597F1FC5B2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3A1D-4EA9-A60D-B4EE74DE28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70006</c:v>
                </c:pt>
                <c:pt idx="1">
                  <c:v>109836</c:v>
                </c:pt>
                <c:pt idx="2">
                  <c:v>167822</c:v>
                </c:pt>
                <c:pt idx="3">
                  <c:v>66649</c:v>
                </c:pt>
                <c:pt idx="4">
                  <c:v>83428</c:v>
                </c:pt>
              </c:numCache>
            </c:numRef>
          </c:val>
          <c:smooth val="0"/>
          <c:extLst>
            <c:ext xmlns:c16="http://schemas.microsoft.com/office/drawing/2014/chart" uri="{C3380CC4-5D6E-409C-BE32-E72D297353CC}">
              <c16:uniqueId val="{00000001-3A1D-4EA9-A60D-B4EE74DE28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4.87</c:v>
                </c:pt>
                <c:pt idx="1">
                  <c:v>6.56</c:v>
                </c:pt>
                <c:pt idx="2">
                  <c:v>6.36</c:v>
                </c:pt>
                <c:pt idx="3">
                  <c:v>17.59</c:v>
                </c:pt>
                <c:pt idx="4">
                  <c:v>28.46</c:v>
                </c:pt>
              </c:numCache>
            </c:numRef>
          </c:val>
          <c:extLst>
            <c:ext xmlns:c16="http://schemas.microsoft.com/office/drawing/2014/chart" uri="{C3380CC4-5D6E-409C-BE32-E72D297353CC}">
              <c16:uniqueId val="{00000000-D823-423D-9907-EE53AA181B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26.26</c:v>
                </c:pt>
                <c:pt idx="1">
                  <c:v>22.32</c:v>
                </c:pt>
                <c:pt idx="2">
                  <c:v>20.81</c:v>
                </c:pt>
                <c:pt idx="3">
                  <c:v>21</c:v>
                </c:pt>
                <c:pt idx="4">
                  <c:v>21.92</c:v>
                </c:pt>
              </c:numCache>
            </c:numRef>
          </c:val>
          <c:extLst>
            <c:ext xmlns:c16="http://schemas.microsoft.com/office/drawing/2014/chart" uri="{C3380CC4-5D6E-409C-BE32-E72D297353CC}">
              <c16:uniqueId val="{00000001-D823-423D-9907-EE53AA181B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2.82</c:v>
                </c:pt>
                <c:pt idx="1">
                  <c:v>-3.92</c:v>
                </c:pt>
                <c:pt idx="2">
                  <c:v>-6.36</c:v>
                </c:pt>
                <c:pt idx="3">
                  <c:v>8.2799999999999994</c:v>
                </c:pt>
                <c:pt idx="4">
                  <c:v>6.32</c:v>
                </c:pt>
              </c:numCache>
            </c:numRef>
          </c:val>
          <c:smooth val="0"/>
          <c:extLst>
            <c:ext xmlns:c16="http://schemas.microsoft.com/office/drawing/2014/chart" uri="{C3380CC4-5D6E-409C-BE32-E72D297353CC}">
              <c16:uniqueId val="{00000002-D823-423D-9907-EE53AA181B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303-4034-B9DA-3A0D23D97F6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303-4034-B9DA-3A0D23D97F67}"/>
            </c:ext>
          </c:extLst>
        </c:ser>
        <c:ser>
          <c:idx val="2"/>
          <c:order val="2"/>
          <c:tx>
            <c:strRef>
              <c:f>データシート!$A$29</c:f>
              <c:strCache>
                <c:ptCount val="1"/>
                <c:pt idx="0">
                  <c:v>ケーブルテレビ事業特別会計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303-4034-B9DA-3A0D23D97F67}"/>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7303-4034-B9DA-3A0D23D97F67}"/>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0.44</c:v>
                </c:pt>
                <c:pt idx="2">
                  <c:v>#N/A</c:v>
                </c:pt>
                <c:pt idx="3">
                  <c:v>0.57999999999999996</c:v>
                </c:pt>
                <c:pt idx="4">
                  <c:v>#N/A</c:v>
                </c:pt>
                <c:pt idx="5">
                  <c:v>0.81</c:v>
                </c:pt>
                <c:pt idx="6">
                  <c:v>#N/A</c:v>
                </c:pt>
                <c:pt idx="7">
                  <c:v>1.33</c:v>
                </c:pt>
                <c:pt idx="8">
                  <c:v>#N/A</c:v>
                </c:pt>
                <c:pt idx="9">
                  <c:v>0.56000000000000005</c:v>
                </c:pt>
              </c:numCache>
            </c:numRef>
          </c:val>
          <c:extLst>
            <c:ext xmlns:c16="http://schemas.microsoft.com/office/drawing/2014/chart" uri="{C3380CC4-5D6E-409C-BE32-E72D297353CC}">
              <c16:uniqueId val="{00000004-7303-4034-B9DA-3A0D23D97F67}"/>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0.53</c:v>
                </c:pt>
                <c:pt idx="4">
                  <c:v>#N/A</c:v>
                </c:pt>
                <c:pt idx="5">
                  <c:v>0.86</c:v>
                </c:pt>
                <c:pt idx="6">
                  <c:v>#N/A</c:v>
                </c:pt>
                <c:pt idx="7">
                  <c:v>0.95</c:v>
                </c:pt>
                <c:pt idx="8">
                  <c:v>#N/A</c:v>
                </c:pt>
                <c:pt idx="9">
                  <c:v>0.91</c:v>
                </c:pt>
              </c:numCache>
            </c:numRef>
          </c:val>
          <c:extLst>
            <c:ext xmlns:c16="http://schemas.microsoft.com/office/drawing/2014/chart" uri="{C3380CC4-5D6E-409C-BE32-E72D297353CC}">
              <c16:uniqueId val="{00000005-7303-4034-B9DA-3A0D23D97F6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0.46</c:v>
                </c:pt>
                <c:pt idx="2">
                  <c:v>#N/A</c:v>
                </c:pt>
                <c:pt idx="3">
                  <c:v>0.79</c:v>
                </c:pt>
                <c:pt idx="4">
                  <c:v>#N/A</c:v>
                </c:pt>
                <c:pt idx="5">
                  <c:v>0.48</c:v>
                </c:pt>
                <c:pt idx="6">
                  <c:v>#N/A</c:v>
                </c:pt>
                <c:pt idx="7">
                  <c:v>0.62</c:v>
                </c:pt>
                <c:pt idx="8">
                  <c:v>#N/A</c:v>
                </c:pt>
                <c:pt idx="9">
                  <c:v>1.32</c:v>
                </c:pt>
              </c:numCache>
            </c:numRef>
          </c:val>
          <c:extLst>
            <c:ext xmlns:c16="http://schemas.microsoft.com/office/drawing/2014/chart" uri="{C3380CC4-5D6E-409C-BE32-E72D297353CC}">
              <c16:uniqueId val="{00000006-7303-4034-B9DA-3A0D23D97F67}"/>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9.75</c:v>
                </c:pt>
                <c:pt idx="2">
                  <c:v>#N/A</c:v>
                </c:pt>
                <c:pt idx="3">
                  <c:v>10.3</c:v>
                </c:pt>
                <c:pt idx="4">
                  <c:v>#N/A</c:v>
                </c:pt>
                <c:pt idx="5">
                  <c:v>11.57</c:v>
                </c:pt>
                <c:pt idx="6">
                  <c:v>#N/A</c:v>
                </c:pt>
                <c:pt idx="7">
                  <c:v>7.35</c:v>
                </c:pt>
                <c:pt idx="8">
                  <c:v>#N/A</c:v>
                </c:pt>
                <c:pt idx="9">
                  <c:v>6.51</c:v>
                </c:pt>
              </c:numCache>
            </c:numRef>
          </c:val>
          <c:extLst>
            <c:ext xmlns:c16="http://schemas.microsoft.com/office/drawing/2014/chart" uri="{C3380CC4-5D6E-409C-BE32-E72D297353CC}">
              <c16:uniqueId val="{00000007-7303-4034-B9DA-3A0D23D97F6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4.8600000000000003</c:v>
                </c:pt>
                <c:pt idx="2">
                  <c:v>#N/A</c:v>
                </c:pt>
                <c:pt idx="3">
                  <c:v>6.55</c:v>
                </c:pt>
                <c:pt idx="4">
                  <c:v>#N/A</c:v>
                </c:pt>
                <c:pt idx="5">
                  <c:v>6.36</c:v>
                </c:pt>
                <c:pt idx="6">
                  <c:v>#N/A</c:v>
                </c:pt>
                <c:pt idx="7">
                  <c:v>17.579999999999998</c:v>
                </c:pt>
                <c:pt idx="8">
                  <c:v>#N/A</c:v>
                </c:pt>
                <c:pt idx="9">
                  <c:v>28.46</c:v>
                </c:pt>
              </c:numCache>
            </c:numRef>
          </c:val>
          <c:extLst>
            <c:ext xmlns:c16="http://schemas.microsoft.com/office/drawing/2014/chart" uri="{C3380CC4-5D6E-409C-BE32-E72D297353CC}">
              <c16:uniqueId val="{00000008-7303-4034-B9DA-3A0D23D97F67}"/>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34.590000000000003</c:v>
                </c:pt>
                <c:pt idx="2">
                  <c:v>#N/A</c:v>
                </c:pt>
                <c:pt idx="3">
                  <c:v>42.36</c:v>
                </c:pt>
                <c:pt idx="4">
                  <c:v>#N/A</c:v>
                </c:pt>
                <c:pt idx="5">
                  <c:v>51.78</c:v>
                </c:pt>
                <c:pt idx="6">
                  <c:v>#N/A</c:v>
                </c:pt>
                <c:pt idx="7">
                  <c:v>51.05</c:v>
                </c:pt>
                <c:pt idx="8">
                  <c:v>#N/A</c:v>
                </c:pt>
                <c:pt idx="9">
                  <c:v>47.86</c:v>
                </c:pt>
              </c:numCache>
            </c:numRef>
          </c:val>
          <c:extLst>
            <c:ext xmlns:c16="http://schemas.microsoft.com/office/drawing/2014/chart" uri="{C3380CC4-5D6E-409C-BE32-E72D297353CC}">
              <c16:uniqueId val="{00000009-7303-4034-B9DA-3A0D23D97F6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4937</c:v>
                </c:pt>
                <c:pt idx="5">
                  <c:v>5064</c:v>
                </c:pt>
                <c:pt idx="8">
                  <c:v>4513</c:v>
                </c:pt>
                <c:pt idx="11">
                  <c:v>4355</c:v>
                </c:pt>
                <c:pt idx="14">
                  <c:v>4309</c:v>
                </c:pt>
              </c:numCache>
            </c:numRef>
          </c:val>
          <c:extLst>
            <c:ext xmlns:c16="http://schemas.microsoft.com/office/drawing/2014/chart" uri="{C3380CC4-5D6E-409C-BE32-E72D297353CC}">
              <c16:uniqueId val="{00000000-71E4-4A01-B80B-6741E090652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E4-4A01-B80B-6741E090652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2</c:v>
                </c:pt>
                <c:pt idx="6">
                  <c:v>2</c:v>
                </c:pt>
                <c:pt idx="9">
                  <c:v>0</c:v>
                </c:pt>
                <c:pt idx="12">
                  <c:v>0</c:v>
                </c:pt>
              </c:numCache>
            </c:numRef>
          </c:val>
          <c:extLst>
            <c:ext xmlns:c16="http://schemas.microsoft.com/office/drawing/2014/chart" uri="{C3380CC4-5D6E-409C-BE32-E72D297353CC}">
              <c16:uniqueId val="{00000002-71E4-4A01-B80B-6741E090652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E4-4A01-B80B-6741E090652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2045</c:v>
                </c:pt>
                <c:pt idx="3">
                  <c:v>2013</c:v>
                </c:pt>
                <c:pt idx="6">
                  <c:v>2158</c:v>
                </c:pt>
                <c:pt idx="9">
                  <c:v>2226</c:v>
                </c:pt>
                <c:pt idx="12">
                  <c:v>2033</c:v>
                </c:pt>
              </c:numCache>
            </c:numRef>
          </c:val>
          <c:extLst>
            <c:ext xmlns:c16="http://schemas.microsoft.com/office/drawing/2014/chart" uri="{C3380CC4-5D6E-409C-BE32-E72D297353CC}">
              <c16:uniqueId val="{00000004-71E4-4A01-B80B-6741E090652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E4-4A01-B80B-6741E090652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E4-4A01-B80B-6741E090652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4515</c:v>
                </c:pt>
                <c:pt idx="3">
                  <c:v>4706</c:v>
                </c:pt>
                <c:pt idx="6">
                  <c:v>4169</c:v>
                </c:pt>
                <c:pt idx="9">
                  <c:v>4148</c:v>
                </c:pt>
                <c:pt idx="12">
                  <c:v>4006</c:v>
                </c:pt>
              </c:numCache>
            </c:numRef>
          </c:val>
          <c:extLst>
            <c:ext xmlns:c16="http://schemas.microsoft.com/office/drawing/2014/chart" uri="{C3380CC4-5D6E-409C-BE32-E72D297353CC}">
              <c16:uniqueId val="{00000007-71E4-4A01-B80B-6741E090652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1626</c:v>
                </c:pt>
                <c:pt idx="2">
                  <c:v>#N/A</c:v>
                </c:pt>
                <c:pt idx="3">
                  <c:v>#N/A</c:v>
                </c:pt>
                <c:pt idx="4">
                  <c:v>1657</c:v>
                </c:pt>
                <c:pt idx="5">
                  <c:v>#N/A</c:v>
                </c:pt>
                <c:pt idx="6">
                  <c:v>#N/A</c:v>
                </c:pt>
                <c:pt idx="7">
                  <c:v>1816</c:v>
                </c:pt>
                <c:pt idx="8">
                  <c:v>#N/A</c:v>
                </c:pt>
                <c:pt idx="9">
                  <c:v>#N/A</c:v>
                </c:pt>
                <c:pt idx="10">
                  <c:v>2019</c:v>
                </c:pt>
                <c:pt idx="11">
                  <c:v>#N/A</c:v>
                </c:pt>
                <c:pt idx="12">
                  <c:v>#N/A</c:v>
                </c:pt>
                <c:pt idx="13">
                  <c:v>1730</c:v>
                </c:pt>
                <c:pt idx="14">
                  <c:v>#N/A</c:v>
                </c:pt>
              </c:numCache>
            </c:numRef>
          </c:val>
          <c:smooth val="0"/>
          <c:extLst>
            <c:ext xmlns:c16="http://schemas.microsoft.com/office/drawing/2014/chart" uri="{C3380CC4-5D6E-409C-BE32-E72D297353CC}">
              <c16:uniqueId val="{00000008-71E4-4A01-B80B-6741E090652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42583</c:v>
                </c:pt>
                <c:pt idx="5">
                  <c:v>41224</c:v>
                </c:pt>
                <c:pt idx="8">
                  <c:v>41228</c:v>
                </c:pt>
                <c:pt idx="11">
                  <c:v>40345</c:v>
                </c:pt>
                <c:pt idx="14">
                  <c:v>49506</c:v>
                </c:pt>
              </c:numCache>
            </c:numRef>
          </c:val>
          <c:extLst>
            <c:ext xmlns:c16="http://schemas.microsoft.com/office/drawing/2014/chart" uri="{C3380CC4-5D6E-409C-BE32-E72D297353CC}">
              <c16:uniqueId val="{00000000-DF24-4962-97C7-A3262958875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6147</c:v>
                </c:pt>
                <c:pt idx="5">
                  <c:v>6065</c:v>
                </c:pt>
                <c:pt idx="8">
                  <c:v>6527</c:v>
                </c:pt>
                <c:pt idx="11">
                  <c:v>5797</c:v>
                </c:pt>
                <c:pt idx="14">
                  <c:v>6154</c:v>
                </c:pt>
              </c:numCache>
            </c:numRef>
          </c:val>
          <c:extLst>
            <c:ext xmlns:c16="http://schemas.microsoft.com/office/drawing/2014/chart" uri="{C3380CC4-5D6E-409C-BE32-E72D297353CC}">
              <c16:uniqueId val="{00000001-DF24-4962-97C7-A3262958875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6582</c:v>
                </c:pt>
                <c:pt idx="5">
                  <c:v>6481</c:v>
                </c:pt>
                <c:pt idx="8">
                  <c:v>7181</c:v>
                </c:pt>
                <c:pt idx="11">
                  <c:v>8032</c:v>
                </c:pt>
                <c:pt idx="14">
                  <c:v>11558</c:v>
                </c:pt>
              </c:numCache>
            </c:numRef>
          </c:val>
          <c:extLst>
            <c:ext xmlns:c16="http://schemas.microsoft.com/office/drawing/2014/chart" uri="{C3380CC4-5D6E-409C-BE32-E72D297353CC}">
              <c16:uniqueId val="{00000002-DF24-4962-97C7-A3262958875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24-4962-97C7-A3262958875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F24-4962-97C7-A3262958875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24-4962-97C7-A3262958875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4511</c:v>
                </c:pt>
                <c:pt idx="3">
                  <c:v>4542</c:v>
                </c:pt>
                <c:pt idx="6">
                  <c:v>4733</c:v>
                </c:pt>
                <c:pt idx="9">
                  <c:v>4940</c:v>
                </c:pt>
                <c:pt idx="12">
                  <c:v>5150</c:v>
                </c:pt>
              </c:numCache>
            </c:numRef>
          </c:val>
          <c:extLst>
            <c:ext xmlns:c16="http://schemas.microsoft.com/office/drawing/2014/chart" uri="{C3380CC4-5D6E-409C-BE32-E72D297353CC}">
              <c16:uniqueId val="{00000006-DF24-4962-97C7-A3262958875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F24-4962-97C7-A3262958875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24741</c:v>
                </c:pt>
                <c:pt idx="3">
                  <c:v>22073</c:v>
                </c:pt>
                <c:pt idx="6">
                  <c:v>20603</c:v>
                </c:pt>
                <c:pt idx="9">
                  <c:v>20654</c:v>
                </c:pt>
                <c:pt idx="12">
                  <c:v>20219</c:v>
                </c:pt>
              </c:numCache>
            </c:numRef>
          </c:val>
          <c:extLst>
            <c:ext xmlns:c16="http://schemas.microsoft.com/office/drawing/2014/chart" uri="{C3380CC4-5D6E-409C-BE32-E72D297353CC}">
              <c16:uniqueId val="{00000008-DF24-4962-97C7-A3262958875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3</c:v>
                </c:pt>
                <c:pt idx="6">
                  <c:v>1</c:v>
                </c:pt>
                <c:pt idx="9">
                  <c:v>0</c:v>
                </c:pt>
                <c:pt idx="12">
                  <c:v>0</c:v>
                </c:pt>
              </c:numCache>
            </c:numRef>
          </c:val>
          <c:extLst>
            <c:ext xmlns:c16="http://schemas.microsoft.com/office/drawing/2014/chart" uri="{C3380CC4-5D6E-409C-BE32-E72D297353CC}">
              <c16:uniqueId val="{00000009-DF24-4962-97C7-A3262958875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38114</c:v>
                </c:pt>
                <c:pt idx="3">
                  <c:v>37861</c:v>
                </c:pt>
                <c:pt idx="6">
                  <c:v>39123</c:v>
                </c:pt>
                <c:pt idx="9">
                  <c:v>38707</c:v>
                </c:pt>
                <c:pt idx="12">
                  <c:v>48803</c:v>
                </c:pt>
              </c:numCache>
            </c:numRef>
          </c:val>
          <c:extLst>
            <c:ext xmlns:c16="http://schemas.microsoft.com/office/drawing/2014/chart" uri="{C3380CC4-5D6E-409C-BE32-E72D297353CC}">
              <c16:uniqueId val="{0000000A-DF24-4962-97C7-A3262958875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12060</c:v>
                </c:pt>
                <c:pt idx="2">
                  <c:v>#N/A</c:v>
                </c:pt>
                <c:pt idx="3">
                  <c:v>#N/A</c:v>
                </c:pt>
                <c:pt idx="4">
                  <c:v>10708</c:v>
                </c:pt>
                <c:pt idx="5">
                  <c:v>#N/A</c:v>
                </c:pt>
                <c:pt idx="6">
                  <c:v>#N/A</c:v>
                </c:pt>
                <c:pt idx="7">
                  <c:v>9524</c:v>
                </c:pt>
                <c:pt idx="8">
                  <c:v>#N/A</c:v>
                </c:pt>
                <c:pt idx="9">
                  <c:v>#N/A</c:v>
                </c:pt>
                <c:pt idx="10">
                  <c:v>10128</c:v>
                </c:pt>
                <c:pt idx="11">
                  <c:v>#N/A</c:v>
                </c:pt>
                <c:pt idx="12">
                  <c:v>#N/A</c:v>
                </c:pt>
                <c:pt idx="13">
                  <c:v>6954</c:v>
                </c:pt>
                <c:pt idx="14">
                  <c:v>#N/A</c:v>
                </c:pt>
              </c:numCache>
            </c:numRef>
          </c:val>
          <c:smooth val="0"/>
          <c:extLst>
            <c:ext xmlns:c16="http://schemas.microsoft.com/office/drawing/2014/chart" uri="{C3380CC4-5D6E-409C-BE32-E72D297353CC}">
              <c16:uniqueId val="{0000000B-DF24-4962-97C7-A3262958875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3728</c:v>
                </c:pt>
                <c:pt idx="1">
                  <c:v>3769</c:v>
                </c:pt>
                <c:pt idx="2">
                  <c:v>3943</c:v>
                </c:pt>
              </c:numCache>
            </c:numRef>
          </c:val>
          <c:extLst>
            <c:ext xmlns:c16="http://schemas.microsoft.com/office/drawing/2014/chart" uri="{C3380CC4-5D6E-409C-BE32-E72D297353CC}">
              <c16:uniqueId val="{00000000-6C29-401F-AA5C-F446B44FAE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435</c:v>
                </c:pt>
                <c:pt idx="1">
                  <c:v>507</c:v>
                </c:pt>
                <c:pt idx="2">
                  <c:v>2281</c:v>
                </c:pt>
              </c:numCache>
            </c:numRef>
          </c:val>
          <c:extLst>
            <c:ext xmlns:c16="http://schemas.microsoft.com/office/drawing/2014/chart" uri="{C3380CC4-5D6E-409C-BE32-E72D297353CC}">
              <c16:uniqueId val="{00000001-6C29-401F-AA5C-F446B44FAE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4485</c:v>
                </c:pt>
                <c:pt idx="1">
                  <c:v>5341</c:v>
                </c:pt>
                <c:pt idx="2">
                  <c:v>6834</c:v>
                </c:pt>
              </c:numCache>
            </c:numRef>
          </c:val>
          <c:extLst>
            <c:ext xmlns:c16="http://schemas.microsoft.com/office/drawing/2014/chart" uri="{C3380CC4-5D6E-409C-BE32-E72D297353CC}">
              <c16:uniqueId val="{00000002-6C29-401F-AA5C-F446B44FAE8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{5B2BC537-19BB-4DE2-BC33-9C38FB4DA474}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49-4E38-BD3D-8C4C2A7D62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{15301728-1D54-47E8-8EEA-5887CCC448A9}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49-4E38-BD3D-8C4C2A7D62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{314DBA41-A629-4808-A7D6-BB1F64F5E7D9}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49-4E38-BD3D-8C4C2A7D62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{E65EBAE9-B0FF-44BF-877A-DA023421273F}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49-4E38-BD3D-8C4C2A7D62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{C57ED808-2464-4589-97DE-68E12E6EA683}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49-4E38-BD3D-8C4C2A7D62B6}"/>
                </c:ext>
              </c:extLst>
            </c:dLbl>
            <c:dLbl>
              <c:idx val="8"/>
              <c:layout>
                <c:manualLayout>
                  <c:x val="-1.992245824770084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{DA98EC2A-4A8A-4CF4-B44C-F18128610242}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49-4E38-BD3D-8C4C2A7D62B6}"/>
                </c:ext>
              </c:extLst>
            </c:dLbl>
            <c:dLbl>
              <c:idx val="16"/>
              <c:layout>
                <c:manualLayout>
                  <c:x val="-4.410904305276747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{C3FE0AF0-DAF2-4305-AFE5-32788E8F9743}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49-4E38-BD3D-8C4C2A7D62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{85D17E4C-50C7-4F19-A1E6-06AEAE3DE5A9}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49-4E38-BD3D-8C4C2A7D62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{CEB928D0-B89A-4B1A-A105-165D9660D0EA}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49-4E38-BD3D-8C4C2A7D62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76.400000000000006</c:v>
                </c:pt>
                <c:pt idx="16">
                  <c:v>76.5</c:v>
                </c:pt>
                <c:pt idx="24">
                  <c:v>78</c:v>
                </c:pt>
                <c:pt idx="32">
                  <c:v>79.400000000000006</c:v>
                </c:pt>
              </c:numCache>
            </c:numRef>
          </c:xVal>
          <c:yVal>
            <c:numRef>
              <c:f>公会計指標分析・財政指標組合せ分析表!$BP$51:$DC$51</c:f>
              <c:numCache>
                <c:formatCode>#,##0.0;"▲ "#,##0.0</c:formatCode>
                <c:ptCount val="40"/>
                <c:pt idx="0">
                  <c:v>87</c:v>
                </c:pt>
                <c:pt idx="8">
                  <c:v>73.5</c:v>
                </c:pt>
                <c:pt idx="16">
                  <c:v>68.3</c:v>
                </c:pt>
                <c:pt idx="24">
                  <c:v>72</c:v>
                </c:pt>
                <c:pt idx="32">
                  <c:v>49</c:v>
                </c:pt>
              </c:numCache>
            </c:numRef>
          </c:yVal>
          <c:smooth val="0"/>
          <c:extLst>
            <c:ext xmlns:c16="http://schemas.microsoft.com/office/drawing/2014/chart" uri="{C3380CC4-5D6E-409C-BE32-E72D297353CC}">
              <c16:uniqueId val="{00000009-E149-4E38-BD3D-8C4C2A7D62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{623B37DF-3D1A-49C3-A6A7-ABD0E2C29778}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49-4E38-BD3D-8C4C2A7D62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{B41AC91D-54F6-41F4-BF46-970054DB062A}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49-4E38-BD3D-8C4C2A7D62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{8D358EC4-E1FD-4D69-AF39-3548CE8BEAC9}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49-4E38-BD3D-8C4C2A7D62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{6252118A-51C0-4EB1-844D-9C489A51FF60}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49-4E38-BD3D-8C4C2A7D62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{43019E09-A785-443D-B06C-1A81E8078315}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49-4E38-BD3D-8C4C2A7D62B6}"/>
                </c:ext>
              </c:extLst>
            </c:dLbl>
            <c:dLbl>
              <c:idx val="8"/>
              <c:layout>
                <c:manualLayout>
                  <c:x val="-2.459772267334713E-2"/>
                  <c:y val="-5.738967152160637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{DB939EB8-7BA6-4318-BBDE-BE619C8E6A3D}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49-4E38-BD3D-8C4C2A7D62B6}"/>
                </c:ext>
              </c:extLst>
            </c:dLbl>
            <c:dLbl>
              <c:idx val="16"/>
              <c:layout>
                <c:manualLayout>
                  <c:x val="-3.7347583394660613E-2"/>
                  <c:y val="-5.00880794836080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{75EBE80F-8FC3-414A-A93D-DF91BE504535}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49-4E38-BD3D-8C4C2A7D62B6}"/>
                </c:ext>
              </c:extLst>
            </c:dLbl>
            <c:dLbl>
              <c:idx val="24"/>
              <c:layout>
                <c:manualLayout>
                  <c:x val="-3.4101873076272299E-2"/>
                  <c:y val="-8.673902008155391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{B6C58AEF-2A86-4C5D-8930-BEFF2D69ADB7}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49-4E38-BD3D-8C4C2A7D62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{504051B1-F351-4425-ABDF-2E29CDD38CE2}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49-4E38-BD3D-8C4C2A7D62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149-4E38-BD3D-8C4C2A7D62B6}"/>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{75E39C9F-0B64-4550-8A4D-2D9EB7FFA974}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768-40DF-AFC8-E154304E0D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{4D867103-6F0C-4015-8683-E5CBD6199A45}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68-40DF-AFC8-E154304E0D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{B8D8AEB9-C344-402A-896D-A70CB422DE26}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68-40DF-AFC8-E154304E0D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{B2AE3997-E386-4233-A555-D97EAF2F4AF6}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68-40DF-AFC8-E154304E0D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{D217FE41-DAB6-4F46-A2D6-97206C0770C6}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68-40DF-AFC8-E154304E0DA2}"/>
                </c:ext>
              </c:extLst>
            </c:dLbl>
            <c:dLbl>
              <c:idx val="8"/>
              <c:layout>
                <c:manualLayout>
                  <c:x val="0"/>
                  <c:y val="2.0395134758583937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{A81B11B9-4D7A-4875-9D62-A140F709A2DF}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768-40DF-AFC8-E154304E0DA2}"/>
                </c:ext>
              </c:extLst>
            </c:dLbl>
            <c:dLbl>
              <c:idx val="16"/>
              <c:layout>
                <c:manualLayout>
                  <c:x val="0"/>
                  <c:y val="-2.0395134758584735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{5E53FFC1-44EB-4B07-B060-44C95FD2A23B}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768-40DF-AFC8-E154304E0DA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{AFDB2E0E-756A-4441-AAA9-6A77AE4C5E7A}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768-40DF-AFC8-E154304E0DA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{47A7CC56-41E0-41AF-B319-C81D877FBBF4}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768-40DF-AFC8-E154304E0D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11.7</c:v>
                </c:pt>
                <c:pt idx="16">
                  <c:v>12</c:v>
                </c:pt>
                <c:pt idx="24">
                  <c:v>12.9</c:v>
                </c:pt>
                <c:pt idx="32">
                  <c:v>13.2</c:v>
                </c:pt>
              </c:numCache>
            </c:numRef>
          </c:xVal>
          <c:yVal>
            <c:numRef>
              <c:f>公会計指標分析・財政指標組合せ分析表!$BP$73:$DC$73</c:f>
              <c:numCache>
                <c:formatCode>#,##0.0;"▲ "#,##0.0</c:formatCode>
                <c:ptCount val="40"/>
                <c:pt idx="0">
                  <c:v>87</c:v>
                </c:pt>
                <c:pt idx="8">
                  <c:v>73.5</c:v>
                </c:pt>
                <c:pt idx="16">
                  <c:v>68.3</c:v>
                </c:pt>
                <c:pt idx="24">
                  <c:v>72</c:v>
                </c:pt>
                <c:pt idx="32">
                  <c:v>49</c:v>
                </c:pt>
              </c:numCache>
            </c:numRef>
          </c:yVal>
          <c:smooth val="0"/>
          <c:extLst>
            <c:ext xmlns:c16="http://schemas.microsoft.com/office/drawing/2014/chart" uri="{C3380CC4-5D6E-409C-BE32-E72D297353CC}">
              <c16:uniqueId val="{00000009-C768-40DF-AFC8-E154304E0DA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{D8B37B53-A10E-4867-A5BB-66DDDB24C7E3}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768-40DF-AFC8-E154304E0DA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{62520D1A-64F1-487E-AA65-738448880977}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68-40DF-AFC8-E154304E0D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{CBD0F672-1427-4445-ACC8-8E45DF1EB823}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68-40DF-AFC8-E154304E0D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{D2C411C4-D763-4950-9958-36F4BD280804}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68-40DF-AFC8-E154304E0D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{D497CC48-8A4A-4142-BD25-8FF8C49BBE3A}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68-40DF-AFC8-E154304E0DA2}"/>
                </c:ext>
              </c:extLst>
            </c:dLbl>
            <c:dLbl>
              <c:idx val="8"/>
              <c:layout>
                <c:manualLayout>
                  <c:x val="0"/>
                  <c:y val="1.360977103336034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{C5CA4175-B12F-4FB8-AF53-0DAF4C82A6C2}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768-40DF-AFC8-E154304E0DA2}"/>
                </c:ext>
              </c:extLst>
            </c:dLbl>
            <c:dLbl>
              <c:idx val="16"/>
              <c:layout>
                <c:manualLayout>
                  <c:x val="0"/>
                  <c:y val="2.95467451008865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{E915EFE2-0247-4E0A-AA63-CC4E1A0C0C23}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768-40DF-AFC8-E154304E0DA2}"/>
                </c:ext>
              </c:extLst>
            </c:dLbl>
            <c:dLbl>
              <c:idx val="24"/>
              <c:layout>
                <c:manualLayout>
                  <c:x val="0"/>
                  <c:y val="-4.24465394028523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{6411CF85-7FE2-40A2-B17C-A42A98C4067B}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768-40DF-AFC8-E154304E0DA2}"/>
                </c:ext>
              </c:extLst>
            </c:dLbl>
            <c:dLbl>
              <c:idx val="32"/>
              <c:layout>
                <c:manualLayout>
                  <c:x val="0"/>
                  <c:y val="-7.0929175625570674E-4"/>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{174374E1-099A-440B-9262-A1401660A6EE}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768-40DF-AFC8-E154304E0D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768-40DF-AFC8-E154304E0DA2}"/>
            </c:ext>
          </c:extLst>
        </c:ser>
        <c:dLbls>
          <c:showLegendKey val="0"/>
          <c:showVal val="1"/>
          <c:showCatName val="0"/>
          <c:showSerName val="0"/>
          <c:showPercent val="0"/>
          <c:showBubbleSize val="0"/>
        </c:dLbls>
        <c:axId val="84219776"/>
        <c:axId val="84234240"/>
      </c:scatterChart>
      <c:valAx>
        <c:axId val="84219776"/>
        <c:scaling>
          <c:orientation val="maxMin"/>
          <c:max val="14"/>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ポイント増加したが、全国平均より</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ポイント下回り、石川県平均体より</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公債費の割合が類似団体と比較して高いことが考えられるが、新発債の抑制による公債費の縮減に努めるとともに、移住・定住施策の促進や地域産業の再生、市税等の収納率向上対策などに取り組み、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144992</xdr:rowOff>
    </xdr:from>
    <xdr:to>
      <xdr:col>23</xdr:col>
      <xdr:colOff>133350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887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44</xdr:row>
      <xdr:rowOff>165100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45</xdr:row>
      <xdr:rowOff>13758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7089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45</xdr:row>
      <xdr:rowOff>13758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089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94192</xdr:rowOff>
    </xdr:from>
    <xdr:to>
      <xdr:col>23</xdr:col>
      <xdr:colOff>184150</xdr:colOff>
      <xdr:row>45</xdr:row>
      <xdr:rowOff>24342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66269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1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134408</xdr:rowOff>
    </xdr:from>
    <xdr:to>
      <xdr:col>11</xdr:col>
      <xdr:colOff>82550</xdr:colOff>
      <xdr:row>45</xdr:row>
      <xdr:rowOff>64558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49335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6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ポイント減少したが、全国平均より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ポイント上回り、石川県平均より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主な要因は、地方交付税の増加と下水道事業会計繰出金の減少に伴う補助費等の減少や公債費の減少による。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今後も事務事業の見直しなど、義務的経費の削減を図るとともに、市税等の収納率向上に努める。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63500</xdr:rowOff>
    </xdr:from>
    <xdr:to>
      <xdr:col>23</xdr:col>
      <xdr:colOff>133350</xdr:colOff>
      <xdr:row>64</xdr:row>
      <xdr:rowOff>153988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36300"/>
          <a:ext cx="8382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153988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1565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63</xdr:row>
      <xdr:rowOff>114300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4674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64</xdr:row>
      <xdr:rowOff>21272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6740"/>
          <a:ext cx="889000" cy="24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29227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103188</xdr:rowOff>
    </xdr:from>
    <xdr:to>
      <xdr:col>19</xdr:col>
      <xdr:colOff>184150</xdr:colOff>
      <xdr:row>65</xdr:row>
      <xdr:rowOff>33338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18115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141922</xdr:rowOff>
    </xdr:from>
    <xdr:to>
      <xdr:col>7</xdr:col>
      <xdr:colOff>31750</xdr:colOff>
      <xdr:row>64</xdr:row>
      <xdr:rowOff>72072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82249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71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[573,746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人当たり人件費・物件費等の状況は、全国、県内、類似団体平均のすべてと比較し、高くなっており、対前年度比</a:t>
          </a:r>
          <a:r>
            <a:rPr kumimoji="1" lang="en-US" altLang="ja-JP" sz="1300">
              <a:latin typeface="ＭＳ Ｐゴシック" panose="020B0600070205080204" pitchFamily="50" charset="-128"/>
              <a:ea typeface="ＭＳ Ｐゴシック" panose="020B0600070205080204" pitchFamily="50" charset="-128"/>
            </a:rPr>
            <a:t>365,836</a:t>
          </a:r>
          <a:r>
            <a:rPr kumimoji="1" lang="ja-JP" altLang="en-US" sz="1300">
              <a:latin typeface="ＭＳ Ｐゴシック" panose="020B0600070205080204" pitchFamily="50" charset="-128"/>
              <a:ea typeface="ＭＳ Ｐゴシック" panose="020B0600070205080204" pitchFamily="50" charset="-128"/>
            </a:rPr>
            <a:t>円の増加となった。</a:t>
          </a:r>
        </a:p>
        <a:p>
          <a:r>
            <a:rPr kumimoji="1" lang="ja-JP" altLang="en-US" sz="1300">
              <a:latin typeface="ＭＳ Ｐゴシック" panose="020B0600070205080204" pitchFamily="50" charset="-128"/>
              <a:ea typeface="ＭＳ Ｐゴシック" panose="020B0600070205080204" pitchFamily="50" charset="-128"/>
            </a:rPr>
            <a:t>主な要因は、震災対応による災害廃棄物処理費の増加に伴う物件費の増加による。</a:t>
          </a:r>
        </a:p>
        <a:p>
          <a:r>
            <a:rPr kumimoji="1" lang="ja-JP" altLang="en-US" sz="1300">
              <a:latin typeface="ＭＳ Ｐゴシック" panose="020B0600070205080204" pitchFamily="50" charset="-128"/>
              <a:ea typeface="ＭＳ Ｐゴシック" panose="020B0600070205080204" pitchFamily="50" charset="-128"/>
            </a:rPr>
            <a:t>今後も行財政改革アクションプランに基づき、事務事業の見直しを図り、人件費・物件費の削減に努める。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56296</xdr:rowOff>
    </xdr:from>
    <xdr:to>
      <xdr:col>23</xdr:col>
      <xdr:colOff>133350</xdr:colOff>
      <xdr:row>89</xdr:row>
      <xdr:rowOff>117235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15196"/>
          <a:ext cx="838200" cy="126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25409</xdr:rowOff>
    </xdr:from>
    <xdr:to>
      <xdr:col>19</xdr:col>
      <xdr:colOff>133350</xdr:colOff>
      <xdr:row>82</xdr:row>
      <xdr:rowOff>56296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84309"/>
          <a:ext cx="889000" cy="3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8674</xdr:rowOff>
    </xdr:from>
    <xdr:to>
      <xdr:col>15</xdr:col>
      <xdr:colOff>82550</xdr:colOff>
      <xdr:row>82</xdr:row>
      <xdr:rowOff>25409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67574"/>
          <a:ext cx="889000" cy="1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144969</xdr:rowOff>
    </xdr:from>
    <xdr:to>
      <xdr:col>11</xdr:col>
      <xdr:colOff>31750</xdr:colOff>
      <xdr:row>82</xdr:row>
      <xdr:rowOff>8674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32419"/>
          <a:ext cx="889000" cy="3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66435</xdr:rowOff>
    </xdr:from>
    <xdr:to>
      <xdr:col>23</xdr:col>
      <xdr:colOff>184150</xdr:colOff>
      <xdr:row>89</xdr:row>
      <xdr:rowOff>168035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32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133762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22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5496</xdr:rowOff>
    </xdr:from>
    <xdr:to>
      <xdr:col>19</xdr:col>
      <xdr:colOff>184150</xdr:colOff>
      <xdr:row>82</xdr:row>
      <xdr:rowOff>107096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6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91873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15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146059</xdr:rowOff>
    </xdr:from>
    <xdr:to>
      <xdr:col>15</xdr:col>
      <xdr:colOff>133350</xdr:colOff>
      <xdr:row>82</xdr:row>
      <xdr:rowOff>76209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60986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119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129324</xdr:rowOff>
    </xdr:from>
    <xdr:to>
      <xdr:col>11</xdr:col>
      <xdr:colOff>82550</xdr:colOff>
      <xdr:row>82</xdr:row>
      <xdr:rowOff>59474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1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44251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103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94169</xdr:rowOff>
    </xdr:from>
    <xdr:to>
      <xdr:col>7</xdr:col>
      <xdr:colOff>31750</xdr:colOff>
      <xdr:row>82</xdr:row>
      <xdr:rowOff>24319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8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9096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6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ポイント下回っており、今後も給与水準の適正化に努めていく。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113393</xdr:rowOff>
    </xdr:from>
    <xdr:to>
      <xdr:col>81</xdr:col>
      <xdr:colOff>44450</xdr:colOff>
      <xdr:row>80</xdr:row>
      <xdr:rowOff>113393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8293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113393</xdr:rowOff>
    </xdr:from>
    <xdr:to>
      <xdr:col>77</xdr:col>
      <xdr:colOff>44450</xdr:colOff>
      <xdr:row>80</xdr:row>
      <xdr:rowOff>130629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8293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96157</xdr:rowOff>
    </xdr:from>
    <xdr:to>
      <xdr:col>72</xdr:col>
      <xdr:colOff>203200</xdr:colOff>
      <xdr:row>80</xdr:row>
      <xdr:rowOff>130629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121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96157</xdr:rowOff>
    </xdr:from>
    <xdr:to>
      <xdr:col>68</xdr:col>
      <xdr:colOff>152400</xdr:colOff>
      <xdr:row>80</xdr:row>
      <xdr:rowOff>113393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8121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62593</xdr:rowOff>
    </xdr:from>
    <xdr:to>
      <xdr:col>81</xdr:col>
      <xdr:colOff>95250</xdr:colOff>
      <xdr:row>80</xdr:row>
      <xdr:rowOff>164193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155320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99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62593</xdr:rowOff>
    </xdr:from>
    <xdr:to>
      <xdr:col>77</xdr:col>
      <xdr:colOff>95250</xdr:colOff>
      <xdr:row>80</xdr:row>
      <xdr:rowOff>164193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2920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54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79829</xdr:rowOff>
    </xdr:from>
    <xdr:to>
      <xdr:col>73</xdr:col>
      <xdr:colOff>44450</xdr:colOff>
      <xdr:row>81</xdr:row>
      <xdr:rowOff>9979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20156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6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45357</xdr:rowOff>
    </xdr:from>
    <xdr:to>
      <xdr:col>68</xdr:col>
      <xdr:colOff>203200</xdr:colOff>
      <xdr:row>80</xdr:row>
      <xdr:rowOff>146957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157134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62593</xdr:rowOff>
    </xdr:from>
    <xdr:to>
      <xdr:col>64</xdr:col>
      <xdr:colOff>152400</xdr:colOff>
      <xdr:row>80</xdr:row>
      <xdr:rowOff>164193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2920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消防業務を担っていることから、類似団体の中では、最も職員数が多い状況である。</a:t>
          </a:r>
        </a:p>
        <a:p>
          <a:r>
            <a:rPr kumimoji="1" lang="ja-JP" altLang="en-US" sz="1300">
              <a:latin typeface="ＭＳ Ｐゴシック" panose="020B0600070205080204" pitchFamily="50" charset="-128"/>
              <a:ea typeface="ＭＳ Ｐゴシック" panose="020B0600070205080204" pitchFamily="50" charset="-128"/>
            </a:rPr>
            <a:t>消防関係職員を除いた職員でも</a:t>
          </a:r>
          <a:r>
            <a:rPr kumimoji="1" lang="en-US" altLang="ja-JP" sz="1300">
              <a:latin typeface="ＭＳ Ｐゴシック" panose="020B0600070205080204" pitchFamily="50" charset="-128"/>
              <a:ea typeface="ＭＳ Ｐゴシック" panose="020B0600070205080204" pitchFamily="50" charset="-128"/>
            </a:rPr>
            <a:t>8.90</a:t>
          </a:r>
          <a:r>
            <a:rPr kumimoji="1" lang="ja-JP" altLang="en-US" sz="1300">
              <a:latin typeface="ＭＳ Ｐゴシック" panose="020B0600070205080204" pitchFamily="50" charset="-128"/>
              <a:ea typeface="ＭＳ Ｐゴシック" panose="020B0600070205080204" pitchFamily="50" charset="-128"/>
            </a:rPr>
            <a:t>人と多い状況であるため、今後も、行財政改革アクションプランに基づき、事務事業の見直し、業務の効率化を進めるなど、定員管理の適正化を図り、職員数の削減に努める。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61913</xdr:rowOff>
    </xdr:from>
    <xdr:to>
      <xdr:col>81</xdr:col>
      <xdr:colOff>44450</xdr:colOff>
      <xdr:row>67</xdr:row>
      <xdr:rowOff>112183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549063"/>
          <a:ext cx="8382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37782</xdr:rowOff>
    </xdr:from>
    <xdr:to>
      <xdr:col>77</xdr:col>
      <xdr:colOff>44450</xdr:colOff>
      <xdr:row>67</xdr:row>
      <xdr:rowOff>61913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524932"/>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37782</xdr:rowOff>
    </xdr:from>
    <xdr:to>
      <xdr:col>72</xdr:col>
      <xdr:colOff>203200</xdr:colOff>
      <xdr:row>67</xdr:row>
      <xdr:rowOff>55880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1524932"/>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9631</xdr:rowOff>
    </xdr:from>
    <xdr:to>
      <xdr:col>68</xdr:col>
      <xdr:colOff>152400</xdr:colOff>
      <xdr:row>67</xdr:row>
      <xdr:rowOff>55880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496781"/>
          <a:ext cx="889000" cy="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61383</xdr:rowOff>
    </xdr:from>
    <xdr:to>
      <xdr:col>81</xdr:col>
      <xdr:colOff>95250</xdr:colOff>
      <xdr:row>67</xdr:row>
      <xdr:rowOff>162983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54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128710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44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11113</xdr:rowOff>
    </xdr:from>
    <xdr:to>
      <xdr:col>77</xdr:col>
      <xdr:colOff>95250</xdr:colOff>
      <xdr:row>67</xdr:row>
      <xdr:rowOff>112713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49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97490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58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158432</xdr:rowOff>
    </xdr:from>
    <xdr:to>
      <xdr:col>73</xdr:col>
      <xdr:colOff>44450</xdr:colOff>
      <xdr:row>67</xdr:row>
      <xdr:rowOff>88582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47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73359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560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5080</xdr:rowOff>
    </xdr:from>
    <xdr:to>
      <xdr:col>68</xdr:col>
      <xdr:colOff>203200</xdr:colOff>
      <xdr:row>67</xdr:row>
      <xdr:rowOff>106680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49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91457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57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130281</xdr:rowOff>
    </xdr:from>
    <xdr:to>
      <xdr:col>64</xdr:col>
      <xdr:colOff>152400</xdr:colOff>
      <xdr:row>67</xdr:row>
      <xdr:rowOff>60431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44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45208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532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ヶ年平均）は、対前年度比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ポイント悪化したが、普通交付税の増加、臨時財政対策債の減少、普通会計と公営企業会計の公債費の減少により、単年度では</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依然として類似団体平均を大きく上回っている状況であり、今後も市債発行額の抑制や繰上償還を計画的に実施するとともに、下水道事業など公営企業の経営の効率化・健全化を図り、将来負担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76623</xdr:rowOff>
    </xdr:from>
    <xdr:to>
      <xdr:col>81</xdr:col>
      <xdr:colOff>44450</xdr:colOff>
      <xdr:row>44</xdr:row>
      <xdr:rowOff>100754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6204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4233</xdr:rowOff>
    </xdr:from>
    <xdr:to>
      <xdr:col>77</xdr:col>
      <xdr:colOff>44450</xdr:colOff>
      <xdr:row>44</xdr:row>
      <xdr:rowOff>76623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54803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151554</xdr:rowOff>
    </xdr:from>
    <xdr:to>
      <xdr:col>72</xdr:col>
      <xdr:colOff>203200</xdr:colOff>
      <xdr:row>44</xdr:row>
      <xdr:rowOff>4233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52390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151554</xdr:rowOff>
    </xdr:from>
    <xdr:to>
      <xdr:col>68</xdr:col>
      <xdr:colOff>152400</xdr:colOff>
      <xdr:row>44</xdr:row>
      <xdr:rowOff>84667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523904"/>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49954</xdr:rowOff>
    </xdr:from>
    <xdr:to>
      <xdr:col>81</xdr:col>
      <xdr:colOff>95250</xdr:colOff>
      <xdr:row>44</xdr:row>
      <xdr:rowOff>151554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117281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48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25823</xdr:rowOff>
    </xdr:from>
    <xdr:to>
      <xdr:col>77</xdr:col>
      <xdr:colOff>95250</xdr:colOff>
      <xdr:row>44</xdr:row>
      <xdr:rowOff>127423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112200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656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124883</xdr:rowOff>
    </xdr:from>
    <xdr:to>
      <xdr:col>73</xdr:col>
      <xdr:colOff>44450</xdr:colOff>
      <xdr:row>44</xdr:row>
      <xdr:rowOff>55033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39810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100754</xdr:rowOff>
    </xdr:from>
    <xdr:to>
      <xdr:col>68</xdr:col>
      <xdr:colOff>203200</xdr:colOff>
      <xdr:row>44</xdr:row>
      <xdr:rowOff>30904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15681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退職手当支給予定額の増加、都市計画税充当可能額の減少があったものの、普通交付税の増加、臨時財政対策債の減少、基金残高の増加により、対前年度比</a:t>
          </a:r>
          <a:r>
            <a:rPr kumimoji="1" lang="en-US" altLang="ja-JP" sz="1300">
              <a:latin typeface="ＭＳ Ｐゴシック" panose="020B0600070205080204" pitchFamily="50" charset="-128"/>
              <a:ea typeface="ＭＳ Ｐゴシック" panose="020B0600070205080204" pitchFamily="50" charset="-128"/>
            </a:rPr>
            <a:t>23.0</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依然として類似団体平均を大きく上回っている状況であり、今後も市債発行額の抑制や繰上償還を計画的に実施するとともに、下水道事業など公営企業の経営の効率化・健全化を図り、将来負担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133048</xdr:rowOff>
    </xdr:from>
    <xdr:to>
      <xdr:col>81</xdr:col>
      <xdr:colOff>44450</xdr:colOff>
      <xdr:row>18</xdr:row>
      <xdr:rowOff>54429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876248"/>
          <a:ext cx="838200" cy="26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11914</xdr:rowOff>
    </xdr:from>
    <xdr:to>
      <xdr:col>77</xdr:col>
      <xdr:colOff>44450</xdr:colOff>
      <xdr:row>18</xdr:row>
      <xdr:rowOff>54429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098014"/>
          <a:ext cx="8890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11914</xdr:rowOff>
    </xdr:from>
    <xdr:to>
      <xdr:col>72</xdr:col>
      <xdr:colOff>203200</xdr:colOff>
      <xdr:row>18</xdr:row>
      <xdr:rowOff>71664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098014"/>
          <a:ext cx="889000" cy="5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71664</xdr:rowOff>
    </xdr:from>
    <xdr:to>
      <xdr:col>68</xdr:col>
      <xdr:colOff>152400</xdr:colOff>
      <xdr:row>19</xdr:row>
      <xdr:rowOff>55336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157764"/>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82248</xdr:rowOff>
    </xdr:from>
    <xdr:to>
      <xdr:col>81</xdr:col>
      <xdr:colOff>95250</xdr:colOff>
      <xdr:row>17</xdr:row>
      <xdr:rowOff>12398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2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54325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97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3629</xdr:rowOff>
    </xdr:from>
    <xdr:to>
      <xdr:col>77</xdr:col>
      <xdr:colOff>95250</xdr:colOff>
      <xdr:row>18</xdr:row>
      <xdr:rowOff>105229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0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90006</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17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132564</xdr:rowOff>
    </xdr:from>
    <xdr:to>
      <xdr:col>73</xdr:col>
      <xdr:colOff>44450</xdr:colOff>
      <xdr:row>18</xdr:row>
      <xdr:rowOff>62714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0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47491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13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20864</xdr:rowOff>
    </xdr:from>
    <xdr:to>
      <xdr:col>68</xdr:col>
      <xdr:colOff>203200</xdr:colOff>
      <xdr:row>18</xdr:row>
      <xdr:rowOff>122464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10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107241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1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4536</xdr:rowOff>
    </xdr:from>
    <xdr:to>
      <xdr:col>64</xdr:col>
      <xdr:colOff>152400</xdr:colOff>
      <xdr:row>19</xdr:row>
      <xdr:rowOff>106136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26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90913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34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人件費の割合は</a:t>
          </a:r>
          <a:r>
            <a:rPr kumimoji="1" lang="en-US" altLang="ja-JP" sz="1300">
              <a:latin typeface="ＭＳ Ｐゴシック" panose="020B0600070205080204" pitchFamily="50" charset="-128"/>
              <a:ea typeface="ＭＳ Ｐゴシック" panose="020B0600070205080204" pitchFamily="50" charset="-128"/>
            </a:rPr>
            <a:t>20.8</a:t>
          </a:r>
          <a:r>
            <a:rPr kumimoji="1" lang="ja-JP" altLang="en-US" sz="1300">
              <a:latin typeface="ＭＳ Ｐゴシック" panose="020B0600070205080204" pitchFamily="50" charset="-128"/>
              <a:ea typeface="ＭＳ Ｐゴシック" panose="020B0600070205080204" pitchFamily="50" charset="-128"/>
            </a:rPr>
            <a:t>％となっており、類似団体平均より</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しかしながら、職員数は、消防業務を担っていることなどから依然として類似団体を大きく上回っている状況であり、定員適正化計画に基づき、適正な定員管理に努める。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77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26416</xdr:rowOff>
    </xdr:from>
    <xdr:to>
      <xdr:col>19</xdr:col>
      <xdr:colOff>187325</xdr:colOff>
      <xdr:row>36</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98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986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26416</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986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147066</xdr:rowOff>
    </xdr:from>
    <xdr:to>
      <xdr:col>15</xdr:col>
      <xdr:colOff>149225</xdr:colOff>
      <xdr:row>36</xdr:row>
      <xdr:rowOff>77216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87393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147066</xdr:rowOff>
    </xdr:from>
    <xdr:to>
      <xdr:col>11</xdr:col>
      <xdr:colOff>60325</xdr:colOff>
      <xdr:row>36</xdr:row>
      <xdr:rowOff>77216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87393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物件費の割合は</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今後も行財政改革アクションプランに基づき、各公共施設の管理費や事務事業の見直しを図るなど、物件費の削減に努める。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88900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225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136525</xdr:rowOff>
    </xdr:from>
    <xdr:to>
      <xdr:col>78</xdr:col>
      <xdr:colOff>69850</xdr:colOff>
      <xdr:row>15</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368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136525</xdr:rowOff>
    </xdr:from>
    <xdr:to>
      <xdr:col>73</xdr:col>
      <xdr:colOff>180975</xdr:colOff>
      <xdr:row>14</xdr:row>
      <xdr:rowOff>146050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5368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146050</xdr:rowOff>
    </xdr:from>
    <xdr:to>
      <xdr:col>69</xdr:col>
      <xdr:colOff>92075</xdr:colOff>
      <xdr:row>14</xdr:row>
      <xdr:rowOff>165100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546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38100</xdr:rowOff>
    </xdr:from>
    <xdr:to>
      <xdr:col>82</xdr:col>
      <xdr:colOff>158750</xdr:colOff>
      <xdr:row>15</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85725</xdr:rowOff>
    </xdr:from>
    <xdr:to>
      <xdr:col>74</xdr:col>
      <xdr:colOff>31750</xdr:colOff>
      <xdr:row>15</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26052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95250</xdr:rowOff>
    </xdr:from>
    <xdr:to>
      <xdr:col>69</xdr:col>
      <xdr:colOff>142875</xdr:colOff>
      <xdr:row>15</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35577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扶助費の割合は</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扶助費は今後も増加が想定されることから、単独事業の見直しも含め、扶助費全体の適正化に努める。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54</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21385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54</xdr:row>
      <xdr:rowOff>22225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2138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117475</xdr:rowOff>
    </xdr:from>
    <xdr:to>
      <xdr:col>15</xdr:col>
      <xdr:colOff>98425</xdr:colOff>
      <xdr:row>53</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043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117475</xdr:rowOff>
    </xdr:from>
    <xdr:to>
      <xdr:col>11</xdr:col>
      <xdr:colOff>9525</xdr:colOff>
      <xdr:row>53</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043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142875</xdr:rowOff>
    </xdr:from>
    <xdr:to>
      <xdr:col>20</xdr:col>
      <xdr:colOff>38100</xdr:colOff>
      <xdr:row>54</xdr:row>
      <xdr:rowOff>73025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2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83202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98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76200</xdr:rowOff>
    </xdr:from>
    <xdr:to>
      <xdr:col>15</xdr:col>
      <xdr:colOff>149225</xdr:colOff>
      <xdr:row>54</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66675</xdr:rowOff>
    </xdr:from>
    <xdr:to>
      <xdr:col>11</xdr:col>
      <xdr:colOff>60325</xdr:colOff>
      <xdr:row>53</xdr:row>
      <xdr:rowOff>168275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5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7002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76200</xdr:rowOff>
    </xdr:from>
    <xdr:to>
      <xdr:col>6</xdr:col>
      <xdr:colOff>171450</xdr:colOff>
      <xdr:row>54</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対前年度比で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ポイント悪化したが、主な要因は介護給付費が増加したことによるものである。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引き続き、各特別会計に対する繰出金の抑制を図るなど、その他経費の適正化に努める。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51562</xdr:rowOff>
    </xdr:from>
    <xdr:to>
      <xdr:col>82</xdr:col>
      <xdr:colOff>107950</xdr:colOff>
      <xdr:row>57</xdr:row>
      <xdr:rowOff>60706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242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57</xdr:row>
      <xdr:rowOff>51562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967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122428</xdr:rowOff>
    </xdr:from>
    <xdr:to>
      <xdr:col>73</xdr:col>
      <xdr:colOff>180975</xdr:colOff>
      <xdr:row>57</xdr:row>
      <xdr:rowOff>24130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23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122428</xdr:rowOff>
    </xdr:from>
    <xdr:to>
      <xdr:col>69</xdr:col>
      <xdr:colOff>92075</xdr:colOff>
      <xdr:row>57</xdr:row>
      <xdr:rowOff>14986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236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26433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2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762</xdr:rowOff>
    </xdr:from>
    <xdr:to>
      <xdr:col>78</xdr:col>
      <xdr:colOff>120650</xdr:colOff>
      <xdr:row>57</xdr:row>
      <xdr:rowOff>102362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71628</xdr:rowOff>
    </xdr:from>
    <xdr:to>
      <xdr:col>69</xdr:col>
      <xdr:colOff>142875</xdr:colOff>
      <xdr:row>57</xdr:row>
      <xdr:rowOff>1778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135636</xdr:rowOff>
    </xdr:from>
    <xdr:to>
      <xdr:col>65</xdr:col>
      <xdr:colOff>53975</xdr:colOff>
      <xdr:row>57</xdr:row>
      <xdr:rowOff>65786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75963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補助費等の割合は</a:t>
          </a:r>
          <a:r>
            <a:rPr kumimoji="1" lang="en-US" altLang="ja-JP" sz="1300">
              <a:latin typeface="ＭＳ Ｐゴシック" panose="020B0600070205080204" pitchFamily="50" charset="-128"/>
              <a:ea typeface="ＭＳ Ｐゴシック" panose="020B0600070205080204" pitchFamily="50" charset="-128"/>
            </a:rPr>
            <a:t>17.0</a:t>
          </a:r>
          <a:r>
            <a:rPr kumimoji="1" lang="ja-JP" altLang="en-US" sz="1300">
              <a:latin typeface="ＭＳ Ｐゴシック" panose="020B0600070205080204" pitchFamily="50" charset="-128"/>
              <a:ea typeface="ＭＳ Ｐゴシック" panose="020B0600070205080204" pitchFamily="50" charset="-128"/>
            </a:rPr>
            <a:t>％となっており、対前年度比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ポイントの改善となった。</a:t>
          </a:r>
        </a:p>
        <a:p>
          <a:r>
            <a:rPr kumimoji="1" lang="ja-JP" altLang="en-US" sz="1300">
              <a:latin typeface="ＭＳ Ｐゴシック" panose="020B0600070205080204" pitchFamily="50" charset="-128"/>
              <a:ea typeface="ＭＳ Ｐゴシック" panose="020B0600070205080204" pitchFamily="50" charset="-128"/>
            </a:rPr>
            <a:t>下水道事業会計繰出金の減少に伴う補助費の減少が影響した。</a:t>
          </a:r>
        </a:p>
        <a:p>
          <a:r>
            <a:rPr kumimoji="1" lang="ja-JP" altLang="en-US" sz="1300">
              <a:latin typeface="ＭＳ Ｐゴシック" panose="020B0600070205080204" pitchFamily="50" charset="-128"/>
              <a:ea typeface="ＭＳ Ｐゴシック" panose="020B0600070205080204" pitchFamily="50" charset="-128"/>
            </a:rPr>
            <a:t>引き続き下水道事業の経営改革を進めるなど、公費負担の適正化を図り、補助費等の削減に努める。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50494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138430</xdr:rowOff>
    </xdr:from>
    <xdr:to>
      <xdr:col>78</xdr:col>
      <xdr:colOff>69850</xdr:colOff>
      <xdr:row>38</xdr:row>
      <xdr:rowOff>8128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820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37</xdr:row>
      <xdr:rowOff>138430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0435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60706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395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公債費の割合は、対前年度比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ポイント改善したものの、類似団体平均を</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今後も投資的経費を抑制するなど、公債費負担の軽減に努める。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168911</xdr:rowOff>
    </xdr:from>
    <xdr:to>
      <xdr:col>24</xdr:col>
      <xdr:colOff>25400</xdr:colOff>
      <xdr:row>80</xdr:row>
      <xdr:rowOff>88900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7134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50800</xdr:rowOff>
    </xdr:from>
    <xdr:to>
      <xdr:col>19</xdr:col>
      <xdr:colOff>187325</xdr:colOff>
      <xdr:row>80</xdr:row>
      <xdr:rowOff>88900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76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27939</xdr:rowOff>
    </xdr:from>
    <xdr:to>
      <xdr:col>15</xdr:col>
      <xdr:colOff>98425</xdr:colOff>
      <xdr:row>80</xdr:row>
      <xdr:rowOff>50800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743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27939</xdr:rowOff>
    </xdr:from>
    <xdr:to>
      <xdr:col>11</xdr:col>
      <xdr:colOff>9525</xdr:colOff>
      <xdr:row>81</xdr:row>
      <xdr:rowOff>46989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43939"/>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118111</xdr:rowOff>
    </xdr:from>
    <xdr:to>
      <xdr:col>24</xdr:col>
      <xdr:colOff>76200</xdr:colOff>
      <xdr:row>80</xdr:row>
      <xdr:rowOff>48261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26688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71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38100</xdr:rowOff>
    </xdr:from>
    <xdr:to>
      <xdr:col>20</xdr:col>
      <xdr:colOff>38100</xdr:colOff>
      <xdr:row>80</xdr:row>
      <xdr:rowOff>139700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124477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0</xdr:rowOff>
    </xdr:from>
    <xdr:to>
      <xdr:col>15</xdr:col>
      <xdr:colOff>149225</xdr:colOff>
      <xdr:row>80</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86377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148589</xdr:rowOff>
    </xdr:from>
    <xdr:to>
      <xdr:col>11</xdr:col>
      <xdr:colOff>60325</xdr:colOff>
      <xdr:row>80</xdr:row>
      <xdr:rowOff>78739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63516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7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167639</xdr:rowOff>
    </xdr:from>
    <xdr:to>
      <xdr:col>6</xdr:col>
      <xdr:colOff>171450</xdr:colOff>
      <xdr:row>81</xdr:row>
      <xdr:rowOff>97789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8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82566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97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公債費以外の割合は</a:t>
          </a:r>
          <a:r>
            <a:rPr kumimoji="1" lang="en-US" altLang="ja-JP" sz="1300">
              <a:latin typeface="ＭＳ Ｐゴシック" panose="020B0600070205080204" pitchFamily="50" charset="-128"/>
              <a:ea typeface="ＭＳ Ｐゴシック" panose="020B0600070205080204" pitchFamily="50" charset="-128"/>
            </a:rPr>
            <a:t>73.2</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これは、公債費の割合が高いことを意味しており、今後も、投資的経費を抑制するなど、公債費負担の軽減に努めるとともに、行財政改革アクションプランに基づき、事務事業の見直しや定員管理の適正化を図り、経常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44704</xdr:rowOff>
    </xdr:from>
    <xdr:to>
      <xdr:col>82</xdr:col>
      <xdr:colOff>107950</xdr:colOff>
      <xdr:row>74</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7320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92710</xdr:rowOff>
    </xdr:from>
    <xdr:to>
      <xdr:col>78</xdr:col>
      <xdr:colOff>69850</xdr:colOff>
      <xdr:row>74</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6085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149860</xdr:rowOff>
    </xdr:from>
    <xdr:to>
      <xdr:col>73</xdr:col>
      <xdr:colOff>180975</xdr:colOff>
      <xdr:row>73</xdr:row>
      <xdr:rowOff>92710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4942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149860</xdr:rowOff>
    </xdr:from>
    <xdr:to>
      <xdr:col>69</xdr:col>
      <xdr:colOff>92075</xdr:colOff>
      <xdr:row>73</xdr:row>
      <xdr:rowOff>51562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4942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165354</xdr:rowOff>
    </xdr:from>
    <xdr:to>
      <xdr:col>82</xdr:col>
      <xdr:colOff>158750</xdr:colOff>
      <xdr:row>74</xdr:row>
      <xdr:rowOff>95504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10431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526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xdr:rowOff>
    </xdr:from>
    <xdr:to>
      <xdr:col>78</xdr:col>
      <xdr:colOff>120650</xdr:colOff>
      <xdr:row>74</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119397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6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41910</xdr:rowOff>
    </xdr:from>
    <xdr:to>
      <xdr:col>74</xdr:col>
      <xdr:colOff>31750</xdr:colOff>
      <xdr:row>73</xdr:row>
      <xdr:rowOff>143510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153687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99060</xdr:rowOff>
    </xdr:from>
    <xdr:to>
      <xdr:col>69</xdr:col>
      <xdr:colOff>142875</xdr:colOff>
      <xdr:row>73</xdr:row>
      <xdr:rowOff>29210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4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39387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1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762</xdr:rowOff>
    </xdr:from>
    <xdr:to>
      <xdr:col>65</xdr:col>
      <xdr:colOff>53975</xdr:colOff>
      <xdr:row>73</xdr:row>
      <xdr:rowOff>102362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5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112539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28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65265</xdr:rowOff>
    </xdr:from>
    <xdr:to>
      <xdr:col>29</xdr:col>
      <xdr:colOff>127000</xdr:colOff>
      <xdr:row>17</xdr:row>
      <xdr:rowOff>143713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7540"/>
          <a:ext cx="647700" cy="78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143713</xdr:rowOff>
    </xdr:from>
    <xdr:to>
      <xdr:col>26</xdr:col>
      <xdr:colOff>50800</xdr:colOff>
      <xdr:row>17</xdr:row>
      <xdr:rowOff>154178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5988"/>
          <a:ext cx="698500" cy="10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154178</xdr:rowOff>
    </xdr:from>
    <xdr:to>
      <xdr:col>22</xdr:col>
      <xdr:colOff>114300</xdr:colOff>
      <xdr:row>17</xdr:row>
      <xdr:rowOff>159702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16453"/>
          <a:ext cx="698500" cy="5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159702</xdr:rowOff>
    </xdr:from>
    <xdr:to>
      <xdr:col>18</xdr:col>
      <xdr:colOff>177800</xdr:colOff>
      <xdr:row>18</xdr:row>
      <xdr:rowOff>16078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21977"/>
          <a:ext cx="698500" cy="278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14465</xdr:rowOff>
    </xdr:from>
    <xdr:to>
      <xdr:col>29</xdr:col>
      <xdr:colOff>177800</xdr:colOff>
      <xdr:row>17</xdr:row>
      <xdr:rowOff>116065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6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30992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2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92913</xdr:rowOff>
    </xdr:from>
    <xdr:to>
      <xdr:col>26</xdr:col>
      <xdr:colOff>101600</xdr:colOff>
      <xdr:row>18</xdr:row>
      <xdr:rowOff>23063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5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33240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4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103378</xdr:rowOff>
    </xdr:from>
    <xdr:to>
      <xdr:col>22</xdr:col>
      <xdr:colOff>165100</xdr:colOff>
      <xdr:row>18</xdr:row>
      <xdr:rowOff>33528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5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43705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108902</xdr:rowOff>
    </xdr:from>
    <xdr:to>
      <xdr:col>19</xdr:col>
      <xdr:colOff>38100</xdr:colOff>
      <xdr:row>18</xdr:row>
      <xdr:rowOff>39052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1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49229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4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136728</xdr:rowOff>
    </xdr:from>
    <xdr:to>
      <xdr:col>15</xdr:col>
      <xdr:colOff>101600</xdr:colOff>
      <xdr:row>18</xdr:row>
      <xdr:rowOff>66878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99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77055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6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32</xdr:row>
      <xdr:rowOff>165078</xdr:rowOff>
    </xdr:from>
    <xdr:to>
      <xdr:col>29</xdr:col>
      <xdr:colOff>127000</xdr:colOff>
      <xdr:row>33</xdr:row>
      <xdr:rowOff>144439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5918178"/>
          <a:ext cx="647700" cy="150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32</xdr:row>
      <xdr:rowOff>165078</xdr:rowOff>
    </xdr:from>
    <xdr:to>
      <xdr:col>26</xdr:col>
      <xdr:colOff>50800</xdr:colOff>
      <xdr:row>33</xdr:row>
      <xdr:rowOff>155085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5918178"/>
          <a:ext cx="698500" cy="161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155085</xdr:rowOff>
    </xdr:from>
    <xdr:to>
      <xdr:col>22</xdr:col>
      <xdr:colOff>114300</xdr:colOff>
      <xdr:row>33</xdr:row>
      <xdr:rowOff>281534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079635"/>
          <a:ext cx="698500" cy="126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281534</xdr:rowOff>
    </xdr:from>
    <xdr:to>
      <xdr:col>18</xdr:col>
      <xdr:colOff>177800</xdr:colOff>
      <xdr:row>33</xdr:row>
      <xdr:rowOff>322126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206084"/>
          <a:ext cx="698500" cy="4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93639</xdr:rowOff>
    </xdr:from>
    <xdr:to>
      <xdr:col>29</xdr:col>
      <xdr:colOff>177800</xdr:colOff>
      <xdr:row>33</xdr:row>
      <xdr:rowOff>195239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018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32</xdr:row>
      <xdr:rowOff>110166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586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32</xdr:row>
      <xdr:rowOff>114278</xdr:rowOff>
    </xdr:from>
    <xdr:to>
      <xdr:col>26</xdr:col>
      <xdr:colOff>101600</xdr:colOff>
      <xdr:row>33</xdr:row>
      <xdr:rowOff>44428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5867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31</xdr:row>
      <xdr:rowOff>226055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63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104285</xdr:rowOff>
    </xdr:from>
    <xdr:to>
      <xdr:col>22</xdr:col>
      <xdr:colOff>165100</xdr:colOff>
      <xdr:row>33</xdr:row>
      <xdr:rowOff>205885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028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44612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79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230734</xdr:rowOff>
    </xdr:from>
    <xdr:to>
      <xdr:col>19</xdr:col>
      <xdr:colOff>38100</xdr:colOff>
      <xdr:row>33</xdr:row>
      <xdr:rowOff>332334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155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171061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59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271326</xdr:rowOff>
    </xdr:from>
    <xdr:to>
      <xdr:col>15</xdr:col>
      <xdr:colOff>101600</xdr:colOff>
      <xdr:row>34</xdr:row>
      <xdr:rowOff>30026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195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40203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596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96478</xdr:rowOff>
    </xdr:from>
    <xdr:to>
      <xdr:col>24</xdr:col>
      <xdr:colOff>63500</xdr:colOff>
      <xdr:row>34</xdr:row>
      <xdr:rowOff>52244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54328"/>
          <a:ext cx="838200" cy="1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52244</xdr:rowOff>
    </xdr:from>
    <xdr:to>
      <xdr:col>19</xdr:col>
      <xdr:colOff>177800</xdr:colOff>
      <xdr:row>34</xdr:row>
      <xdr:rowOff>137495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81544"/>
          <a:ext cx="889000" cy="8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95874</xdr:rowOff>
    </xdr:from>
    <xdr:to>
      <xdr:col>15</xdr:col>
      <xdr:colOff>50800</xdr:colOff>
      <xdr:row>34</xdr:row>
      <xdr:rowOff>137495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25174"/>
          <a:ext cx="889000" cy="4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95874</xdr:rowOff>
    </xdr:from>
    <xdr:to>
      <xdr:col>10</xdr:col>
      <xdr:colOff>114300</xdr:colOff>
      <xdr:row>34</xdr:row>
      <xdr:rowOff>147815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25174"/>
          <a:ext cx="889000" cy="5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45678</xdr:rowOff>
    </xdr:from>
    <xdr:to>
      <xdr:col>24</xdr:col>
      <xdr:colOff>114300</xdr:colOff>
      <xdr:row>33</xdr:row>
      <xdr:rowOff>147278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0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68555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5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1444</xdr:rowOff>
    </xdr:from>
    <xdr:to>
      <xdr:col>20</xdr:col>
      <xdr:colOff>38100</xdr:colOff>
      <xdr:row>34</xdr:row>
      <xdr:rowOff>103044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3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119571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0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86695</xdr:rowOff>
    </xdr:from>
    <xdr:to>
      <xdr:col>15</xdr:col>
      <xdr:colOff>101600</xdr:colOff>
      <xdr:row>35</xdr:row>
      <xdr:rowOff>16845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33372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9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45074</xdr:rowOff>
    </xdr:from>
    <xdr:to>
      <xdr:col>10</xdr:col>
      <xdr:colOff>165100</xdr:colOff>
      <xdr:row>34</xdr:row>
      <xdr:rowOff>146674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7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163201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4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97015</xdr:rowOff>
    </xdr:from>
    <xdr:to>
      <xdr:col>6</xdr:col>
      <xdr:colOff>38100</xdr:colOff>
      <xdr:row>35</xdr:row>
      <xdr:rowOff>27165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43692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0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128753</xdr:rowOff>
    </xdr:from>
    <xdr:to>
      <xdr:col>24</xdr:col>
      <xdr:colOff>63500</xdr:colOff>
      <xdr:row>57</xdr:row>
      <xdr:rowOff>94904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8701253"/>
          <a:ext cx="838200" cy="116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94904</xdr:rowOff>
    </xdr:from>
    <xdr:to>
      <xdr:col>19</xdr:col>
      <xdr:colOff>177800</xdr:colOff>
      <xdr:row>57</xdr:row>
      <xdr:rowOff>110511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867554"/>
          <a:ext cx="889000" cy="1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110511</xdr:rowOff>
    </xdr:from>
    <xdr:to>
      <xdr:col>15</xdr:col>
      <xdr:colOff>50800</xdr:colOff>
      <xdr:row>57</xdr:row>
      <xdr:rowOff>121663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883161"/>
          <a:ext cx="889000" cy="1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121663</xdr:rowOff>
    </xdr:from>
    <xdr:to>
      <xdr:col>10</xdr:col>
      <xdr:colOff>114300</xdr:colOff>
      <xdr:row>57</xdr:row>
      <xdr:rowOff>152178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894313"/>
          <a:ext cx="889000" cy="3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77953</xdr:rowOff>
    </xdr:from>
    <xdr:to>
      <xdr:col>24</xdr:col>
      <xdr:colOff>114300</xdr:colOff>
      <xdr:row>51</xdr:row>
      <xdr:rowOff>8103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865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30980</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860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44104</xdr:rowOff>
    </xdr:from>
    <xdr:to>
      <xdr:col>20</xdr:col>
      <xdr:colOff>38100</xdr:colOff>
      <xdr:row>57</xdr:row>
      <xdr:rowOff>145704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162231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9591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59711</xdr:rowOff>
    </xdr:from>
    <xdr:to>
      <xdr:col>15</xdr:col>
      <xdr:colOff>101600</xdr:colOff>
      <xdr:row>57</xdr:row>
      <xdr:rowOff>161311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3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6388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607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70863</xdr:rowOff>
    </xdr:from>
    <xdr:to>
      <xdr:col>10</xdr:col>
      <xdr:colOff>165100</xdr:colOff>
      <xdr:row>58</xdr:row>
      <xdr:rowOff>1013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4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17540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1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101378</xdr:rowOff>
    </xdr:from>
    <xdr:to>
      <xdr:col>6</xdr:col>
      <xdr:colOff>38100</xdr:colOff>
      <xdr:row>58</xdr:row>
      <xdr:rowOff>31528</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7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48055</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4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42583</xdr:rowOff>
    </xdr:from>
    <xdr:to>
      <xdr:col>24</xdr:col>
      <xdr:colOff>63500</xdr:colOff>
      <xdr:row>77</xdr:row>
      <xdr:rowOff>120078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244233"/>
          <a:ext cx="8382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63805</xdr:rowOff>
    </xdr:from>
    <xdr:to>
      <xdr:col>19</xdr:col>
      <xdr:colOff>177800</xdr:colOff>
      <xdr:row>77</xdr:row>
      <xdr:rowOff>120078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265455"/>
          <a:ext cx="889000" cy="5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63805</xdr:rowOff>
    </xdr:from>
    <xdr:to>
      <xdr:col>15</xdr:col>
      <xdr:colOff>50800</xdr:colOff>
      <xdr:row>77</xdr:row>
      <xdr:rowOff>97637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265455"/>
          <a:ext cx="889000" cy="3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40830</xdr:rowOff>
    </xdr:from>
    <xdr:to>
      <xdr:col>10</xdr:col>
      <xdr:colOff>114300</xdr:colOff>
      <xdr:row>77</xdr:row>
      <xdr:rowOff>97637</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242480"/>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163233</xdr:rowOff>
    </xdr:from>
    <xdr:to>
      <xdr:col>24</xdr:col>
      <xdr:colOff>114300</xdr:colOff>
      <xdr:row>77</xdr:row>
      <xdr:rowOff>93383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1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14660</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04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69278</xdr:rowOff>
    </xdr:from>
    <xdr:to>
      <xdr:col>20</xdr:col>
      <xdr:colOff>38100</xdr:colOff>
      <xdr:row>77</xdr:row>
      <xdr:rowOff>170878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2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15955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4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13005</xdr:rowOff>
    </xdr:from>
    <xdr:to>
      <xdr:col>15</xdr:col>
      <xdr:colOff>101600</xdr:colOff>
      <xdr:row>77</xdr:row>
      <xdr:rowOff>114605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21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131132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298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46837</xdr:rowOff>
    </xdr:from>
    <xdr:to>
      <xdr:col>10</xdr:col>
      <xdr:colOff>165100</xdr:colOff>
      <xdr:row>77</xdr:row>
      <xdr:rowOff>148437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2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164964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02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161480</xdr:rowOff>
    </xdr:from>
    <xdr:to>
      <xdr:col>6</xdr:col>
      <xdr:colOff>38100</xdr:colOff>
      <xdr:row>77</xdr:row>
      <xdr:rowOff>91630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19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108158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296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161744</xdr:rowOff>
    </xdr:from>
    <xdr:to>
      <xdr:col>24</xdr:col>
      <xdr:colOff>63500</xdr:colOff>
      <xdr:row>97</xdr:row>
      <xdr:rowOff>149203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20944"/>
          <a:ext cx="838200" cy="15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149203</xdr:rowOff>
    </xdr:from>
    <xdr:to>
      <xdr:col>19</xdr:col>
      <xdr:colOff>177800</xdr:colOff>
      <xdr:row>98</xdr:row>
      <xdr:rowOff>142236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79853"/>
          <a:ext cx="889000" cy="16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133190</xdr:rowOff>
    </xdr:from>
    <xdr:to>
      <xdr:col>15</xdr:col>
      <xdr:colOff>50800</xdr:colOff>
      <xdr:row>98</xdr:row>
      <xdr:rowOff>142236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63840"/>
          <a:ext cx="889000" cy="18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133190</xdr:rowOff>
    </xdr:from>
    <xdr:to>
      <xdr:col>10</xdr:col>
      <xdr:colOff>114300</xdr:colOff>
      <xdr:row>98</xdr:row>
      <xdr:rowOff>120117</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63840"/>
          <a:ext cx="889000" cy="15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110944</xdr:rowOff>
    </xdr:from>
    <xdr:to>
      <xdr:col>24</xdr:col>
      <xdr:colOff>114300</xdr:colOff>
      <xdr:row>97</xdr:row>
      <xdr:rowOff>41094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89371</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48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98403</xdr:rowOff>
    </xdr:from>
    <xdr:to>
      <xdr:col>20</xdr:col>
      <xdr:colOff>38100</xdr:colOff>
      <xdr:row>98</xdr:row>
      <xdr:rowOff>28553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2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19680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21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91436</xdr:rowOff>
    </xdr:from>
    <xdr:to>
      <xdr:col>15</xdr:col>
      <xdr:colOff>101600</xdr:colOff>
      <xdr:row>99</xdr:row>
      <xdr:rowOff>21586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99</xdr:row>
      <xdr:rowOff>12713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86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82390</xdr:rowOff>
    </xdr:from>
    <xdr:to>
      <xdr:col>10</xdr:col>
      <xdr:colOff>165100</xdr:colOff>
      <xdr:row>98</xdr:row>
      <xdr:rowOff>12540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1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3667</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0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69317</xdr:rowOff>
    </xdr:from>
    <xdr:to>
      <xdr:col>6</xdr:col>
      <xdr:colOff>38100</xdr:colOff>
      <xdr:row>98</xdr:row>
      <xdr:rowOff>170917</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7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15994</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46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42467</xdr:rowOff>
    </xdr:from>
    <xdr:to>
      <xdr:col>54</xdr:col>
      <xdr:colOff>189865</xdr:colOff>
      <xdr:row>38</xdr:row>
      <xdr:rowOff>56810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700317"/>
          <a:ext cx="1270" cy="871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60637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7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56810</xdr:rowOff>
    </xdr:from>
    <xdr:to>
      <xdr:col>55</xdr:col>
      <xdr:colOff>88900</xdr:colOff>
      <xdr:row>38</xdr:row>
      <xdr:rowOff>56810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71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160594</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47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42467</xdr:rowOff>
    </xdr:from>
    <xdr:to>
      <xdr:col>55</xdr:col>
      <xdr:colOff>88900</xdr:colOff>
      <xdr:row>33</xdr:row>
      <xdr:rowOff>42467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70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42467</xdr:rowOff>
    </xdr:from>
    <xdr:to>
      <xdr:col>55</xdr:col>
      <xdr:colOff>0</xdr:colOff>
      <xdr:row>35</xdr:row>
      <xdr:rowOff>116168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5700317"/>
          <a:ext cx="838200" cy="4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156879</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29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7002</xdr:rowOff>
    </xdr:from>
    <xdr:to>
      <xdr:col>55</xdr:col>
      <xdr:colOff>50800</xdr:colOff>
      <xdr:row>37</xdr:row>
      <xdr:rowOff>108602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35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78280</xdr:rowOff>
    </xdr:from>
    <xdr:to>
      <xdr:col>50</xdr:col>
      <xdr:colOff>114300</xdr:colOff>
      <xdr:row>35</xdr:row>
      <xdr:rowOff>116168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079030"/>
          <a:ext cx="889000" cy="3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6160</xdr:rowOff>
    </xdr:from>
    <xdr:to>
      <xdr:col>50</xdr:col>
      <xdr:colOff>165100</xdr:colOff>
      <xdr:row>37</xdr:row>
      <xdr:rowOff>107760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34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98887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44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78280</xdr:rowOff>
    </xdr:from>
    <xdr:to>
      <xdr:col>45</xdr:col>
      <xdr:colOff>177800</xdr:colOff>
      <xdr:row>35</xdr:row>
      <xdr:rowOff>130296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079030"/>
          <a:ext cx="889000" cy="5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171178</xdr:rowOff>
    </xdr:from>
    <xdr:to>
      <xdr:col>46</xdr:col>
      <xdr:colOff>38100</xdr:colOff>
      <xdr:row>37</xdr:row>
      <xdr:rowOff>101328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92455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43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52974</xdr:rowOff>
    </xdr:from>
    <xdr:to>
      <xdr:col>41</xdr:col>
      <xdr:colOff>50800</xdr:colOff>
      <xdr:row>35</xdr:row>
      <xdr:rowOff>130296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39374"/>
          <a:ext cx="889000" cy="59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23584</xdr:rowOff>
    </xdr:from>
    <xdr:to>
      <xdr:col>41</xdr:col>
      <xdr:colOff>101600</xdr:colOff>
      <xdr:row>37</xdr:row>
      <xdr:rowOff>125184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3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116311</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45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68052</xdr:rowOff>
    </xdr:from>
    <xdr:to>
      <xdr:col>36</xdr:col>
      <xdr:colOff>165100</xdr:colOff>
      <xdr:row>34</xdr:row>
      <xdr:rowOff>169652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89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160779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99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163117</xdr:rowOff>
    </xdr:from>
    <xdr:to>
      <xdr:col>55</xdr:col>
      <xdr:colOff>50800</xdr:colOff>
      <xdr:row>33</xdr:row>
      <xdr:rowOff>93267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56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116144</xdr:rowOff>
    </xdr:from>
    <xdr:ext cx="599010"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60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65368</xdr:rowOff>
    </xdr:from>
    <xdr:to>
      <xdr:col>50</xdr:col>
      <xdr:colOff>165100</xdr:colOff>
      <xdr:row>35</xdr:row>
      <xdr:rowOff>166968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06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12045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39795" y="58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27480</xdr:rowOff>
    </xdr:from>
    <xdr:to>
      <xdr:col>46</xdr:col>
      <xdr:colOff>38100</xdr:colOff>
      <xdr:row>35</xdr:row>
      <xdr:rowOff>129080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0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145607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50795" y="5803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79496</xdr:rowOff>
    </xdr:from>
    <xdr:to>
      <xdr:col>41</xdr:col>
      <xdr:colOff>101600</xdr:colOff>
      <xdr:row>36</xdr:row>
      <xdr:rowOff>9646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08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26173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61795" y="585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2174</xdr:rowOff>
    </xdr:from>
    <xdr:to>
      <xdr:col>36</xdr:col>
      <xdr:colOff>165100</xdr:colOff>
      <xdr:row>32</xdr:row>
      <xdr:rowOff>103774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8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120301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6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66327</xdr:rowOff>
    </xdr:from>
    <xdr:to>
      <xdr:col>54</xdr:col>
      <xdr:colOff>189865</xdr:colOff>
      <xdr:row>58</xdr:row>
      <xdr:rowOff>154582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981727"/>
          <a:ext cx="1270" cy="111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158409</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02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154582</xdr:rowOff>
    </xdr:from>
    <xdr:to>
      <xdr:col>55</xdr:col>
      <xdr:colOff>88900</xdr:colOff>
      <xdr:row>58</xdr:row>
      <xdr:rowOff>154582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9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13004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756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66327</xdr:rowOff>
    </xdr:from>
    <xdr:to>
      <xdr:col>55</xdr:col>
      <xdr:colOff>88900</xdr:colOff>
      <xdr:row>52</xdr:row>
      <xdr:rowOff>66327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98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94528</xdr:rowOff>
    </xdr:from>
    <xdr:to>
      <xdr:col>55</xdr:col>
      <xdr:colOff>0</xdr:colOff>
      <xdr:row>56</xdr:row>
      <xdr:rowOff>50935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524278"/>
          <a:ext cx="838200" cy="1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101327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02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122900</xdr:rowOff>
    </xdr:from>
    <xdr:to>
      <xdr:col>55</xdr:col>
      <xdr:colOff>50800</xdr:colOff>
      <xdr:row>57</xdr:row>
      <xdr:rowOff>53050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72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137247</xdr:rowOff>
    </xdr:from>
    <xdr:to>
      <xdr:col>50</xdr:col>
      <xdr:colOff>114300</xdr:colOff>
      <xdr:row>56</xdr:row>
      <xdr:rowOff>50935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8881197"/>
          <a:ext cx="889000" cy="77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157618</xdr:rowOff>
    </xdr:from>
    <xdr:to>
      <xdr:col>50</xdr:col>
      <xdr:colOff>165100</xdr:colOff>
      <xdr:row>57</xdr:row>
      <xdr:rowOff>87768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7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78895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85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137247</xdr:rowOff>
    </xdr:from>
    <xdr:to>
      <xdr:col>45</xdr:col>
      <xdr:colOff>177800</xdr:colOff>
      <xdr:row>54</xdr:row>
      <xdr:rowOff>64750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8881197"/>
          <a:ext cx="889000" cy="44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169101</xdr:rowOff>
    </xdr:from>
    <xdr:to>
      <xdr:col>46</xdr:col>
      <xdr:colOff>38100</xdr:colOff>
      <xdr:row>57</xdr:row>
      <xdr:rowOff>99251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77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90378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86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64750</xdr:rowOff>
    </xdr:from>
    <xdr:to>
      <xdr:col>41</xdr:col>
      <xdr:colOff>50800</xdr:colOff>
      <xdr:row>56</xdr:row>
      <xdr:rowOff>25354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323050"/>
          <a:ext cx="889000" cy="30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157899</xdr:rowOff>
    </xdr:from>
    <xdr:to>
      <xdr:col>41</xdr:col>
      <xdr:colOff>101600</xdr:colOff>
      <xdr:row>57</xdr:row>
      <xdr:rowOff>88049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75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79176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85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161420</xdr:rowOff>
    </xdr:from>
    <xdr:to>
      <xdr:col>36</xdr:col>
      <xdr:colOff>165100</xdr:colOff>
      <xdr:row>57</xdr:row>
      <xdr:rowOff>91570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76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82697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85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43728</xdr:rowOff>
    </xdr:from>
    <xdr:to>
      <xdr:col>55</xdr:col>
      <xdr:colOff>50800</xdr:colOff>
      <xdr:row>55</xdr:row>
      <xdr:rowOff>145328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47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66605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32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135</xdr:rowOff>
    </xdr:from>
    <xdr:to>
      <xdr:col>50</xdr:col>
      <xdr:colOff>165100</xdr:colOff>
      <xdr:row>56</xdr:row>
      <xdr:rowOff>101735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0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118262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37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86447</xdr:rowOff>
    </xdr:from>
    <xdr:to>
      <xdr:col>46</xdr:col>
      <xdr:colOff>38100</xdr:colOff>
      <xdr:row>52</xdr:row>
      <xdr:rowOff>16597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88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33124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860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13950</xdr:rowOff>
    </xdr:from>
    <xdr:to>
      <xdr:col>41</xdr:col>
      <xdr:colOff>101600</xdr:colOff>
      <xdr:row>54</xdr:row>
      <xdr:rowOff>115550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2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132077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04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146004</xdr:rowOff>
    </xdr:from>
    <xdr:to>
      <xdr:col>36</xdr:col>
      <xdr:colOff>165100</xdr:colOff>
      <xdr:row>56</xdr:row>
      <xdr:rowOff>76154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7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92681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35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16675</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532525"/>
          <a:ext cx="1270" cy="1056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134802</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30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16675</xdr:rowOff>
    </xdr:from>
    <xdr:to>
      <xdr:col>55</xdr:col>
      <xdr:colOff>88900</xdr:colOff>
      <xdr:row>73</xdr:row>
      <xdr:rowOff>16675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532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120562</xdr:rowOff>
    </xdr:from>
    <xdr:to>
      <xdr:col>55</xdr:col>
      <xdr:colOff>0</xdr:colOff>
      <xdr:row>78</xdr:row>
      <xdr:rowOff>140588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493662"/>
          <a:ext cx="838200" cy="2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12209</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13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160782</xdr:rowOff>
    </xdr:from>
    <xdr:to>
      <xdr:col>55</xdr:col>
      <xdr:colOff>50800</xdr:colOff>
      <xdr:row>78</xdr:row>
      <xdr:rowOff>90932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29731</xdr:rowOff>
    </xdr:from>
    <xdr:to>
      <xdr:col>50</xdr:col>
      <xdr:colOff>114300</xdr:colOff>
      <xdr:row>78</xdr:row>
      <xdr:rowOff>140588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2202681"/>
          <a:ext cx="889000" cy="131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20650</xdr:rowOff>
    </xdr:from>
    <xdr:to>
      <xdr:col>50</xdr:col>
      <xdr:colOff>165100</xdr:colOff>
      <xdr:row>78</xdr:row>
      <xdr:rowOff>122250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9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138777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16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29731</xdr:rowOff>
    </xdr:from>
    <xdr:to>
      <xdr:col>45</xdr:col>
      <xdr:colOff>177800</xdr:colOff>
      <xdr:row>74</xdr:row>
      <xdr:rowOff>163360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2202681"/>
          <a:ext cx="889000" cy="64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36424</xdr:rowOff>
    </xdr:from>
    <xdr:to>
      <xdr:col>46</xdr:col>
      <xdr:colOff>38100</xdr:colOff>
      <xdr:row>78</xdr:row>
      <xdr:rowOff>138024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40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129151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5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163360</xdr:rowOff>
    </xdr:from>
    <xdr:to>
      <xdr:col>41</xdr:col>
      <xdr:colOff>50800</xdr:colOff>
      <xdr:row>78</xdr:row>
      <xdr:rowOff>105296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2850660"/>
          <a:ext cx="889000" cy="62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21692</xdr:rowOff>
    </xdr:from>
    <xdr:to>
      <xdr:col>41</xdr:col>
      <xdr:colOff>101600</xdr:colOff>
      <xdr:row>78</xdr:row>
      <xdr:rowOff>123292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94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114419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48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27381</xdr:rowOff>
    </xdr:from>
    <xdr:to>
      <xdr:col>36</xdr:col>
      <xdr:colOff>165100</xdr:colOff>
      <xdr:row>78</xdr:row>
      <xdr:rowOff>128981</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40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145508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7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69762</xdr:rowOff>
    </xdr:from>
    <xdr:to>
      <xdr:col>55</xdr:col>
      <xdr:colOff>50800</xdr:colOff>
      <xdr:row>78</xdr:row>
      <xdr:rowOff>171362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4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156139</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5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89788</xdr:rowOff>
    </xdr:from>
    <xdr:to>
      <xdr:col>50</xdr:col>
      <xdr:colOff>165100</xdr:colOff>
      <xdr:row>79</xdr:row>
      <xdr:rowOff>19938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6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11065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55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150381</xdr:rowOff>
    </xdr:from>
    <xdr:to>
      <xdr:col>46</xdr:col>
      <xdr:colOff>38100</xdr:colOff>
      <xdr:row>71</xdr:row>
      <xdr:rowOff>80531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21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69</xdr:row>
      <xdr:rowOff>97058</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50795" y="11927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112560</xdr:rowOff>
    </xdr:from>
    <xdr:to>
      <xdr:col>41</xdr:col>
      <xdr:colOff>101600</xdr:colOff>
      <xdr:row>75</xdr:row>
      <xdr:rowOff>42710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27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59237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57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54496</xdr:rowOff>
    </xdr:from>
    <xdr:to>
      <xdr:col>36</xdr:col>
      <xdr:colOff>165100</xdr:colOff>
      <xdr:row>78</xdr:row>
      <xdr:rowOff>156096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42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147223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5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21476</xdr:rowOff>
    </xdr:from>
    <xdr:to>
      <xdr:col>55</xdr:col>
      <xdr:colOff>0</xdr:colOff>
      <xdr:row>95</xdr:row>
      <xdr:rowOff>95338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309226"/>
          <a:ext cx="838200" cy="7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95338</xdr:rowOff>
    </xdr:from>
    <xdr:to>
      <xdr:col>50</xdr:col>
      <xdr:colOff>114300</xdr:colOff>
      <xdr:row>95</xdr:row>
      <xdr:rowOff>107302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383088"/>
          <a:ext cx="889000" cy="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107302</xdr:rowOff>
    </xdr:from>
    <xdr:to>
      <xdr:col>45</xdr:col>
      <xdr:colOff>177800</xdr:colOff>
      <xdr:row>96</xdr:row>
      <xdr:rowOff>158356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395052"/>
          <a:ext cx="889000" cy="22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133592</xdr:rowOff>
    </xdr:from>
    <xdr:to>
      <xdr:col>41</xdr:col>
      <xdr:colOff>50800</xdr:colOff>
      <xdr:row>96</xdr:row>
      <xdr:rowOff>158356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421342"/>
          <a:ext cx="889000" cy="19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142126</xdr:rowOff>
    </xdr:from>
    <xdr:to>
      <xdr:col>55</xdr:col>
      <xdr:colOff>50800</xdr:colOff>
      <xdr:row>95</xdr:row>
      <xdr:rowOff>72276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5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165003</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10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44538</xdr:rowOff>
    </xdr:from>
    <xdr:to>
      <xdr:col>50</xdr:col>
      <xdr:colOff>165100</xdr:colOff>
      <xdr:row>95</xdr:row>
      <xdr:rowOff>146138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3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162665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10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56502</xdr:rowOff>
    </xdr:from>
    <xdr:to>
      <xdr:col>46</xdr:col>
      <xdr:colOff>38100</xdr:colOff>
      <xdr:row>95</xdr:row>
      <xdr:rowOff>158102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34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3179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11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107556</xdr:rowOff>
    </xdr:from>
    <xdr:to>
      <xdr:col>41</xdr:col>
      <xdr:colOff>101600</xdr:colOff>
      <xdr:row>97</xdr:row>
      <xdr:rowOff>37706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6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54233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34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82792</xdr:rowOff>
    </xdr:from>
    <xdr:to>
      <xdr:col>36</xdr:col>
      <xdr:colOff>165100</xdr:colOff>
      <xdr:row>96</xdr:row>
      <xdr:rowOff>12942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7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29469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14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30799</xdr:rowOff>
    </xdr:from>
    <xdr:to>
      <xdr:col>85</xdr:col>
      <xdr:colOff>127000</xdr:colOff>
      <xdr:row>38</xdr:row>
      <xdr:rowOff>12478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5345749"/>
          <a:ext cx="838200" cy="118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12478</xdr:rowOff>
    </xdr:from>
    <xdr:to>
      <xdr:col>81</xdr:col>
      <xdr:colOff>50800</xdr:colOff>
      <xdr:row>39</xdr:row>
      <xdr:rowOff>64763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27578"/>
          <a:ext cx="889000" cy="2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64763</xdr:rowOff>
    </xdr:from>
    <xdr:to>
      <xdr:col>76</xdr:col>
      <xdr:colOff>114300</xdr:colOff>
      <xdr:row>39</xdr:row>
      <xdr:rowOff>88537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751313"/>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88537</xdr:rowOff>
    </xdr:from>
    <xdr:to>
      <xdr:col>71</xdr:col>
      <xdr:colOff>177800</xdr:colOff>
      <xdr:row>39</xdr:row>
      <xdr:rowOff>89811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775087"/>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151449</xdr:rowOff>
    </xdr:from>
    <xdr:to>
      <xdr:col>85</xdr:col>
      <xdr:colOff>177800</xdr:colOff>
      <xdr:row>31</xdr:row>
      <xdr:rowOff>81599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529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104476</xdr:rowOff>
    </xdr:from>
    <xdr:ext cx="599010"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524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133129</xdr:rowOff>
    </xdr:from>
    <xdr:to>
      <xdr:col>81</xdr:col>
      <xdr:colOff>101600</xdr:colOff>
      <xdr:row>38</xdr:row>
      <xdr:rowOff>63278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47677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79806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14111" y="625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13963</xdr:rowOff>
    </xdr:from>
    <xdr:to>
      <xdr:col>76</xdr:col>
      <xdr:colOff>165100</xdr:colOff>
      <xdr:row>39</xdr:row>
      <xdr:rowOff>115563</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0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132090</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47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37737</xdr:rowOff>
    </xdr:from>
    <xdr:to>
      <xdr:col>72</xdr:col>
      <xdr:colOff>38100</xdr:colOff>
      <xdr:row>39</xdr:row>
      <xdr:rowOff>139337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2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130464</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817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39011</xdr:rowOff>
    </xdr:from>
    <xdr:to>
      <xdr:col>67</xdr:col>
      <xdr:colOff>101600</xdr:colOff>
      <xdr:row>39</xdr:row>
      <xdr:rowOff>140611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2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131738</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18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150228</xdr:rowOff>
    </xdr:from>
    <xdr:to>
      <xdr:col>85</xdr:col>
      <xdr:colOff>127000</xdr:colOff>
      <xdr:row>72</xdr:row>
      <xdr:rowOff>153226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494628"/>
          <a:ext cx="8382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153226</xdr:rowOff>
    </xdr:from>
    <xdr:to>
      <xdr:col>81</xdr:col>
      <xdr:colOff>50800</xdr:colOff>
      <xdr:row>72</xdr:row>
      <xdr:rowOff>169761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497626"/>
          <a:ext cx="88900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53734</xdr:rowOff>
    </xdr:from>
    <xdr:to>
      <xdr:col>76</xdr:col>
      <xdr:colOff>114300</xdr:colOff>
      <xdr:row>72</xdr:row>
      <xdr:rowOff>169761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2398134"/>
          <a:ext cx="889000" cy="11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53734</xdr:rowOff>
    </xdr:from>
    <xdr:to>
      <xdr:col>71</xdr:col>
      <xdr:colOff>177800</xdr:colOff>
      <xdr:row>72</xdr:row>
      <xdr:rowOff>124117</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398134"/>
          <a:ext cx="889000" cy="7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99428</xdr:rowOff>
    </xdr:from>
    <xdr:to>
      <xdr:col>85</xdr:col>
      <xdr:colOff>177800</xdr:colOff>
      <xdr:row>73</xdr:row>
      <xdr:rowOff>29578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4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122305</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29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102426</xdr:rowOff>
    </xdr:from>
    <xdr:to>
      <xdr:col>81</xdr:col>
      <xdr:colOff>101600</xdr:colOff>
      <xdr:row>73</xdr:row>
      <xdr:rowOff>32576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4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49103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22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118961</xdr:rowOff>
    </xdr:from>
    <xdr:to>
      <xdr:col>76</xdr:col>
      <xdr:colOff>165100</xdr:colOff>
      <xdr:row>73</xdr:row>
      <xdr:rowOff>49111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4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65638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23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2934</xdr:rowOff>
    </xdr:from>
    <xdr:to>
      <xdr:col>72</xdr:col>
      <xdr:colOff>38100</xdr:colOff>
      <xdr:row>72</xdr:row>
      <xdr:rowOff>104534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34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121061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12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73317</xdr:rowOff>
    </xdr:from>
    <xdr:to>
      <xdr:col>67</xdr:col>
      <xdr:colOff>101600</xdr:colOff>
      <xdr:row>73</xdr:row>
      <xdr:rowOff>3467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4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19994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19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18743</xdr:rowOff>
    </xdr:from>
    <xdr:to>
      <xdr:col>85</xdr:col>
      <xdr:colOff>127000</xdr:colOff>
      <xdr:row>97</xdr:row>
      <xdr:rowOff>81508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306493"/>
          <a:ext cx="838200" cy="40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150115</xdr:rowOff>
    </xdr:from>
    <xdr:to>
      <xdr:col>81</xdr:col>
      <xdr:colOff>50800</xdr:colOff>
      <xdr:row>97</xdr:row>
      <xdr:rowOff>81508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609315"/>
          <a:ext cx="889000" cy="10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137451</xdr:rowOff>
    </xdr:from>
    <xdr:to>
      <xdr:col>76</xdr:col>
      <xdr:colOff>114300</xdr:colOff>
      <xdr:row>96</xdr:row>
      <xdr:rowOff>150115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596651"/>
          <a:ext cx="889000" cy="1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137451</xdr:rowOff>
    </xdr:from>
    <xdr:to>
      <xdr:col>71</xdr:col>
      <xdr:colOff>177800</xdr:colOff>
      <xdr:row>98</xdr:row>
      <xdr:rowOff>1744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596651"/>
          <a:ext cx="889000" cy="20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139393</xdr:rowOff>
    </xdr:from>
    <xdr:to>
      <xdr:col>85</xdr:col>
      <xdr:colOff>177800</xdr:colOff>
      <xdr:row>95</xdr:row>
      <xdr:rowOff>69543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25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162270</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10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30708</xdr:rowOff>
    </xdr:from>
    <xdr:to>
      <xdr:col>81</xdr:col>
      <xdr:colOff>101600</xdr:colOff>
      <xdr:row>97</xdr:row>
      <xdr:rowOff>132308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66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148835</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43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99315</xdr:rowOff>
    </xdr:from>
    <xdr:to>
      <xdr:col>76</xdr:col>
      <xdr:colOff>165100</xdr:colOff>
      <xdr:row>97</xdr:row>
      <xdr:rowOff>29465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5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45992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33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86651</xdr:rowOff>
    </xdr:from>
    <xdr:to>
      <xdr:col>72</xdr:col>
      <xdr:colOff>38100</xdr:colOff>
      <xdr:row>97</xdr:row>
      <xdr:rowOff>16801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4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33328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32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122394</xdr:rowOff>
    </xdr:from>
    <xdr:to>
      <xdr:col>67</xdr:col>
      <xdr:colOff>101600</xdr:colOff>
      <xdr:row>98</xdr:row>
      <xdr:rowOff>52544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5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43671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84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151085</xdr:rowOff>
    </xdr:from>
    <xdr:to>
      <xdr:col>116</xdr:col>
      <xdr:colOff>63500</xdr:colOff>
      <xdr:row>58</xdr:row>
      <xdr:rowOff>138580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9752285"/>
          <a:ext cx="838200" cy="33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151085</xdr:rowOff>
    </xdr:from>
    <xdr:to>
      <xdr:col>111</xdr:col>
      <xdr:colOff>177800</xdr:colOff>
      <xdr:row>58</xdr:row>
      <xdr:rowOff>139426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752285"/>
          <a:ext cx="889000" cy="33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118738</xdr:rowOff>
    </xdr:from>
    <xdr:to>
      <xdr:col>107</xdr:col>
      <xdr:colOff>50800</xdr:colOff>
      <xdr:row>58</xdr:row>
      <xdr:rowOff>139426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891388"/>
          <a:ext cx="889000" cy="19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118738</xdr:rowOff>
    </xdr:from>
    <xdr:to>
      <xdr:col>102</xdr:col>
      <xdr:colOff>114300</xdr:colOff>
      <xdr:row>58</xdr:row>
      <xdr:rowOff>138626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891388"/>
          <a:ext cx="889000" cy="19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87780</xdr:rowOff>
    </xdr:from>
    <xdr:to>
      <xdr:col>116</xdr:col>
      <xdr:colOff>114300</xdr:colOff>
      <xdr:row>59</xdr:row>
      <xdr:rowOff>17930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03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13932"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961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100285</xdr:rowOff>
    </xdr:from>
    <xdr:to>
      <xdr:col>112</xdr:col>
      <xdr:colOff>38100</xdr:colOff>
      <xdr:row>57</xdr:row>
      <xdr:rowOff>30435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7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46962</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947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88626</xdr:rowOff>
    </xdr:from>
    <xdr:to>
      <xdr:col>107</xdr:col>
      <xdr:colOff>101600</xdr:colOff>
      <xdr:row>59</xdr:row>
      <xdr:rowOff>18776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9903</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77333" y="10125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67938</xdr:rowOff>
    </xdr:from>
    <xdr:to>
      <xdr:col>102</xdr:col>
      <xdr:colOff>165100</xdr:colOff>
      <xdr:row>57</xdr:row>
      <xdr:rowOff>169538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84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14615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61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87826</xdr:rowOff>
    </xdr:from>
    <xdr:to>
      <xdr:col>98</xdr:col>
      <xdr:colOff>38100</xdr:colOff>
      <xdr:row>59</xdr:row>
      <xdr:rowOff>17976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03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9103</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99333" y="10124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42011</xdr:rowOff>
    </xdr:from>
    <xdr:to>
      <xdr:col>116</xdr:col>
      <xdr:colOff>63500</xdr:colOff>
      <xdr:row>72</xdr:row>
      <xdr:rowOff>7912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214961"/>
          <a:ext cx="838200" cy="13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7912</xdr:rowOff>
    </xdr:from>
    <xdr:to>
      <xdr:col>111</xdr:col>
      <xdr:colOff>177800</xdr:colOff>
      <xdr:row>72</xdr:row>
      <xdr:rowOff>55842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352312"/>
          <a:ext cx="889000" cy="4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55842</xdr:rowOff>
    </xdr:from>
    <xdr:to>
      <xdr:col>107</xdr:col>
      <xdr:colOff>50800</xdr:colOff>
      <xdr:row>72</xdr:row>
      <xdr:rowOff>127165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400242"/>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127165</xdr:rowOff>
    </xdr:from>
    <xdr:to>
      <xdr:col>102</xdr:col>
      <xdr:colOff>114300</xdr:colOff>
      <xdr:row>72</xdr:row>
      <xdr:rowOff>164350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471565"/>
          <a:ext cx="889000" cy="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162661</xdr:rowOff>
    </xdr:from>
    <xdr:to>
      <xdr:col>116</xdr:col>
      <xdr:colOff>114300</xdr:colOff>
      <xdr:row>71</xdr:row>
      <xdr:rowOff>92811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16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77588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07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128562</xdr:rowOff>
    </xdr:from>
    <xdr:to>
      <xdr:col>112</xdr:col>
      <xdr:colOff>38100</xdr:colOff>
      <xdr:row>72</xdr:row>
      <xdr:rowOff>58712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3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75239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07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5042</xdr:rowOff>
    </xdr:from>
    <xdr:to>
      <xdr:col>107</xdr:col>
      <xdr:colOff>101600</xdr:colOff>
      <xdr:row>72</xdr:row>
      <xdr:rowOff>106642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3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123169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12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76365</xdr:rowOff>
    </xdr:from>
    <xdr:to>
      <xdr:col>102</xdr:col>
      <xdr:colOff>165100</xdr:colOff>
      <xdr:row>73</xdr:row>
      <xdr:rowOff>6515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42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23042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19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113550</xdr:rowOff>
    </xdr:from>
    <xdr:to>
      <xdr:col>98</xdr:col>
      <xdr:colOff>38100</xdr:colOff>
      <xdr:row>73</xdr:row>
      <xdr:rowOff>43700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60227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3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1,343,235</a:t>
          </a:r>
          <a:r>
            <a:rPr kumimoji="1" lang="ja-JP" altLang="en-US" sz="1300">
              <a:latin typeface="ＭＳ Ｐゴシック" panose="020B0600070205080204" pitchFamily="50" charset="-128"/>
              <a:ea typeface="ＭＳ Ｐゴシック" panose="020B0600070205080204" pitchFamily="50" charset="-128"/>
            </a:rPr>
            <a:t>円となっており、対前年度比</a:t>
          </a:r>
          <a:r>
            <a:rPr kumimoji="1" lang="en-US" altLang="ja-JP" sz="1300">
              <a:latin typeface="ＭＳ Ｐゴシック" panose="020B0600070205080204" pitchFamily="50" charset="-128"/>
              <a:ea typeface="ＭＳ Ｐゴシック" panose="020B0600070205080204" pitchFamily="50" charset="-128"/>
            </a:rPr>
            <a:t>631,777</a:t>
          </a:r>
          <a:r>
            <a:rPr kumimoji="1" lang="ja-JP" altLang="en-US" sz="1300">
              <a:latin typeface="ＭＳ Ｐゴシック" panose="020B0600070205080204" pitchFamily="50" charset="-128"/>
              <a:ea typeface="ＭＳ Ｐゴシック" panose="020B0600070205080204" pitchFamily="50" charset="-128"/>
            </a:rPr>
            <a:t>円の増額となった。</a:t>
          </a:r>
        </a:p>
        <a:p>
          <a:r>
            <a:rPr kumimoji="1" lang="ja-JP" altLang="en-US" sz="1300">
              <a:latin typeface="ＭＳ Ｐゴシック" panose="020B0600070205080204" pitchFamily="50" charset="-128"/>
              <a:ea typeface="ＭＳ Ｐゴシック" panose="020B0600070205080204" pitchFamily="50" charset="-128"/>
            </a:rPr>
            <a:t>増額の要因としては、令和６年能登半島地震への対応の影響が大きく、災害廃棄物処理費の増加に伴い物件費が</a:t>
          </a:r>
          <a:r>
            <a:rPr kumimoji="1" lang="en-US" altLang="ja-JP" sz="1300">
              <a:latin typeface="ＭＳ Ｐゴシック" panose="020B0600070205080204" pitchFamily="50" charset="-128"/>
              <a:ea typeface="ＭＳ Ｐゴシック" panose="020B0600070205080204" pitchFamily="50" charset="-128"/>
            </a:rPr>
            <a:t>320.3</a:t>
          </a:r>
          <a:r>
            <a:rPr kumimoji="1" lang="ja-JP" altLang="en-US" sz="1300">
              <a:latin typeface="ＭＳ Ｐゴシック" panose="020B0600070205080204" pitchFamily="50" charset="-128"/>
              <a:ea typeface="ＭＳ Ｐゴシック" panose="020B0600070205080204" pitchFamily="50" charset="-128"/>
            </a:rPr>
            <a:t>％増加し、災害復旧事業費が</a:t>
          </a:r>
          <a:r>
            <a:rPr kumimoji="1" lang="en-US" altLang="ja-JP" sz="1300">
              <a:latin typeface="ＭＳ Ｐゴシック" panose="020B0600070205080204" pitchFamily="50" charset="-128"/>
              <a:ea typeface="ＭＳ Ｐゴシック" panose="020B0600070205080204" pitchFamily="50" charset="-128"/>
            </a:rPr>
            <a:t>437.9%</a:t>
          </a:r>
          <a:r>
            <a:rPr kumimoji="1" lang="ja-JP" altLang="en-US" sz="1300">
              <a:latin typeface="ＭＳ Ｐゴシック" panose="020B0600070205080204" pitchFamily="50" charset="-128"/>
              <a:ea typeface="ＭＳ Ｐゴシック" panose="020B0600070205080204" pitchFamily="50" charset="-128"/>
            </a:rPr>
            <a:t>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一方、前年度に実施した地域総合整備資金貸付事業の影響により、貸付金が</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23571</xdr:rowOff>
    </xdr:from>
    <xdr:to>
      <xdr:col>24</xdr:col>
      <xdr:colOff>63500</xdr:colOff>
      <xdr:row>31</xdr:row>
      <xdr:rowOff>39573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338521"/>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39573</xdr:rowOff>
    </xdr:from>
    <xdr:to>
      <xdr:col>19</xdr:col>
      <xdr:colOff>177800</xdr:colOff>
      <xdr:row>31</xdr:row>
      <xdr:rowOff>150673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354523"/>
          <a:ext cx="889000" cy="1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150673</xdr:rowOff>
    </xdr:from>
    <xdr:to>
      <xdr:col>15</xdr:col>
      <xdr:colOff>50800</xdr:colOff>
      <xdr:row>32</xdr:row>
      <xdr:rowOff>165303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465623"/>
          <a:ext cx="889000" cy="1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165303</xdr:rowOff>
    </xdr:from>
    <xdr:to>
      <xdr:col>10</xdr:col>
      <xdr:colOff>114300</xdr:colOff>
      <xdr:row>33</xdr:row>
      <xdr:rowOff>9855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65170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144221</xdr:rowOff>
    </xdr:from>
    <xdr:to>
      <xdr:col>24</xdr:col>
      <xdr:colOff>114300</xdr:colOff>
      <xdr:row>31</xdr:row>
      <xdr:rowOff>74371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2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59148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0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160223</xdr:rowOff>
    </xdr:from>
    <xdr:to>
      <xdr:col>20</xdr:col>
      <xdr:colOff>38100</xdr:colOff>
      <xdr:row>31</xdr:row>
      <xdr:rowOff>90373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0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106900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07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99873</xdr:rowOff>
    </xdr:from>
    <xdr:to>
      <xdr:col>15</xdr:col>
      <xdr:colOff>101600</xdr:colOff>
      <xdr:row>32</xdr:row>
      <xdr:rowOff>30023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1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46550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19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114503</xdr:rowOff>
    </xdr:from>
    <xdr:to>
      <xdr:col>10</xdr:col>
      <xdr:colOff>165100</xdr:colOff>
      <xdr:row>33</xdr:row>
      <xdr:rowOff>44653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0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61180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7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130505</xdr:rowOff>
    </xdr:from>
    <xdr:to>
      <xdr:col>6</xdr:col>
      <xdr:colOff>38100</xdr:colOff>
      <xdr:row>33</xdr:row>
      <xdr:rowOff>60655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77182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9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51212</xdr:rowOff>
    </xdr:from>
    <xdr:to>
      <xdr:col>24</xdr:col>
      <xdr:colOff>63500</xdr:colOff>
      <xdr:row>55</xdr:row>
      <xdr:rowOff>33963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138062"/>
          <a:ext cx="838200" cy="32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33963</xdr:rowOff>
    </xdr:from>
    <xdr:to>
      <xdr:col>19</xdr:col>
      <xdr:colOff>177800</xdr:colOff>
      <xdr:row>55</xdr:row>
      <xdr:rowOff>63968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63713"/>
          <a:ext cx="889000" cy="3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41957</xdr:rowOff>
    </xdr:from>
    <xdr:to>
      <xdr:col>15</xdr:col>
      <xdr:colOff>50800</xdr:colOff>
      <xdr:row>55</xdr:row>
      <xdr:rowOff>63968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471707"/>
          <a:ext cx="889000" cy="2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138930</xdr:rowOff>
    </xdr:from>
    <xdr:to>
      <xdr:col>10</xdr:col>
      <xdr:colOff>114300</xdr:colOff>
      <xdr:row>55</xdr:row>
      <xdr:rowOff>41957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882880"/>
          <a:ext cx="889000" cy="58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412</xdr:rowOff>
    </xdr:from>
    <xdr:to>
      <xdr:col>24</xdr:col>
      <xdr:colOff>114300</xdr:colOff>
      <xdr:row>53</xdr:row>
      <xdr:rowOff>102012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08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23289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93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154613</xdr:rowOff>
    </xdr:from>
    <xdr:to>
      <xdr:col>20</xdr:col>
      <xdr:colOff>38100</xdr:colOff>
      <xdr:row>55</xdr:row>
      <xdr:rowOff>84763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1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101290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8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13168</xdr:rowOff>
    </xdr:from>
    <xdr:to>
      <xdr:col>15</xdr:col>
      <xdr:colOff>101600</xdr:colOff>
      <xdr:row>55</xdr:row>
      <xdr:rowOff>114768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4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131295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18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162607</xdr:rowOff>
    </xdr:from>
    <xdr:to>
      <xdr:col>10</xdr:col>
      <xdr:colOff>165100</xdr:colOff>
      <xdr:row>55</xdr:row>
      <xdr:rowOff>92757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2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109284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9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88130</xdr:rowOff>
    </xdr:from>
    <xdr:to>
      <xdr:col>6</xdr:col>
      <xdr:colOff>38100</xdr:colOff>
      <xdr:row>52</xdr:row>
      <xdr:rowOff>18280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34807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0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45499</xdr:rowOff>
    </xdr:from>
    <xdr:to>
      <xdr:col>24</xdr:col>
      <xdr:colOff>63500</xdr:colOff>
      <xdr:row>76</xdr:row>
      <xdr:rowOff>7331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389899"/>
          <a:ext cx="838200" cy="64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7331</xdr:rowOff>
    </xdr:from>
    <xdr:to>
      <xdr:col>19</xdr:col>
      <xdr:colOff>177800</xdr:colOff>
      <xdr:row>77</xdr:row>
      <xdr:rowOff>38174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37531"/>
          <a:ext cx="889000" cy="20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150361</xdr:rowOff>
    </xdr:from>
    <xdr:to>
      <xdr:col>15</xdr:col>
      <xdr:colOff>50800</xdr:colOff>
      <xdr:row>77</xdr:row>
      <xdr:rowOff>38174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09111"/>
          <a:ext cx="889000" cy="23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150361</xdr:rowOff>
    </xdr:from>
    <xdr:to>
      <xdr:col>10</xdr:col>
      <xdr:colOff>114300</xdr:colOff>
      <xdr:row>77</xdr:row>
      <xdr:rowOff>93211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09111"/>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166149</xdr:rowOff>
    </xdr:from>
    <xdr:to>
      <xdr:col>24</xdr:col>
      <xdr:colOff>114300</xdr:colOff>
      <xdr:row>72</xdr:row>
      <xdr:rowOff>96299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33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17576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19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127981</xdr:rowOff>
    </xdr:from>
    <xdr:to>
      <xdr:col>20</xdr:col>
      <xdr:colOff>38100</xdr:colOff>
      <xdr:row>76</xdr:row>
      <xdr:rowOff>58131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8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74658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6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158824</xdr:rowOff>
    </xdr:from>
    <xdr:to>
      <xdr:col>15</xdr:col>
      <xdr:colOff>101600</xdr:colOff>
      <xdr:row>77</xdr:row>
      <xdr:rowOff>88974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8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105501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6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99562</xdr:rowOff>
    </xdr:from>
    <xdr:to>
      <xdr:col>10</xdr:col>
      <xdr:colOff>165100</xdr:colOff>
      <xdr:row>76</xdr:row>
      <xdr:rowOff>29713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583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46239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3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42411</xdr:rowOff>
    </xdr:from>
    <xdr:to>
      <xdr:col>6</xdr:col>
      <xdr:colOff>38100</xdr:colOff>
      <xdr:row>77</xdr:row>
      <xdr:rowOff>144011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4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160538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1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144630</xdr:rowOff>
    </xdr:from>
    <xdr:to>
      <xdr:col>24</xdr:col>
      <xdr:colOff>63500</xdr:colOff>
      <xdr:row>97</xdr:row>
      <xdr:rowOff>96228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5403680"/>
          <a:ext cx="838200" cy="132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78896</xdr:rowOff>
    </xdr:from>
    <xdr:to>
      <xdr:col>19</xdr:col>
      <xdr:colOff>177800</xdr:colOff>
      <xdr:row>97</xdr:row>
      <xdr:rowOff>96228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366646"/>
          <a:ext cx="889000" cy="36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78896</xdr:rowOff>
    </xdr:from>
    <xdr:to>
      <xdr:col>15</xdr:col>
      <xdr:colOff>50800</xdr:colOff>
      <xdr:row>96</xdr:row>
      <xdr:rowOff>134587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366646"/>
          <a:ext cx="889000" cy="22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134587</xdr:rowOff>
    </xdr:from>
    <xdr:to>
      <xdr:col>10</xdr:col>
      <xdr:colOff>114300</xdr:colOff>
      <xdr:row>97</xdr:row>
      <xdr:rowOff>165551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593787"/>
          <a:ext cx="889000" cy="20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93830</xdr:rowOff>
    </xdr:from>
    <xdr:to>
      <xdr:col>24</xdr:col>
      <xdr:colOff>114300</xdr:colOff>
      <xdr:row>90</xdr:row>
      <xdr:rowOff>23980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53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46857</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30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45428</xdr:rowOff>
    </xdr:from>
    <xdr:to>
      <xdr:col>20</xdr:col>
      <xdr:colOff>38100</xdr:colOff>
      <xdr:row>97</xdr:row>
      <xdr:rowOff>147028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163555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45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28096</xdr:rowOff>
    </xdr:from>
    <xdr:to>
      <xdr:col>15</xdr:col>
      <xdr:colOff>101600</xdr:colOff>
      <xdr:row>95</xdr:row>
      <xdr:rowOff>129696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1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146223</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091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83787</xdr:rowOff>
    </xdr:from>
    <xdr:to>
      <xdr:col>10</xdr:col>
      <xdr:colOff>165100</xdr:colOff>
      <xdr:row>97</xdr:row>
      <xdr:rowOff>13937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4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30464</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31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114751</xdr:rowOff>
    </xdr:from>
    <xdr:to>
      <xdr:col>6</xdr:col>
      <xdr:colOff>38100</xdr:colOff>
      <xdr:row>98</xdr:row>
      <xdr:rowOff>44901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4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61428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2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30607</xdr:rowOff>
    </xdr:from>
    <xdr:to>
      <xdr:col>55</xdr:col>
      <xdr:colOff>0</xdr:colOff>
      <xdr:row>39</xdr:row>
      <xdr:rowOff>31242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17157"/>
          <a:ext cx="8382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28321</xdr:rowOff>
    </xdr:from>
    <xdr:to>
      <xdr:col>50</xdr:col>
      <xdr:colOff>114300</xdr:colOff>
      <xdr:row>39</xdr:row>
      <xdr:rowOff>31242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14871"/>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28321</xdr:rowOff>
    </xdr:from>
    <xdr:to>
      <xdr:col>45</xdr:col>
      <xdr:colOff>177800</xdr:colOff>
      <xdr:row>39</xdr:row>
      <xdr:rowOff>39878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14871"/>
          <a:ext cx="8890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10160</xdr:rowOff>
    </xdr:from>
    <xdr:to>
      <xdr:col>41</xdr:col>
      <xdr:colOff>50800</xdr:colOff>
      <xdr:row>39</xdr:row>
      <xdr:rowOff>39878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9671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151257</xdr:rowOff>
    </xdr:from>
    <xdr:to>
      <xdr:col>55</xdr:col>
      <xdr:colOff>50800</xdr:colOff>
      <xdr:row>39</xdr:row>
      <xdr:rowOff>81407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66184</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8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151892</xdr:rowOff>
    </xdr:from>
    <xdr:to>
      <xdr:col>50</xdr:col>
      <xdr:colOff>165100</xdr:colOff>
      <xdr:row>39</xdr:row>
      <xdr:rowOff>82042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6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73169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59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148971</xdr:rowOff>
    </xdr:from>
    <xdr:to>
      <xdr:col>46</xdr:col>
      <xdr:colOff>38100</xdr:colOff>
      <xdr:row>39</xdr:row>
      <xdr:rowOff>79121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6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70248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56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160528</xdr:rowOff>
    </xdr:from>
    <xdr:to>
      <xdr:col>41</xdr:col>
      <xdr:colOff>101600</xdr:colOff>
      <xdr:row>39</xdr:row>
      <xdr:rowOff>90678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81805</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768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130810</xdr:rowOff>
    </xdr:from>
    <xdr:to>
      <xdr:col>36</xdr:col>
      <xdr:colOff>165100</xdr:colOff>
      <xdr:row>39</xdr:row>
      <xdr:rowOff>60960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52087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38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136309</xdr:rowOff>
    </xdr:from>
    <xdr:to>
      <xdr:col>55</xdr:col>
      <xdr:colOff>0</xdr:colOff>
      <xdr:row>50</xdr:row>
      <xdr:rowOff>167627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8708809"/>
          <a:ext cx="8382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89827</xdr:rowOff>
    </xdr:from>
    <xdr:to>
      <xdr:col>50</xdr:col>
      <xdr:colOff>114300</xdr:colOff>
      <xdr:row>50</xdr:row>
      <xdr:rowOff>167627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8662327"/>
          <a:ext cx="889000" cy="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89827</xdr:rowOff>
    </xdr:from>
    <xdr:to>
      <xdr:col>45</xdr:col>
      <xdr:colOff>177800</xdr:colOff>
      <xdr:row>50</xdr:row>
      <xdr:rowOff>168351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8662327"/>
          <a:ext cx="889000" cy="7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168351</xdr:rowOff>
    </xdr:from>
    <xdr:to>
      <xdr:col>41</xdr:col>
      <xdr:colOff>50800</xdr:colOff>
      <xdr:row>51</xdr:row>
      <xdr:rowOff>168428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8740851"/>
          <a:ext cx="889000" cy="17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85509</xdr:rowOff>
    </xdr:from>
    <xdr:to>
      <xdr:col>55</xdr:col>
      <xdr:colOff>50800</xdr:colOff>
      <xdr:row>51</xdr:row>
      <xdr:rowOff>15659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865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38536</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61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116827</xdr:rowOff>
    </xdr:from>
    <xdr:to>
      <xdr:col>50</xdr:col>
      <xdr:colOff>165100</xdr:colOff>
      <xdr:row>51</xdr:row>
      <xdr:rowOff>46977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868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63504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46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39027</xdr:rowOff>
    </xdr:from>
    <xdr:to>
      <xdr:col>46</xdr:col>
      <xdr:colOff>38100</xdr:colOff>
      <xdr:row>50</xdr:row>
      <xdr:rowOff>140627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861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48</xdr:row>
      <xdr:rowOff>157154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38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117551</xdr:rowOff>
    </xdr:from>
    <xdr:to>
      <xdr:col>41</xdr:col>
      <xdr:colOff>101600</xdr:colOff>
      <xdr:row>51</xdr:row>
      <xdr:rowOff>47701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869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64228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46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117628</xdr:rowOff>
    </xdr:from>
    <xdr:to>
      <xdr:col>36</xdr:col>
      <xdr:colOff>165100</xdr:colOff>
      <xdr:row>52</xdr:row>
      <xdr:rowOff>47778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886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64305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63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49632</xdr:rowOff>
    </xdr:from>
    <xdr:to>
      <xdr:col>54</xdr:col>
      <xdr:colOff>189865</xdr:colOff>
      <xdr:row>78</xdr:row>
      <xdr:rowOff>122234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565482"/>
          <a:ext cx="1270" cy="929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126061</xdr:rowOff>
    </xdr:from>
    <xdr:ext cx="378565"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9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122234</xdr:rowOff>
    </xdr:from>
    <xdr:to>
      <xdr:col>55</xdr:col>
      <xdr:colOff>88900</xdr:colOff>
      <xdr:row>78</xdr:row>
      <xdr:rowOff>122234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167759</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34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49632</xdr:rowOff>
    </xdr:from>
    <xdr:to>
      <xdr:col>55</xdr:col>
      <xdr:colOff>88900</xdr:colOff>
      <xdr:row>73</xdr:row>
      <xdr:rowOff>49632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565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52969</xdr:rowOff>
    </xdr:from>
    <xdr:to>
      <xdr:col>55</xdr:col>
      <xdr:colOff>0</xdr:colOff>
      <xdr:row>76</xdr:row>
      <xdr:rowOff>58936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740269"/>
          <a:ext cx="838200" cy="34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58297</xdr:rowOff>
    </xdr:from>
    <xdr:ext cx="469744"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59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79870</xdr:rowOff>
    </xdr:from>
    <xdr:to>
      <xdr:col>55</xdr:col>
      <xdr:colOff>50800</xdr:colOff>
      <xdr:row>78</xdr:row>
      <xdr:rowOff>10020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8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152798</xdr:rowOff>
    </xdr:from>
    <xdr:to>
      <xdr:col>50</xdr:col>
      <xdr:colOff>114300</xdr:colOff>
      <xdr:row>76</xdr:row>
      <xdr:rowOff>58936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840098"/>
          <a:ext cx="889000" cy="24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75459</xdr:rowOff>
    </xdr:from>
    <xdr:to>
      <xdr:col>50</xdr:col>
      <xdr:colOff>165100</xdr:colOff>
      <xdr:row>78</xdr:row>
      <xdr:rowOff>5609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27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168186</xdr:rowOff>
    </xdr:from>
    <xdr:ext cx="469744"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404428" y="1336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101501</xdr:rowOff>
    </xdr:from>
    <xdr:to>
      <xdr:col>45</xdr:col>
      <xdr:colOff>177800</xdr:colOff>
      <xdr:row>74</xdr:row>
      <xdr:rowOff>152798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788801"/>
          <a:ext cx="889000" cy="5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32458</xdr:rowOff>
    </xdr:from>
    <xdr:to>
      <xdr:col>46</xdr:col>
      <xdr:colOff>38100</xdr:colOff>
      <xdr:row>77</xdr:row>
      <xdr:rowOff>134058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23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125185</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515428" y="1332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21605</xdr:rowOff>
    </xdr:from>
    <xdr:to>
      <xdr:col>41</xdr:col>
      <xdr:colOff>50800</xdr:colOff>
      <xdr:row>74</xdr:row>
      <xdr:rowOff>101501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023105"/>
          <a:ext cx="889000" cy="76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33190</xdr:rowOff>
    </xdr:from>
    <xdr:to>
      <xdr:col>41</xdr:col>
      <xdr:colOff>101600</xdr:colOff>
      <xdr:row>77</xdr:row>
      <xdr:rowOff>134790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23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125917</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26428" y="1332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155789</xdr:rowOff>
    </xdr:from>
    <xdr:to>
      <xdr:col>36</xdr:col>
      <xdr:colOff>165100</xdr:colOff>
      <xdr:row>77</xdr:row>
      <xdr:rowOff>85939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18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77066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27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2169</xdr:rowOff>
    </xdr:from>
    <xdr:to>
      <xdr:col>55</xdr:col>
      <xdr:colOff>50800</xdr:colOff>
      <xdr:row>74</xdr:row>
      <xdr:rowOff>103769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68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25046</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54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8136</xdr:rowOff>
    </xdr:from>
    <xdr:to>
      <xdr:col>50</xdr:col>
      <xdr:colOff>165100</xdr:colOff>
      <xdr:row>76</xdr:row>
      <xdr:rowOff>109736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03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126263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81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101998</xdr:rowOff>
    </xdr:from>
    <xdr:to>
      <xdr:col>46</xdr:col>
      <xdr:colOff>38100</xdr:colOff>
      <xdr:row>75</xdr:row>
      <xdr:rowOff>32148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78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48675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56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50701</xdr:rowOff>
    </xdr:from>
    <xdr:to>
      <xdr:col>41</xdr:col>
      <xdr:colOff>101600</xdr:colOff>
      <xdr:row>74</xdr:row>
      <xdr:rowOff>152301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73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168828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51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142255</xdr:rowOff>
    </xdr:from>
    <xdr:to>
      <xdr:col>36</xdr:col>
      <xdr:colOff>165100</xdr:colOff>
      <xdr:row>70</xdr:row>
      <xdr:rowOff>72405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197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88932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174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98780</xdr:rowOff>
    </xdr:from>
    <xdr:to>
      <xdr:col>55</xdr:col>
      <xdr:colOff>0</xdr:colOff>
      <xdr:row>95</xdr:row>
      <xdr:rowOff>55175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215080"/>
          <a:ext cx="838200" cy="12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55175</xdr:rowOff>
    </xdr:from>
    <xdr:to>
      <xdr:col>50</xdr:col>
      <xdr:colOff>114300</xdr:colOff>
      <xdr:row>95</xdr:row>
      <xdr:rowOff>97371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342925"/>
          <a:ext cx="889000" cy="4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26296</xdr:rowOff>
    </xdr:from>
    <xdr:to>
      <xdr:col>45</xdr:col>
      <xdr:colOff>177800</xdr:colOff>
      <xdr:row>95</xdr:row>
      <xdr:rowOff>97371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314046"/>
          <a:ext cx="889000" cy="7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26296</xdr:rowOff>
    </xdr:from>
    <xdr:to>
      <xdr:col>41</xdr:col>
      <xdr:colOff>50800</xdr:colOff>
      <xdr:row>95</xdr:row>
      <xdr:rowOff>122441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314046"/>
          <a:ext cx="889000" cy="9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47980</xdr:rowOff>
    </xdr:from>
    <xdr:to>
      <xdr:col>55</xdr:col>
      <xdr:colOff>50800</xdr:colOff>
      <xdr:row>94</xdr:row>
      <xdr:rowOff>149580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1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70857</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01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4375</xdr:rowOff>
    </xdr:from>
    <xdr:to>
      <xdr:col>50</xdr:col>
      <xdr:colOff>165100</xdr:colOff>
      <xdr:row>95</xdr:row>
      <xdr:rowOff>105975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2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122502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06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46571</xdr:rowOff>
    </xdr:from>
    <xdr:to>
      <xdr:col>46</xdr:col>
      <xdr:colOff>38100</xdr:colOff>
      <xdr:row>95</xdr:row>
      <xdr:rowOff>148171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3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164698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10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146946</xdr:rowOff>
    </xdr:from>
    <xdr:to>
      <xdr:col>41</xdr:col>
      <xdr:colOff>101600</xdr:colOff>
      <xdr:row>95</xdr:row>
      <xdr:rowOff>77096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26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93623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03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71641</xdr:rowOff>
    </xdr:from>
    <xdr:to>
      <xdr:col>36</xdr:col>
      <xdr:colOff>165100</xdr:colOff>
      <xdr:row>96</xdr:row>
      <xdr:rowOff>1791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3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18318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13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45098</xdr:rowOff>
    </xdr:from>
    <xdr:to>
      <xdr:col>85</xdr:col>
      <xdr:colOff>127000</xdr:colOff>
      <xdr:row>36</xdr:row>
      <xdr:rowOff>36487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5702948"/>
          <a:ext cx="838200" cy="5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36487</xdr:rowOff>
    </xdr:from>
    <xdr:to>
      <xdr:col>81</xdr:col>
      <xdr:colOff>50800</xdr:colOff>
      <xdr:row>36</xdr:row>
      <xdr:rowOff>57137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208687"/>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57137</xdr:rowOff>
    </xdr:from>
    <xdr:to>
      <xdr:col>76</xdr:col>
      <xdr:colOff>114300</xdr:colOff>
      <xdr:row>36</xdr:row>
      <xdr:rowOff>94437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229337"/>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81921</xdr:rowOff>
    </xdr:from>
    <xdr:to>
      <xdr:col>71</xdr:col>
      <xdr:colOff>177800</xdr:colOff>
      <xdr:row>36</xdr:row>
      <xdr:rowOff>94437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254121"/>
          <a:ext cx="889000" cy="1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165748</xdr:rowOff>
    </xdr:from>
    <xdr:to>
      <xdr:col>85</xdr:col>
      <xdr:colOff>177800</xdr:colOff>
      <xdr:row>33</xdr:row>
      <xdr:rowOff>95898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65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17175</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50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157137</xdr:rowOff>
    </xdr:from>
    <xdr:to>
      <xdr:col>81</xdr:col>
      <xdr:colOff>101600</xdr:colOff>
      <xdr:row>36</xdr:row>
      <xdr:rowOff>87287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15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103814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93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6337</xdr:rowOff>
    </xdr:from>
    <xdr:to>
      <xdr:col>76</xdr:col>
      <xdr:colOff>165100</xdr:colOff>
      <xdr:row>36</xdr:row>
      <xdr:rowOff>107937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7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124464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5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43637</xdr:rowOff>
    </xdr:from>
    <xdr:to>
      <xdr:col>72</xdr:col>
      <xdr:colOff>38100</xdr:colOff>
      <xdr:row>36</xdr:row>
      <xdr:rowOff>145237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21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161764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9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31121</xdr:rowOff>
    </xdr:from>
    <xdr:to>
      <xdr:col>67</xdr:col>
      <xdr:colOff>101600</xdr:colOff>
      <xdr:row>36</xdr:row>
      <xdr:rowOff>132721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20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149248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97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44196</xdr:rowOff>
    </xdr:from>
    <xdr:to>
      <xdr:col>85</xdr:col>
      <xdr:colOff>127000</xdr:colOff>
      <xdr:row>56</xdr:row>
      <xdr:rowOff>115468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645396"/>
          <a:ext cx="838200" cy="7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63678</xdr:rowOff>
    </xdr:from>
    <xdr:to>
      <xdr:col>81</xdr:col>
      <xdr:colOff>50800</xdr:colOff>
      <xdr:row>56</xdr:row>
      <xdr:rowOff>115468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664878"/>
          <a:ext cx="889000" cy="5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63678</xdr:rowOff>
    </xdr:from>
    <xdr:to>
      <xdr:col>76</xdr:col>
      <xdr:colOff>114300</xdr:colOff>
      <xdr:row>57</xdr:row>
      <xdr:rowOff>108915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664878"/>
          <a:ext cx="889000" cy="2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90919</xdr:rowOff>
    </xdr:from>
    <xdr:to>
      <xdr:col>71</xdr:col>
      <xdr:colOff>177800</xdr:colOff>
      <xdr:row>57</xdr:row>
      <xdr:rowOff>108915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63569"/>
          <a:ext cx="889000"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164846</xdr:rowOff>
    </xdr:from>
    <xdr:to>
      <xdr:col>85</xdr:col>
      <xdr:colOff>177800</xdr:colOff>
      <xdr:row>56</xdr:row>
      <xdr:rowOff>94996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5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16273</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44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64668</xdr:rowOff>
    </xdr:from>
    <xdr:to>
      <xdr:col>81</xdr:col>
      <xdr:colOff>101600</xdr:colOff>
      <xdr:row>56</xdr:row>
      <xdr:rowOff>166268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66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11345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4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12878</xdr:rowOff>
    </xdr:from>
    <xdr:to>
      <xdr:col>76</xdr:col>
      <xdr:colOff>165100</xdr:colOff>
      <xdr:row>56</xdr:row>
      <xdr:rowOff>114478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61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131005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38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58115</xdr:rowOff>
    </xdr:from>
    <xdr:to>
      <xdr:col>72</xdr:col>
      <xdr:colOff>38100</xdr:colOff>
      <xdr:row>57</xdr:row>
      <xdr:rowOff>159715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83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4792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60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40119</xdr:rowOff>
    </xdr:from>
    <xdr:to>
      <xdr:col>67</xdr:col>
      <xdr:colOff>101600</xdr:colOff>
      <xdr:row>57</xdr:row>
      <xdr:rowOff>141719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1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158246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58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30800</xdr:rowOff>
    </xdr:from>
    <xdr:to>
      <xdr:col>85</xdr:col>
      <xdr:colOff>127000</xdr:colOff>
      <xdr:row>78</xdr:row>
      <xdr:rowOff>12478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203750"/>
          <a:ext cx="838200" cy="118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12478</xdr:rowOff>
    </xdr:from>
    <xdr:to>
      <xdr:col>81</xdr:col>
      <xdr:colOff>50800</xdr:colOff>
      <xdr:row>79</xdr:row>
      <xdr:rowOff>64763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385578"/>
          <a:ext cx="889000" cy="2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64763</xdr:rowOff>
    </xdr:from>
    <xdr:to>
      <xdr:col>76</xdr:col>
      <xdr:colOff>114300</xdr:colOff>
      <xdr:row>79</xdr:row>
      <xdr:rowOff>88537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609313"/>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88537</xdr:rowOff>
    </xdr:from>
    <xdr:to>
      <xdr:col>71</xdr:col>
      <xdr:colOff>177800</xdr:colOff>
      <xdr:row>79</xdr:row>
      <xdr:rowOff>89810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633087"/>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151450</xdr:rowOff>
    </xdr:from>
    <xdr:to>
      <xdr:col>85</xdr:col>
      <xdr:colOff>177800</xdr:colOff>
      <xdr:row>71</xdr:row>
      <xdr:rowOff>81600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15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104477</xdr:rowOff>
    </xdr:from>
    <xdr:ext cx="599010"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105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133128</xdr:rowOff>
    </xdr:from>
    <xdr:to>
      <xdr:col>81</xdr:col>
      <xdr:colOff>101600</xdr:colOff>
      <xdr:row>78</xdr:row>
      <xdr:rowOff>63278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3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79805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31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13963</xdr:rowOff>
    </xdr:from>
    <xdr:to>
      <xdr:col>76</xdr:col>
      <xdr:colOff>165100</xdr:colOff>
      <xdr:row>79</xdr:row>
      <xdr:rowOff>115563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5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132090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33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37737</xdr:rowOff>
    </xdr:from>
    <xdr:to>
      <xdr:col>72</xdr:col>
      <xdr:colOff>38100</xdr:colOff>
      <xdr:row>79</xdr:row>
      <xdr:rowOff>139337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8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130464</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675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39010</xdr:rowOff>
    </xdr:from>
    <xdr:to>
      <xdr:col>67</xdr:col>
      <xdr:colOff>101600</xdr:colOff>
      <xdr:row>79</xdr:row>
      <xdr:rowOff>140610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58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131737</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676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150228</xdr:rowOff>
    </xdr:from>
    <xdr:to>
      <xdr:col>85</xdr:col>
      <xdr:colOff>127000</xdr:colOff>
      <xdr:row>92</xdr:row>
      <xdr:rowOff>153225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5923628"/>
          <a:ext cx="838200" cy="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153225</xdr:rowOff>
    </xdr:from>
    <xdr:to>
      <xdr:col>81</xdr:col>
      <xdr:colOff>50800</xdr:colOff>
      <xdr:row>92</xdr:row>
      <xdr:rowOff>169760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5926625"/>
          <a:ext cx="88900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53733</xdr:rowOff>
    </xdr:from>
    <xdr:to>
      <xdr:col>76</xdr:col>
      <xdr:colOff>114300</xdr:colOff>
      <xdr:row>92</xdr:row>
      <xdr:rowOff>169760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5827133"/>
          <a:ext cx="889000" cy="11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53733</xdr:rowOff>
    </xdr:from>
    <xdr:to>
      <xdr:col>71</xdr:col>
      <xdr:colOff>177800</xdr:colOff>
      <xdr:row>92</xdr:row>
      <xdr:rowOff>124116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5827133"/>
          <a:ext cx="889000" cy="7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99428</xdr:rowOff>
    </xdr:from>
    <xdr:to>
      <xdr:col>85</xdr:col>
      <xdr:colOff>177800</xdr:colOff>
      <xdr:row>93</xdr:row>
      <xdr:rowOff>29578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58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122305</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572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102425</xdr:rowOff>
    </xdr:from>
    <xdr:to>
      <xdr:col>81</xdr:col>
      <xdr:colOff>101600</xdr:colOff>
      <xdr:row>93</xdr:row>
      <xdr:rowOff>32575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587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49102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65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118960</xdr:rowOff>
    </xdr:from>
    <xdr:to>
      <xdr:col>76</xdr:col>
      <xdr:colOff>165100</xdr:colOff>
      <xdr:row>93</xdr:row>
      <xdr:rowOff>49110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58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65637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66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2933</xdr:rowOff>
    </xdr:from>
    <xdr:to>
      <xdr:col>72</xdr:col>
      <xdr:colOff>38100</xdr:colOff>
      <xdr:row>92</xdr:row>
      <xdr:rowOff>104533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57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121060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55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73316</xdr:rowOff>
    </xdr:from>
    <xdr:to>
      <xdr:col>67</xdr:col>
      <xdr:colOff>101600</xdr:colOff>
      <xdr:row>93</xdr:row>
      <xdr:rowOff>3466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584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19993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62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民生費の住民一人当たりの額は、令和６年能登半島地震における災害救助や被災住宅応急修理事業、生活再建支援事業に加え、低所得者・定額減税一体支援給付金事業などの影響により、</a:t>
          </a:r>
          <a:r>
            <a:rPr kumimoji="1" lang="en-US" altLang="ja-JP" sz="1300">
              <a:latin typeface="ＭＳ Ｐゴシック" panose="020B0600070205080204" pitchFamily="50" charset="-128"/>
              <a:ea typeface="ＭＳ Ｐゴシック" panose="020B0600070205080204" pitchFamily="50" charset="-128"/>
            </a:rPr>
            <a:t>272,802</a:t>
          </a:r>
          <a:r>
            <a:rPr kumimoji="1" lang="ja-JP" altLang="en-US" sz="1300">
              <a:latin typeface="ＭＳ Ｐゴシック" panose="020B0600070205080204" pitchFamily="50" charset="-128"/>
              <a:ea typeface="ＭＳ Ｐゴシック" panose="020B0600070205080204" pitchFamily="50" charset="-128"/>
            </a:rPr>
            <a:t>円となり、対前年度比で</a:t>
          </a:r>
          <a:r>
            <a:rPr kumimoji="1" lang="en-US" altLang="ja-JP" sz="1300">
              <a:latin typeface="ＭＳ Ｐゴシック" panose="020B0600070205080204" pitchFamily="50" charset="-128"/>
              <a:ea typeface="ＭＳ Ｐゴシック" panose="020B0600070205080204" pitchFamily="50" charset="-128"/>
            </a:rPr>
            <a:t>35.1</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衛生費の住民一人当たりの額は、令和６年能登半島地震における災害廃棄物処理事業などの増加の影響により、</a:t>
          </a:r>
          <a:r>
            <a:rPr kumimoji="1" lang="en-US" altLang="ja-JP" sz="1300">
              <a:latin typeface="ＭＳ Ｐゴシック" panose="020B0600070205080204" pitchFamily="50" charset="-128"/>
              <a:ea typeface="ＭＳ Ｐゴシック" panose="020B0600070205080204" pitchFamily="50" charset="-128"/>
            </a:rPr>
            <a:t>423,706</a:t>
          </a:r>
          <a:r>
            <a:rPr kumimoji="1" lang="ja-JP" altLang="en-US" sz="1300">
              <a:latin typeface="ＭＳ Ｐゴシック" panose="020B0600070205080204" pitchFamily="50" charset="-128"/>
              <a:ea typeface="ＭＳ Ｐゴシック" panose="020B0600070205080204" pitchFamily="50" charset="-128"/>
            </a:rPr>
            <a:t>円となり、対前年度比で</a:t>
          </a:r>
          <a:r>
            <a:rPr kumimoji="1" lang="en-US" altLang="ja-JP" sz="1300">
              <a:latin typeface="ＭＳ Ｐゴシック" panose="020B0600070205080204" pitchFamily="50" charset="-128"/>
              <a:ea typeface="ＭＳ Ｐゴシック" panose="020B0600070205080204" pitchFamily="50" charset="-128"/>
            </a:rPr>
            <a:t>454.5</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商工費の住民一人当たりの額は、キャッシュレス決済ポイント還元事業や仮設店舗建設事業などの影響により、</a:t>
          </a:r>
          <a:r>
            <a:rPr kumimoji="1" lang="en-US" altLang="ja-JP" sz="1300">
              <a:latin typeface="ＭＳ Ｐゴシック" panose="020B0600070205080204" pitchFamily="50" charset="-128"/>
              <a:ea typeface="ＭＳ Ｐゴシック" panose="020B0600070205080204" pitchFamily="50" charset="-128"/>
            </a:rPr>
            <a:t>33,794</a:t>
          </a:r>
          <a:r>
            <a:rPr kumimoji="1" lang="ja-JP" altLang="en-US" sz="1300">
              <a:latin typeface="ＭＳ Ｐゴシック" panose="020B0600070205080204" pitchFamily="50" charset="-128"/>
              <a:ea typeface="ＭＳ Ｐゴシック" panose="020B0600070205080204" pitchFamily="50" charset="-128"/>
            </a:rPr>
            <a:t>円となり、対前年度比で</a:t>
          </a:r>
          <a:r>
            <a:rPr kumimoji="1" lang="en-US" altLang="ja-JP" sz="1300">
              <a:latin typeface="ＭＳ Ｐゴシック" panose="020B0600070205080204" pitchFamily="50" charset="-128"/>
              <a:ea typeface="ＭＳ Ｐゴシック" panose="020B0600070205080204" pitchFamily="50" charset="-128"/>
            </a:rPr>
            <a:t>82.3</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消防費の住民一人当たりの額は、高機能消防指令センター整備事業の影響により、</a:t>
          </a:r>
          <a:r>
            <a:rPr kumimoji="1" lang="en-US" altLang="ja-JP" sz="1300">
              <a:latin typeface="ＭＳ Ｐゴシック" panose="020B0600070205080204" pitchFamily="50" charset="-128"/>
              <a:ea typeface="ＭＳ Ｐゴシック" panose="020B0600070205080204" pitchFamily="50" charset="-128"/>
            </a:rPr>
            <a:t>53,966</a:t>
          </a:r>
          <a:r>
            <a:rPr kumimoji="1" lang="ja-JP" altLang="en-US" sz="1300">
              <a:latin typeface="ＭＳ Ｐゴシック" panose="020B0600070205080204" pitchFamily="50" charset="-128"/>
              <a:ea typeface="ＭＳ Ｐゴシック" panose="020B0600070205080204" pitchFamily="50" charset="-128"/>
            </a:rPr>
            <a:t>円となり、対前年度比</a:t>
          </a:r>
          <a:r>
            <a:rPr kumimoji="1" lang="en-US" altLang="ja-JP" sz="1300">
              <a:latin typeface="ＭＳ Ｐゴシック" panose="020B0600070205080204" pitchFamily="50" charset="-128"/>
              <a:ea typeface="ＭＳ Ｐゴシック" panose="020B0600070205080204" pitchFamily="50" charset="-128"/>
            </a:rPr>
            <a:t>96.8</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災害復旧費の住民一人当たりの額は、令和６年能登半島地震の影響により、</a:t>
          </a:r>
          <a:r>
            <a:rPr kumimoji="1" lang="en-US" altLang="ja-JP" sz="1300">
              <a:latin typeface="ＭＳ Ｐゴシック" panose="020B0600070205080204" pitchFamily="50" charset="-128"/>
              <a:ea typeface="ＭＳ Ｐゴシック" panose="020B0600070205080204" pitchFamily="50" charset="-128"/>
            </a:rPr>
            <a:t>132,254</a:t>
          </a:r>
          <a:r>
            <a:rPr kumimoji="1" lang="ja-JP" altLang="en-US" sz="1300">
              <a:latin typeface="ＭＳ Ｐゴシック" panose="020B0600070205080204" pitchFamily="50" charset="-128"/>
              <a:ea typeface="ＭＳ Ｐゴシック" panose="020B0600070205080204" pitchFamily="50" charset="-128"/>
            </a:rPr>
            <a:t>円となり、対前年度比で</a:t>
          </a:r>
          <a:r>
            <a:rPr kumimoji="1" lang="en-US" altLang="ja-JP" sz="1300">
              <a:latin typeface="ＭＳ Ｐゴシック" panose="020B0600070205080204" pitchFamily="50" charset="-128"/>
              <a:ea typeface="ＭＳ Ｐゴシック" panose="020B0600070205080204" pitchFamily="50" charset="-128"/>
            </a:rPr>
            <a:t>458.3</a:t>
          </a:r>
          <a:r>
            <a:rPr kumimoji="1" lang="ja-JP" altLang="en-US" sz="1300">
              <a:latin typeface="ＭＳ Ｐゴシック" panose="020B0600070205080204" pitchFamily="50" charset="-128"/>
              <a:ea typeface="ＭＳ Ｐゴシック" panose="020B0600070205080204" pitchFamily="50" charset="-128"/>
            </a:rPr>
            <a:t>％増加した。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石川県七尾市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歳入については、主に地方税や寄附金が減少し、国庫支出金や地方債が増加した。歳出については、主に公債費や貸付金が減少し、物件費や災害復旧事業費が増加した。歳入歳出ともに前年度比で増額となり、実質収支については黒字となった。</a:t>
          </a:r>
        </a:p>
        <a:p>
          <a:r>
            <a:rPr kumimoji="1" lang="ja-JP" altLang="en-US" sz="1400">
              <a:latin typeface="ＭＳ ゴシック" pitchFamily="49" charset="-128"/>
              <a:ea typeface="ＭＳ ゴシック" pitchFamily="49" charset="-128"/>
            </a:rPr>
            <a:t>また、令和６年能登半島地震における災害復旧事業や、物価高騰対策に必要な財源として財政調整基金を取り崩すこととなったが、実質単年度収支についても黒字となった。</a:t>
          </a:r>
        </a:p>
        <a:p>
          <a:r>
            <a:rPr kumimoji="1" lang="ja-JP" altLang="en-US" sz="1400">
              <a:latin typeface="ＭＳ ゴシック" pitchFamily="49" charset="-128"/>
              <a:ea typeface="ＭＳ ゴシック" pitchFamily="49" charset="-128"/>
            </a:rPr>
            <a:t>今後も市税の確保や歳出削減を行い、安定的な財政運営に努める。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石川県七尾市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病院事業については、入院患者数の増加と診療単価の増加により、医業収益は前年度比</a:t>
          </a:r>
          <a:r>
            <a:rPr kumimoji="1" lang="en-US" altLang="ja-JP" sz="1400">
              <a:latin typeface="ＭＳ ゴシック" pitchFamily="49" charset="-128"/>
              <a:ea typeface="ＭＳ ゴシック" pitchFamily="49" charset="-128"/>
            </a:rPr>
            <a:t>6.5</a:t>
          </a:r>
          <a:r>
            <a:rPr kumimoji="1" lang="ja-JP" altLang="en-US" sz="1400">
              <a:latin typeface="ＭＳ ゴシック" pitchFamily="49" charset="-128"/>
              <a:ea typeface="ＭＳ ゴシック" pitchFamily="49" charset="-128"/>
            </a:rPr>
            <a:t>％増加した一方、医業外収益では、新型コロナウイルス感染症関係補助金の減少などにより前年度比</a:t>
          </a:r>
          <a:r>
            <a:rPr kumimoji="1" lang="en-US" altLang="ja-JP" sz="1400">
              <a:latin typeface="ＭＳ ゴシック" pitchFamily="49" charset="-128"/>
              <a:ea typeface="ＭＳ ゴシック" pitchFamily="49" charset="-128"/>
            </a:rPr>
            <a:t>16.1</a:t>
          </a:r>
          <a:r>
            <a:rPr kumimoji="1" lang="ja-JP" altLang="en-US" sz="1400">
              <a:latin typeface="ＭＳ ゴシック" pitchFamily="49" charset="-128"/>
              <a:ea typeface="ＭＳ ゴシック" pitchFamily="49" charset="-128"/>
            </a:rPr>
            <a:t>％減少した。また、医業費用では、人事院勧告や物価高騰の影響により増加した。その結果、収入の増加よりも費用の増加が大きく、最終的には純損失を計上することとなった。今後も安心安全な地域医療を提供するとともに、経常経費の削減など経営の健全化に努め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については、給水人口の減少や災害復旧事業による影響はみられるものの、前年度実施した水道料金免除の影響により、純利益を計上した。今後も災害復旧対応を優先的に行いつつ、経常経費の削減など経営の健全化に努め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下水道事業については、人口減少の影響に加えて、令和６年能登半島地震の災害復旧経費の増加により、経営状況は厳しい状況である。今後も災害復旧対応を優先的に行いつつ、経常経費の削減など経営の健全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石川県七尾市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起債事業の抑制により、元利償還金及び算入公債費等はそれぞれ減額となっている。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実質公債費比率の分子は、前年度比</a:t>
          </a:r>
          <a:r>
            <a:rPr kumimoji="1" lang="en-US" altLang="ja-JP" sz="1400">
              <a:latin typeface="ＭＳ ゴシック" pitchFamily="49" charset="-128"/>
              <a:ea typeface="ＭＳ ゴシック" pitchFamily="49" charset="-128"/>
            </a:rPr>
            <a:t>289</a:t>
          </a:r>
          <a:r>
            <a:rPr kumimoji="1" lang="ja-JP" altLang="en-US" sz="1400">
              <a:latin typeface="ＭＳ ゴシック" pitchFamily="49" charset="-128"/>
              <a:ea typeface="ＭＳ ゴシック" pitchFamily="49" charset="-128"/>
            </a:rPr>
            <a:t>百万円の減額となっている。主な要因としては、下水道事業債の元利償還金に対する繰入金が減少となったことによるものである。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今後も、起債事業の抑制を図り、元利償還金の縮減に努める。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石川県七尾市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一般会計等に係る地方債現在高の増加や退職手当支給予定額の増加により、将来負担額は</a:t>
          </a:r>
          <a:r>
            <a:rPr kumimoji="1" lang="en-US" altLang="ja-JP" sz="1400">
              <a:latin typeface="ＭＳ ゴシック" pitchFamily="49" charset="-128"/>
              <a:ea typeface="ＭＳ ゴシック" pitchFamily="49" charset="-128"/>
            </a:rPr>
            <a:t>9,871</a:t>
          </a:r>
          <a:r>
            <a:rPr kumimoji="1" lang="ja-JP" altLang="en-US" sz="1400">
              <a:latin typeface="ＭＳ ゴシック" pitchFamily="49" charset="-128"/>
              <a:ea typeface="ＭＳ ゴシック" pitchFamily="49" charset="-128"/>
            </a:rPr>
            <a:t>百万円増加した。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一方、都市計画税充当可能額が減少したものの、基金残高の増加により、充当可能財源等は</a:t>
          </a:r>
          <a:r>
            <a:rPr kumimoji="1" lang="en-US" altLang="ja-JP" sz="1400">
              <a:latin typeface="ＭＳ ゴシック" pitchFamily="49" charset="-128"/>
              <a:ea typeface="ＭＳ ゴシック" pitchFamily="49" charset="-128"/>
            </a:rPr>
            <a:t>13,044</a:t>
          </a:r>
          <a:r>
            <a:rPr kumimoji="1" lang="ja-JP" altLang="en-US" sz="1400">
              <a:latin typeface="ＭＳ ゴシック" pitchFamily="49" charset="-128"/>
              <a:ea typeface="ＭＳ ゴシック" pitchFamily="49" charset="-128"/>
            </a:rPr>
            <a:t>百万円増加した。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最終的に将来負担比率の分子は、</a:t>
          </a:r>
          <a:r>
            <a:rPr kumimoji="1" lang="en-US" altLang="ja-JP" sz="1400">
              <a:latin typeface="ＭＳ ゴシック" pitchFamily="49" charset="-128"/>
              <a:ea typeface="ＭＳ ゴシック" pitchFamily="49" charset="-128"/>
            </a:rPr>
            <a:t>3,174</a:t>
          </a:r>
          <a:r>
            <a:rPr kumimoji="1" lang="ja-JP" altLang="en-US" sz="1400">
              <a:latin typeface="ＭＳ ゴシック" pitchFamily="49" charset="-128"/>
              <a:ea typeface="ＭＳ ゴシック" pitchFamily="49" charset="-128"/>
            </a:rPr>
            <a:t>百万円減少した。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今後も、起債事業の抑制を図り、地方債残高の圧縮に努めるとともに、下水道事業の経営健全化を図るなど、将来負担額の縮減に努める。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石川県七尾市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百万円の増加、その他特定目的基金は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頻発する災害への対応など、不測の事態に備え、財政調整基金を一定額確保するとともに、市債の償還計画を踏まえた減債基金への計画的な積立てを行いながら、必要に応じて、各事業に対して特定目的基金を充当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地域振興基金：新しいまちづくりを推進し、地域振興及び市民の一体感の醸成を図る。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公共施設等総合管理基金：公共施設等の適正管理を図る。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年能登半島地震からの復旧及び復興に必要な事業に要する経費に充てる。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ふるさと納税振興基金：ふるさと納税により本市の活性化を図る。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ふるさと創生ゆめ基金：持続可能な地域づくりの推進に向けた取組を支援する。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寄付金の増加に伴うふるさと納税振興基金の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百万円積み立てや、令和６年能登半島地震復興基金の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百万円積み立てたことなどにより、年度末残高は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地域振興基金は、今後も地域活性化対策や企業誘致対策のために取崩し予定。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公共施設等総合管理基金は、公共施設の解体等、施設の適正管理の推進のために取崩し予定。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年能登半島地震復興基金は、復旧復興の加速化のために取崩し予定。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決算剰余金処分に係る繰入額は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百万円であった。一方で、計画的な財政運営を行うために、令和６年能登半島地震に係る災害復旧や物価高騰対策事業を行うために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不測の事態に備え、基金を一定額確保しつつ、健全な財政運営に努める。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決算剰余金処分に係る繰入額は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百万円であった。また、臨時財政対策債償還基金費のために、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百万円を積み立てたほか、今後の償還に備え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市債の償還計画を踏まえ、計画的な積立てを今後も検討する。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68FC97-CB94-4D33-8A32-3E8C087BB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850834D-479C-415B-919B-20509D133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738C996-E703-417D-B215-52034B4DB6E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A8FA09-8414-4B27-94CF-6AA84E7BD11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8DB8177-8B12-45CF-853D-2C5BADBFE86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C4FEF95-8263-4D2D-9354-C58563205A1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FC3252A-8877-4604-B734-90D196956FF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8B48716-108C-4CDE-8807-B8425936343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B2083E6-F629-4497-B9C5-160A8A294CA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CF0C7E7-E779-4920-AB9D-59E7E4B0BB6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494D7BB-7606-4C65-BAE9-9D194F7601E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B1309FA-2AF5-49A5-B27E-092B2A89157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339C8AB-2027-4CB1-8265-18A1BD617B2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EA737D6-4540-48BD-A577-117F851EFD9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F1C34C3-3E8F-4EB1-80B9-2A45DCF0C79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E6EE7DB-E067-4C1C-BE0C-CBD44962D16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A9EB2AB-EC40-4439-855E-11647460710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B87774-20E6-47AB-9CE2-921D34ED078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C05BD37-7951-4408-8380-8E1DF56800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A7382F4-C810-45A5-9404-38716AF7C9A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178125F-516B-4782-8956-C6B5FF85A76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28AA102-E737-4DFF-B7DB-2702B201C43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F857609-EBCC-43F7-BB3D-D34DFC9169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F6743A1-1C30-4FFA-BDF9-28B19C09F57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16986E8-292A-4179-BC0B-E9F19C8E5CA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0571340-D818-42A5-B003-6612CA526E8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AF34154-C8DC-483B-9EAF-D478DB357C7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00D897E-BF30-4004-BDE2-F8389B51F48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D57C0F7-BC60-4174-84B1-CDE57DB863D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E52186D-FB1E-4CC5-B7AA-2B9568DD5B6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75A57D4-FACD-4AFE-BA93-9EBA2D6169E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435E781-9819-43BD-BB35-289B6EF3836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1B290A2-7CAD-4DD2-8459-678B79B0007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D06FD75-7D6F-4190-8FA5-E6729B21EA9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43F6E46-42DA-4E2C-BCD6-F4887B55970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80E157F-CF08-427F-AC6C-18B05A16FD5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01FBF91-3CBB-49B7-8C8F-5B299C417B6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ACCC7F1-5224-40C3-8D4C-451FA11F871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6D2D553-442B-4DF9-BB57-3E452678DE7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25ACF55-DB1A-492F-811D-78999933ED4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47EE303-0D95-4C3C-852A-4237FB776EE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56F63A3-93C8-4FC4-95BE-55DD9C3F3AF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67006B0-B654-4F5A-94E7-844786D0E21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2F80950-7500-4AA3-892F-B96E5CF34E9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0FDB358-1A35-4277-94F9-E46834F9AC0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F0A3A2E-44C4-4589-961E-197AE135E42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3C67118-2AB9-4CAE-92E6-5019E55B527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は類似団体などに比べ劣位にあり、今年度は対前年比で微増となった。現在は迅速な震災復旧に努める一方、公共施設等総合管理計画に基づき、統廃合により活用しなくなった施設の除却</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を適正に進めており、当該比率の改善に努め</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B3EF360-8DAF-4ADD-835D-F9E80A77B29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83DDB1E-944A-444E-AAA8-F95767691E1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9DF3343-F114-499A-9A95-53636BD6640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AAAE1FF1-B1AD-4AB0-B314-732712DDE11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48BB94D7-68B7-40EB-9454-82188EE846D4}"/>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951D570D-4632-4233-9CE2-9FF48FA4C741}"/>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1EC096D-A6D3-41CA-83E6-1ADE2670D53A}"/>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CB0B032-76C4-44DF-942C-C3E7E42BFB5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5F77D5D-7470-432C-BDB9-440096BE617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1F82C7B-5482-40E7-90BB-86C91DA8D55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B98D39C-9BB4-40F1-80E0-68C1A9313D6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A367332-FF88-4573-B2F7-65C1DE8BAB6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F9C1A73-4812-4AC8-8974-74AB2D6C882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1E54B55-142F-4441-B64B-5A708B3586B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12BC66D-B474-4BCB-9410-B7D9018DFEC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E96BBF2-3BC7-4B3D-BDF7-C1E65056726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65AF5B51-6AC0-469B-B32E-B5DD0E7052BA}"/>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351BB1C7-BE92-40AA-A189-75165479FE85}"/>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4795590A-42F8-4F57-930E-4ADDD946E835}"/>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4632985D-82B1-4458-9239-00666CD56A5E}"/>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126B312B-CC7F-4E93-908F-80DE43A124B1}"/>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21C050F3-E0A1-4453-9AE1-2F8122221D02}"/>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CFD804AE-25AB-4112-ABD9-8982E38E5301}"/>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49A7D689-1524-4102-889E-529B16DB6841}"/>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8FECDE52-4237-44BC-8AC1-D92723CF9ADB}"/>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DA8BE5FE-16CB-4B8D-B448-4AF4F0CC02CB}"/>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5CFA3470-746F-4027-A4AC-3360293E2C92}"/>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003C753-ABCF-4179-B07C-FC99A6C7095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2C9D169-29AB-40CA-A0CE-655E1C25310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DCA4B4A-66DF-44A2-AA29-BF956E56E76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7DD99B7-6426-435B-8090-40B145B5FF9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4083D94-E341-445F-9DA1-7DA8E5A9EEB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78952</xdr:rowOff>
    </xdr:from>
    <xdr:to>
      <xdr:col>23</xdr:col>
      <xdr:colOff>136525</xdr:colOff>
      <xdr:row>35</xdr:row>
      <xdr:rowOff>9102</xdr:rowOff>
    </xdr:to>
    <xdr:sp macro="" textlink="">
      <xdr:nvSpPr>
        <xdr:cNvPr id="81" name="楕円 80">
          <a:extLst>
            <a:ext uri="{FF2B5EF4-FFF2-40B4-BE49-F238E27FC236}">
              <a16:creationId xmlns:a16="http://schemas.microsoft.com/office/drawing/2014/main" id="{3BB13D2A-2ADF-4F34-8E09-F6C0CEA4BBCD}"/>
            </a:ext>
          </a:extLst>
        </xdr:cNvPr>
        <xdr:cNvSpPr/>
      </xdr:nvSpPr>
      <xdr:spPr>
        <a:xfrm>
          <a:off x="4711700" y="667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165329</xdr:rowOff>
    </xdr:from>
    <xdr:ext cx="405111" cy="259045"/>
    <xdr:sp macro="" textlink="">
      <xdr:nvSpPr>
        <xdr:cNvPr id="82" name="有形固定資産減価償却率該当値テキスト">
          <a:extLst>
            <a:ext uri="{FF2B5EF4-FFF2-40B4-BE49-F238E27FC236}">
              <a16:creationId xmlns:a16="http://schemas.microsoft.com/office/drawing/2014/main" id="{728BD93A-5B85-4499-BF1D-91C6C11E2313}"/>
            </a:ext>
          </a:extLst>
        </xdr:cNvPr>
        <xdr:cNvSpPr txBox="1"/>
      </xdr:nvSpPr>
      <xdr:spPr>
        <a:xfrm>
          <a:off x="4813300" y="6594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28575</xdr:rowOff>
    </xdr:from>
    <xdr:to>
      <xdr:col>19</xdr:col>
      <xdr:colOff>187325</xdr:colOff>
      <xdr:row>34</xdr:row>
      <xdr:rowOff>130175</xdr:rowOff>
    </xdr:to>
    <xdr:sp macro="" textlink="">
      <xdr:nvSpPr>
        <xdr:cNvPr id="83" name="楕円 82">
          <a:extLst>
            <a:ext uri="{FF2B5EF4-FFF2-40B4-BE49-F238E27FC236}">
              <a16:creationId xmlns:a16="http://schemas.microsoft.com/office/drawing/2014/main" id="{EFBC98DE-5420-44FE-A1EC-E83BD00C97E5}"/>
            </a:ext>
          </a:extLst>
        </xdr:cNvPr>
        <xdr:cNvSpPr/>
      </xdr:nvSpPr>
      <xdr:spPr>
        <a:xfrm>
          <a:off x="4000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79375</xdr:rowOff>
    </xdr:from>
    <xdr:to>
      <xdr:col>23</xdr:col>
      <xdr:colOff>85725</xdr:colOff>
      <xdr:row>34</xdr:row>
      <xdr:rowOff>129752</xdr:rowOff>
    </xdr:to>
    <xdr:cxnSp macro="">
      <xdr:nvCxnSpPr>
        <xdr:cNvPr id="84" name="直線コネクタ 83">
          <a:extLst>
            <a:ext uri="{FF2B5EF4-FFF2-40B4-BE49-F238E27FC236}">
              <a16:creationId xmlns:a16="http://schemas.microsoft.com/office/drawing/2014/main" id="{C176E8CE-E92D-465E-8D6C-5919D4030B66}"/>
            </a:ext>
          </a:extLst>
        </xdr:cNvPr>
        <xdr:cNvCxnSpPr/>
      </xdr:nvCxnSpPr>
      <xdr:spPr>
        <a:xfrm>
          <a:off x="4051300" y="6680200"/>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146050</xdr:rowOff>
    </xdr:from>
    <xdr:to>
      <xdr:col>15</xdr:col>
      <xdr:colOff>187325</xdr:colOff>
      <xdr:row>34</xdr:row>
      <xdr:rowOff>76200</xdr:rowOff>
    </xdr:to>
    <xdr:sp macro="" textlink="">
      <xdr:nvSpPr>
        <xdr:cNvPr id="85" name="楕円 84">
          <a:extLst>
            <a:ext uri="{FF2B5EF4-FFF2-40B4-BE49-F238E27FC236}">
              <a16:creationId xmlns:a16="http://schemas.microsoft.com/office/drawing/2014/main" id="{5BA7B0E9-932A-4882-968F-59D0E4927AF1}"/>
            </a:ext>
          </a:extLst>
        </xdr:cNvPr>
        <xdr:cNvSpPr/>
      </xdr:nvSpPr>
      <xdr:spPr>
        <a:xfrm>
          <a:off x="323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25400</xdr:rowOff>
    </xdr:from>
    <xdr:to>
      <xdr:col>19</xdr:col>
      <xdr:colOff>136525</xdr:colOff>
      <xdr:row>34</xdr:row>
      <xdr:rowOff>79375</xdr:rowOff>
    </xdr:to>
    <xdr:cxnSp macro="">
      <xdr:nvCxnSpPr>
        <xdr:cNvPr id="86" name="直線コネクタ 85">
          <a:extLst>
            <a:ext uri="{FF2B5EF4-FFF2-40B4-BE49-F238E27FC236}">
              <a16:creationId xmlns:a16="http://schemas.microsoft.com/office/drawing/2014/main" id="{69DF3439-E25D-40DD-A153-4B0C21E3E5BB}"/>
            </a:ext>
          </a:extLst>
        </xdr:cNvPr>
        <xdr:cNvCxnSpPr/>
      </xdr:nvCxnSpPr>
      <xdr:spPr>
        <a:xfrm>
          <a:off x="3289300" y="662622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142452</xdr:rowOff>
    </xdr:from>
    <xdr:to>
      <xdr:col>11</xdr:col>
      <xdr:colOff>187325</xdr:colOff>
      <xdr:row>34</xdr:row>
      <xdr:rowOff>72602</xdr:rowOff>
    </xdr:to>
    <xdr:sp macro="" textlink="">
      <xdr:nvSpPr>
        <xdr:cNvPr id="87" name="楕円 86">
          <a:extLst>
            <a:ext uri="{FF2B5EF4-FFF2-40B4-BE49-F238E27FC236}">
              <a16:creationId xmlns:a16="http://schemas.microsoft.com/office/drawing/2014/main" id="{53512DA2-681C-4FF1-997B-628BFDAB70C6}"/>
            </a:ext>
          </a:extLst>
        </xdr:cNvPr>
        <xdr:cNvSpPr/>
      </xdr:nvSpPr>
      <xdr:spPr>
        <a:xfrm>
          <a:off x="2476500" y="657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21802</xdr:rowOff>
    </xdr:from>
    <xdr:to>
      <xdr:col>15</xdr:col>
      <xdr:colOff>136525</xdr:colOff>
      <xdr:row>34</xdr:row>
      <xdr:rowOff>25400</xdr:rowOff>
    </xdr:to>
    <xdr:cxnSp macro="">
      <xdr:nvCxnSpPr>
        <xdr:cNvPr id="88" name="直線コネクタ 87">
          <a:extLst>
            <a:ext uri="{FF2B5EF4-FFF2-40B4-BE49-F238E27FC236}">
              <a16:creationId xmlns:a16="http://schemas.microsoft.com/office/drawing/2014/main" id="{676C6452-2AB6-47E7-9C47-F406DAFCE858}"/>
            </a:ext>
          </a:extLst>
        </xdr:cNvPr>
        <xdr:cNvCxnSpPr/>
      </xdr:nvCxnSpPr>
      <xdr:spPr>
        <a:xfrm>
          <a:off x="2527300" y="6622627"/>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115993</xdr:rowOff>
    </xdr:from>
    <xdr:to>
      <xdr:col>7</xdr:col>
      <xdr:colOff>187325</xdr:colOff>
      <xdr:row>33</xdr:row>
      <xdr:rowOff>46143</xdr:rowOff>
    </xdr:to>
    <xdr:sp macro="" textlink="">
      <xdr:nvSpPr>
        <xdr:cNvPr id="89" name="楕円 88">
          <a:extLst>
            <a:ext uri="{FF2B5EF4-FFF2-40B4-BE49-F238E27FC236}">
              <a16:creationId xmlns:a16="http://schemas.microsoft.com/office/drawing/2014/main" id="{66567CA3-91BB-4202-8DFA-47FCE3B8A62C}"/>
            </a:ext>
          </a:extLst>
        </xdr:cNvPr>
        <xdr:cNvSpPr/>
      </xdr:nvSpPr>
      <xdr:spPr>
        <a:xfrm>
          <a:off x="1714500" y="637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166793</xdr:rowOff>
    </xdr:from>
    <xdr:to>
      <xdr:col>11</xdr:col>
      <xdr:colOff>136525</xdr:colOff>
      <xdr:row>34</xdr:row>
      <xdr:rowOff>21802</xdr:rowOff>
    </xdr:to>
    <xdr:cxnSp macro="">
      <xdr:nvCxnSpPr>
        <xdr:cNvPr id="90" name="直線コネクタ 89">
          <a:extLst>
            <a:ext uri="{FF2B5EF4-FFF2-40B4-BE49-F238E27FC236}">
              <a16:creationId xmlns:a16="http://schemas.microsoft.com/office/drawing/2014/main" id="{45900A36-16F2-489D-BA12-5182D2C4A047}"/>
            </a:ext>
          </a:extLst>
        </xdr:cNvPr>
        <xdr:cNvCxnSpPr/>
      </xdr:nvCxnSpPr>
      <xdr:spPr>
        <a:xfrm>
          <a:off x="1765300" y="6424718"/>
          <a:ext cx="762000" cy="19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5D9FF6AB-8508-4709-947C-90FB04CB59AE}"/>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A7C66D20-8C2E-40EF-80D6-FDA7B42D9526}"/>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3BAA61D8-CCEB-44E4-BCE3-C27649ED2C74}"/>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20274822-FE06-4572-AC6A-78A5E0D3DBC5}"/>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121302</xdr:rowOff>
    </xdr:from>
    <xdr:ext cx="405111" cy="259045"/>
    <xdr:sp macro="" textlink="">
      <xdr:nvSpPr>
        <xdr:cNvPr id="95" name="n_1mainValue有形固定資産減価償却率">
          <a:extLst>
            <a:ext uri="{FF2B5EF4-FFF2-40B4-BE49-F238E27FC236}">
              <a16:creationId xmlns:a16="http://schemas.microsoft.com/office/drawing/2014/main" id="{371DC74B-DA29-49DC-8AD6-208E864056AB}"/>
            </a:ext>
          </a:extLst>
        </xdr:cNvPr>
        <xdr:cNvSpPr txBox="1"/>
      </xdr:nvSpPr>
      <xdr:spPr>
        <a:xfrm>
          <a:off x="3836044" y="672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67327</xdr:rowOff>
    </xdr:from>
    <xdr:ext cx="405111" cy="259045"/>
    <xdr:sp macro="" textlink="">
      <xdr:nvSpPr>
        <xdr:cNvPr id="96" name="n_2mainValue有形固定資産減価償却率">
          <a:extLst>
            <a:ext uri="{FF2B5EF4-FFF2-40B4-BE49-F238E27FC236}">
              <a16:creationId xmlns:a16="http://schemas.microsoft.com/office/drawing/2014/main" id="{FB991403-1953-4BEC-BC84-5315EFBEB9D3}"/>
            </a:ext>
          </a:extLst>
        </xdr:cNvPr>
        <xdr:cNvSpPr txBox="1"/>
      </xdr:nvSpPr>
      <xdr:spPr>
        <a:xfrm>
          <a:off x="3086744" y="666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63729</xdr:rowOff>
    </xdr:from>
    <xdr:ext cx="405111" cy="259045"/>
    <xdr:sp macro="" textlink="">
      <xdr:nvSpPr>
        <xdr:cNvPr id="97" name="n_3mainValue有形固定資産減価償却率">
          <a:extLst>
            <a:ext uri="{FF2B5EF4-FFF2-40B4-BE49-F238E27FC236}">
              <a16:creationId xmlns:a16="http://schemas.microsoft.com/office/drawing/2014/main" id="{FB6BEFD2-C575-4341-BE90-796DB511A16F}"/>
            </a:ext>
          </a:extLst>
        </xdr:cNvPr>
        <xdr:cNvSpPr txBox="1"/>
      </xdr:nvSpPr>
      <xdr:spPr>
        <a:xfrm>
          <a:off x="2324744" y="666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37270</xdr:rowOff>
    </xdr:from>
    <xdr:ext cx="405111" cy="259045"/>
    <xdr:sp macro="" textlink="">
      <xdr:nvSpPr>
        <xdr:cNvPr id="98" name="n_4mainValue有形固定資産減価償却率">
          <a:extLst>
            <a:ext uri="{FF2B5EF4-FFF2-40B4-BE49-F238E27FC236}">
              <a16:creationId xmlns:a16="http://schemas.microsoft.com/office/drawing/2014/main" id="{60EA3BB6-0E05-4983-BCCA-C71C3BC3991C}"/>
            </a:ext>
          </a:extLst>
        </xdr:cNvPr>
        <xdr:cNvSpPr txBox="1"/>
      </xdr:nvSpPr>
      <xdr:spPr>
        <a:xfrm>
          <a:off x="1562744" y="6466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4A392B9-B768-40EE-A734-B28B21DE3E7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AA388A9-B438-4841-9E80-D854CD700FC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8C4ECD7-A4ED-407F-8E99-5E3143CBBA1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1D0F492-442A-481C-8217-148CA2FE63D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817D996-92F2-436B-9095-09540CA7E58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87A11E6-F703-4C37-9121-741CC089871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F3BDBA1-DBB1-4B7C-9F34-3BDC9FFAD06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9014BCF-BF89-49C6-8C2B-18D1836579E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F4AD0AE-58C7-42B4-9AA6-F454DD2D940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EDB6FB4-BD49-45D3-B91E-1935EEA9495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36D6AF8-3E1D-46AD-918C-3FBBC75855F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FECBFCB-24D5-4497-8E68-FB5577A4B33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F4EB80D-DB8C-4E1B-9604-63369D67E90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債務償還比率は類似団体平均より劣位にあり、</a:t>
          </a:r>
          <a:r>
            <a:rPr kumimoji="1" lang="ja-JP" altLang="en-US" sz="1100">
              <a:solidFill>
                <a:schemeClr val="dk1"/>
              </a:solidFill>
              <a:effectLst/>
              <a:latin typeface="+mn-lt"/>
              <a:ea typeface="+mn-ea"/>
              <a:cs typeface="+mn-cs"/>
            </a:rPr>
            <a:t>今年度は</a:t>
          </a:r>
          <a:r>
            <a:rPr kumimoji="1" lang="en-US" altLang="ja-JP" sz="1100">
              <a:solidFill>
                <a:schemeClr val="dk1"/>
              </a:solidFill>
              <a:effectLst/>
              <a:latin typeface="+mn-lt"/>
              <a:ea typeface="+mn-ea"/>
              <a:cs typeface="+mn-cs"/>
            </a:rPr>
            <a:t>94.9</a:t>
          </a:r>
          <a:r>
            <a:rPr kumimoji="1" lang="ja-JP" altLang="en-US" sz="1100">
              <a:solidFill>
                <a:schemeClr val="dk1"/>
              </a:solidFill>
              <a:effectLst/>
              <a:latin typeface="+mn-lt"/>
              <a:ea typeface="+mn-ea"/>
              <a:cs typeface="+mn-cs"/>
            </a:rPr>
            <a:t>ポイント増加した</a:t>
          </a:r>
          <a:r>
            <a:rPr kumimoji="1" lang="ja-JP" altLang="ja-JP" sz="1100">
              <a:solidFill>
                <a:schemeClr val="dk1"/>
              </a:solidFill>
              <a:effectLst/>
              <a:latin typeface="+mn-lt"/>
              <a:ea typeface="+mn-ea"/>
              <a:cs typeface="+mn-cs"/>
            </a:rPr>
            <a:t>。今後は新発債の抑制を計画的に実施し、財政の健全化を図っていく。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3548B8D-7BD3-41A6-8593-68291E71246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DB01D94-4CC1-4755-A755-EC7A0A1CE87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5590EE5-07CA-4986-99E0-69D3AC79337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F64B1BB-948B-4899-9797-66E77E59F98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9B12C4F-3B74-42F9-96EE-63B55F4D34A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E619759-9E02-4D92-B605-C4B4040963A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C4DCA17-E07F-43ED-A4FD-93F5BAF86B6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CC5DC58-2CCF-429E-ABE8-B1B0888743A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AF967F9-0C0E-4C02-8DC6-8F40ADDD56A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CB02C69-4080-4A1D-ABE4-09A8D1EEEE7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960E345-6CD6-4A16-A214-FFE24943155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B0D4CB2-A220-49AE-AD50-609B8C52DEB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C559218-233D-475D-A156-AA06BC11C44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11A734B-1DEE-4411-8355-63F81E67814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E3443DD-4EA5-42AC-B0E1-DB2B6624F00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5DAA7733-B611-44F4-B661-A2056F6E8C1C}"/>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618B2E4C-5B56-4CFF-9F82-37FE12752C68}"/>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1367F84-3E41-499F-BE83-EDABF2185D18}"/>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1D865A7-F744-4B64-A488-FC36BDF3E844}"/>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FBF327F6-0D31-4526-9AD2-6EF50FD8FB1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815848C0-7FBF-4133-9B7D-6464CE285C4E}"/>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CB7B546F-C68E-4790-AC62-AC2EFA7A0778}"/>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B76CA56E-D2EF-41C5-BEA3-E7F9FDDB6438}"/>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92C2049E-DAEE-4AE9-85F9-21ABE43D5DAF}"/>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5DD246AB-727F-4990-95EE-49C0AF1268C6}"/>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313A5B43-208C-4E42-A899-6EC0F50083CE}"/>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9E7FD88-B41F-4356-B2AB-897B69BB7DF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6665E36-E79C-496A-8C90-2CE9E580F3D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01EB5D0-7813-47C8-B058-2A5EBFD4502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3D37D31-24BA-49F8-9CD0-029D2CDB601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1EAB966-9571-4CCE-82F4-EC6E31C1164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158023</xdr:rowOff>
    </xdr:from>
    <xdr:to>
      <xdr:col>76</xdr:col>
      <xdr:colOff>73025</xdr:colOff>
      <xdr:row>32</xdr:row>
      <xdr:rowOff>88173</xdr:rowOff>
    </xdr:to>
    <xdr:sp macro="" textlink="">
      <xdr:nvSpPr>
        <xdr:cNvPr id="143" name="楕円 142">
          <a:extLst>
            <a:ext uri="{FF2B5EF4-FFF2-40B4-BE49-F238E27FC236}">
              <a16:creationId xmlns:a16="http://schemas.microsoft.com/office/drawing/2014/main" id="{0EEBAE27-134B-4717-8C6E-21B90426D4AA}"/>
            </a:ext>
          </a:extLst>
        </xdr:cNvPr>
        <xdr:cNvSpPr/>
      </xdr:nvSpPr>
      <xdr:spPr>
        <a:xfrm>
          <a:off x="14744700" y="62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136450</xdr:rowOff>
    </xdr:from>
    <xdr:ext cx="469744" cy="259045"/>
    <xdr:sp macro="" textlink="">
      <xdr:nvSpPr>
        <xdr:cNvPr id="144" name="債務償還比率該当値テキスト">
          <a:extLst>
            <a:ext uri="{FF2B5EF4-FFF2-40B4-BE49-F238E27FC236}">
              <a16:creationId xmlns:a16="http://schemas.microsoft.com/office/drawing/2014/main" id="{2EDC29CB-A86C-4880-A93E-6797FADE80C0}"/>
            </a:ext>
          </a:extLst>
        </xdr:cNvPr>
        <xdr:cNvSpPr txBox="1"/>
      </xdr:nvSpPr>
      <xdr:spPr>
        <a:xfrm>
          <a:off x="14846300" y="622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44196</xdr:rowOff>
    </xdr:from>
    <xdr:to>
      <xdr:col>72</xdr:col>
      <xdr:colOff>123825</xdr:colOff>
      <xdr:row>31</xdr:row>
      <xdr:rowOff>145796</xdr:rowOff>
    </xdr:to>
    <xdr:sp macro="" textlink="">
      <xdr:nvSpPr>
        <xdr:cNvPr id="145" name="楕円 144">
          <a:extLst>
            <a:ext uri="{FF2B5EF4-FFF2-40B4-BE49-F238E27FC236}">
              <a16:creationId xmlns:a16="http://schemas.microsoft.com/office/drawing/2014/main" id="{6A08677D-C8CC-4E0A-8F5F-4DEDB38E4F38}"/>
            </a:ext>
          </a:extLst>
        </xdr:cNvPr>
        <xdr:cNvSpPr/>
      </xdr:nvSpPr>
      <xdr:spPr>
        <a:xfrm>
          <a:off x="14033500" y="613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94996</xdr:rowOff>
    </xdr:from>
    <xdr:to>
      <xdr:col>76</xdr:col>
      <xdr:colOff>22225</xdr:colOff>
      <xdr:row>32</xdr:row>
      <xdr:rowOff>37373</xdr:rowOff>
    </xdr:to>
    <xdr:cxnSp macro="">
      <xdr:nvCxnSpPr>
        <xdr:cNvPr id="146" name="直線コネクタ 145">
          <a:extLst>
            <a:ext uri="{FF2B5EF4-FFF2-40B4-BE49-F238E27FC236}">
              <a16:creationId xmlns:a16="http://schemas.microsoft.com/office/drawing/2014/main" id="{96B43B78-605A-4726-A44B-54F797E4C82A}"/>
            </a:ext>
          </a:extLst>
        </xdr:cNvPr>
        <xdr:cNvCxnSpPr/>
      </xdr:nvCxnSpPr>
      <xdr:spPr>
        <a:xfrm>
          <a:off x="14084300" y="6181471"/>
          <a:ext cx="711200" cy="11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152435</xdr:rowOff>
    </xdr:from>
    <xdr:to>
      <xdr:col>68</xdr:col>
      <xdr:colOff>123825</xdr:colOff>
      <xdr:row>31</xdr:row>
      <xdr:rowOff>82585</xdr:rowOff>
    </xdr:to>
    <xdr:sp macro="" textlink="">
      <xdr:nvSpPr>
        <xdr:cNvPr id="147" name="楕円 146">
          <a:extLst>
            <a:ext uri="{FF2B5EF4-FFF2-40B4-BE49-F238E27FC236}">
              <a16:creationId xmlns:a16="http://schemas.microsoft.com/office/drawing/2014/main" id="{DE03AC3E-093D-4604-BA71-98C5925D5063}"/>
            </a:ext>
          </a:extLst>
        </xdr:cNvPr>
        <xdr:cNvSpPr/>
      </xdr:nvSpPr>
      <xdr:spPr>
        <a:xfrm>
          <a:off x="13271500" y="606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31785</xdr:rowOff>
    </xdr:from>
    <xdr:to>
      <xdr:col>72</xdr:col>
      <xdr:colOff>73025</xdr:colOff>
      <xdr:row>31</xdr:row>
      <xdr:rowOff>94996</xdr:rowOff>
    </xdr:to>
    <xdr:cxnSp macro="">
      <xdr:nvCxnSpPr>
        <xdr:cNvPr id="148" name="直線コネクタ 147">
          <a:extLst>
            <a:ext uri="{FF2B5EF4-FFF2-40B4-BE49-F238E27FC236}">
              <a16:creationId xmlns:a16="http://schemas.microsoft.com/office/drawing/2014/main" id="{422CEABC-60C0-48DC-B96D-7EDAC21A2B94}"/>
            </a:ext>
          </a:extLst>
        </xdr:cNvPr>
        <xdr:cNvCxnSpPr/>
      </xdr:nvCxnSpPr>
      <xdr:spPr>
        <a:xfrm>
          <a:off x="13322300" y="6118260"/>
          <a:ext cx="762000" cy="6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112854</xdr:rowOff>
    </xdr:from>
    <xdr:to>
      <xdr:col>64</xdr:col>
      <xdr:colOff>123825</xdr:colOff>
      <xdr:row>31</xdr:row>
      <xdr:rowOff>43004</xdr:rowOff>
    </xdr:to>
    <xdr:sp macro="" textlink="">
      <xdr:nvSpPr>
        <xdr:cNvPr id="149" name="楕円 148">
          <a:extLst>
            <a:ext uri="{FF2B5EF4-FFF2-40B4-BE49-F238E27FC236}">
              <a16:creationId xmlns:a16="http://schemas.microsoft.com/office/drawing/2014/main" id="{DEB34133-01BD-4D82-AD6E-56C65168EA23}"/>
            </a:ext>
          </a:extLst>
        </xdr:cNvPr>
        <xdr:cNvSpPr/>
      </xdr:nvSpPr>
      <xdr:spPr>
        <a:xfrm>
          <a:off x="12509500" y="60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163654</xdr:rowOff>
    </xdr:from>
    <xdr:to>
      <xdr:col>68</xdr:col>
      <xdr:colOff>73025</xdr:colOff>
      <xdr:row>31</xdr:row>
      <xdr:rowOff>31785</xdr:rowOff>
    </xdr:to>
    <xdr:cxnSp macro="">
      <xdr:nvCxnSpPr>
        <xdr:cNvPr id="150" name="直線コネクタ 149">
          <a:extLst>
            <a:ext uri="{FF2B5EF4-FFF2-40B4-BE49-F238E27FC236}">
              <a16:creationId xmlns:a16="http://schemas.microsoft.com/office/drawing/2014/main" id="{A64191B4-7265-4C20-A4BC-9864E7A3D347}"/>
            </a:ext>
          </a:extLst>
        </xdr:cNvPr>
        <xdr:cNvCxnSpPr/>
      </xdr:nvCxnSpPr>
      <xdr:spPr>
        <a:xfrm>
          <a:off x="12560300" y="6078679"/>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54032</xdr:rowOff>
    </xdr:from>
    <xdr:to>
      <xdr:col>60</xdr:col>
      <xdr:colOff>123825</xdr:colOff>
      <xdr:row>31</xdr:row>
      <xdr:rowOff>155632</xdr:rowOff>
    </xdr:to>
    <xdr:sp macro="" textlink="">
      <xdr:nvSpPr>
        <xdr:cNvPr id="151" name="楕円 150">
          <a:extLst>
            <a:ext uri="{FF2B5EF4-FFF2-40B4-BE49-F238E27FC236}">
              <a16:creationId xmlns:a16="http://schemas.microsoft.com/office/drawing/2014/main" id="{FDD01627-7979-4623-8AE7-7A84724CCCE4}"/>
            </a:ext>
          </a:extLst>
        </xdr:cNvPr>
        <xdr:cNvSpPr/>
      </xdr:nvSpPr>
      <xdr:spPr>
        <a:xfrm>
          <a:off x="11747500" y="614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163654</xdr:rowOff>
    </xdr:from>
    <xdr:to>
      <xdr:col>64</xdr:col>
      <xdr:colOff>73025</xdr:colOff>
      <xdr:row>31</xdr:row>
      <xdr:rowOff>104832</xdr:rowOff>
    </xdr:to>
    <xdr:cxnSp macro="">
      <xdr:nvCxnSpPr>
        <xdr:cNvPr id="152" name="直線コネクタ 151">
          <a:extLst>
            <a:ext uri="{FF2B5EF4-FFF2-40B4-BE49-F238E27FC236}">
              <a16:creationId xmlns:a16="http://schemas.microsoft.com/office/drawing/2014/main" id="{7DC4B2E7-B626-4C64-9710-FE338E1E475E}"/>
            </a:ext>
          </a:extLst>
        </xdr:cNvPr>
        <xdr:cNvCxnSpPr/>
      </xdr:nvCxnSpPr>
      <xdr:spPr>
        <a:xfrm flipV="1">
          <a:off x="11798300" y="6078679"/>
          <a:ext cx="762000" cy="11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96835D44-1E5C-4359-9C85-4BFB589C972B}"/>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6D40258-BD08-418B-92DF-287FDBA4B889}"/>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65DBE05F-B5A8-4619-9416-AE58ECB817B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91EBC468-CBC1-4901-93C8-0A79AEA98B0A}"/>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136923</xdr:rowOff>
    </xdr:from>
    <xdr:ext cx="469744" cy="259045"/>
    <xdr:sp macro="" textlink="">
      <xdr:nvSpPr>
        <xdr:cNvPr id="157" name="n_1mainValue債務償還比率">
          <a:extLst>
            <a:ext uri="{FF2B5EF4-FFF2-40B4-BE49-F238E27FC236}">
              <a16:creationId xmlns:a16="http://schemas.microsoft.com/office/drawing/2014/main" id="{2B41CE7A-5B28-4176-A9EB-79D3D8D8C7F9}"/>
            </a:ext>
          </a:extLst>
        </xdr:cNvPr>
        <xdr:cNvSpPr txBox="1"/>
      </xdr:nvSpPr>
      <xdr:spPr>
        <a:xfrm>
          <a:off x="13836727" y="622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73712</xdr:rowOff>
    </xdr:from>
    <xdr:ext cx="469744" cy="259045"/>
    <xdr:sp macro="" textlink="">
      <xdr:nvSpPr>
        <xdr:cNvPr id="158" name="n_2mainValue債務償還比率">
          <a:extLst>
            <a:ext uri="{FF2B5EF4-FFF2-40B4-BE49-F238E27FC236}">
              <a16:creationId xmlns:a16="http://schemas.microsoft.com/office/drawing/2014/main" id="{BF8BC50E-9459-4C4A-BBF1-F2E21F36CC2B}"/>
            </a:ext>
          </a:extLst>
        </xdr:cNvPr>
        <xdr:cNvSpPr txBox="1"/>
      </xdr:nvSpPr>
      <xdr:spPr>
        <a:xfrm>
          <a:off x="13087427" y="616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34131</xdr:rowOff>
    </xdr:from>
    <xdr:ext cx="469744" cy="259045"/>
    <xdr:sp macro="" textlink="">
      <xdr:nvSpPr>
        <xdr:cNvPr id="159" name="n_3mainValue債務償還比率">
          <a:extLst>
            <a:ext uri="{FF2B5EF4-FFF2-40B4-BE49-F238E27FC236}">
              <a16:creationId xmlns:a16="http://schemas.microsoft.com/office/drawing/2014/main" id="{EB70BBBD-F924-41F6-849D-E284F4560FE4}"/>
            </a:ext>
          </a:extLst>
        </xdr:cNvPr>
        <xdr:cNvSpPr txBox="1"/>
      </xdr:nvSpPr>
      <xdr:spPr>
        <a:xfrm>
          <a:off x="12325427" y="612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146759</xdr:rowOff>
    </xdr:from>
    <xdr:ext cx="469744" cy="259045"/>
    <xdr:sp macro="" textlink="">
      <xdr:nvSpPr>
        <xdr:cNvPr id="160" name="n_4mainValue債務償還比率">
          <a:extLst>
            <a:ext uri="{FF2B5EF4-FFF2-40B4-BE49-F238E27FC236}">
              <a16:creationId xmlns:a16="http://schemas.microsoft.com/office/drawing/2014/main" id="{35C56835-8A82-480B-9188-5DC8931F9FDE}"/>
            </a:ext>
          </a:extLst>
        </xdr:cNvPr>
        <xdr:cNvSpPr txBox="1"/>
      </xdr:nvSpPr>
      <xdr:spPr>
        <a:xfrm>
          <a:off x="11563427" y="623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10378FE-A8C6-42D7-8724-04F84005A22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C7F0AB54-8AC9-4F50-A50E-8E9243166C7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3C4AD30-524C-4FB9-8440-CC5A03C9ED5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201D611-6CA3-4EE4-991E-61ADFF8E6C0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974210E-AFE1-485E-BD0E-5D9E468D5C0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424378C-9D55-4502-93EE-3D0D89EFD5B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8FFC82-0250-4C7D-971B-3EFE97C526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344A465-FAB0-4D72-92E6-DFE67CF920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680F75-6845-4EE3-81E0-19F6C8E8734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C97294-23F2-4E50-B4FA-DAF1F63FD00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BE4F75-EB15-4285-8E45-7778F868E69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532766-AD24-4D72-845D-EA661ECD4DF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A903EE2-963C-4110-88B4-FA80A7090E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27A360-E48E-40A4-860E-3E863B575D6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AB863D-1042-4BD2-8392-88809AAF44E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F37CAB-A0E5-4C5D-A00F-23F91BC9AE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E77388-38EB-4462-B806-492017FB586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8B99FF-080F-4A00-9EAC-774519F57A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4E911D-B887-4252-8D66-B14A7004F6B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00CDC5-E5C8-47D3-A8C5-86BF7DD2F37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5BC170-6C2B-48F6-8553-EC85DE39CC6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ACE354E-F9F8-4360-802D-6B92E64178D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4CB9BF-381D-4FD9-9728-3A5AF3B046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84D5AD-A956-4418-854E-7B96DF5F87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6E281E-FEDA-4A04-8399-6C8424016C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B9D7BC-0D8D-4B58-A849-5B5FCBBFA5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4FEDC7-5ADA-4E0A-BF14-458D6BAFE7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18F4A4-1602-404D-A4A2-1F528B5677B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2A7185-7913-4284-A2C9-4DD34884E51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0B3989-1DA7-4DC3-B098-2CAF15A2B1E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8241198-7A67-4D13-A28E-037AC18528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9F71AE6-E773-4D5C-9B15-EE699D0EC66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CF33B7-64B9-469E-8D1A-AB52440B2B0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C3F39A-55E7-4215-BBCC-507F8CDA94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A826CEE-88DB-47C7-AA76-8ED469A813D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A84BD8-75A2-434B-8E3E-524ED2CBB61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163B3B-9507-478D-A0A1-B0A4262E9B6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5DC904-C253-4821-9095-B86258CB93F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888EE3D-57C7-4674-BF8A-5ED2090625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8D0E8A-8D7B-4E72-B8F8-27E9E528C4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8AD40C-D53F-4C69-B886-75746EC0CE9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796FF36-CBBA-4758-B714-1ECA190E265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92E1AB-B7C0-42E3-A907-CB9049B46C7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FDC56A-1D20-4F2D-9AC0-8F32BE45EFA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77976F-7AB8-4002-96A3-9E0EFD8B06B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A92215-A62C-406D-B647-CDB535C686F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8B53932-8FC7-444C-86F0-B773018E986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111AD2-1046-4194-9FC9-CC796D20891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5F6604E-D9FE-4F62-B577-3A2EE795232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F70AB1-9E33-4EBE-87C6-7BB1BCBD435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EF8264A-736B-4F9B-A1B3-11D9BD8105D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1D7B3C1-7C00-4D84-B7F2-510F58CEAA3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5EEE177-603A-4081-B06D-F00533BFDF4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7CC8EAB-6682-4782-A3F7-FF3C6AB6A13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DC883C-E845-4D89-B14B-3F00FDC5112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48A1A62-7EC3-4C13-AE57-2C844DD24A6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C7D3A74-8212-4D2F-86D4-1352B2C63D2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1EFD9F5-25CA-434F-A5BB-482434B31C5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B646F96-318D-42C4-80BD-C3BCB02D05B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4B10306-909C-4163-8E1F-2AB72062483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422F9AF-20B2-40ED-B3A3-E8FE724A68C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A27C1A5-AC6D-4E40-90D5-E554B9153D24}"/>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96BCA2CD-BAF5-4C8A-9020-0EE20E01CC51}"/>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87B2813E-E3B6-43E5-9C62-98490B792998}"/>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1ADD466-A10B-4B25-8BC5-885D9FBEFB91}"/>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62C331B3-AC17-4E96-A320-6AC6617030C8}"/>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FE8FF483-F172-419F-8F5D-FACB5786CA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BB2DCD87-09F5-43B9-B8C6-4F4510966275}"/>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F5D549A7-25EE-4EBD-828F-AF1E5289B062}"/>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BD716BE0-A225-461D-B7F1-C87C350F439A}"/>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C293E9F6-FED4-4B8F-BF54-0DB4CCE19202}"/>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49A59F9E-71F0-453B-9242-107D17D1D055}"/>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1262C1A-230F-48AB-8926-A140FE6A8FB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611977-2D88-484A-8219-029E5097CC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A96EB16-75E8-4BD7-A14F-338EFD8F772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4CB887-710D-4160-BA6D-067447879DF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7829D85-5D69-4C73-AF65-04140F0128D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3" name="楕円 72">
          <a:extLst>
            <a:ext uri="{FF2B5EF4-FFF2-40B4-BE49-F238E27FC236}">
              <a16:creationId xmlns:a16="http://schemas.microsoft.com/office/drawing/2014/main" id="{4CE97921-3B46-4F19-95F3-AB84BF1ABD5F}"/>
            </a:ext>
          </a:extLst>
        </xdr:cNvPr>
        <xdr:cNvSpPr/>
      </xdr:nvSpPr>
      <xdr:spPr>
        <a:xfrm>
          <a:off x="4584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905EB270-CCFA-4BE2-ABF3-788FB4610EC1}"/>
            </a:ext>
          </a:extLst>
        </xdr:cNvPr>
        <xdr:cNvSpPr txBox="1"/>
      </xdr:nvSpPr>
      <xdr:spPr>
        <a:xfrm>
          <a:off x="46736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80645</xdr:rowOff>
    </xdr:from>
    <xdr:to>
      <xdr:col>20</xdr:col>
      <xdr:colOff>38100</xdr:colOff>
      <xdr:row>39</xdr:row>
      <xdr:rowOff>10795</xdr:rowOff>
    </xdr:to>
    <xdr:sp macro="" textlink="">
      <xdr:nvSpPr>
        <xdr:cNvPr id="75" name="楕円 74">
          <a:extLst>
            <a:ext uri="{FF2B5EF4-FFF2-40B4-BE49-F238E27FC236}">
              <a16:creationId xmlns:a16="http://schemas.microsoft.com/office/drawing/2014/main" id="{59363BD6-3B5D-4106-887B-14AB19CEFCB0}"/>
            </a:ext>
          </a:extLst>
        </xdr:cNvPr>
        <xdr:cNvSpPr/>
      </xdr:nvSpPr>
      <xdr:spPr>
        <a:xfrm>
          <a:off x="3746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131445</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E7EA1A5F-42F9-45A6-92FD-DEF8376EF601}"/>
            </a:ext>
          </a:extLst>
        </xdr:cNvPr>
        <xdr:cNvCxnSpPr/>
      </xdr:nvCxnSpPr>
      <xdr:spPr>
        <a:xfrm>
          <a:off x="3797300" y="664654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48260</xdr:rowOff>
    </xdr:from>
    <xdr:to>
      <xdr:col>15</xdr:col>
      <xdr:colOff>101600</xdr:colOff>
      <xdr:row>38</xdr:row>
      <xdr:rowOff>149860</xdr:rowOff>
    </xdr:to>
    <xdr:sp macro="" textlink="">
      <xdr:nvSpPr>
        <xdr:cNvPr id="77" name="楕円 76">
          <a:extLst>
            <a:ext uri="{FF2B5EF4-FFF2-40B4-BE49-F238E27FC236}">
              <a16:creationId xmlns:a16="http://schemas.microsoft.com/office/drawing/2014/main" id="{B7C6FEAE-07D8-4F8C-BD97-059B2B0FFFF3}"/>
            </a:ext>
          </a:extLst>
        </xdr:cNvPr>
        <xdr:cNvSpPr/>
      </xdr:nvSpPr>
      <xdr:spPr>
        <a:xfrm>
          <a:off x="2857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99060</xdr:rowOff>
    </xdr:from>
    <xdr:to>
      <xdr:col>19</xdr:col>
      <xdr:colOff>177800</xdr:colOff>
      <xdr:row>38</xdr:row>
      <xdr:rowOff>131445</xdr:rowOff>
    </xdr:to>
    <xdr:cxnSp macro="">
      <xdr:nvCxnSpPr>
        <xdr:cNvPr id="78" name="直線コネクタ 77">
          <a:extLst>
            <a:ext uri="{FF2B5EF4-FFF2-40B4-BE49-F238E27FC236}">
              <a16:creationId xmlns:a16="http://schemas.microsoft.com/office/drawing/2014/main" id="{F58406B6-50B9-4E63-8BA8-F3DB073131DB}"/>
            </a:ext>
          </a:extLst>
        </xdr:cNvPr>
        <xdr:cNvCxnSpPr/>
      </xdr:nvCxnSpPr>
      <xdr:spPr>
        <a:xfrm>
          <a:off x="2908300" y="66141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23495</xdr:rowOff>
    </xdr:from>
    <xdr:to>
      <xdr:col>10</xdr:col>
      <xdr:colOff>165100</xdr:colOff>
      <xdr:row>38</xdr:row>
      <xdr:rowOff>125095</xdr:rowOff>
    </xdr:to>
    <xdr:sp macro="" textlink="">
      <xdr:nvSpPr>
        <xdr:cNvPr id="79" name="楕円 78">
          <a:extLst>
            <a:ext uri="{FF2B5EF4-FFF2-40B4-BE49-F238E27FC236}">
              <a16:creationId xmlns:a16="http://schemas.microsoft.com/office/drawing/2014/main" id="{9AF0C50C-EE0F-42EE-9D95-BB39550E14F6}"/>
            </a:ext>
          </a:extLst>
        </xdr:cNvPr>
        <xdr:cNvSpPr/>
      </xdr:nvSpPr>
      <xdr:spPr>
        <a:xfrm>
          <a:off x="1968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74295</xdr:rowOff>
    </xdr:from>
    <xdr:to>
      <xdr:col>15</xdr:col>
      <xdr:colOff>50800</xdr:colOff>
      <xdr:row>38</xdr:row>
      <xdr:rowOff>99060</xdr:rowOff>
    </xdr:to>
    <xdr:cxnSp macro="">
      <xdr:nvCxnSpPr>
        <xdr:cNvPr id="80" name="直線コネクタ 79">
          <a:extLst>
            <a:ext uri="{FF2B5EF4-FFF2-40B4-BE49-F238E27FC236}">
              <a16:creationId xmlns:a16="http://schemas.microsoft.com/office/drawing/2014/main" id="{F5C47705-0E05-4CE0-B571-D98FF6F4B6E0}"/>
            </a:ext>
          </a:extLst>
        </xdr:cNvPr>
        <xdr:cNvCxnSpPr/>
      </xdr:nvCxnSpPr>
      <xdr:spPr>
        <a:xfrm>
          <a:off x="2019300" y="65893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156845</xdr:rowOff>
    </xdr:from>
    <xdr:to>
      <xdr:col>6</xdr:col>
      <xdr:colOff>38100</xdr:colOff>
      <xdr:row>38</xdr:row>
      <xdr:rowOff>86995</xdr:rowOff>
    </xdr:to>
    <xdr:sp macro="" textlink="">
      <xdr:nvSpPr>
        <xdr:cNvPr id="81" name="楕円 80">
          <a:extLst>
            <a:ext uri="{FF2B5EF4-FFF2-40B4-BE49-F238E27FC236}">
              <a16:creationId xmlns:a16="http://schemas.microsoft.com/office/drawing/2014/main" id="{73AEB035-6C94-49BA-901C-7B19C713933A}"/>
            </a:ext>
          </a:extLst>
        </xdr:cNvPr>
        <xdr:cNvSpPr/>
      </xdr:nvSpPr>
      <xdr:spPr>
        <a:xfrm>
          <a:off x="1079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36195</xdr:rowOff>
    </xdr:from>
    <xdr:to>
      <xdr:col>10</xdr:col>
      <xdr:colOff>114300</xdr:colOff>
      <xdr:row>38</xdr:row>
      <xdr:rowOff>74295</xdr:rowOff>
    </xdr:to>
    <xdr:cxnSp macro="">
      <xdr:nvCxnSpPr>
        <xdr:cNvPr id="82" name="直線コネクタ 81">
          <a:extLst>
            <a:ext uri="{FF2B5EF4-FFF2-40B4-BE49-F238E27FC236}">
              <a16:creationId xmlns:a16="http://schemas.microsoft.com/office/drawing/2014/main" id="{0BF92F89-998C-43B9-A284-FE395FE79DC3}"/>
            </a:ext>
          </a:extLst>
        </xdr:cNvPr>
        <xdr:cNvCxnSpPr/>
      </xdr:nvCxnSpPr>
      <xdr:spPr>
        <a:xfrm>
          <a:off x="1130300" y="65512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3FD9714E-5049-45CA-8291-0D419B7A8F0A}"/>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1E97019-E23F-4C62-87A8-0269E22AEC59}"/>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8DE46780-D140-4BA4-87E4-87C3390626F3}"/>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7C99BC4C-4539-47FC-BC08-AAFBDF7DA98C}"/>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1922</xdr:rowOff>
    </xdr:from>
    <xdr:ext cx="405111" cy="259045"/>
    <xdr:sp macro="" textlink="">
      <xdr:nvSpPr>
        <xdr:cNvPr id="87" name="n_1mainValue【道路】&#10;有形固定資産減価償却率">
          <a:extLst>
            <a:ext uri="{FF2B5EF4-FFF2-40B4-BE49-F238E27FC236}">
              <a16:creationId xmlns:a16="http://schemas.microsoft.com/office/drawing/2014/main" id="{FF4316DE-3C5E-4BD2-8EB8-959A3F3D5DCD}"/>
            </a:ext>
          </a:extLst>
        </xdr:cNvPr>
        <xdr:cNvSpPr txBox="1"/>
      </xdr:nvSpPr>
      <xdr:spPr>
        <a:xfrm>
          <a:off x="35820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8" name="n_2mainValue【道路】&#10;有形固定資産減価償却率">
          <a:extLst>
            <a:ext uri="{FF2B5EF4-FFF2-40B4-BE49-F238E27FC236}">
              <a16:creationId xmlns:a16="http://schemas.microsoft.com/office/drawing/2014/main" id="{F1DA290D-94B0-4207-9E60-223D9A3237A5}"/>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141622</xdr:rowOff>
    </xdr:from>
    <xdr:ext cx="405111" cy="259045"/>
    <xdr:sp macro="" textlink="">
      <xdr:nvSpPr>
        <xdr:cNvPr id="89" name="n_3mainValue【道路】&#10;有形固定資産減価償却率">
          <a:extLst>
            <a:ext uri="{FF2B5EF4-FFF2-40B4-BE49-F238E27FC236}">
              <a16:creationId xmlns:a16="http://schemas.microsoft.com/office/drawing/2014/main" id="{5FFA47DB-C8B9-48AF-B874-744A56D798DB}"/>
            </a:ext>
          </a:extLst>
        </xdr:cNvPr>
        <xdr:cNvSpPr txBox="1"/>
      </xdr:nvSpPr>
      <xdr:spPr>
        <a:xfrm>
          <a:off x="1816744" y="631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103522</xdr:rowOff>
    </xdr:from>
    <xdr:ext cx="405111" cy="259045"/>
    <xdr:sp macro="" textlink="">
      <xdr:nvSpPr>
        <xdr:cNvPr id="90" name="n_4mainValue【道路】&#10;有形固定資産減価償却率">
          <a:extLst>
            <a:ext uri="{FF2B5EF4-FFF2-40B4-BE49-F238E27FC236}">
              <a16:creationId xmlns:a16="http://schemas.microsoft.com/office/drawing/2014/main" id="{B74FC93F-1E28-416F-BFE7-629A80460C67}"/>
            </a:ext>
          </a:extLst>
        </xdr:cNvPr>
        <xdr:cNvSpPr txBox="1"/>
      </xdr:nvSpPr>
      <xdr:spPr>
        <a:xfrm>
          <a:off x="927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D4E360C-CD24-4A42-9783-DE30DA988F7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B859EBD-D4B6-443B-9E46-76D40E9FC8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FF311AB-98D0-43C9-9A4B-9CF004BEBC4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FD94C4D-A051-4EB6-8D6F-9AE018E210B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07B3E43-897D-498D-9E89-3C7710AC1D1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183E9B-501A-4554-94A4-D41BFCCF775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5DA268C-ABFD-48DD-AFBC-93D325271F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AAFCA6D-CE38-43B5-8C4D-15F2FFF2421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6C4864D-8BD7-491C-AD75-E84BFA861FD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F43F23B-9627-4812-B0E9-7F5D0A2EF7F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153240B-B8AD-494B-8078-051AD57D6CF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274F09C-FB4B-418C-A796-25C4FB6E9CB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11939D3-ADAF-4E50-B966-FBBFA8D59D7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D292BFA-31A8-4F5C-B23C-178D2D6B4E9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478EAE4-3A5D-4C19-967A-77561615371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ED2F9B3-AFF9-46B2-9644-898300AA7AA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256EC6C-862C-4A8B-9B4D-F4F47DDFF1E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1BA40C5-1251-4FCB-9DB8-7618FE751B9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0B0E671-1C3A-4015-9482-B7AEECDEC86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759F988-3D26-45B0-8A38-233E5A80E24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7DD8449-D7D5-4B23-B369-74F473E922E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5E7B940-E2C8-444D-91D8-AE5523E845A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CA037D4-44D9-4CBF-BD50-3F50F81885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AF46C449-5FE7-45EA-8C72-506AC5C91E68}"/>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4B869EA3-1024-4260-964A-487DE9AEF07A}"/>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838378-8B17-45E9-9532-EF66B72E0417}"/>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BC549C7-B464-4B66-AE51-C7286444C5F1}"/>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EC00525-99EC-40B6-844F-78C1953331F2}"/>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35D0DDE4-B83A-449F-B314-F4F85F49ACB4}"/>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9D7A9004-44CA-41D8-891A-C6872FBBBCA8}"/>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A9392C3C-DDB7-4D41-B159-E758BA99726D}"/>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891521BA-689E-4440-A52E-27E66B6D6A32}"/>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DEB54DA-D4A5-4F5E-AFCF-2DD2DE79D854}"/>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3BF29959-93FC-447D-ABE5-90DDF1C5A14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4C1456B-06F6-4F83-AF2A-46BA88D140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235DAD-6A5D-4CD1-9E58-0F193FE1AFE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4B4F9A4-FED8-4B5E-85D4-8901B37713F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88C970-9E7D-4C4A-850B-5132EF8ACF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01D119B-F9B8-4CF6-A30D-89F3F12F406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124155</xdr:rowOff>
    </xdr:from>
    <xdr:to>
      <xdr:col>55</xdr:col>
      <xdr:colOff>50800</xdr:colOff>
      <xdr:row>34</xdr:row>
      <xdr:rowOff>54305</xdr:rowOff>
    </xdr:to>
    <xdr:sp macro="" textlink="">
      <xdr:nvSpPr>
        <xdr:cNvPr id="130" name="楕円 129">
          <a:extLst>
            <a:ext uri="{FF2B5EF4-FFF2-40B4-BE49-F238E27FC236}">
              <a16:creationId xmlns:a16="http://schemas.microsoft.com/office/drawing/2014/main" id="{DE18999F-B82F-42B2-BEF6-174DC9B1088A}"/>
            </a:ext>
          </a:extLst>
        </xdr:cNvPr>
        <xdr:cNvSpPr/>
      </xdr:nvSpPr>
      <xdr:spPr>
        <a:xfrm>
          <a:off x="10426700" y="57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77182</xdr:rowOff>
    </xdr:from>
    <xdr:ext cx="534377" cy="259045"/>
    <xdr:sp macro="" textlink="">
      <xdr:nvSpPr>
        <xdr:cNvPr id="131" name="【道路】&#10;一人当たり延長該当値テキスト">
          <a:extLst>
            <a:ext uri="{FF2B5EF4-FFF2-40B4-BE49-F238E27FC236}">
              <a16:creationId xmlns:a16="http://schemas.microsoft.com/office/drawing/2014/main" id="{DCA17731-7DB4-4793-A591-93CDC3279D6F}"/>
            </a:ext>
          </a:extLst>
        </xdr:cNvPr>
        <xdr:cNvSpPr txBox="1"/>
      </xdr:nvSpPr>
      <xdr:spPr>
        <a:xfrm>
          <a:off x="10515600" y="573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292</xdr:rowOff>
    </xdr:from>
    <xdr:to>
      <xdr:col>50</xdr:col>
      <xdr:colOff>165100</xdr:colOff>
      <xdr:row>34</xdr:row>
      <xdr:rowOff>101892</xdr:rowOff>
    </xdr:to>
    <xdr:sp macro="" textlink="">
      <xdr:nvSpPr>
        <xdr:cNvPr id="132" name="楕円 131">
          <a:extLst>
            <a:ext uri="{FF2B5EF4-FFF2-40B4-BE49-F238E27FC236}">
              <a16:creationId xmlns:a16="http://schemas.microsoft.com/office/drawing/2014/main" id="{B639217B-8347-4380-9FDF-C6FB1CA950CF}"/>
            </a:ext>
          </a:extLst>
        </xdr:cNvPr>
        <xdr:cNvSpPr/>
      </xdr:nvSpPr>
      <xdr:spPr>
        <a:xfrm>
          <a:off x="9588500" y="582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3505</xdr:rowOff>
    </xdr:from>
    <xdr:to>
      <xdr:col>55</xdr:col>
      <xdr:colOff>0</xdr:colOff>
      <xdr:row>34</xdr:row>
      <xdr:rowOff>51092</xdr:rowOff>
    </xdr:to>
    <xdr:cxnSp macro="">
      <xdr:nvCxnSpPr>
        <xdr:cNvPr id="133" name="直線コネクタ 132">
          <a:extLst>
            <a:ext uri="{FF2B5EF4-FFF2-40B4-BE49-F238E27FC236}">
              <a16:creationId xmlns:a16="http://schemas.microsoft.com/office/drawing/2014/main" id="{5CBA636D-92EE-40F6-87F1-56C209948CCB}"/>
            </a:ext>
          </a:extLst>
        </xdr:cNvPr>
        <xdr:cNvCxnSpPr/>
      </xdr:nvCxnSpPr>
      <xdr:spPr>
        <a:xfrm flipV="1">
          <a:off x="9639300" y="5832805"/>
          <a:ext cx="838200" cy="4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20447</xdr:rowOff>
    </xdr:from>
    <xdr:to>
      <xdr:col>46</xdr:col>
      <xdr:colOff>38100</xdr:colOff>
      <xdr:row>34</xdr:row>
      <xdr:rowOff>122047</xdr:rowOff>
    </xdr:to>
    <xdr:sp macro="" textlink="">
      <xdr:nvSpPr>
        <xdr:cNvPr id="134" name="楕円 133">
          <a:extLst>
            <a:ext uri="{FF2B5EF4-FFF2-40B4-BE49-F238E27FC236}">
              <a16:creationId xmlns:a16="http://schemas.microsoft.com/office/drawing/2014/main" id="{223E0BCA-641C-4DD1-B585-7FB91C940B72}"/>
            </a:ext>
          </a:extLst>
        </xdr:cNvPr>
        <xdr:cNvSpPr/>
      </xdr:nvSpPr>
      <xdr:spPr>
        <a:xfrm>
          <a:off x="8699500" y="584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51092</xdr:rowOff>
    </xdr:from>
    <xdr:to>
      <xdr:col>50</xdr:col>
      <xdr:colOff>114300</xdr:colOff>
      <xdr:row>34</xdr:row>
      <xdr:rowOff>71247</xdr:rowOff>
    </xdr:to>
    <xdr:cxnSp macro="">
      <xdr:nvCxnSpPr>
        <xdr:cNvPr id="135" name="直線コネクタ 134">
          <a:extLst>
            <a:ext uri="{FF2B5EF4-FFF2-40B4-BE49-F238E27FC236}">
              <a16:creationId xmlns:a16="http://schemas.microsoft.com/office/drawing/2014/main" id="{7702BA77-DFE4-4653-A399-676B3B86B70C}"/>
            </a:ext>
          </a:extLst>
        </xdr:cNvPr>
        <xdr:cNvCxnSpPr/>
      </xdr:nvCxnSpPr>
      <xdr:spPr>
        <a:xfrm flipV="1">
          <a:off x="8750300" y="5880392"/>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48832</xdr:rowOff>
    </xdr:from>
    <xdr:to>
      <xdr:col>41</xdr:col>
      <xdr:colOff>101600</xdr:colOff>
      <xdr:row>34</xdr:row>
      <xdr:rowOff>150432</xdr:rowOff>
    </xdr:to>
    <xdr:sp macro="" textlink="">
      <xdr:nvSpPr>
        <xdr:cNvPr id="136" name="楕円 135">
          <a:extLst>
            <a:ext uri="{FF2B5EF4-FFF2-40B4-BE49-F238E27FC236}">
              <a16:creationId xmlns:a16="http://schemas.microsoft.com/office/drawing/2014/main" id="{2028AB9D-B1F3-45CE-9DAD-CE6491E7542F}"/>
            </a:ext>
          </a:extLst>
        </xdr:cNvPr>
        <xdr:cNvSpPr/>
      </xdr:nvSpPr>
      <xdr:spPr>
        <a:xfrm>
          <a:off x="7810500" y="587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71247</xdr:rowOff>
    </xdr:from>
    <xdr:to>
      <xdr:col>45</xdr:col>
      <xdr:colOff>177800</xdr:colOff>
      <xdr:row>34</xdr:row>
      <xdr:rowOff>99632</xdr:rowOff>
    </xdr:to>
    <xdr:cxnSp macro="">
      <xdr:nvCxnSpPr>
        <xdr:cNvPr id="137" name="直線コネクタ 136">
          <a:extLst>
            <a:ext uri="{FF2B5EF4-FFF2-40B4-BE49-F238E27FC236}">
              <a16:creationId xmlns:a16="http://schemas.microsoft.com/office/drawing/2014/main" id="{35716936-24D3-484E-B678-905E6B1D5D99}"/>
            </a:ext>
          </a:extLst>
        </xdr:cNvPr>
        <xdr:cNvCxnSpPr/>
      </xdr:nvCxnSpPr>
      <xdr:spPr>
        <a:xfrm flipV="1">
          <a:off x="7861300" y="5900547"/>
          <a:ext cx="889000"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72644</xdr:rowOff>
    </xdr:from>
    <xdr:to>
      <xdr:col>36</xdr:col>
      <xdr:colOff>165100</xdr:colOff>
      <xdr:row>35</xdr:row>
      <xdr:rowOff>2794</xdr:rowOff>
    </xdr:to>
    <xdr:sp macro="" textlink="">
      <xdr:nvSpPr>
        <xdr:cNvPr id="138" name="楕円 137">
          <a:extLst>
            <a:ext uri="{FF2B5EF4-FFF2-40B4-BE49-F238E27FC236}">
              <a16:creationId xmlns:a16="http://schemas.microsoft.com/office/drawing/2014/main" id="{A9731F20-4847-4C95-B48A-9E154B3BA291}"/>
            </a:ext>
          </a:extLst>
        </xdr:cNvPr>
        <xdr:cNvSpPr/>
      </xdr:nvSpPr>
      <xdr:spPr>
        <a:xfrm>
          <a:off x="6921500" y="59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99632</xdr:rowOff>
    </xdr:from>
    <xdr:to>
      <xdr:col>41</xdr:col>
      <xdr:colOff>50800</xdr:colOff>
      <xdr:row>34</xdr:row>
      <xdr:rowOff>123444</xdr:rowOff>
    </xdr:to>
    <xdr:cxnSp macro="">
      <xdr:nvCxnSpPr>
        <xdr:cNvPr id="139" name="直線コネクタ 138">
          <a:extLst>
            <a:ext uri="{FF2B5EF4-FFF2-40B4-BE49-F238E27FC236}">
              <a16:creationId xmlns:a16="http://schemas.microsoft.com/office/drawing/2014/main" id="{5B9856D1-5ED4-4FBC-8D4C-142CCFEE7C70}"/>
            </a:ext>
          </a:extLst>
        </xdr:cNvPr>
        <xdr:cNvCxnSpPr/>
      </xdr:nvCxnSpPr>
      <xdr:spPr>
        <a:xfrm flipV="1">
          <a:off x="6972300" y="5928932"/>
          <a:ext cx="8890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72FFEDCF-80ED-448E-8EDC-0F8DC68149FF}"/>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B04DA47C-D59C-4348-9F02-D6C72609BD94}"/>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3D90AB93-21F6-462F-8AD8-F7B5C8B1A854}"/>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A4D47A5F-5ABF-47E7-968F-E68E7FC2ABFF}"/>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118419</xdr:rowOff>
    </xdr:from>
    <xdr:ext cx="534377" cy="259045"/>
    <xdr:sp macro="" textlink="">
      <xdr:nvSpPr>
        <xdr:cNvPr id="144" name="n_1mainValue【道路】&#10;一人当たり延長">
          <a:extLst>
            <a:ext uri="{FF2B5EF4-FFF2-40B4-BE49-F238E27FC236}">
              <a16:creationId xmlns:a16="http://schemas.microsoft.com/office/drawing/2014/main" id="{77E45795-ADDE-469D-9950-23C145313CA6}"/>
            </a:ext>
          </a:extLst>
        </xdr:cNvPr>
        <xdr:cNvSpPr txBox="1"/>
      </xdr:nvSpPr>
      <xdr:spPr>
        <a:xfrm>
          <a:off x="9359411" y="560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138574</xdr:rowOff>
    </xdr:from>
    <xdr:ext cx="534377" cy="259045"/>
    <xdr:sp macro="" textlink="">
      <xdr:nvSpPr>
        <xdr:cNvPr id="145" name="n_2mainValue【道路】&#10;一人当たり延長">
          <a:extLst>
            <a:ext uri="{FF2B5EF4-FFF2-40B4-BE49-F238E27FC236}">
              <a16:creationId xmlns:a16="http://schemas.microsoft.com/office/drawing/2014/main" id="{6F75ACC4-BC3E-496E-B611-898B93B6418A}"/>
            </a:ext>
          </a:extLst>
        </xdr:cNvPr>
        <xdr:cNvSpPr txBox="1"/>
      </xdr:nvSpPr>
      <xdr:spPr>
        <a:xfrm>
          <a:off x="8483111" y="562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166959</xdr:rowOff>
    </xdr:from>
    <xdr:ext cx="534377" cy="259045"/>
    <xdr:sp macro="" textlink="">
      <xdr:nvSpPr>
        <xdr:cNvPr id="146" name="n_3mainValue【道路】&#10;一人当たり延長">
          <a:extLst>
            <a:ext uri="{FF2B5EF4-FFF2-40B4-BE49-F238E27FC236}">
              <a16:creationId xmlns:a16="http://schemas.microsoft.com/office/drawing/2014/main" id="{73BFDDC8-C730-454D-9E9E-3496991CA072}"/>
            </a:ext>
          </a:extLst>
        </xdr:cNvPr>
        <xdr:cNvSpPr txBox="1"/>
      </xdr:nvSpPr>
      <xdr:spPr>
        <a:xfrm>
          <a:off x="7594111" y="56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19321</xdr:rowOff>
    </xdr:from>
    <xdr:ext cx="534377" cy="259045"/>
    <xdr:sp macro="" textlink="">
      <xdr:nvSpPr>
        <xdr:cNvPr id="147" name="n_4mainValue【道路】&#10;一人当たり延長">
          <a:extLst>
            <a:ext uri="{FF2B5EF4-FFF2-40B4-BE49-F238E27FC236}">
              <a16:creationId xmlns:a16="http://schemas.microsoft.com/office/drawing/2014/main" id="{4E5A65FC-F790-42F3-9050-CEC2A4C80648}"/>
            </a:ext>
          </a:extLst>
        </xdr:cNvPr>
        <xdr:cNvSpPr txBox="1"/>
      </xdr:nvSpPr>
      <xdr:spPr>
        <a:xfrm>
          <a:off x="6705111" y="56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C473D3F-1E24-4068-821B-1B2439086DC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0EEDD92-E40B-4D19-AC6E-08ECDA19FCA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21B2FCA-CC34-4D9D-82E9-33171E6202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1B9019B-B692-4A40-B32A-6EEA2F1C054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F11F284-5BAC-46A0-9573-9EC16583FBF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B61A974-7764-4AD3-9E43-6DC4A86E20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760DA0D-17CB-42FD-9CAA-28C45D36AA7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2F38ADF-A540-4A3C-8D94-C9C759F210A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8E0A7BF-85C0-4734-B061-86117CFFB1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1B41A05-F765-4604-892A-DDC29DED7D5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5C49D83-9275-4707-863C-F2DA235E527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70A5B60-49A0-4ED0-A032-C4FCE88CD28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39643AB-77EA-440B-93EA-F9FB369739F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3AE3592-A0D5-4CFE-A168-A5893B6660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5EBACB6-D866-4697-A24C-5C74F92F99B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D0977F4-70B1-41A7-876C-18B7FE133BB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081E5DE-92BD-418A-844B-AB92E149C98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2B1E32B-0B6F-4F4B-9F54-0D6B2A6FDBA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BD06880-DD9B-4850-82F5-F5FA0555A1B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98CA3CA-951D-45B4-A35B-D66679D54A5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1F77D8E-BB55-4FDC-8F29-3DFC8DAB016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7A36A1C-9545-47CA-BDFE-2EA565034AF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57BAC68-8CD2-4A64-8728-C3408538A92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C23C99D-7843-4408-AA82-6B64A414D2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B6EF33A-E8FF-47C6-AF2F-47FD6C2F55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DA7861CD-CF4B-4FC8-8850-54453AF6EEFA}"/>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11E4F7C-6F3B-4FE4-8208-BB1F37F2DC98}"/>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BF6634B5-DCAA-4A01-B0B2-87A71E54597D}"/>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F2B3F67-0F72-4D93-9054-2725C9CD108B}"/>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385F421-BC87-4214-8792-9B45D5134CC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DF2E191-7654-4EF6-950C-BB69BA4E4855}"/>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A716DC07-1EE0-46F4-9E85-E7090DE26A3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1390B373-C2FD-4BCD-91FA-69E38EAFD847}"/>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612AA4DC-B15C-46B6-8FDE-94D35839168F}"/>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4EDB4A1E-8CFC-4BEA-A691-275B2DEA4013}"/>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47EC68B9-FCC9-4240-9B4E-9C58CD59DDF4}"/>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692A001-D5EF-48A2-BD66-6DABE8946E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9BB6F18-821F-4E48-B50B-9FAFBDC710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5C37F37-B518-4E51-9D78-5C4F24E45E5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4B47D5D-5DB8-4768-BCC3-9C94BD273BD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251BDE3-0F7D-48F2-BF25-165A28A59F7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34109</xdr:rowOff>
    </xdr:from>
    <xdr:to>
      <xdr:col>24</xdr:col>
      <xdr:colOff>114300</xdr:colOff>
      <xdr:row>61</xdr:row>
      <xdr:rowOff>135709</xdr:rowOff>
    </xdr:to>
    <xdr:sp macro="" textlink="">
      <xdr:nvSpPr>
        <xdr:cNvPr id="189" name="楕円 188">
          <a:extLst>
            <a:ext uri="{FF2B5EF4-FFF2-40B4-BE49-F238E27FC236}">
              <a16:creationId xmlns:a16="http://schemas.microsoft.com/office/drawing/2014/main" id="{8A422782-9607-4D6D-B2E6-ABB60391BB8C}"/>
            </a:ext>
          </a:extLst>
        </xdr:cNvPr>
        <xdr:cNvSpPr/>
      </xdr:nvSpPr>
      <xdr:spPr>
        <a:xfrm>
          <a:off x="45847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12536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06E00D7-4D46-45EB-9BA6-587B327D70D1}"/>
            </a:ext>
          </a:extLst>
        </xdr:cNvPr>
        <xdr:cNvSpPr txBox="1"/>
      </xdr:nvSpPr>
      <xdr:spPr>
        <a:xfrm>
          <a:off x="4673600"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7983</xdr:rowOff>
    </xdr:from>
    <xdr:to>
      <xdr:col>20</xdr:col>
      <xdr:colOff>38100</xdr:colOff>
      <xdr:row>61</xdr:row>
      <xdr:rowOff>109583</xdr:rowOff>
    </xdr:to>
    <xdr:sp macro="" textlink="">
      <xdr:nvSpPr>
        <xdr:cNvPr id="191" name="楕円 190">
          <a:extLst>
            <a:ext uri="{FF2B5EF4-FFF2-40B4-BE49-F238E27FC236}">
              <a16:creationId xmlns:a16="http://schemas.microsoft.com/office/drawing/2014/main" id="{094FF4A1-DF7F-442D-AD94-EDF5D17A50D4}"/>
            </a:ext>
          </a:extLst>
        </xdr:cNvPr>
        <xdr:cNvSpPr/>
      </xdr:nvSpPr>
      <xdr:spPr>
        <a:xfrm>
          <a:off x="3746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58783</xdr:rowOff>
    </xdr:from>
    <xdr:to>
      <xdr:col>24</xdr:col>
      <xdr:colOff>63500</xdr:colOff>
      <xdr:row>61</xdr:row>
      <xdr:rowOff>84909</xdr:rowOff>
    </xdr:to>
    <xdr:cxnSp macro="">
      <xdr:nvCxnSpPr>
        <xdr:cNvPr id="192" name="直線コネクタ 191">
          <a:extLst>
            <a:ext uri="{FF2B5EF4-FFF2-40B4-BE49-F238E27FC236}">
              <a16:creationId xmlns:a16="http://schemas.microsoft.com/office/drawing/2014/main" id="{645DE965-145D-4F6A-BFDE-E494BF1B45F7}"/>
            </a:ext>
          </a:extLst>
        </xdr:cNvPr>
        <xdr:cNvCxnSpPr/>
      </xdr:nvCxnSpPr>
      <xdr:spPr>
        <a:xfrm>
          <a:off x="3797300" y="1051723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3" name="楕円 192">
          <a:extLst>
            <a:ext uri="{FF2B5EF4-FFF2-40B4-BE49-F238E27FC236}">
              <a16:creationId xmlns:a16="http://schemas.microsoft.com/office/drawing/2014/main" id="{7F7200E4-ABD2-44EB-84D7-E47214A5481E}"/>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58783</xdr:rowOff>
    </xdr:to>
    <xdr:cxnSp macro="">
      <xdr:nvCxnSpPr>
        <xdr:cNvPr id="194" name="直線コネクタ 193">
          <a:extLst>
            <a:ext uri="{FF2B5EF4-FFF2-40B4-BE49-F238E27FC236}">
              <a16:creationId xmlns:a16="http://schemas.microsoft.com/office/drawing/2014/main" id="{F7A41246-DC87-419B-9D17-09EBFA196DE6}"/>
            </a:ext>
          </a:extLst>
        </xdr:cNvPr>
        <xdr:cNvCxnSpPr/>
      </xdr:nvCxnSpPr>
      <xdr:spPr>
        <a:xfrm>
          <a:off x="2908300" y="1049274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95" name="楕円 194">
          <a:extLst>
            <a:ext uri="{FF2B5EF4-FFF2-40B4-BE49-F238E27FC236}">
              <a16:creationId xmlns:a16="http://schemas.microsoft.com/office/drawing/2014/main" id="{89CA7E12-DBEE-410C-B8AA-56A2D66CAEFA}"/>
            </a:ext>
          </a:extLst>
        </xdr:cNvPr>
        <xdr:cNvSpPr/>
      </xdr:nvSpPr>
      <xdr:spPr>
        <a:xfrm>
          <a:off x="1968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9797</xdr:rowOff>
    </xdr:from>
    <xdr:to>
      <xdr:col>15</xdr:col>
      <xdr:colOff>50800</xdr:colOff>
      <xdr:row>61</xdr:row>
      <xdr:rowOff>34290</xdr:rowOff>
    </xdr:to>
    <xdr:cxnSp macro="">
      <xdr:nvCxnSpPr>
        <xdr:cNvPr id="196" name="直線コネクタ 195">
          <a:extLst>
            <a:ext uri="{FF2B5EF4-FFF2-40B4-BE49-F238E27FC236}">
              <a16:creationId xmlns:a16="http://schemas.microsoft.com/office/drawing/2014/main" id="{D415DA9D-C199-4E1B-96A9-2BF6DF5B7B65}"/>
            </a:ext>
          </a:extLst>
        </xdr:cNvPr>
        <xdr:cNvCxnSpPr/>
      </xdr:nvCxnSpPr>
      <xdr:spPr>
        <a:xfrm>
          <a:off x="2019300" y="1046824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197" name="楕円 196">
          <a:extLst>
            <a:ext uri="{FF2B5EF4-FFF2-40B4-BE49-F238E27FC236}">
              <a16:creationId xmlns:a16="http://schemas.microsoft.com/office/drawing/2014/main" id="{2733EF78-4C1F-4B81-8C2F-9FE4805C02C2}"/>
            </a:ext>
          </a:extLst>
        </xdr:cNvPr>
        <xdr:cNvSpPr/>
      </xdr:nvSpPr>
      <xdr:spPr>
        <a:xfrm>
          <a:off x="1079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158387</xdr:rowOff>
    </xdr:from>
    <xdr:to>
      <xdr:col>10</xdr:col>
      <xdr:colOff>114300</xdr:colOff>
      <xdr:row>61</xdr:row>
      <xdr:rowOff>9797</xdr:rowOff>
    </xdr:to>
    <xdr:cxnSp macro="">
      <xdr:nvCxnSpPr>
        <xdr:cNvPr id="198" name="直線コネクタ 197">
          <a:extLst>
            <a:ext uri="{FF2B5EF4-FFF2-40B4-BE49-F238E27FC236}">
              <a16:creationId xmlns:a16="http://schemas.microsoft.com/office/drawing/2014/main" id="{5DA63B55-EA3F-429A-BDD1-C41D235C5054}"/>
            </a:ext>
          </a:extLst>
        </xdr:cNvPr>
        <xdr:cNvCxnSpPr/>
      </xdr:nvCxnSpPr>
      <xdr:spPr>
        <a:xfrm>
          <a:off x="1130300" y="1044538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455E620-AE9A-4F9F-94F0-9682A6CD2D32}"/>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2E44E94-563E-4B23-BF92-24E9963F5CF4}"/>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AADE63A-305A-46E6-B7A3-74AF684888D2}"/>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2E2897A-7BE8-4731-A2EA-C2ADC556233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100710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AAEE49E-A5B5-4441-96A8-BC88056657EA}"/>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F842B12-4891-4F9C-9005-2FDF2BEF0542}"/>
            </a:ext>
          </a:extLst>
        </xdr:cNvPr>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8B83034-B8F0-4E2A-8F1D-0863BC8E6DEB}"/>
            </a:ext>
          </a:extLst>
        </xdr:cNvPr>
        <xdr:cNvSpPr txBox="1"/>
      </xdr:nvSpPr>
      <xdr:spPr>
        <a:xfrm>
          <a:off x="1816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6357403-72CB-4D33-BB38-CCDDB44D8E4E}"/>
            </a:ext>
          </a:extLst>
        </xdr:cNvPr>
        <xdr:cNvSpPr txBox="1"/>
      </xdr:nvSpPr>
      <xdr:spPr>
        <a:xfrm>
          <a:off x="927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A2596CE-720D-4341-B1BC-BC017EFDB5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55F9B5E-542B-4889-863F-075B1273EC7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1DBBF71-5CA0-470F-AB69-1EF7B2FBB01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77965E6-1BC7-491C-8F56-62B983B3AAA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00756D6-C8D2-434A-9330-16B47CCE8E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D56FFB7-A843-41F4-A220-2538A3A02F7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E3F29CA-C5AD-497F-94C4-BAE7ECF6F5A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B729A46-B3E3-4684-834D-BD8068BF861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F5F059E-4926-4522-BB6A-74E5A47648F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85120F3-1E7C-41C6-92D2-1F6A6F256B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755965E-3517-40B5-8479-4CD51FEAB6E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B9FA329-9CDC-42C7-AC17-5EAAAEEBC78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BB7D11F-42E6-42AD-9A2D-D27070151C2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94131C3-D04D-46AD-8ECB-8CEA2290471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B4B937E-018B-47B4-BCE4-B88FBFDAA09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E385C30-30B7-4BD7-BFD1-0EEC1A342A1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362789C-71B3-4562-B769-59D3C748EB0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201A163-2FDC-424B-A358-71B2DCFDB7F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8A8FEF7-CB78-434B-AB9E-BCDB39FF6F5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FE2C666-B2A3-424E-8428-550DA8C7F75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6EC7590-E6E5-41AB-A3D3-DB4A2BD5C7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74DB80C-3C7C-4A44-9E52-6F67325E6FC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59A3F97-AEEF-4405-BEB7-F8D3E120B89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7383C1CF-BC84-410C-B191-798095A2E709}"/>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CA6D2C9-EF5E-4432-9271-F1E71342D3E2}"/>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D0D4037A-3871-47FA-A8CE-1C74CC5D5EDC}"/>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9BEE574-7BF9-4695-A96D-45CD62A9325C}"/>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7E3C58E-4901-49AF-8881-8D182247564A}"/>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5F7A7CC-E16F-4965-B3F6-EF9B2EDBF3F3}"/>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23A1E172-DFAE-408D-AD5E-E17101F5C4CB}"/>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C3E414A-5164-4BEE-907D-B09CBD33B931}"/>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9008B36E-C6E0-4FA7-898F-92847AA1DD19}"/>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BD867C8-0903-4ED9-BB6A-570442B13508}"/>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C76A347A-8D87-4DD3-9F3A-ADC0629984CB}"/>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156F298-2813-4640-A914-B303EC35966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BE4B00A-F4AF-40A9-9DF8-CFA30EA9392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52E019D-2C46-4BBC-91E7-A6758A7AD6E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DB9AB07-C5C9-41C0-A49C-5B5DCFBA102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DC3B433-6333-4D88-A69B-402AFEA274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33079</xdr:rowOff>
    </xdr:from>
    <xdr:to>
      <xdr:col>55</xdr:col>
      <xdr:colOff>50800</xdr:colOff>
      <xdr:row>62</xdr:row>
      <xdr:rowOff>134679</xdr:rowOff>
    </xdr:to>
    <xdr:sp macro="" textlink="">
      <xdr:nvSpPr>
        <xdr:cNvPr id="246" name="楕円 245">
          <a:extLst>
            <a:ext uri="{FF2B5EF4-FFF2-40B4-BE49-F238E27FC236}">
              <a16:creationId xmlns:a16="http://schemas.microsoft.com/office/drawing/2014/main" id="{69D9B6E9-2A21-4012-A589-17139CA716A3}"/>
            </a:ext>
          </a:extLst>
        </xdr:cNvPr>
        <xdr:cNvSpPr/>
      </xdr:nvSpPr>
      <xdr:spPr>
        <a:xfrm>
          <a:off x="10426700" y="1066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55956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4858214-DA6A-43D4-B0DA-C4635A71856D}"/>
            </a:ext>
          </a:extLst>
        </xdr:cNvPr>
        <xdr:cNvSpPr txBox="1"/>
      </xdr:nvSpPr>
      <xdr:spPr>
        <a:xfrm>
          <a:off x="10515600" y="10514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45358</xdr:rowOff>
    </xdr:from>
    <xdr:to>
      <xdr:col>50</xdr:col>
      <xdr:colOff>165100</xdr:colOff>
      <xdr:row>62</xdr:row>
      <xdr:rowOff>146958</xdr:rowOff>
    </xdr:to>
    <xdr:sp macro="" textlink="">
      <xdr:nvSpPr>
        <xdr:cNvPr id="248" name="楕円 247">
          <a:extLst>
            <a:ext uri="{FF2B5EF4-FFF2-40B4-BE49-F238E27FC236}">
              <a16:creationId xmlns:a16="http://schemas.microsoft.com/office/drawing/2014/main" id="{7B1EA070-3AF6-4933-A8A2-E57A0C97B153}"/>
            </a:ext>
          </a:extLst>
        </xdr:cNvPr>
        <xdr:cNvSpPr/>
      </xdr:nvSpPr>
      <xdr:spPr>
        <a:xfrm>
          <a:off x="9588500" y="1067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83879</xdr:rowOff>
    </xdr:from>
    <xdr:to>
      <xdr:col>55</xdr:col>
      <xdr:colOff>0</xdr:colOff>
      <xdr:row>62</xdr:row>
      <xdr:rowOff>96158</xdr:rowOff>
    </xdr:to>
    <xdr:cxnSp macro="">
      <xdr:nvCxnSpPr>
        <xdr:cNvPr id="249" name="直線コネクタ 248">
          <a:extLst>
            <a:ext uri="{FF2B5EF4-FFF2-40B4-BE49-F238E27FC236}">
              <a16:creationId xmlns:a16="http://schemas.microsoft.com/office/drawing/2014/main" id="{B340E04E-CFC0-4CF3-B706-024167B60A81}"/>
            </a:ext>
          </a:extLst>
        </xdr:cNvPr>
        <xdr:cNvCxnSpPr/>
      </xdr:nvCxnSpPr>
      <xdr:spPr>
        <a:xfrm flipV="1">
          <a:off x="9639300" y="10713779"/>
          <a:ext cx="838200" cy="1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52573</xdr:rowOff>
    </xdr:from>
    <xdr:to>
      <xdr:col>46</xdr:col>
      <xdr:colOff>38100</xdr:colOff>
      <xdr:row>62</xdr:row>
      <xdr:rowOff>154173</xdr:rowOff>
    </xdr:to>
    <xdr:sp macro="" textlink="">
      <xdr:nvSpPr>
        <xdr:cNvPr id="250" name="楕円 249">
          <a:extLst>
            <a:ext uri="{FF2B5EF4-FFF2-40B4-BE49-F238E27FC236}">
              <a16:creationId xmlns:a16="http://schemas.microsoft.com/office/drawing/2014/main" id="{EA6CF1E0-4612-4C67-9591-55114E177C2C}"/>
            </a:ext>
          </a:extLst>
        </xdr:cNvPr>
        <xdr:cNvSpPr/>
      </xdr:nvSpPr>
      <xdr:spPr>
        <a:xfrm>
          <a:off x="8699500" y="106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96158</xdr:rowOff>
    </xdr:from>
    <xdr:to>
      <xdr:col>50</xdr:col>
      <xdr:colOff>114300</xdr:colOff>
      <xdr:row>62</xdr:row>
      <xdr:rowOff>103373</xdr:rowOff>
    </xdr:to>
    <xdr:cxnSp macro="">
      <xdr:nvCxnSpPr>
        <xdr:cNvPr id="251" name="直線コネクタ 250">
          <a:extLst>
            <a:ext uri="{FF2B5EF4-FFF2-40B4-BE49-F238E27FC236}">
              <a16:creationId xmlns:a16="http://schemas.microsoft.com/office/drawing/2014/main" id="{4F095984-F753-4B2B-915C-FDD69B5443E0}"/>
            </a:ext>
          </a:extLst>
        </xdr:cNvPr>
        <xdr:cNvCxnSpPr/>
      </xdr:nvCxnSpPr>
      <xdr:spPr>
        <a:xfrm flipV="1">
          <a:off x="8750300" y="10726058"/>
          <a:ext cx="889000" cy="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59066</xdr:rowOff>
    </xdr:from>
    <xdr:to>
      <xdr:col>41</xdr:col>
      <xdr:colOff>101600</xdr:colOff>
      <xdr:row>62</xdr:row>
      <xdr:rowOff>160666</xdr:rowOff>
    </xdr:to>
    <xdr:sp macro="" textlink="">
      <xdr:nvSpPr>
        <xdr:cNvPr id="252" name="楕円 251">
          <a:extLst>
            <a:ext uri="{FF2B5EF4-FFF2-40B4-BE49-F238E27FC236}">
              <a16:creationId xmlns:a16="http://schemas.microsoft.com/office/drawing/2014/main" id="{08C70324-6B02-49C3-9776-9361F882F2B8}"/>
            </a:ext>
          </a:extLst>
        </xdr:cNvPr>
        <xdr:cNvSpPr/>
      </xdr:nvSpPr>
      <xdr:spPr>
        <a:xfrm>
          <a:off x="7810500" y="1068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103373</xdr:rowOff>
    </xdr:from>
    <xdr:to>
      <xdr:col>45</xdr:col>
      <xdr:colOff>177800</xdr:colOff>
      <xdr:row>62</xdr:row>
      <xdr:rowOff>109866</xdr:rowOff>
    </xdr:to>
    <xdr:cxnSp macro="">
      <xdr:nvCxnSpPr>
        <xdr:cNvPr id="253" name="直線コネクタ 252">
          <a:extLst>
            <a:ext uri="{FF2B5EF4-FFF2-40B4-BE49-F238E27FC236}">
              <a16:creationId xmlns:a16="http://schemas.microsoft.com/office/drawing/2014/main" id="{17A6B433-3A1C-4108-9F0A-4C4F9AC3E1CE}"/>
            </a:ext>
          </a:extLst>
        </xdr:cNvPr>
        <xdr:cNvCxnSpPr/>
      </xdr:nvCxnSpPr>
      <xdr:spPr>
        <a:xfrm flipV="1">
          <a:off x="7861300" y="10733273"/>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66178</xdr:rowOff>
    </xdr:from>
    <xdr:to>
      <xdr:col>36</xdr:col>
      <xdr:colOff>165100</xdr:colOff>
      <xdr:row>62</xdr:row>
      <xdr:rowOff>167778</xdr:rowOff>
    </xdr:to>
    <xdr:sp macro="" textlink="">
      <xdr:nvSpPr>
        <xdr:cNvPr id="254" name="楕円 253">
          <a:extLst>
            <a:ext uri="{FF2B5EF4-FFF2-40B4-BE49-F238E27FC236}">
              <a16:creationId xmlns:a16="http://schemas.microsoft.com/office/drawing/2014/main" id="{2CD5C242-82AA-4368-B351-2F213DBED319}"/>
            </a:ext>
          </a:extLst>
        </xdr:cNvPr>
        <xdr:cNvSpPr/>
      </xdr:nvSpPr>
      <xdr:spPr>
        <a:xfrm>
          <a:off x="6921500" y="1069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109866</xdr:rowOff>
    </xdr:from>
    <xdr:to>
      <xdr:col>41</xdr:col>
      <xdr:colOff>50800</xdr:colOff>
      <xdr:row>62</xdr:row>
      <xdr:rowOff>116978</xdr:rowOff>
    </xdr:to>
    <xdr:cxnSp macro="">
      <xdr:nvCxnSpPr>
        <xdr:cNvPr id="255" name="直線コネクタ 254">
          <a:extLst>
            <a:ext uri="{FF2B5EF4-FFF2-40B4-BE49-F238E27FC236}">
              <a16:creationId xmlns:a16="http://schemas.microsoft.com/office/drawing/2014/main" id="{15D7CDC4-4D03-4BF3-B195-EBDC7DD758A6}"/>
            </a:ext>
          </a:extLst>
        </xdr:cNvPr>
        <xdr:cNvCxnSpPr/>
      </xdr:nvCxnSpPr>
      <xdr:spPr>
        <a:xfrm flipV="1">
          <a:off x="6972300" y="10739766"/>
          <a:ext cx="8890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8225470-F1EE-452E-9307-2F07C712F6B1}"/>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A101781-5A1B-47B7-B7A8-4852951AD8FA}"/>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DB70486-1F1D-4383-B94F-CE54C7C7AE32}"/>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74C4E0C-0BBC-44B3-8EB7-76D77E70EB4B}"/>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163485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A5D03C9-8771-486D-B7FB-6D33C356592C}"/>
            </a:ext>
          </a:extLst>
        </xdr:cNvPr>
        <xdr:cNvSpPr txBox="1"/>
      </xdr:nvSpPr>
      <xdr:spPr>
        <a:xfrm>
          <a:off x="9327095" y="1045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170700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F111173-F1A3-4153-B9C2-1395870EB5CC}"/>
            </a:ext>
          </a:extLst>
        </xdr:cNvPr>
        <xdr:cNvSpPr txBox="1"/>
      </xdr:nvSpPr>
      <xdr:spPr>
        <a:xfrm>
          <a:off x="8450795" y="10457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5743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647FABA-6F3C-4E6B-AA80-363E23ACC54D}"/>
            </a:ext>
          </a:extLst>
        </xdr:cNvPr>
        <xdr:cNvSpPr txBox="1"/>
      </xdr:nvSpPr>
      <xdr:spPr>
        <a:xfrm>
          <a:off x="7561795" y="10464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12855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8D73EFB-A00B-4E7E-BA3C-3233526D7C13}"/>
            </a:ext>
          </a:extLst>
        </xdr:cNvPr>
        <xdr:cNvSpPr txBox="1"/>
      </xdr:nvSpPr>
      <xdr:spPr>
        <a:xfrm>
          <a:off x="6672795" y="1047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0B4440-E9D3-489D-8858-AA95C88B66A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8B66653-0DF3-48A9-BCA8-51A2A258695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5236075-2A20-4D0C-B0E7-340F2890548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E3EE560-046B-4801-9B09-48E22ED6BF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0374292-017B-4708-871D-617D4AFFE29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99E1F76-2DCC-4B19-A13B-939451BB23C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E299C87-3D7A-4B6B-B2E6-E2CDFFB888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1F8C9AA-CDA3-45D9-84D7-18590F3A01D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3461454-C081-45E0-B5E6-5FDAF394109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98ED435-CB57-4C40-85DC-855D1F2DBC9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969C72A-CC87-4F97-A784-6046F08F9BE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8303C78-F021-4CB5-A516-45B2D530D2C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AB6A967-3D02-487E-9925-0DC054F97C8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39EC79E-B0B5-4851-81AB-132CF715D5B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17BA00D-20E1-4638-912E-99E8247DCE0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6051F21-332F-4064-9F5C-86985B50109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A0CEABD-B570-4CB6-A50D-29F0171E4B6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DFAB2FE-380E-4D79-A06C-FF5D7D63E9C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7B382A6-95F9-4679-9D54-E9D3C01C2D5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79CACD0-B182-4DFA-A158-FFC078CB9D6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C72B634-9E21-44D7-A8C8-F86588CC2D2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3804ED9-0B2F-4009-BD97-9CF7DC6F4FC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BAD1BDC-3931-4D99-B520-4AD983E308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2235E52-E4C7-42C1-866D-D176977FCD0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D304000-D11A-4D55-A4B3-E698691DF381}"/>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0A0487C-949B-44AE-A352-FC7EC88A0A2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F645DDE-4B62-44A8-BC16-5F96E7FE308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5EA4ABF-EDCE-4CB6-9180-BB164D3989EA}"/>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61FA9E45-C003-4F85-856B-4D215CA9C832}"/>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7FEE17D-0D15-4232-B6EE-F9C0978A642D}"/>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D0BBDFDF-088A-4F00-95DA-BAAD8B87EEAA}"/>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5CF402D0-9AFB-4DF5-943F-FEEDC1AEA8F4}"/>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82832842-CD45-41A4-A26C-851D8E5156CD}"/>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27DD2E33-EFBA-4931-9870-1BE911B0B90F}"/>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BDF98B79-5B6A-49D9-8E17-702D5EAC3F35}"/>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4ADD735-A23D-4AC4-948B-B833718718C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28618E6-F486-4BDA-B2F8-1F3403CE160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93D0042-E2DA-4A44-B757-2E990FDF201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B460F94-9B05-4ECB-B048-B36927A2A0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C15DC05-7CCE-4444-81A4-581ADE92DA0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33020</xdr:rowOff>
    </xdr:from>
    <xdr:to>
      <xdr:col>24</xdr:col>
      <xdr:colOff>114300</xdr:colOff>
      <xdr:row>85</xdr:row>
      <xdr:rowOff>134620</xdr:rowOff>
    </xdr:to>
    <xdr:sp macro="" textlink="">
      <xdr:nvSpPr>
        <xdr:cNvPr id="304" name="楕円 303">
          <a:extLst>
            <a:ext uri="{FF2B5EF4-FFF2-40B4-BE49-F238E27FC236}">
              <a16:creationId xmlns:a16="http://schemas.microsoft.com/office/drawing/2014/main" id="{E70D649C-A937-41F0-8A45-22B95DC661F4}"/>
            </a:ext>
          </a:extLst>
        </xdr:cNvPr>
        <xdr:cNvSpPr/>
      </xdr:nvSpPr>
      <xdr:spPr>
        <a:xfrm>
          <a:off x="4584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11447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213D7F5-D6F1-43F5-81EC-7A0AA706556D}"/>
            </a:ext>
          </a:extLst>
        </xdr:cNvPr>
        <xdr:cNvSpPr txBox="1"/>
      </xdr:nvSpPr>
      <xdr:spPr>
        <a:xfrm>
          <a:off x="4673600"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124461</xdr:rowOff>
    </xdr:from>
    <xdr:to>
      <xdr:col>20</xdr:col>
      <xdr:colOff>38100</xdr:colOff>
      <xdr:row>85</xdr:row>
      <xdr:rowOff>54611</xdr:rowOff>
    </xdr:to>
    <xdr:sp macro="" textlink="">
      <xdr:nvSpPr>
        <xdr:cNvPr id="306" name="楕円 305">
          <a:extLst>
            <a:ext uri="{FF2B5EF4-FFF2-40B4-BE49-F238E27FC236}">
              <a16:creationId xmlns:a16="http://schemas.microsoft.com/office/drawing/2014/main" id="{5BA67D31-6813-4B9B-99CD-E03E11625E75}"/>
            </a:ext>
          </a:extLst>
        </xdr:cNvPr>
        <xdr:cNvSpPr/>
      </xdr:nvSpPr>
      <xdr:spPr>
        <a:xfrm>
          <a:off x="3746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3811</xdr:rowOff>
    </xdr:from>
    <xdr:to>
      <xdr:col>24</xdr:col>
      <xdr:colOff>63500</xdr:colOff>
      <xdr:row>85</xdr:row>
      <xdr:rowOff>83820</xdr:rowOff>
    </xdr:to>
    <xdr:cxnSp macro="">
      <xdr:nvCxnSpPr>
        <xdr:cNvPr id="307" name="直線コネクタ 306">
          <a:extLst>
            <a:ext uri="{FF2B5EF4-FFF2-40B4-BE49-F238E27FC236}">
              <a16:creationId xmlns:a16="http://schemas.microsoft.com/office/drawing/2014/main" id="{DE1C10B7-7859-4A6B-9A9D-A06F95EDC4D5}"/>
            </a:ext>
          </a:extLst>
        </xdr:cNvPr>
        <xdr:cNvCxnSpPr/>
      </xdr:nvCxnSpPr>
      <xdr:spPr>
        <a:xfrm>
          <a:off x="3797300" y="14577061"/>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42545</xdr:rowOff>
    </xdr:from>
    <xdr:to>
      <xdr:col>15</xdr:col>
      <xdr:colOff>101600</xdr:colOff>
      <xdr:row>84</xdr:row>
      <xdr:rowOff>144145</xdr:rowOff>
    </xdr:to>
    <xdr:sp macro="" textlink="">
      <xdr:nvSpPr>
        <xdr:cNvPr id="308" name="楕円 307">
          <a:extLst>
            <a:ext uri="{FF2B5EF4-FFF2-40B4-BE49-F238E27FC236}">
              <a16:creationId xmlns:a16="http://schemas.microsoft.com/office/drawing/2014/main" id="{A4A12126-4215-45DB-A4CA-4305288E3C6F}"/>
            </a:ext>
          </a:extLst>
        </xdr:cNvPr>
        <xdr:cNvSpPr/>
      </xdr:nvSpPr>
      <xdr:spPr>
        <a:xfrm>
          <a:off x="2857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93345</xdr:rowOff>
    </xdr:from>
    <xdr:to>
      <xdr:col>19</xdr:col>
      <xdr:colOff>177800</xdr:colOff>
      <xdr:row>85</xdr:row>
      <xdr:rowOff>3811</xdr:rowOff>
    </xdr:to>
    <xdr:cxnSp macro="">
      <xdr:nvCxnSpPr>
        <xdr:cNvPr id="309" name="直線コネクタ 308">
          <a:extLst>
            <a:ext uri="{FF2B5EF4-FFF2-40B4-BE49-F238E27FC236}">
              <a16:creationId xmlns:a16="http://schemas.microsoft.com/office/drawing/2014/main" id="{ED9540F4-3AC5-407F-B2B6-FE29D0BD83BE}"/>
            </a:ext>
          </a:extLst>
        </xdr:cNvPr>
        <xdr:cNvCxnSpPr/>
      </xdr:nvCxnSpPr>
      <xdr:spPr>
        <a:xfrm>
          <a:off x="2908300" y="14495145"/>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132080</xdr:rowOff>
    </xdr:from>
    <xdr:to>
      <xdr:col>10</xdr:col>
      <xdr:colOff>165100</xdr:colOff>
      <xdr:row>84</xdr:row>
      <xdr:rowOff>62230</xdr:rowOff>
    </xdr:to>
    <xdr:sp macro="" textlink="">
      <xdr:nvSpPr>
        <xdr:cNvPr id="310" name="楕円 309">
          <a:extLst>
            <a:ext uri="{FF2B5EF4-FFF2-40B4-BE49-F238E27FC236}">
              <a16:creationId xmlns:a16="http://schemas.microsoft.com/office/drawing/2014/main" id="{848393C5-1B63-4EBE-BBDA-F2B06C6734C0}"/>
            </a:ext>
          </a:extLst>
        </xdr:cNvPr>
        <xdr:cNvSpPr/>
      </xdr:nvSpPr>
      <xdr:spPr>
        <a:xfrm>
          <a:off x="1968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xdr:rowOff>
    </xdr:from>
    <xdr:to>
      <xdr:col>15</xdr:col>
      <xdr:colOff>50800</xdr:colOff>
      <xdr:row>84</xdr:row>
      <xdr:rowOff>93345</xdr:rowOff>
    </xdr:to>
    <xdr:cxnSp macro="">
      <xdr:nvCxnSpPr>
        <xdr:cNvPr id="311" name="直線コネクタ 310">
          <a:extLst>
            <a:ext uri="{FF2B5EF4-FFF2-40B4-BE49-F238E27FC236}">
              <a16:creationId xmlns:a16="http://schemas.microsoft.com/office/drawing/2014/main" id="{079A5C9F-AA6D-4FAB-A655-B217C3FE633C}"/>
            </a:ext>
          </a:extLst>
        </xdr:cNvPr>
        <xdr:cNvCxnSpPr/>
      </xdr:nvCxnSpPr>
      <xdr:spPr>
        <a:xfrm>
          <a:off x="2019300" y="1441323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50164</xdr:rowOff>
    </xdr:from>
    <xdr:to>
      <xdr:col>6</xdr:col>
      <xdr:colOff>38100</xdr:colOff>
      <xdr:row>83</xdr:row>
      <xdr:rowOff>151764</xdr:rowOff>
    </xdr:to>
    <xdr:sp macro="" textlink="">
      <xdr:nvSpPr>
        <xdr:cNvPr id="312" name="楕円 311">
          <a:extLst>
            <a:ext uri="{FF2B5EF4-FFF2-40B4-BE49-F238E27FC236}">
              <a16:creationId xmlns:a16="http://schemas.microsoft.com/office/drawing/2014/main" id="{F184723D-B425-41B0-AAC3-2E2F6979528A}"/>
            </a:ext>
          </a:extLst>
        </xdr:cNvPr>
        <xdr:cNvSpPr/>
      </xdr:nvSpPr>
      <xdr:spPr>
        <a:xfrm>
          <a:off x="1079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100964</xdr:rowOff>
    </xdr:from>
    <xdr:to>
      <xdr:col>10</xdr:col>
      <xdr:colOff>114300</xdr:colOff>
      <xdr:row>84</xdr:row>
      <xdr:rowOff>11430</xdr:rowOff>
    </xdr:to>
    <xdr:cxnSp macro="">
      <xdr:nvCxnSpPr>
        <xdr:cNvPr id="313" name="直線コネクタ 312">
          <a:extLst>
            <a:ext uri="{FF2B5EF4-FFF2-40B4-BE49-F238E27FC236}">
              <a16:creationId xmlns:a16="http://schemas.microsoft.com/office/drawing/2014/main" id="{2A33208A-C784-4D79-8C02-10538031A8F5}"/>
            </a:ext>
          </a:extLst>
        </xdr:cNvPr>
        <xdr:cNvCxnSpPr/>
      </xdr:nvCxnSpPr>
      <xdr:spPr>
        <a:xfrm>
          <a:off x="1130300" y="14331314"/>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4CD11011-A8DC-478D-9417-2A413266C125}"/>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3082CFEC-861C-42F0-8AA8-975A9392FAC2}"/>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D001D27D-6FE7-4C46-B5E3-7D954871F888}"/>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2F52A264-B36A-4B18-A805-F4EEA707CAFE}"/>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45738</xdr:rowOff>
    </xdr:from>
    <xdr:ext cx="405111" cy="259045"/>
    <xdr:sp macro="" textlink="">
      <xdr:nvSpPr>
        <xdr:cNvPr id="318" name="n_1mainValue【公営住宅】&#10;有形固定資産減価償却率">
          <a:extLst>
            <a:ext uri="{FF2B5EF4-FFF2-40B4-BE49-F238E27FC236}">
              <a16:creationId xmlns:a16="http://schemas.microsoft.com/office/drawing/2014/main" id="{81F51BC8-9978-421B-A51C-989E49ABC025}"/>
            </a:ext>
          </a:extLst>
        </xdr:cNvPr>
        <xdr:cNvSpPr txBox="1"/>
      </xdr:nvSpPr>
      <xdr:spPr>
        <a:xfrm>
          <a:off x="35820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135272</xdr:rowOff>
    </xdr:from>
    <xdr:ext cx="405111" cy="259045"/>
    <xdr:sp macro="" textlink="">
      <xdr:nvSpPr>
        <xdr:cNvPr id="319" name="n_2mainValue【公営住宅】&#10;有形固定資産減価償却率">
          <a:extLst>
            <a:ext uri="{FF2B5EF4-FFF2-40B4-BE49-F238E27FC236}">
              <a16:creationId xmlns:a16="http://schemas.microsoft.com/office/drawing/2014/main" id="{27D18EE0-5D78-49D6-9A10-6A8672E1903B}"/>
            </a:ext>
          </a:extLst>
        </xdr:cNvPr>
        <xdr:cNvSpPr txBox="1"/>
      </xdr:nvSpPr>
      <xdr:spPr>
        <a:xfrm>
          <a:off x="2705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53357</xdr:rowOff>
    </xdr:from>
    <xdr:ext cx="405111" cy="259045"/>
    <xdr:sp macro="" textlink="">
      <xdr:nvSpPr>
        <xdr:cNvPr id="320" name="n_3mainValue【公営住宅】&#10;有形固定資産減価償却率">
          <a:extLst>
            <a:ext uri="{FF2B5EF4-FFF2-40B4-BE49-F238E27FC236}">
              <a16:creationId xmlns:a16="http://schemas.microsoft.com/office/drawing/2014/main" id="{84A071B8-EBED-44F8-8E71-C3A9ED101B96}"/>
            </a:ext>
          </a:extLst>
        </xdr:cNvPr>
        <xdr:cNvSpPr txBox="1"/>
      </xdr:nvSpPr>
      <xdr:spPr>
        <a:xfrm>
          <a:off x="1816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142891</xdr:rowOff>
    </xdr:from>
    <xdr:ext cx="405111" cy="259045"/>
    <xdr:sp macro="" textlink="">
      <xdr:nvSpPr>
        <xdr:cNvPr id="321" name="n_4mainValue【公営住宅】&#10;有形固定資産減価償却率">
          <a:extLst>
            <a:ext uri="{FF2B5EF4-FFF2-40B4-BE49-F238E27FC236}">
              <a16:creationId xmlns:a16="http://schemas.microsoft.com/office/drawing/2014/main" id="{353BA534-ACF2-407C-A72A-FB7A7A610939}"/>
            </a:ext>
          </a:extLst>
        </xdr:cNvPr>
        <xdr:cNvSpPr txBox="1"/>
      </xdr:nvSpPr>
      <xdr:spPr>
        <a:xfrm>
          <a:off x="927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AB0D170-2AF7-42E7-A849-6AB89C97F9A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A5020C4-6CB0-454C-B6D6-44527D30369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5A1A91E-BD0C-4B18-8044-B2EE59699A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CEA2326-BAC4-4DED-B2A8-E6850E97662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52DB57B-4245-483F-9C30-8C582455EEA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E681089-696F-4C03-BECF-82CAD400AA2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FD77559-B3A8-424C-97F4-60D7EA5D81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C16280B-A27C-4117-8C03-26D2C22598D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D008481-6041-4FB2-A97D-B9BDB2B163C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99548E5-2520-4E11-8FE1-7C671D9EC7C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D9E05E6-CFF2-4986-A69B-24A5925AC6D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41698E9-36E9-4B99-AC4C-B7BBE08E031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3F0F0C6-F1D0-44F7-8EEC-67957CED953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206656C-2A5E-4E88-B96B-783BAA1534A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4C28DED-038B-4D2C-BB59-BB367BA69BB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7258258-ACE7-4469-8190-7AFA4DA2926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BA1B604-A156-40CE-9C3A-4F10E51BA9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ED3E3EDB-FC15-4A8D-870C-BA9F341F031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1CD28D5-7578-467F-8C78-79CE967CCC2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88F7F20-258A-4C77-8787-E091DB1CE09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8D0BFCE-F4ED-4E9F-B697-48030BFA8CB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D3FB081C-B8BF-4469-9F64-B9758873201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1B67FB5-2357-4B6B-9605-CB4F41E9D6D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22FBBD44-89E5-41F5-9C26-062776C0D2BE}"/>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48EBB761-429B-4960-B251-D45B84CC51E8}"/>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80661AA0-8768-4E68-9BE1-9DAD0F936813}"/>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C98C4731-5C7D-4321-8F22-C70ECEAADAA6}"/>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271F0A1E-D439-4A7E-9643-F530403BB6E9}"/>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A8C2E8A3-928E-48BB-B1C9-3FA3E7332A6B}"/>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3B4634F-A99A-48E3-8263-8150353EA68B}"/>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DB795C87-EA95-4F17-A853-C03D687B14A9}"/>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F0B9796C-ED02-4799-8199-932DC59AAAEC}"/>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11301876-5BC7-4757-9521-AC8B6FF54F9F}"/>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968C58A3-627B-4155-820F-BE2A95CC1A8E}"/>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8A2606-58A6-4FCB-A701-A81837CD07A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24CE8AD-9434-4992-B5D2-A6F3C0BD1FE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437E2D5-35A5-48F2-BF42-84AF72DF4B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F19752-909E-4842-9BBE-5AFA79BE39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BFD1A61-8BB3-4C38-BF02-110AA8778CF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149606</xdr:rowOff>
    </xdr:from>
    <xdr:to>
      <xdr:col>55</xdr:col>
      <xdr:colOff>50800</xdr:colOff>
      <xdr:row>85</xdr:row>
      <xdr:rowOff>79756</xdr:rowOff>
    </xdr:to>
    <xdr:sp macro="" textlink="">
      <xdr:nvSpPr>
        <xdr:cNvPr id="361" name="楕円 360">
          <a:extLst>
            <a:ext uri="{FF2B5EF4-FFF2-40B4-BE49-F238E27FC236}">
              <a16:creationId xmlns:a16="http://schemas.microsoft.com/office/drawing/2014/main" id="{89F4EB4E-1BF1-44A8-9E86-FE554581075E}"/>
            </a:ext>
          </a:extLst>
        </xdr:cNvPr>
        <xdr:cNvSpPr/>
      </xdr:nvSpPr>
      <xdr:spPr>
        <a:xfrm>
          <a:off x="10426700" y="1455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1033</xdr:rowOff>
    </xdr:from>
    <xdr:ext cx="469744" cy="259045"/>
    <xdr:sp macro="" textlink="">
      <xdr:nvSpPr>
        <xdr:cNvPr id="362" name="【公営住宅】&#10;一人当たり面積該当値テキスト">
          <a:extLst>
            <a:ext uri="{FF2B5EF4-FFF2-40B4-BE49-F238E27FC236}">
              <a16:creationId xmlns:a16="http://schemas.microsoft.com/office/drawing/2014/main" id="{6BA08E06-7B4A-44BA-AE40-F0826418AC05}"/>
            </a:ext>
          </a:extLst>
        </xdr:cNvPr>
        <xdr:cNvSpPr txBox="1"/>
      </xdr:nvSpPr>
      <xdr:spPr>
        <a:xfrm>
          <a:off x="10515600" y="1440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159131</xdr:rowOff>
    </xdr:from>
    <xdr:to>
      <xdr:col>50</xdr:col>
      <xdr:colOff>165100</xdr:colOff>
      <xdr:row>85</xdr:row>
      <xdr:rowOff>89281</xdr:rowOff>
    </xdr:to>
    <xdr:sp macro="" textlink="">
      <xdr:nvSpPr>
        <xdr:cNvPr id="363" name="楕円 362">
          <a:extLst>
            <a:ext uri="{FF2B5EF4-FFF2-40B4-BE49-F238E27FC236}">
              <a16:creationId xmlns:a16="http://schemas.microsoft.com/office/drawing/2014/main" id="{8194DCCC-9B6C-421C-A913-187A45A38C62}"/>
            </a:ext>
          </a:extLst>
        </xdr:cNvPr>
        <xdr:cNvSpPr/>
      </xdr:nvSpPr>
      <xdr:spPr>
        <a:xfrm>
          <a:off x="9588500" y="1456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28956</xdr:rowOff>
    </xdr:from>
    <xdr:to>
      <xdr:col>55</xdr:col>
      <xdr:colOff>0</xdr:colOff>
      <xdr:row>85</xdr:row>
      <xdr:rowOff>38481</xdr:rowOff>
    </xdr:to>
    <xdr:cxnSp macro="">
      <xdr:nvCxnSpPr>
        <xdr:cNvPr id="364" name="直線コネクタ 363">
          <a:extLst>
            <a:ext uri="{FF2B5EF4-FFF2-40B4-BE49-F238E27FC236}">
              <a16:creationId xmlns:a16="http://schemas.microsoft.com/office/drawing/2014/main" id="{0D2DC866-C3CB-4C4A-8236-87B160D15A97}"/>
            </a:ext>
          </a:extLst>
        </xdr:cNvPr>
        <xdr:cNvCxnSpPr/>
      </xdr:nvCxnSpPr>
      <xdr:spPr>
        <a:xfrm flipV="1">
          <a:off x="9639300" y="1460220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164085</xdr:rowOff>
    </xdr:from>
    <xdr:to>
      <xdr:col>46</xdr:col>
      <xdr:colOff>38100</xdr:colOff>
      <xdr:row>85</xdr:row>
      <xdr:rowOff>94235</xdr:rowOff>
    </xdr:to>
    <xdr:sp macro="" textlink="">
      <xdr:nvSpPr>
        <xdr:cNvPr id="365" name="楕円 364">
          <a:extLst>
            <a:ext uri="{FF2B5EF4-FFF2-40B4-BE49-F238E27FC236}">
              <a16:creationId xmlns:a16="http://schemas.microsoft.com/office/drawing/2014/main" id="{B38EB919-F7FA-4D8A-9024-72A7D7EFE819}"/>
            </a:ext>
          </a:extLst>
        </xdr:cNvPr>
        <xdr:cNvSpPr/>
      </xdr:nvSpPr>
      <xdr:spPr>
        <a:xfrm>
          <a:off x="8699500" y="1456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38481</xdr:rowOff>
    </xdr:from>
    <xdr:to>
      <xdr:col>50</xdr:col>
      <xdr:colOff>114300</xdr:colOff>
      <xdr:row>85</xdr:row>
      <xdr:rowOff>43435</xdr:rowOff>
    </xdr:to>
    <xdr:cxnSp macro="">
      <xdr:nvCxnSpPr>
        <xdr:cNvPr id="366" name="直線コネクタ 365">
          <a:extLst>
            <a:ext uri="{FF2B5EF4-FFF2-40B4-BE49-F238E27FC236}">
              <a16:creationId xmlns:a16="http://schemas.microsoft.com/office/drawing/2014/main" id="{D07DD0C0-3247-4C77-8F62-2C01A145E1C2}"/>
            </a:ext>
          </a:extLst>
        </xdr:cNvPr>
        <xdr:cNvCxnSpPr/>
      </xdr:nvCxnSpPr>
      <xdr:spPr>
        <a:xfrm flipV="1">
          <a:off x="8750300" y="14611731"/>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143890</xdr:rowOff>
    </xdr:from>
    <xdr:to>
      <xdr:col>41</xdr:col>
      <xdr:colOff>101600</xdr:colOff>
      <xdr:row>85</xdr:row>
      <xdr:rowOff>74040</xdr:rowOff>
    </xdr:to>
    <xdr:sp macro="" textlink="">
      <xdr:nvSpPr>
        <xdr:cNvPr id="367" name="楕円 366">
          <a:extLst>
            <a:ext uri="{FF2B5EF4-FFF2-40B4-BE49-F238E27FC236}">
              <a16:creationId xmlns:a16="http://schemas.microsoft.com/office/drawing/2014/main" id="{6EE69B00-3674-4721-B3D0-779AD4EB5585}"/>
            </a:ext>
          </a:extLst>
        </xdr:cNvPr>
        <xdr:cNvSpPr/>
      </xdr:nvSpPr>
      <xdr:spPr>
        <a:xfrm>
          <a:off x="7810500" y="1454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23240</xdr:rowOff>
    </xdr:from>
    <xdr:to>
      <xdr:col>45</xdr:col>
      <xdr:colOff>177800</xdr:colOff>
      <xdr:row>85</xdr:row>
      <xdr:rowOff>43435</xdr:rowOff>
    </xdr:to>
    <xdr:cxnSp macro="">
      <xdr:nvCxnSpPr>
        <xdr:cNvPr id="368" name="直線コネクタ 367">
          <a:extLst>
            <a:ext uri="{FF2B5EF4-FFF2-40B4-BE49-F238E27FC236}">
              <a16:creationId xmlns:a16="http://schemas.microsoft.com/office/drawing/2014/main" id="{F3C72002-D8B0-456C-A096-405B06C6A706}"/>
            </a:ext>
          </a:extLst>
        </xdr:cNvPr>
        <xdr:cNvCxnSpPr/>
      </xdr:nvCxnSpPr>
      <xdr:spPr>
        <a:xfrm>
          <a:off x="7861300" y="14596490"/>
          <a:ext cx="889000" cy="2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148844</xdr:rowOff>
    </xdr:from>
    <xdr:to>
      <xdr:col>36</xdr:col>
      <xdr:colOff>165100</xdr:colOff>
      <xdr:row>85</xdr:row>
      <xdr:rowOff>78994</xdr:rowOff>
    </xdr:to>
    <xdr:sp macro="" textlink="">
      <xdr:nvSpPr>
        <xdr:cNvPr id="369" name="楕円 368">
          <a:extLst>
            <a:ext uri="{FF2B5EF4-FFF2-40B4-BE49-F238E27FC236}">
              <a16:creationId xmlns:a16="http://schemas.microsoft.com/office/drawing/2014/main" id="{A1FBAA37-682A-4E24-9580-F6BE0BC2217D}"/>
            </a:ext>
          </a:extLst>
        </xdr:cNvPr>
        <xdr:cNvSpPr/>
      </xdr:nvSpPr>
      <xdr:spPr>
        <a:xfrm>
          <a:off x="6921500" y="1455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23240</xdr:rowOff>
    </xdr:from>
    <xdr:to>
      <xdr:col>41</xdr:col>
      <xdr:colOff>50800</xdr:colOff>
      <xdr:row>85</xdr:row>
      <xdr:rowOff>28194</xdr:rowOff>
    </xdr:to>
    <xdr:cxnSp macro="">
      <xdr:nvCxnSpPr>
        <xdr:cNvPr id="370" name="直線コネクタ 369">
          <a:extLst>
            <a:ext uri="{FF2B5EF4-FFF2-40B4-BE49-F238E27FC236}">
              <a16:creationId xmlns:a16="http://schemas.microsoft.com/office/drawing/2014/main" id="{7421B0BF-F538-4413-A908-BA90523D2D03}"/>
            </a:ext>
          </a:extLst>
        </xdr:cNvPr>
        <xdr:cNvCxnSpPr/>
      </xdr:nvCxnSpPr>
      <xdr:spPr>
        <a:xfrm flipV="1">
          <a:off x="6972300" y="14596490"/>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109A1601-6AA3-41A0-AB14-02014824E212}"/>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DF2563AF-86E6-4ABE-B203-D94321BF24C8}"/>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BCE46686-C256-47B3-85B0-765AAF74FC3A}"/>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3C2965FD-2497-40B1-8AE9-77119DB862C6}"/>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105808</xdr:rowOff>
    </xdr:from>
    <xdr:ext cx="469744" cy="259045"/>
    <xdr:sp macro="" textlink="">
      <xdr:nvSpPr>
        <xdr:cNvPr id="375" name="n_1mainValue【公営住宅】&#10;一人当たり面積">
          <a:extLst>
            <a:ext uri="{FF2B5EF4-FFF2-40B4-BE49-F238E27FC236}">
              <a16:creationId xmlns:a16="http://schemas.microsoft.com/office/drawing/2014/main" id="{27771516-88FC-4B8D-A3E3-4C06AC29B13D}"/>
            </a:ext>
          </a:extLst>
        </xdr:cNvPr>
        <xdr:cNvSpPr txBox="1"/>
      </xdr:nvSpPr>
      <xdr:spPr>
        <a:xfrm>
          <a:off x="9391727" y="1433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110762</xdr:rowOff>
    </xdr:from>
    <xdr:ext cx="469744" cy="259045"/>
    <xdr:sp macro="" textlink="">
      <xdr:nvSpPr>
        <xdr:cNvPr id="376" name="n_2mainValue【公営住宅】&#10;一人当たり面積">
          <a:extLst>
            <a:ext uri="{FF2B5EF4-FFF2-40B4-BE49-F238E27FC236}">
              <a16:creationId xmlns:a16="http://schemas.microsoft.com/office/drawing/2014/main" id="{5C09C563-1BB0-43ED-A68D-2788708B4A9B}"/>
            </a:ext>
          </a:extLst>
        </xdr:cNvPr>
        <xdr:cNvSpPr txBox="1"/>
      </xdr:nvSpPr>
      <xdr:spPr>
        <a:xfrm>
          <a:off x="8515427" y="143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90567</xdr:rowOff>
    </xdr:from>
    <xdr:ext cx="469744" cy="259045"/>
    <xdr:sp macro="" textlink="">
      <xdr:nvSpPr>
        <xdr:cNvPr id="377" name="n_3mainValue【公営住宅】&#10;一人当たり面積">
          <a:extLst>
            <a:ext uri="{FF2B5EF4-FFF2-40B4-BE49-F238E27FC236}">
              <a16:creationId xmlns:a16="http://schemas.microsoft.com/office/drawing/2014/main" id="{5487CB0A-9DC3-465B-8188-DCF316B7ABD4}"/>
            </a:ext>
          </a:extLst>
        </xdr:cNvPr>
        <xdr:cNvSpPr txBox="1"/>
      </xdr:nvSpPr>
      <xdr:spPr>
        <a:xfrm>
          <a:off x="7626427" y="1432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95521</xdr:rowOff>
    </xdr:from>
    <xdr:ext cx="469744" cy="259045"/>
    <xdr:sp macro="" textlink="">
      <xdr:nvSpPr>
        <xdr:cNvPr id="378" name="n_4mainValue【公営住宅】&#10;一人当たり面積">
          <a:extLst>
            <a:ext uri="{FF2B5EF4-FFF2-40B4-BE49-F238E27FC236}">
              <a16:creationId xmlns:a16="http://schemas.microsoft.com/office/drawing/2014/main" id="{DADABE7C-3554-45C5-8CAA-03E13EBB9A4F}"/>
            </a:ext>
          </a:extLst>
        </xdr:cNvPr>
        <xdr:cNvSpPr txBox="1"/>
      </xdr:nvSpPr>
      <xdr:spPr>
        <a:xfrm>
          <a:off x="6737427" y="1432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D033A7F-7DAA-4639-9A12-8E7DCE00154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12BB826-EB6F-4384-9E33-A38FCB667B4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045622C-2614-486F-B4CF-1E2787C1441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06EEA6C-CB23-4EB5-8F90-437D8C414D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802C4FA-71C5-416F-9A4C-1E0F24951E2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6BD4C96-3BB2-461F-83C7-1466CDC8B3A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8556A21-5D96-4780-BEF8-2ABD68159A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3E8808B-C8D2-4621-B359-993E81D0549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8E448466-F8B5-48A6-9FEF-E53892349E3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121EE150-FA16-4B5B-8523-9ED1174AAB2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2F0F7657-17B3-443B-944A-FCE67D07C87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303D1B55-7A4D-464E-BFC9-014E4A51780C}"/>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A1683F99-B323-4CB6-80FF-F946D10BBFCF}"/>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A0FEDD88-BF1D-4BBE-BED2-E34835D15B1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F7863F88-BA59-4E49-9034-862FE6D470F8}"/>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5405B2D1-0E14-4C63-88D9-4EDF7B1DB153}"/>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44F8C6A3-BE85-4FC9-9F4A-3169FA4E4727}"/>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E8F6B10B-33AA-4C43-98DD-E5F74D3D78EA}"/>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0EEDC8A7-AA5B-4CC2-944C-D1DBF55A222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06EB8E1-48AB-42A8-8797-CA508D1A747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EDC74083-1721-466F-A3F5-449F5F0E7AA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C3D5189-13C5-433E-95FA-39CF0CBA36B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EC4A83B3-FC68-4F55-94E7-4D6F7CF98032}"/>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537A6C4A-B196-4258-AB67-C83C8EA31A2D}"/>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E4239BA7-24F4-45EC-9658-3BB91FEDE282}"/>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6B74EA17-1607-400C-8A94-83AAB752439A}"/>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782CAE86-50E7-48C8-8F80-21B8DA86CE77}"/>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C53010FB-536E-4ED9-8D0B-826113895577}"/>
            </a:ext>
          </a:extLst>
        </xdr:cNvPr>
        <xdr:cNvSpPr txBox="1"/>
      </xdr:nvSpPr>
      <xdr:spPr>
        <a:xfrm>
          <a:off x="4673600" y="17722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A8EA2419-12A9-46DD-B34E-29D172319775}"/>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838491FB-FCC3-422F-BED3-A6B85362D1D1}"/>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7CD41025-B11D-494D-9441-22FE61B6BC3F}"/>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DB52872A-BF4C-4E7E-8508-8CBECDD99753}"/>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3CAEE37-FFCA-4831-81C1-A2CA0E1B407D}"/>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5446CF5-5A0F-4CF1-B34A-A718CE35283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4B6ECE2-35BD-480C-9025-8863FC53FF6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054E86F-9BB4-4D85-AAD0-C49B773D1AB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A584548-4D16-48D5-9521-5EA18A3C310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7C8295C-650B-4971-B937-59B567BB9C9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7" name="楕円 416">
          <a:extLst>
            <a:ext uri="{FF2B5EF4-FFF2-40B4-BE49-F238E27FC236}">
              <a16:creationId xmlns:a16="http://schemas.microsoft.com/office/drawing/2014/main" id="{0860758D-665C-4CBB-958E-91B45DAB4EA7}"/>
            </a:ext>
          </a:extLst>
        </xdr:cNvPr>
        <xdr:cNvSpPr/>
      </xdr:nvSpPr>
      <xdr:spPr>
        <a:xfrm>
          <a:off x="4584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93997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43ACF78-3428-4C30-83DD-B9C3DA545A19}"/>
            </a:ext>
          </a:extLst>
        </xdr:cNvPr>
        <xdr:cNvSpPr txBox="1"/>
      </xdr:nvSpPr>
      <xdr:spPr>
        <a:xfrm>
          <a:off x="4673600"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41402</xdr:rowOff>
    </xdr:from>
    <xdr:to>
      <xdr:col>20</xdr:col>
      <xdr:colOff>38100</xdr:colOff>
      <xdr:row>103</xdr:row>
      <xdr:rowOff>143002</xdr:rowOff>
    </xdr:to>
    <xdr:sp macro="" textlink="">
      <xdr:nvSpPr>
        <xdr:cNvPr id="419" name="楕円 418">
          <a:extLst>
            <a:ext uri="{FF2B5EF4-FFF2-40B4-BE49-F238E27FC236}">
              <a16:creationId xmlns:a16="http://schemas.microsoft.com/office/drawing/2014/main" id="{68A2FC95-2E7D-4C77-955B-0046C54F413A}"/>
            </a:ext>
          </a:extLst>
        </xdr:cNvPr>
        <xdr:cNvSpPr/>
      </xdr:nvSpPr>
      <xdr:spPr>
        <a:xfrm>
          <a:off x="3746500" y="1770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92202</xdr:rowOff>
    </xdr:from>
    <xdr:to>
      <xdr:col>24</xdr:col>
      <xdr:colOff>63500</xdr:colOff>
      <xdr:row>103</xdr:row>
      <xdr:rowOff>121920</xdr:rowOff>
    </xdr:to>
    <xdr:cxnSp macro="">
      <xdr:nvCxnSpPr>
        <xdr:cNvPr id="420" name="直線コネクタ 419">
          <a:extLst>
            <a:ext uri="{FF2B5EF4-FFF2-40B4-BE49-F238E27FC236}">
              <a16:creationId xmlns:a16="http://schemas.microsoft.com/office/drawing/2014/main" id="{200C9866-A3B8-4485-887B-CB0E47C813CC}"/>
            </a:ext>
          </a:extLst>
        </xdr:cNvPr>
        <xdr:cNvCxnSpPr/>
      </xdr:nvCxnSpPr>
      <xdr:spPr>
        <a:xfrm>
          <a:off x="3797300" y="1775155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151130</xdr:rowOff>
    </xdr:from>
    <xdr:to>
      <xdr:col>15</xdr:col>
      <xdr:colOff>101600</xdr:colOff>
      <xdr:row>103</xdr:row>
      <xdr:rowOff>81280</xdr:rowOff>
    </xdr:to>
    <xdr:sp macro="" textlink="">
      <xdr:nvSpPr>
        <xdr:cNvPr id="421" name="楕円 420">
          <a:extLst>
            <a:ext uri="{FF2B5EF4-FFF2-40B4-BE49-F238E27FC236}">
              <a16:creationId xmlns:a16="http://schemas.microsoft.com/office/drawing/2014/main" id="{8894EF67-EB85-4A1D-B7DA-FBDFD0E1BDD2}"/>
            </a:ext>
          </a:extLst>
        </xdr:cNvPr>
        <xdr:cNvSpPr/>
      </xdr:nvSpPr>
      <xdr:spPr>
        <a:xfrm>
          <a:off x="2857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30480</xdr:rowOff>
    </xdr:from>
    <xdr:to>
      <xdr:col>19</xdr:col>
      <xdr:colOff>177800</xdr:colOff>
      <xdr:row>103</xdr:row>
      <xdr:rowOff>92202</xdr:rowOff>
    </xdr:to>
    <xdr:cxnSp macro="">
      <xdr:nvCxnSpPr>
        <xdr:cNvPr id="422" name="直線コネクタ 421">
          <a:extLst>
            <a:ext uri="{FF2B5EF4-FFF2-40B4-BE49-F238E27FC236}">
              <a16:creationId xmlns:a16="http://schemas.microsoft.com/office/drawing/2014/main" id="{4BB680F2-34C8-488B-83D5-9CCF40149499}"/>
            </a:ext>
          </a:extLst>
        </xdr:cNvPr>
        <xdr:cNvCxnSpPr/>
      </xdr:nvCxnSpPr>
      <xdr:spPr>
        <a:xfrm>
          <a:off x="2908300" y="1768983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105411</xdr:rowOff>
    </xdr:from>
    <xdr:to>
      <xdr:col>10</xdr:col>
      <xdr:colOff>165100</xdr:colOff>
      <xdr:row>103</xdr:row>
      <xdr:rowOff>35561</xdr:rowOff>
    </xdr:to>
    <xdr:sp macro="" textlink="">
      <xdr:nvSpPr>
        <xdr:cNvPr id="423" name="楕円 422">
          <a:extLst>
            <a:ext uri="{FF2B5EF4-FFF2-40B4-BE49-F238E27FC236}">
              <a16:creationId xmlns:a16="http://schemas.microsoft.com/office/drawing/2014/main" id="{25B34DCF-5B29-4FE7-9B42-A6EB2AAF76F9}"/>
            </a:ext>
          </a:extLst>
        </xdr:cNvPr>
        <xdr:cNvSpPr/>
      </xdr:nvSpPr>
      <xdr:spPr>
        <a:xfrm>
          <a:off x="1968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156211</xdr:rowOff>
    </xdr:from>
    <xdr:to>
      <xdr:col>15</xdr:col>
      <xdr:colOff>50800</xdr:colOff>
      <xdr:row>103</xdr:row>
      <xdr:rowOff>30480</xdr:rowOff>
    </xdr:to>
    <xdr:cxnSp macro="">
      <xdr:nvCxnSpPr>
        <xdr:cNvPr id="424" name="直線コネクタ 423">
          <a:extLst>
            <a:ext uri="{FF2B5EF4-FFF2-40B4-BE49-F238E27FC236}">
              <a16:creationId xmlns:a16="http://schemas.microsoft.com/office/drawing/2014/main" id="{9D61419E-75AB-4EED-8E6A-9CBCA804D89C}"/>
            </a:ext>
          </a:extLst>
        </xdr:cNvPr>
        <xdr:cNvCxnSpPr/>
      </xdr:nvCxnSpPr>
      <xdr:spPr>
        <a:xfrm>
          <a:off x="2019300" y="176441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64263</xdr:rowOff>
    </xdr:from>
    <xdr:to>
      <xdr:col>6</xdr:col>
      <xdr:colOff>38100</xdr:colOff>
      <xdr:row>102</xdr:row>
      <xdr:rowOff>165863</xdr:rowOff>
    </xdr:to>
    <xdr:sp macro="" textlink="">
      <xdr:nvSpPr>
        <xdr:cNvPr id="425" name="楕円 424">
          <a:extLst>
            <a:ext uri="{FF2B5EF4-FFF2-40B4-BE49-F238E27FC236}">
              <a16:creationId xmlns:a16="http://schemas.microsoft.com/office/drawing/2014/main" id="{F2E527FB-B30A-4D9E-AA58-214F09078A03}"/>
            </a:ext>
          </a:extLst>
        </xdr:cNvPr>
        <xdr:cNvSpPr/>
      </xdr:nvSpPr>
      <xdr:spPr>
        <a:xfrm>
          <a:off x="1079500" y="1755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115063</xdr:rowOff>
    </xdr:from>
    <xdr:to>
      <xdr:col>10</xdr:col>
      <xdr:colOff>114300</xdr:colOff>
      <xdr:row>102</xdr:row>
      <xdr:rowOff>156211</xdr:rowOff>
    </xdr:to>
    <xdr:cxnSp macro="">
      <xdr:nvCxnSpPr>
        <xdr:cNvPr id="426" name="直線コネクタ 425">
          <a:extLst>
            <a:ext uri="{FF2B5EF4-FFF2-40B4-BE49-F238E27FC236}">
              <a16:creationId xmlns:a16="http://schemas.microsoft.com/office/drawing/2014/main" id="{ED1E8BD3-1801-49C4-8489-15FA2FEF4784}"/>
            </a:ext>
          </a:extLst>
        </xdr:cNvPr>
        <xdr:cNvCxnSpPr/>
      </xdr:nvCxnSpPr>
      <xdr:spPr>
        <a:xfrm>
          <a:off x="1130300" y="1760296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4E25566F-7A55-444C-AD2D-F69D34DC7702}"/>
            </a:ext>
          </a:extLst>
        </xdr:cNvPr>
        <xdr:cNvSpPr txBox="1"/>
      </xdr:nvSpPr>
      <xdr:spPr>
        <a:xfrm>
          <a:off x="3582044"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8F50DF81-A471-4BCE-A0DA-FEC955CD6F01}"/>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1C8DC3F9-5AE0-4175-9E16-7C1DA30405EF}"/>
            </a:ext>
          </a:extLst>
        </xdr:cNvPr>
        <xdr:cNvSpPr txBox="1"/>
      </xdr:nvSpPr>
      <xdr:spPr>
        <a:xfrm>
          <a:off x="1816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93A91178-0833-44B2-8AF4-7A8046476C71}"/>
            </a:ext>
          </a:extLst>
        </xdr:cNvPr>
        <xdr:cNvSpPr txBox="1"/>
      </xdr:nvSpPr>
      <xdr:spPr>
        <a:xfrm>
          <a:off x="9277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159529</xdr:rowOff>
    </xdr:from>
    <xdr:ext cx="405111" cy="259045"/>
    <xdr:sp macro="" textlink="">
      <xdr:nvSpPr>
        <xdr:cNvPr id="431" name="n_1mainValue【港湾・漁港】&#10;有形固定資産減価償却率">
          <a:extLst>
            <a:ext uri="{FF2B5EF4-FFF2-40B4-BE49-F238E27FC236}">
              <a16:creationId xmlns:a16="http://schemas.microsoft.com/office/drawing/2014/main" id="{52AD3182-D24D-4A45-B349-4FA7F502DC72}"/>
            </a:ext>
          </a:extLst>
        </xdr:cNvPr>
        <xdr:cNvSpPr txBox="1"/>
      </xdr:nvSpPr>
      <xdr:spPr>
        <a:xfrm>
          <a:off x="3582044" y="1747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97807</xdr:rowOff>
    </xdr:from>
    <xdr:ext cx="405111" cy="259045"/>
    <xdr:sp macro="" textlink="">
      <xdr:nvSpPr>
        <xdr:cNvPr id="432" name="n_2mainValue【港湾・漁港】&#10;有形固定資産減価償却率">
          <a:extLst>
            <a:ext uri="{FF2B5EF4-FFF2-40B4-BE49-F238E27FC236}">
              <a16:creationId xmlns:a16="http://schemas.microsoft.com/office/drawing/2014/main" id="{B4C6BE47-140B-4EC0-A994-DF1BEC9C28A8}"/>
            </a:ext>
          </a:extLst>
        </xdr:cNvPr>
        <xdr:cNvSpPr txBox="1"/>
      </xdr:nvSpPr>
      <xdr:spPr>
        <a:xfrm>
          <a:off x="2705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52088</xdr:rowOff>
    </xdr:from>
    <xdr:ext cx="405111" cy="259045"/>
    <xdr:sp macro="" textlink="">
      <xdr:nvSpPr>
        <xdr:cNvPr id="433" name="n_3mainValue【港湾・漁港】&#10;有形固定資産減価償却率">
          <a:extLst>
            <a:ext uri="{FF2B5EF4-FFF2-40B4-BE49-F238E27FC236}">
              <a16:creationId xmlns:a16="http://schemas.microsoft.com/office/drawing/2014/main" id="{E9F02D7B-0932-420A-9176-60E710D4B11E}"/>
            </a:ext>
          </a:extLst>
        </xdr:cNvPr>
        <xdr:cNvSpPr txBox="1"/>
      </xdr:nvSpPr>
      <xdr:spPr>
        <a:xfrm>
          <a:off x="1816744" y="1736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10940</xdr:rowOff>
    </xdr:from>
    <xdr:ext cx="405111" cy="259045"/>
    <xdr:sp macro="" textlink="">
      <xdr:nvSpPr>
        <xdr:cNvPr id="434" name="n_4mainValue【港湾・漁港】&#10;有形固定資産減価償却率">
          <a:extLst>
            <a:ext uri="{FF2B5EF4-FFF2-40B4-BE49-F238E27FC236}">
              <a16:creationId xmlns:a16="http://schemas.microsoft.com/office/drawing/2014/main" id="{9AE4CEEC-C516-4307-A749-5B36BDC07583}"/>
            </a:ext>
          </a:extLst>
        </xdr:cNvPr>
        <xdr:cNvSpPr txBox="1"/>
      </xdr:nvSpPr>
      <xdr:spPr>
        <a:xfrm>
          <a:off x="927744" y="1732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B4E61A3-5412-43A6-956B-D81185063FC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CB390A7-3A0E-4230-BD74-0B21D9F2F6C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FC08F51-6916-46A0-9203-10CFD078E34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4A8D877-6A94-4927-8754-E0C07A5A775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DC7D203-062D-41B2-AF30-ABCC03AC8C6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2D049B9-163F-4C2C-8D99-03C8D43F259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71E4671-212F-4C98-9D56-9307A9D7381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3671755-8F66-43B7-B866-8A736583A0A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DE691CE-0D4B-42AA-BD81-182B821AF36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5DE56D5-D571-4490-B753-E4A1CAF7DBE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74E87CC0-4F45-4C1B-B8AA-268C736C0DA4}"/>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D1A6F139-E7DC-4A65-AEA3-82A66D9AA549}"/>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64DD82A3-0D37-4D05-ADBF-DE4515D44019}"/>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AF76205D-FA10-4D57-B77A-F982B2DD7CA9}"/>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39066930-2E54-41FF-A9B5-BE5F5063BF01}"/>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B53DCC9F-B411-45EC-9429-75B18CD1611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7C3E1B70-4AA7-4D58-B1A1-C7C6CE34CD8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BFF5CF50-FCD4-434F-B7E9-1DCE949465DA}"/>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9373E8AE-66EC-4640-84D6-C619DF487DA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541F8603-B763-4FEF-A379-B093009144E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22FD1347-CF52-400E-8831-FC30A3EC0C89}"/>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47F03AEC-2082-435A-A5F2-BF9AED70CECB}"/>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763A2FD-C09C-4097-9AED-B3731FC0D1F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8D9A0BA-3814-4EF8-A7A1-EED11A84790E}"/>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B5FC8DAE-A9B0-42EA-822C-0BB30993B82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7BA76473-7B2F-4118-B0D9-D636B3850759}"/>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E20CFE86-92C5-41A0-AD26-CF6D525E0560}"/>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99B8C5DB-1564-4A06-87A0-F14D5AB0FE91}"/>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A2FE9F11-B8A4-4E23-B1C5-F8ACB5F22408}"/>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61FD5458-8F50-4406-82E1-4981FD4BAC53}"/>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76362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D6E23487-45BA-4C12-A041-2D113155EF96}"/>
            </a:ext>
          </a:extLst>
        </xdr:cNvPr>
        <xdr:cNvSpPr txBox="1"/>
      </xdr:nvSpPr>
      <xdr:spPr>
        <a:xfrm>
          <a:off x="10515600" y="18421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9459D19D-73A3-43E9-AD3F-4FF03A1E2A22}"/>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67959679-1D15-4E70-A748-F596A161F7E8}"/>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D6F66CBE-EA82-4955-B6EF-17074E7B3E0F}"/>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EE0D2DA5-BD46-48F1-A62B-3D0D38019A68}"/>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9B20B331-9E89-47EF-BFDD-8678A0C2EA71}"/>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C6FE5BA-41F8-453B-9D3B-A0D9F9D1CD4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117D2E1-BCB8-4F68-8EA0-7BA6B89EF4A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38B0073-8814-48C2-9B5E-2C2EEFB1AD4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F0F4290-5428-4966-B7C1-84AFDD27E51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D3E1E26-EE62-4D64-AF3B-0C86FFC3FB9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17631</xdr:rowOff>
    </xdr:from>
    <xdr:to>
      <xdr:col>55</xdr:col>
      <xdr:colOff>50800</xdr:colOff>
      <xdr:row>106</xdr:row>
      <xdr:rowOff>119231</xdr:rowOff>
    </xdr:to>
    <xdr:sp macro="" textlink="">
      <xdr:nvSpPr>
        <xdr:cNvPr id="476" name="楕円 475">
          <a:extLst>
            <a:ext uri="{FF2B5EF4-FFF2-40B4-BE49-F238E27FC236}">
              <a16:creationId xmlns:a16="http://schemas.microsoft.com/office/drawing/2014/main" id="{207349C5-8397-468F-A8C4-DDA9DF03FBCC}"/>
            </a:ext>
          </a:extLst>
        </xdr:cNvPr>
        <xdr:cNvSpPr/>
      </xdr:nvSpPr>
      <xdr:spPr>
        <a:xfrm>
          <a:off x="10426700" y="181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40508</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16CBBD98-2FDF-407B-9FC0-E96CBFACEC4C}"/>
            </a:ext>
          </a:extLst>
        </xdr:cNvPr>
        <xdr:cNvSpPr txBox="1"/>
      </xdr:nvSpPr>
      <xdr:spPr>
        <a:xfrm>
          <a:off x="10515600" y="1804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6674</xdr:rowOff>
    </xdr:from>
    <xdr:to>
      <xdr:col>50</xdr:col>
      <xdr:colOff>165100</xdr:colOff>
      <xdr:row>106</xdr:row>
      <xdr:rowOff>108274</xdr:rowOff>
    </xdr:to>
    <xdr:sp macro="" textlink="">
      <xdr:nvSpPr>
        <xdr:cNvPr id="478" name="楕円 477">
          <a:extLst>
            <a:ext uri="{FF2B5EF4-FFF2-40B4-BE49-F238E27FC236}">
              <a16:creationId xmlns:a16="http://schemas.microsoft.com/office/drawing/2014/main" id="{8E5D4C42-69C1-4473-91FA-F511CCD38694}"/>
            </a:ext>
          </a:extLst>
        </xdr:cNvPr>
        <xdr:cNvSpPr/>
      </xdr:nvSpPr>
      <xdr:spPr>
        <a:xfrm>
          <a:off x="9588500" y="1818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57474</xdr:rowOff>
    </xdr:from>
    <xdr:to>
      <xdr:col>55</xdr:col>
      <xdr:colOff>0</xdr:colOff>
      <xdr:row>106</xdr:row>
      <xdr:rowOff>68431</xdr:rowOff>
    </xdr:to>
    <xdr:cxnSp macro="">
      <xdr:nvCxnSpPr>
        <xdr:cNvPr id="479" name="直線コネクタ 478">
          <a:extLst>
            <a:ext uri="{FF2B5EF4-FFF2-40B4-BE49-F238E27FC236}">
              <a16:creationId xmlns:a16="http://schemas.microsoft.com/office/drawing/2014/main" id="{83FF0B90-17C1-4586-A86B-BEB795BE014C}"/>
            </a:ext>
          </a:extLst>
        </xdr:cNvPr>
        <xdr:cNvCxnSpPr/>
      </xdr:nvCxnSpPr>
      <xdr:spPr>
        <a:xfrm>
          <a:off x="9639300" y="18231174"/>
          <a:ext cx="838200" cy="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44743</xdr:rowOff>
    </xdr:from>
    <xdr:to>
      <xdr:col>46</xdr:col>
      <xdr:colOff>38100</xdr:colOff>
      <xdr:row>106</xdr:row>
      <xdr:rowOff>146343</xdr:rowOff>
    </xdr:to>
    <xdr:sp macro="" textlink="">
      <xdr:nvSpPr>
        <xdr:cNvPr id="480" name="楕円 479">
          <a:extLst>
            <a:ext uri="{FF2B5EF4-FFF2-40B4-BE49-F238E27FC236}">
              <a16:creationId xmlns:a16="http://schemas.microsoft.com/office/drawing/2014/main" id="{D23676A7-AFC3-413A-89F2-B4939AB1329D}"/>
            </a:ext>
          </a:extLst>
        </xdr:cNvPr>
        <xdr:cNvSpPr/>
      </xdr:nvSpPr>
      <xdr:spPr>
        <a:xfrm>
          <a:off x="8699500" y="1821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57474</xdr:rowOff>
    </xdr:from>
    <xdr:to>
      <xdr:col>50</xdr:col>
      <xdr:colOff>114300</xdr:colOff>
      <xdr:row>106</xdr:row>
      <xdr:rowOff>95543</xdr:rowOff>
    </xdr:to>
    <xdr:cxnSp macro="">
      <xdr:nvCxnSpPr>
        <xdr:cNvPr id="481" name="直線コネクタ 480">
          <a:extLst>
            <a:ext uri="{FF2B5EF4-FFF2-40B4-BE49-F238E27FC236}">
              <a16:creationId xmlns:a16="http://schemas.microsoft.com/office/drawing/2014/main" id="{61D0486F-4891-4F3B-BC5A-652CDFCB844D}"/>
            </a:ext>
          </a:extLst>
        </xdr:cNvPr>
        <xdr:cNvCxnSpPr/>
      </xdr:nvCxnSpPr>
      <xdr:spPr>
        <a:xfrm flipV="1">
          <a:off x="8750300" y="18231174"/>
          <a:ext cx="889000" cy="3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53905</xdr:rowOff>
    </xdr:from>
    <xdr:to>
      <xdr:col>41</xdr:col>
      <xdr:colOff>101600</xdr:colOff>
      <xdr:row>106</xdr:row>
      <xdr:rowOff>155505</xdr:rowOff>
    </xdr:to>
    <xdr:sp macro="" textlink="">
      <xdr:nvSpPr>
        <xdr:cNvPr id="482" name="楕円 481">
          <a:extLst>
            <a:ext uri="{FF2B5EF4-FFF2-40B4-BE49-F238E27FC236}">
              <a16:creationId xmlns:a16="http://schemas.microsoft.com/office/drawing/2014/main" id="{34FC6274-C8E7-470C-9E5F-5D9E4B867899}"/>
            </a:ext>
          </a:extLst>
        </xdr:cNvPr>
        <xdr:cNvSpPr/>
      </xdr:nvSpPr>
      <xdr:spPr>
        <a:xfrm>
          <a:off x="7810500" y="1822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95543</xdr:rowOff>
    </xdr:from>
    <xdr:to>
      <xdr:col>45</xdr:col>
      <xdr:colOff>177800</xdr:colOff>
      <xdr:row>106</xdr:row>
      <xdr:rowOff>104705</xdr:rowOff>
    </xdr:to>
    <xdr:cxnSp macro="">
      <xdr:nvCxnSpPr>
        <xdr:cNvPr id="483" name="直線コネクタ 482">
          <a:extLst>
            <a:ext uri="{FF2B5EF4-FFF2-40B4-BE49-F238E27FC236}">
              <a16:creationId xmlns:a16="http://schemas.microsoft.com/office/drawing/2014/main" id="{72D033A4-7AEA-46BF-98BB-5E09A65B1B78}"/>
            </a:ext>
          </a:extLst>
        </xdr:cNvPr>
        <xdr:cNvCxnSpPr/>
      </xdr:nvCxnSpPr>
      <xdr:spPr>
        <a:xfrm flipV="1">
          <a:off x="7861300" y="18269243"/>
          <a:ext cx="889000" cy="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64911</xdr:rowOff>
    </xdr:from>
    <xdr:to>
      <xdr:col>36</xdr:col>
      <xdr:colOff>165100</xdr:colOff>
      <xdr:row>106</xdr:row>
      <xdr:rowOff>166511</xdr:rowOff>
    </xdr:to>
    <xdr:sp macro="" textlink="">
      <xdr:nvSpPr>
        <xdr:cNvPr id="484" name="楕円 483">
          <a:extLst>
            <a:ext uri="{FF2B5EF4-FFF2-40B4-BE49-F238E27FC236}">
              <a16:creationId xmlns:a16="http://schemas.microsoft.com/office/drawing/2014/main" id="{23B085E5-F647-48D3-B321-7BF1BCE654AE}"/>
            </a:ext>
          </a:extLst>
        </xdr:cNvPr>
        <xdr:cNvSpPr/>
      </xdr:nvSpPr>
      <xdr:spPr>
        <a:xfrm>
          <a:off x="6921500" y="1823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104705</xdr:rowOff>
    </xdr:from>
    <xdr:to>
      <xdr:col>41</xdr:col>
      <xdr:colOff>50800</xdr:colOff>
      <xdr:row>106</xdr:row>
      <xdr:rowOff>115711</xdr:rowOff>
    </xdr:to>
    <xdr:cxnSp macro="">
      <xdr:nvCxnSpPr>
        <xdr:cNvPr id="485" name="直線コネクタ 484">
          <a:extLst>
            <a:ext uri="{FF2B5EF4-FFF2-40B4-BE49-F238E27FC236}">
              <a16:creationId xmlns:a16="http://schemas.microsoft.com/office/drawing/2014/main" id="{D9C9C03C-156C-4C2C-9089-DCFE3B0D5894}"/>
            </a:ext>
          </a:extLst>
        </xdr:cNvPr>
        <xdr:cNvCxnSpPr/>
      </xdr:nvCxnSpPr>
      <xdr:spPr>
        <a:xfrm flipV="1">
          <a:off x="6972300" y="18278405"/>
          <a:ext cx="889000" cy="1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108</xdr:row>
      <xdr:rowOff>13595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DE0B8E08-E20C-480F-AB48-ACF870B1FDBC}"/>
            </a:ext>
          </a:extLst>
        </xdr:cNvPr>
        <xdr:cNvSpPr txBox="1"/>
      </xdr:nvSpPr>
      <xdr:spPr>
        <a:xfrm>
          <a:off x="9327095" y="1853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42676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F291A9D0-B133-42E9-B10A-657584D676A6}"/>
            </a:ext>
          </a:extLst>
        </xdr:cNvPr>
        <xdr:cNvSpPr txBox="1"/>
      </xdr:nvSpPr>
      <xdr:spPr>
        <a:xfrm>
          <a:off x="8450795" y="1855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46066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245C3122-57B9-4042-AC05-11D5D5A2B14C}"/>
            </a:ext>
          </a:extLst>
        </xdr:cNvPr>
        <xdr:cNvSpPr txBox="1"/>
      </xdr:nvSpPr>
      <xdr:spPr>
        <a:xfrm>
          <a:off x="7561795" y="18562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140344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6F7819AA-53D6-41DB-BE0C-2810DD53A44C}"/>
            </a:ext>
          </a:extLst>
        </xdr:cNvPr>
        <xdr:cNvSpPr txBox="1"/>
      </xdr:nvSpPr>
      <xdr:spPr>
        <a:xfrm>
          <a:off x="6705111" y="186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124801</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0928C006-92B2-4A79-9E55-CD6DB31D1BE6}"/>
            </a:ext>
          </a:extLst>
        </xdr:cNvPr>
        <xdr:cNvSpPr txBox="1"/>
      </xdr:nvSpPr>
      <xdr:spPr>
        <a:xfrm>
          <a:off x="9327095" y="1795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162870</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00762275-6896-4777-A5B7-53CEEC8B900E}"/>
            </a:ext>
          </a:extLst>
        </xdr:cNvPr>
        <xdr:cNvSpPr txBox="1"/>
      </xdr:nvSpPr>
      <xdr:spPr>
        <a:xfrm>
          <a:off x="8450795" y="1799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582</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98CE710B-F00F-499F-A560-4B45A58AF000}"/>
            </a:ext>
          </a:extLst>
        </xdr:cNvPr>
        <xdr:cNvSpPr txBox="1"/>
      </xdr:nvSpPr>
      <xdr:spPr>
        <a:xfrm>
          <a:off x="7561795" y="1800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11588</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BC85B575-FA0B-480B-8A9C-CB68F13B4A5A}"/>
            </a:ext>
          </a:extLst>
        </xdr:cNvPr>
        <xdr:cNvSpPr txBox="1"/>
      </xdr:nvSpPr>
      <xdr:spPr>
        <a:xfrm>
          <a:off x="6672795" y="18013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22296488-CFDF-45E4-A143-3D9A4002C9D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3C45FF0D-EE66-4A2B-8B86-66C54276EE8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0396DCD-2CBC-4827-9739-BF7F77581AF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0B88C89-6B15-4424-BCF5-58107374D9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B0AD606-B3D4-4EEB-9467-89A19916027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EC7BEDE-7360-498F-BF22-9DF402B3C2B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333F4B6-7822-4136-A629-EAF5CFD0A3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088F2BF-5CAE-496B-B2EE-A7B4C689A16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70FC6C0-A976-4758-BCB0-7FE5FFDE312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05B977E-FCC1-4886-B6BF-F2AB0064088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68964F5-AB3C-4EED-B8AD-53BB0FC10A3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35C99ECF-CD66-4532-BCB3-6913AE2756B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D123BA7C-6164-4B47-80CC-C3C266FAA61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A6B118DF-EB68-4405-BF0B-1983AC7D639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7789F4FD-F5D2-4862-9375-C1542C931AF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D518026C-200A-4615-AF71-C50A0660AF1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998406D3-FCA3-47F9-81D1-B849A0611D1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C1288FB-B899-4C87-8019-F7728B57920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5CC9C302-6C7E-4A2B-AAEB-032DB1326DE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A66A8853-CC4B-4DE4-96A1-963F999ECFB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DE3D8398-C1A4-400A-99A3-D13B7F02679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743A2CC-4AA2-4A3D-B9E6-BC38300B611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3140F73B-7EEC-4D0D-998C-B462492AA65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74A53D84-DDCD-4BE7-B649-18425CC11FD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EA88453C-FF0A-4F21-8913-7B6AFD7A693A}"/>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1662A732-28F3-4E6F-9D44-B18E797532B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928794F5-4006-45F3-9AA6-A3C61B9083F9}"/>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46A074CF-64A3-4C99-9DE0-E13DA0AE026E}"/>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4F48B63D-BA06-4F54-97A3-2C00AA8EFA3B}"/>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D9ABB486-B08F-430E-8758-24D4A227E84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DF76B556-9788-424C-A2EA-DFD2AB394A27}"/>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8F2AD017-A703-40BC-8060-09E5A05A504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7894D3BA-8BED-4D40-9D4B-8ED383D4DFD9}"/>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4383139F-DE99-495B-ACAB-DC6D40A7E045}"/>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A93899BC-530A-4678-981C-9E1B9A7F163C}"/>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44E73BC-71C0-4D96-B287-FB1736BF2E2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AA71AB3-1B7D-448B-A8F0-269BABB43E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F620466-95A7-4FED-B60E-4C2AD48C09C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E266938-049E-4855-A278-665A35D1B7F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9C7CA49-51BE-4727-8E0C-E4411A8513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34" name="楕円 533">
          <a:extLst>
            <a:ext uri="{FF2B5EF4-FFF2-40B4-BE49-F238E27FC236}">
              <a16:creationId xmlns:a16="http://schemas.microsoft.com/office/drawing/2014/main" id="{57B1CD05-79A3-4C2E-8C27-8C1BD6BFD582}"/>
            </a:ext>
          </a:extLst>
        </xdr:cNvPr>
        <xdr:cNvSpPr/>
      </xdr:nvSpPr>
      <xdr:spPr>
        <a:xfrm>
          <a:off x="16268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152417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C8A9B5FA-0936-4222-A3E7-ADD04666328B}"/>
            </a:ext>
          </a:extLst>
        </xdr:cNvPr>
        <xdr:cNvSpPr txBox="1"/>
      </xdr:nvSpPr>
      <xdr:spPr>
        <a:xfrm>
          <a:off x="16357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126365</xdr:rowOff>
    </xdr:from>
    <xdr:to>
      <xdr:col>81</xdr:col>
      <xdr:colOff>101600</xdr:colOff>
      <xdr:row>38</xdr:row>
      <xdr:rowOff>56515</xdr:rowOff>
    </xdr:to>
    <xdr:sp macro="" textlink="">
      <xdr:nvSpPr>
        <xdr:cNvPr id="536" name="楕円 535">
          <a:extLst>
            <a:ext uri="{FF2B5EF4-FFF2-40B4-BE49-F238E27FC236}">
              <a16:creationId xmlns:a16="http://schemas.microsoft.com/office/drawing/2014/main" id="{FE7937DE-0DEA-44E0-88C5-49F52C3C8CCD}"/>
            </a:ext>
          </a:extLst>
        </xdr:cNvPr>
        <xdr:cNvSpPr/>
      </xdr:nvSpPr>
      <xdr:spPr>
        <a:xfrm>
          <a:off x="15430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xdr:rowOff>
    </xdr:from>
    <xdr:to>
      <xdr:col>85</xdr:col>
      <xdr:colOff>127000</xdr:colOff>
      <xdr:row>38</xdr:row>
      <xdr:rowOff>53340</xdr:rowOff>
    </xdr:to>
    <xdr:cxnSp macro="">
      <xdr:nvCxnSpPr>
        <xdr:cNvPr id="537" name="直線コネクタ 536">
          <a:extLst>
            <a:ext uri="{FF2B5EF4-FFF2-40B4-BE49-F238E27FC236}">
              <a16:creationId xmlns:a16="http://schemas.microsoft.com/office/drawing/2014/main" id="{DB9C1516-47A8-406B-B027-C9DCB9AAE205}"/>
            </a:ext>
          </a:extLst>
        </xdr:cNvPr>
        <xdr:cNvCxnSpPr/>
      </xdr:nvCxnSpPr>
      <xdr:spPr>
        <a:xfrm>
          <a:off x="15481300" y="652081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78740</xdr:rowOff>
    </xdr:from>
    <xdr:to>
      <xdr:col>76</xdr:col>
      <xdr:colOff>165100</xdr:colOff>
      <xdr:row>38</xdr:row>
      <xdr:rowOff>8890</xdr:rowOff>
    </xdr:to>
    <xdr:sp macro="" textlink="">
      <xdr:nvSpPr>
        <xdr:cNvPr id="538" name="楕円 537">
          <a:extLst>
            <a:ext uri="{FF2B5EF4-FFF2-40B4-BE49-F238E27FC236}">
              <a16:creationId xmlns:a16="http://schemas.microsoft.com/office/drawing/2014/main" id="{6C330DA2-CE6E-40C2-BF5E-17D605EC2CB5}"/>
            </a:ext>
          </a:extLst>
        </xdr:cNvPr>
        <xdr:cNvSpPr/>
      </xdr:nvSpPr>
      <xdr:spPr>
        <a:xfrm>
          <a:off x="14541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129540</xdr:rowOff>
    </xdr:from>
    <xdr:to>
      <xdr:col>81</xdr:col>
      <xdr:colOff>50800</xdr:colOff>
      <xdr:row>38</xdr:row>
      <xdr:rowOff>5715</xdr:rowOff>
    </xdr:to>
    <xdr:cxnSp macro="">
      <xdr:nvCxnSpPr>
        <xdr:cNvPr id="539" name="直線コネクタ 538">
          <a:extLst>
            <a:ext uri="{FF2B5EF4-FFF2-40B4-BE49-F238E27FC236}">
              <a16:creationId xmlns:a16="http://schemas.microsoft.com/office/drawing/2014/main" id="{16D800B7-EB5D-4A0F-BB2C-2C15A3DF61B6}"/>
            </a:ext>
          </a:extLst>
        </xdr:cNvPr>
        <xdr:cNvCxnSpPr/>
      </xdr:nvCxnSpPr>
      <xdr:spPr>
        <a:xfrm>
          <a:off x="14592300" y="64731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31115</xdr:rowOff>
    </xdr:from>
    <xdr:to>
      <xdr:col>72</xdr:col>
      <xdr:colOff>38100</xdr:colOff>
      <xdr:row>37</xdr:row>
      <xdr:rowOff>132715</xdr:rowOff>
    </xdr:to>
    <xdr:sp macro="" textlink="">
      <xdr:nvSpPr>
        <xdr:cNvPr id="540" name="楕円 539">
          <a:extLst>
            <a:ext uri="{FF2B5EF4-FFF2-40B4-BE49-F238E27FC236}">
              <a16:creationId xmlns:a16="http://schemas.microsoft.com/office/drawing/2014/main" id="{B3EF39A4-F81B-4537-B493-BC89018CF77C}"/>
            </a:ext>
          </a:extLst>
        </xdr:cNvPr>
        <xdr:cNvSpPr/>
      </xdr:nvSpPr>
      <xdr:spPr>
        <a:xfrm>
          <a:off x="13652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81915</xdr:rowOff>
    </xdr:from>
    <xdr:to>
      <xdr:col>76</xdr:col>
      <xdr:colOff>114300</xdr:colOff>
      <xdr:row>37</xdr:row>
      <xdr:rowOff>129540</xdr:rowOff>
    </xdr:to>
    <xdr:cxnSp macro="">
      <xdr:nvCxnSpPr>
        <xdr:cNvPr id="541" name="直線コネクタ 540">
          <a:extLst>
            <a:ext uri="{FF2B5EF4-FFF2-40B4-BE49-F238E27FC236}">
              <a16:creationId xmlns:a16="http://schemas.microsoft.com/office/drawing/2014/main" id="{09C2BD5F-1209-4A18-8FD6-388EB8F18F61}"/>
            </a:ext>
          </a:extLst>
        </xdr:cNvPr>
        <xdr:cNvCxnSpPr/>
      </xdr:nvCxnSpPr>
      <xdr:spPr>
        <a:xfrm>
          <a:off x="13703300" y="64255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153035</xdr:rowOff>
    </xdr:from>
    <xdr:to>
      <xdr:col>67</xdr:col>
      <xdr:colOff>101600</xdr:colOff>
      <xdr:row>37</xdr:row>
      <xdr:rowOff>83185</xdr:rowOff>
    </xdr:to>
    <xdr:sp macro="" textlink="">
      <xdr:nvSpPr>
        <xdr:cNvPr id="542" name="楕円 541">
          <a:extLst>
            <a:ext uri="{FF2B5EF4-FFF2-40B4-BE49-F238E27FC236}">
              <a16:creationId xmlns:a16="http://schemas.microsoft.com/office/drawing/2014/main" id="{19220823-5309-4A29-95B1-9E3B4514517E}"/>
            </a:ext>
          </a:extLst>
        </xdr:cNvPr>
        <xdr:cNvSpPr/>
      </xdr:nvSpPr>
      <xdr:spPr>
        <a:xfrm>
          <a:off x="12763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32385</xdr:rowOff>
    </xdr:from>
    <xdr:to>
      <xdr:col>71</xdr:col>
      <xdr:colOff>177800</xdr:colOff>
      <xdr:row>37</xdr:row>
      <xdr:rowOff>81915</xdr:rowOff>
    </xdr:to>
    <xdr:cxnSp macro="">
      <xdr:nvCxnSpPr>
        <xdr:cNvPr id="543" name="直線コネクタ 542">
          <a:extLst>
            <a:ext uri="{FF2B5EF4-FFF2-40B4-BE49-F238E27FC236}">
              <a16:creationId xmlns:a16="http://schemas.microsoft.com/office/drawing/2014/main" id="{C8CEE11E-B792-44B2-9378-32C1567F04D1}"/>
            </a:ext>
          </a:extLst>
        </xdr:cNvPr>
        <xdr:cNvCxnSpPr/>
      </xdr:nvCxnSpPr>
      <xdr:spPr>
        <a:xfrm>
          <a:off x="12814300" y="63760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819D3DF-FBCA-4D9C-896A-0C08533488D6}"/>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8C5B3BF5-0806-4694-A7E9-DCD64F0AAFCC}"/>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AE5CC37B-8041-48D1-9FC8-8D68E30964B2}"/>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2CA2A5BD-B77F-4ED8-BBE9-9ADC0BE27645}"/>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47642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19C9377D-AA25-4F3C-ADC7-431C7386AAC3}"/>
            </a:ext>
          </a:extLst>
        </xdr:cNvPr>
        <xdr:cNvSpPr txBox="1"/>
      </xdr:nvSpPr>
      <xdr:spPr>
        <a:xfrm>
          <a:off x="152660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5016DFD6-59EF-411D-BF92-15F030C85EE8}"/>
            </a:ext>
          </a:extLst>
        </xdr:cNvPr>
        <xdr:cNvSpPr txBox="1"/>
      </xdr:nvSpPr>
      <xdr:spPr>
        <a:xfrm>
          <a:off x="14389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149242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AB963262-5178-4078-9C5E-FFE0073E017C}"/>
            </a:ext>
          </a:extLst>
        </xdr:cNvPr>
        <xdr:cNvSpPr txBox="1"/>
      </xdr:nvSpPr>
      <xdr:spPr>
        <a:xfrm>
          <a:off x="13500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99712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20DC9FAB-003C-49E5-975F-55BD7EBCFDC6}"/>
            </a:ext>
          </a:extLst>
        </xdr:cNvPr>
        <xdr:cNvSpPr txBox="1"/>
      </xdr:nvSpPr>
      <xdr:spPr>
        <a:xfrm>
          <a:off x="126117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958CD14-B14E-457C-A459-501BDD23CED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8437B25-6B81-47BC-8020-363E47C365E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E982ED58-6A03-4901-993F-69DA8DD2589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35A847A-04FF-4DE6-B24A-FB6F6A33870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0D11D54-80BD-488A-9ACB-4C0482240D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5852AFE0-C6D6-4AF6-8E57-89410D9EE70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D69E6A1-8034-4A81-BB58-4D6930275E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D88027DF-CC91-4B00-9619-681034FB8AD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B94F3A8-934D-4ED5-8791-3A3F775BE3D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063619B-C8A5-4E1E-A5C9-ECB5052794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71F35A94-D4AB-46BB-8746-D7E7CA5C7D7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C26FD192-2E0F-4439-AF8D-1FB23C3A665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B9C9CD9D-1233-44D5-AF9E-EF3AB453181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2EA67F6-7B0E-44C7-B132-1E9899E8D44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CD7FA430-A08F-4E62-A431-D2328EFED50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F909B9C6-0BF6-4E73-A14A-387DB7FCE3B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C90ABE7A-28A6-497F-8202-AF110A971F8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12E11421-3636-428D-AC14-8B1C75CB430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15148F6E-7E45-46E1-B8C6-AAECC48E8A0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6762A5E2-4A69-43CF-A0C2-10FE65EC46F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B5D3A266-DDAF-46C0-B12C-94066A645BD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7FBE8CDF-C3A8-4778-A2EA-A9FC331AE37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7B656D07-A898-4869-9D43-03BDC66F1CF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C57A7999-78A2-4EE7-9C7D-BA20D35E2925}"/>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790EBB34-504B-46AE-88A9-4DB4B6E7DBBF}"/>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45475583-D8E2-46F4-9D1D-84143F36AC47}"/>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BBFF298C-72FE-4C7F-B55A-BEBD5A6666A6}"/>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AE69A8F2-1A01-4C07-9B1E-7AC1179677F2}"/>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650FD3FE-6546-45DC-AE68-D2B602B549FE}"/>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CF91D525-38A5-4718-915B-D74ECF10477A}"/>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9663D1C6-6518-4E0A-B5A2-E08880F0BC75}"/>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3A12AC3D-A400-42D5-8C5B-14409E03C8C3}"/>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7840E8B2-5316-4BA7-AF25-047CC05D4703}"/>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98592AC8-E616-4EDE-87D8-6992F7E29DF2}"/>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7F75C7D-30C2-4E21-8619-1565EA6FC10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FD6AD3A-8C78-4DB8-A318-07684DD72A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93089B0-79C6-4137-8528-B74586EEB34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EFD9222-26D7-4B23-8833-1188341683B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0337E24-002D-4144-909F-4E9E0E33A0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109220</xdr:rowOff>
    </xdr:from>
    <xdr:to>
      <xdr:col>116</xdr:col>
      <xdr:colOff>114300</xdr:colOff>
      <xdr:row>40</xdr:row>
      <xdr:rowOff>39370</xdr:rowOff>
    </xdr:to>
    <xdr:sp macro="" textlink="">
      <xdr:nvSpPr>
        <xdr:cNvPr id="591" name="楕円 590">
          <a:extLst>
            <a:ext uri="{FF2B5EF4-FFF2-40B4-BE49-F238E27FC236}">
              <a16:creationId xmlns:a16="http://schemas.microsoft.com/office/drawing/2014/main" id="{F27BC9D4-686D-4EDE-86E9-76AD3614F0ED}"/>
            </a:ext>
          </a:extLst>
        </xdr:cNvPr>
        <xdr:cNvSpPr/>
      </xdr:nvSpPr>
      <xdr:spPr>
        <a:xfrm>
          <a:off x="22110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132097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C918CCC6-17A0-43DC-BE53-B9D811944B6A}"/>
            </a:ext>
          </a:extLst>
        </xdr:cNvPr>
        <xdr:cNvSpPr txBox="1"/>
      </xdr:nvSpPr>
      <xdr:spPr>
        <a:xfrm>
          <a:off x="22199600"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124460</xdr:rowOff>
    </xdr:from>
    <xdr:to>
      <xdr:col>112</xdr:col>
      <xdr:colOff>38100</xdr:colOff>
      <xdr:row>40</xdr:row>
      <xdr:rowOff>54610</xdr:rowOff>
    </xdr:to>
    <xdr:sp macro="" textlink="">
      <xdr:nvSpPr>
        <xdr:cNvPr id="593" name="楕円 592">
          <a:extLst>
            <a:ext uri="{FF2B5EF4-FFF2-40B4-BE49-F238E27FC236}">
              <a16:creationId xmlns:a16="http://schemas.microsoft.com/office/drawing/2014/main" id="{1F726AC1-C639-46E1-AC5F-A6F087CFB785}"/>
            </a:ext>
          </a:extLst>
        </xdr:cNvPr>
        <xdr:cNvSpPr/>
      </xdr:nvSpPr>
      <xdr:spPr>
        <a:xfrm>
          <a:off x="2127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160020</xdr:rowOff>
    </xdr:from>
    <xdr:to>
      <xdr:col>116</xdr:col>
      <xdr:colOff>63500</xdr:colOff>
      <xdr:row>40</xdr:row>
      <xdr:rowOff>3810</xdr:rowOff>
    </xdr:to>
    <xdr:cxnSp macro="">
      <xdr:nvCxnSpPr>
        <xdr:cNvPr id="594" name="直線コネクタ 593">
          <a:extLst>
            <a:ext uri="{FF2B5EF4-FFF2-40B4-BE49-F238E27FC236}">
              <a16:creationId xmlns:a16="http://schemas.microsoft.com/office/drawing/2014/main" id="{D9F11E33-E2AD-4B20-B0F7-0311617A6E3C}"/>
            </a:ext>
          </a:extLst>
        </xdr:cNvPr>
        <xdr:cNvCxnSpPr/>
      </xdr:nvCxnSpPr>
      <xdr:spPr>
        <a:xfrm flipV="1">
          <a:off x="21323300" y="684657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132080</xdr:rowOff>
    </xdr:from>
    <xdr:to>
      <xdr:col>107</xdr:col>
      <xdr:colOff>101600</xdr:colOff>
      <xdr:row>40</xdr:row>
      <xdr:rowOff>62230</xdr:rowOff>
    </xdr:to>
    <xdr:sp macro="" textlink="">
      <xdr:nvSpPr>
        <xdr:cNvPr id="595" name="楕円 594">
          <a:extLst>
            <a:ext uri="{FF2B5EF4-FFF2-40B4-BE49-F238E27FC236}">
              <a16:creationId xmlns:a16="http://schemas.microsoft.com/office/drawing/2014/main" id="{FB770D33-3EDC-4793-8289-F4C8141A83A9}"/>
            </a:ext>
          </a:extLst>
        </xdr:cNvPr>
        <xdr:cNvSpPr/>
      </xdr:nvSpPr>
      <xdr:spPr>
        <a:xfrm>
          <a:off x="20383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3810</xdr:rowOff>
    </xdr:from>
    <xdr:to>
      <xdr:col>111</xdr:col>
      <xdr:colOff>177800</xdr:colOff>
      <xdr:row>40</xdr:row>
      <xdr:rowOff>11430</xdr:rowOff>
    </xdr:to>
    <xdr:cxnSp macro="">
      <xdr:nvCxnSpPr>
        <xdr:cNvPr id="596" name="直線コネクタ 595">
          <a:extLst>
            <a:ext uri="{FF2B5EF4-FFF2-40B4-BE49-F238E27FC236}">
              <a16:creationId xmlns:a16="http://schemas.microsoft.com/office/drawing/2014/main" id="{3723C90C-85B0-49A5-A345-52D60DD13C0B}"/>
            </a:ext>
          </a:extLst>
        </xdr:cNvPr>
        <xdr:cNvCxnSpPr/>
      </xdr:nvCxnSpPr>
      <xdr:spPr>
        <a:xfrm flipV="1">
          <a:off x="20434300" y="68618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139700</xdr:rowOff>
    </xdr:from>
    <xdr:to>
      <xdr:col>102</xdr:col>
      <xdr:colOff>165100</xdr:colOff>
      <xdr:row>40</xdr:row>
      <xdr:rowOff>69850</xdr:rowOff>
    </xdr:to>
    <xdr:sp macro="" textlink="">
      <xdr:nvSpPr>
        <xdr:cNvPr id="597" name="楕円 596">
          <a:extLst>
            <a:ext uri="{FF2B5EF4-FFF2-40B4-BE49-F238E27FC236}">
              <a16:creationId xmlns:a16="http://schemas.microsoft.com/office/drawing/2014/main" id="{B5DB5A70-ACA6-43B0-9362-EA8F9D670097}"/>
            </a:ext>
          </a:extLst>
        </xdr:cNvPr>
        <xdr:cNvSpPr/>
      </xdr:nvSpPr>
      <xdr:spPr>
        <a:xfrm>
          <a:off x="19494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11430</xdr:rowOff>
    </xdr:from>
    <xdr:to>
      <xdr:col>107</xdr:col>
      <xdr:colOff>50800</xdr:colOff>
      <xdr:row>40</xdr:row>
      <xdr:rowOff>19050</xdr:rowOff>
    </xdr:to>
    <xdr:cxnSp macro="">
      <xdr:nvCxnSpPr>
        <xdr:cNvPr id="598" name="直線コネクタ 597">
          <a:extLst>
            <a:ext uri="{FF2B5EF4-FFF2-40B4-BE49-F238E27FC236}">
              <a16:creationId xmlns:a16="http://schemas.microsoft.com/office/drawing/2014/main" id="{C7A19E4B-EBDA-4BD0-BF33-7B90181B9E9B}"/>
            </a:ext>
          </a:extLst>
        </xdr:cNvPr>
        <xdr:cNvCxnSpPr/>
      </xdr:nvCxnSpPr>
      <xdr:spPr>
        <a:xfrm flipV="1">
          <a:off x="19545300" y="6869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147320</xdr:rowOff>
    </xdr:from>
    <xdr:to>
      <xdr:col>98</xdr:col>
      <xdr:colOff>38100</xdr:colOff>
      <xdr:row>40</xdr:row>
      <xdr:rowOff>77470</xdr:rowOff>
    </xdr:to>
    <xdr:sp macro="" textlink="">
      <xdr:nvSpPr>
        <xdr:cNvPr id="599" name="楕円 598">
          <a:extLst>
            <a:ext uri="{FF2B5EF4-FFF2-40B4-BE49-F238E27FC236}">
              <a16:creationId xmlns:a16="http://schemas.microsoft.com/office/drawing/2014/main" id="{D74607DE-9DF4-4823-B9CE-2000DDC2C6FB}"/>
            </a:ext>
          </a:extLst>
        </xdr:cNvPr>
        <xdr:cNvSpPr/>
      </xdr:nvSpPr>
      <xdr:spPr>
        <a:xfrm>
          <a:off x="18605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19050</xdr:rowOff>
    </xdr:from>
    <xdr:to>
      <xdr:col>102</xdr:col>
      <xdr:colOff>114300</xdr:colOff>
      <xdr:row>40</xdr:row>
      <xdr:rowOff>26670</xdr:rowOff>
    </xdr:to>
    <xdr:cxnSp macro="">
      <xdr:nvCxnSpPr>
        <xdr:cNvPr id="600" name="直線コネクタ 599">
          <a:extLst>
            <a:ext uri="{FF2B5EF4-FFF2-40B4-BE49-F238E27FC236}">
              <a16:creationId xmlns:a16="http://schemas.microsoft.com/office/drawing/2014/main" id="{F51E3F40-6EE5-42A1-8268-1A242CA4891E}"/>
            </a:ext>
          </a:extLst>
        </xdr:cNvPr>
        <xdr:cNvCxnSpPr/>
      </xdr:nvCxnSpPr>
      <xdr:spPr>
        <a:xfrm flipV="1">
          <a:off x="18656300" y="68770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59498176-5CDC-4CD2-9E85-1243622ADFAC}"/>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F27F4FCD-3FCC-4E4C-8139-23A95E94220C}"/>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96B9FDD6-B91B-4DCA-8C43-E79A5DE5FB27}"/>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D82E4722-DCBB-4BC5-94D4-CFC14A6E37FC}"/>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71137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EC84E85E-1942-4BFD-A83E-8643E86A4CE1}"/>
            </a:ext>
          </a:extLst>
        </xdr:cNvPr>
        <xdr:cNvSpPr txBox="1"/>
      </xdr:nvSpPr>
      <xdr:spPr>
        <a:xfrm>
          <a:off x="210757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78757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45159665-E389-4390-95E6-6BCFC4AF32E1}"/>
            </a:ext>
          </a:extLst>
        </xdr:cNvPr>
        <xdr:cNvSpPr txBox="1"/>
      </xdr:nvSpPr>
      <xdr:spPr>
        <a:xfrm>
          <a:off x="20199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86377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AE9B8396-72B7-4F7B-9244-D946A6B012A2}"/>
            </a:ext>
          </a:extLst>
        </xdr:cNvPr>
        <xdr:cNvSpPr txBox="1"/>
      </xdr:nvSpPr>
      <xdr:spPr>
        <a:xfrm>
          <a:off x="19310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93997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C591DD96-4EBD-43D0-85A8-23936CEB226A}"/>
            </a:ext>
          </a:extLst>
        </xdr:cNvPr>
        <xdr:cNvSpPr txBox="1"/>
      </xdr:nvSpPr>
      <xdr:spPr>
        <a:xfrm>
          <a:off x="184214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8FF647CB-75F9-450F-A166-6D3B99BEE98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7F6C12F1-0039-44C9-87C5-A52994D03BA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706A0A4-DF4B-4516-8605-01703AF623E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2CCF8485-EB82-4894-95B2-C9403F48BCF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3463E4C7-4839-4AC5-A8A9-75F3C38420C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F3F939D2-165C-48AD-89D5-BBC8012F0D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E0081AE5-AF2A-4012-9055-600D5843E2B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571359F5-00A6-4B8B-B35F-434C32AE017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848E4E72-03AD-4F34-8B18-2C90E09C701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9374625E-4836-4672-9233-0D3272508A7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A769187-34FB-46DB-935D-8448554683C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3C59802F-22FD-4318-B46D-7E1CA07C41F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53CE4CCE-3A2C-4981-A454-4B391CDEE47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140C1DF6-A1DE-468E-B964-8D5E85FB809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99888A4A-94E9-40D8-A8FD-3DBED1B69E7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36633FC7-C74C-4C03-897F-5CF070702EA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EB0FB561-BE80-4FE7-A551-780CCF2F4D0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85D729E-8C99-4A9D-AE03-DE4512D4725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5BE942E6-DC43-4406-BD89-9AA8B623190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47102B51-834D-464B-A512-7FE526F98A2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8BF27BF2-7458-4B3B-8EA0-65209540B4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8E39A90-A6D1-49FD-970C-7AE61E0E77C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F499236A-7483-450B-99A6-607DE7C2E0A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CDEB49E1-C678-437F-BE21-4DB0237E220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A039C16B-8978-4C8E-8692-201D53285337}"/>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57608270-CF9B-4945-A536-34E5139D62FC}"/>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854EECD6-7BE2-43E3-AEB8-C65174889E22}"/>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973D2DE7-0B35-469E-8C08-B8D34C24023B}"/>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633E5AB4-978C-4FF9-92E3-C1B21565C254}"/>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D18B8468-23BF-4963-8DE5-31F71D5F14E9}"/>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8027B03C-3D11-4F28-9F74-9AD19C872B1A}"/>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7BA31C8B-88DA-465A-95BF-B30A865B599D}"/>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BD0BE278-29FA-4448-81E1-524A28F6B4DD}"/>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128A8751-A613-4F4F-B07F-DDC30C6BBD49}"/>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FB6AC942-E459-4CFE-9F1E-56197FA0D188}"/>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FDF55D0-9F0E-4A37-BD18-A21339AD733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53C8D92-E437-4311-BA73-C4D4A36233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533F53B-BD5B-4B79-BF05-316265FAC66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B527DDB-2B8C-494A-8764-D34C04BF216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63CC966-817D-4BFF-A116-2CB56412915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109220</xdr:rowOff>
    </xdr:from>
    <xdr:to>
      <xdr:col>85</xdr:col>
      <xdr:colOff>177800</xdr:colOff>
      <xdr:row>60</xdr:row>
      <xdr:rowOff>39370</xdr:rowOff>
    </xdr:to>
    <xdr:sp macro="" textlink="">
      <xdr:nvSpPr>
        <xdr:cNvPr id="649" name="楕円 648">
          <a:extLst>
            <a:ext uri="{FF2B5EF4-FFF2-40B4-BE49-F238E27FC236}">
              <a16:creationId xmlns:a16="http://schemas.microsoft.com/office/drawing/2014/main" id="{698205E6-9694-48B7-9BAE-7F48AAF07305}"/>
            </a:ext>
          </a:extLst>
        </xdr:cNvPr>
        <xdr:cNvSpPr/>
      </xdr:nvSpPr>
      <xdr:spPr>
        <a:xfrm>
          <a:off x="16268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132097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B2145D51-AC10-4E80-B982-A90DA64CF151}"/>
            </a:ext>
          </a:extLst>
        </xdr:cNvPr>
        <xdr:cNvSpPr txBox="1"/>
      </xdr:nvSpPr>
      <xdr:spPr>
        <a:xfrm>
          <a:off x="16357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90170</xdr:rowOff>
    </xdr:from>
    <xdr:to>
      <xdr:col>81</xdr:col>
      <xdr:colOff>101600</xdr:colOff>
      <xdr:row>60</xdr:row>
      <xdr:rowOff>20320</xdr:rowOff>
    </xdr:to>
    <xdr:sp macro="" textlink="">
      <xdr:nvSpPr>
        <xdr:cNvPr id="651" name="楕円 650">
          <a:extLst>
            <a:ext uri="{FF2B5EF4-FFF2-40B4-BE49-F238E27FC236}">
              <a16:creationId xmlns:a16="http://schemas.microsoft.com/office/drawing/2014/main" id="{8FFC68F2-F2D7-42ED-BF91-5BA7DCCAF895}"/>
            </a:ext>
          </a:extLst>
        </xdr:cNvPr>
        <xdr:cNvSpPr/>
      </xdr:nvSpPr>
      <xdr:spPr>
        <a:xfrm>
          <a:off x="15430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140970</xdr:rowOff>
    </xdr:from>
    <xdr:to>
      <xdr:col>85</xdr:col>
      <xdr:colOff>127000</xdr:colOff>
      <xdr:row>59</xdr:row>
      <xdr:rowOff>160020</xdr:rowOff>
    </xdr:to>
    <xdr:cxnSp macro="">
      <xdr:nvCxnSpPr>
        <xdr:cNvPr id="652" name="直線コネクタ 651">
          <a:extLst>
            <a:ext uri="{FF2B5EF4-FFF2-40B4-BE49-F238E27FC236}">
              <a16:creationId xmlns:a16="http://schemas.microsoft.com/office/drawing/2014/main" id="{A6293A6E-8D76-4ECC-938C-28E8B85A118C}"/>
            </a:ext>
          </a:extLst>
        </xdr:cNvPr>
        <xdr:cNvCxnSpPr/>
      </xdr:nvCxnSpPr>
      <xdr:spPr>
        <a:xfrm>
          <a:off x="15481300" y="102565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46355</xdr:rowOff>
    </xdr:from>
    <xdr:to>
      <xdr:col>76</xdr:col>
      <xdr:colOff>165100</xdr:colOff>
      <xdr:row>59</xdr:row>
      <xdr:rowOff>147955</xdr:rowOff>
    </xdr:to>
    <xdr:sp macro="" textlink="">
      <xdr:nvSpPr>
        <xdr:cNvPr id="653" name="楕円 652">
          <a:extLst>
            <a:ext uri="{FF2B5EF4-FFF2-40B4-BE49-F238E27FC236}">
              <a16:creationId xmlns:a16="http://schemas.microsoft.com/office/drawing/2014/main" id="{416CEA56-2D6C-4F23-B9F8-E047ABCE571F}"/>
            </a:ext>
          </a:extLst>
        </xdr:cNvPr>
        <xdr:cNvSpPr/>
      </xdr:nvSpPr>
      <xdr:spPr>
        <a:xfrm>
          <a:off x="14541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97155</xdr:rowOff>
    </xdr:from>
    <xdr:to>
      <xdr:col>81</xdr:col>
      <xdr:colOff>50800</xdr:colOff>
      <xdr:row>59</xdr:row>
      <xdr:rowOff>140970</xdr:rowOff>
    </xdr:to>
    <xdr:cxnSp macro="">
      <xdr:nvCxnSpPr>
        <xdr:cNvPr id="654" name="直線コネクタ 653">
          <a:extLst>
            <a:ext uri="{FF2B5EF4-FFF2-40B4-BE49-F238E27FC236}">
              <a16:creationId xmlns:a16="http://schemas.microsoft.com/office/drawing/2014/main" id="{8A24E254-69E8-4335-A489-AD543CCA69E3}"/>
            </a:ext>
          </a:extLst>
        </xdr:cNvPr>
        <xdr:cNvCxnSpPr/>
      </xdr:nvCxnSpPr>
      <xdr:spPr>
        <a:xfrm>
          <a:off x="14592300" y="102127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31115</xdr:rowOff>
    </xdr:from>
    <xdr:to>
      <xdr:col>72</xdr:col>
      <xdr:colOff>38100</xdr:colOff>
      <xdr:row>59</xdr:row>
      <xdr:rowOff>132715</xdr:rowOff>
    </xdr:to>
    <xdr:sp macro="" textlink="">
      <xdr:nvSpPr>
        <xdr:cNvPr id="655" name="楕円 654">
          <a:extLst>
            <a:ext uri="{FF2B5EF4-FFF2-40B4-BE49-F238E27FC236}">
              <a16:creationId xmlns:a16="http://schemas.microsoft.com/office/drawing/2014/main" id="{C6939AC8-41ED-416C-AEFD-E701EA226CD8}"/>
            </a:ext>
          </a:extLst>
        </xdr:cNvPr>
        <xdr:cNvSpPr/>
      </xdr:nvSpPr>
      <xdr:spPr>
        <a:xfrm>
          <a:off x="13652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81915</xdr:rowOff>
    </xdr:from>
    <xdr:to>
      <xdr:col>76</xdr:col>
      <xdr:colOff>114300</xdr:colOff>
      <xdr:row>59</xdr:row>
      <xdr:rowOff>97155</xdr:rowOff>
    </xdr:to>
    <xdr:cxnSp macro="">
      <xdr:nvCxnSpPr>
        <xdr:cNvPr id="656" name="直線コネクタ 655">
          <a:extLst>
            <a:ext uri="{FF2B5EF4-FFF2-40B4-BE49-F238E27FC236}">
              <a16:creationId xmlns:a16="http://schemas.microsoft.com/office/drawing/2014/main" id="{C7C3A4B5-6F35-47DC-97F5-7FB79D0A5245}"/>
            </a:ext>
          </a:extLst>
        </xdr:cNvPr>
        <xdr:cNvCxnSpPr/>
      </xdr:nvCxnSpPr>
      <xdr:spPr>
        <a:xfrm>
          <a:off x="13703300" y="101974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160655</xdr:rowOff>
    </xdr:from>
    <xdr:to>
      <xdr:col>67</xdr:col>
      <xdr:colOff>101600</xdr:colOff>
      <xdr:row>59</xdr:row>
      <xdr:rowOff>90805</xdr:rowOff>
    </xdr:to>
    <xdr:sp macro="" textlink="">
      <xdr:nvSpPr>
        <xdr:cNvPr id="657" name="楕円 656">
          <a:extLst>
            <a:ext uri="{FF2B5EF4-FFF2-40B4-BE49-F238E27FC236}">
              <a16:creationId xmlns:a16="http://schemas.microsoft.com/office/drawing/2014/main" id="{8831F0BB-038A-4C08-8AF4-795B4C800646}"/>
            </a:ext>
          </a:extLst>
        </xdr:cNvPr>
        <xdr:cNvSpPr/>
      </xdr:nvSpPr>
      <xdr:spPr>
        <a:xfrm>
          <a:off x="12763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40005</xdr:rowOff>
    </xdr:from>
    <xdr:to>
      <xdr:col>71</xdr:col>
      <xdr:colOff>177800</xdr:colOff>
      <xdr:row>59</xdr:row>
      <xdr:rowOff>81915</xdr:rowOff>
    </xdr:to>
    <xdr:cxnSp macro="">
      <xdr:nvCxnSpPr>
        <xdr:cNvPr id="658" name="直線コネクタ 657">
          <a:extLst>
            <a:ext uri="{FF2B5EF4-FFF2-40B4-BE49-F238E27FC236}">
              <a16:creationId xmlns:a16="http://schemas.microsoft.com/office/drawing/2014/main" id="{8ECD2049-6844-41C7-8153-E76BE99F2FC4}"/>
            </a:ext>
          </a:extLst>
        </xdr:cNvPr>
        <xdr:cNvCxnSpPr/>
      </xdr:nvCxnSpPr>
      <xdr:spPr>
        <a:xfrm>
          <a:off x="12814300" y="101555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59" name="n_1aveValue【学校施設】&#10;有形固定資産減価償却率">
          <a:extLst>
            <a:ext uri="{FF2B5EF4-FFF2-40B4-BE49-F238E27FC236}">
              <a16:creationId xmlns:a16="http://schemas.microsoft.com/office/drawing/2014/main" id="{7725D5E0-F991-419E-ADED-FD276B62DD4E}"/>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660" name="n_2aveValue【学校施設】&#10;有形固定資産減価償却率">
          <a:extLst>
            <a:ext uri="{FF2B5EF4-FFF2-40B4-BE49-F238E27FC236}">
              <a16:creationId xmlns:a16="http://schemas.microsoft.com/office/drawing/2014/main" id="{A628F296-4208-436E-8426-5AE83A05F418}"/>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661" name="n_3aveValue【学校施設】&#10;有形固定資産減価償却率">
          <a:extLst>
            <a:ext uri="{FF2B5EF4-FFF2-40B4-BE49-F238E27FC236}">
              <a16:creationId xmlns:a16="http://schemas.microsoft.com/office/drawing/2014/main" id="{B63E5D23-1D30-4A48-A152-EA57DC5481C9}"/>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662" name="n_4aveValue【学校施設】&#10;有形固定資産減価償却率">
          <a:extLst>
            <a:ext uri="{FF2B5EF4-FFF2-40B4-BE49-F238E27FC236}">
              <a16:creationId xmlns:a16="http://schemas.microsoft.com/office/drawing/2014/main" id="{20F0CA0C-294E-4198-97DE-23481B0F9648}"/>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36847</xdr:rowOff>
    </xdr:from>
    <xdr:ext cx="405111" cy="259045"/>
    <xdr:sp macro="" textlink="">
      <xdr:nvSpPr>
        <xdr:cNvPr id="663" name="n_1mainValue【学校施設】&#10;有形固定資産減価償却率">
          <a:extLst>
            <a:ext uri="{FF2B5EF4-FFF2-40B4-BE49-F238E27FC236}">
              <a16:creationId xmlns:a16="http://schemas.microsoft.com/office/drawing/2014/main" id="{81E03BDE-B815-48A3-AEC3-D81048E47697}"/>
            </a:ext>
          </a:extLst>
        </xdr:cNvPr>
        <xdr:cNvSpPr txBox="1"/>
      </xdr:nvSpPr>
      <xdr:spPr>
        <a:xfrm>
          <a:off x="152660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164482</xdr:rowOff>
    </xdr:from>
    <xdr:ext cx="405111" cy="259045"/>
    <xdr:sp macro="" textlink="">
      <xdr:nvSpPr>
        <xdr:cNvPr id="664" name="n_2mainValue【学校施設】&#10;有形固定資産減価償却率">
          <a:extLst>
            <a:ext uri="{FF2B5EF4-FFF2-40B4-BE49-F238E27FC236}">
              <a16:creationId xmlns:a16="http://schemas.microsoft.com/office/drawing/2014/main" id="{3D093B97-846A-41E4-811D-28797E723CDD}"/>
            </a:ext>
          </a:extLst>
        </xdr:cNvPr>
        <xdr:cNvSpPr txBox="1"/>
      </xdr:nvSpPr>
      <xdr:spPr>
        <a:xfrm>
          <a:off x="14389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149242</xdr:rowOff>
    </xdr:from>
    <xdr:ext cx="405111" cy="259045"/>
    <xdr:sp macro="" textlink="">
      <xdr:nvSpPr>
        <xdr:cNvPr id="665" name="n_3mainValue【学校施設】&#10;有形固定資産減価償却率">
          <a:extLst>
            <a:ext uri="{FF2B5EF4-FFF2-40B4-BE49-F238E27FC236}">
              <a16:creationId xmlns:a16="http://schemas.microsoft.com/office/drawing/2014/main" id="{F321E71E-9140-4760-8AB9-57D7D7376048}"/>
            </a:ext>
          </a:extLst>
        </xdr:cNvPr>
        <xdr:cNvSpPr txBox="1"/>
      </xdr:nvSpPr>
      <xdr:spPr>
        <a:xfrm>
          <a:off x="135007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107332</xdr:rowOff>
    </xdr:from>
    <xdr:ext cx="405111" cy="259045"/>
    <xdr:sp macro="" textlink="">
      <xdr:nvSpPr>
        <xdr:cNvPr id="666" name="n_4mainValue【学校施設】&#10;有形固定資産減価償却率">
          <a:extLst>
            <a:ext uri="{FF2B5EF4-FFF2-40B4-BE49-F238E27FC236}">
              <a16:creationId xmlns:a16="http://schemas.microsoft.com/office/drawing/2014/main" id="{5669B1B2-ABC4-40BA-B5BC-8A311B4FBFD6}"/>
            </a:ext>
          </a:extLst>
        </xdr:cNvPr>
        <xdr:cNvSpPr txBox="1"/>
      </xdr:nvSpPr>
      <xdr:spPr>
        <a:xfrm>
          <a:off x="12611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88FDC6D5-56F3-413B-A867-E34E135A96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195CF96A-6F14-4B2E-AC4B-3F7DBED0F4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EC27C19A-CF04-463C-83D3-D204A7AD36C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56E83E7A-C12E-4643-AB97-ED20BDB2684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D74D39E4-07C6-4792-A9BD-146ED927CA4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5E9ABDC3-C621-478A-B7B3-177718248E8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604644F-B0C5-45A7-9036-C7F2998AF10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D968633E-E279-4D59-AB27-F928DA0D99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9CAB203D-6687-4856-BDFC-0DE8D67459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B27F043-B661-4BD4-ADFB-6C7777550E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3BF34E63-C839-41D6-89DB-CFC274B254E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2CC3CAC3-0DF8-48A2-BD9E-EB95896DE10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7497E217-DE50-4439-9144-3326F4EAB59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DD548667-5FF4-42D1-B855-8BF52FB596B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1A36303F-C783-4BFD-94AD-E12EE40A3B2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FE811152-93C5-4213-8322-E842F5FF733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27A59837-BA56-43F9-BEE2-474353986C2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193B2EEA-F750-48A3-A2A2-1E79770948D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BDA5AD85-FE2C-4508-AB15-601AD919D84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8887991A-AEED-436B-885A-FD6C96C0ADE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813EAA85-F2A5-46F1-B56A-F22DF156D37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5FCA765D-2F19-4D0E-8167-443AA45AE6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A2EDD87F-37A5-426F-ABC2-6314C6BDD62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816E8E06-CC0C-4D12-95B1-8C00E82D7949}"/>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B4FF7446-194E-4A8A-A6A8-34305D62946E}"/>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540DF633-546C-479F-90B0-0B5436F20FC8}"/>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DF543DDA-C4FE-40DE-834F-86047A1E7E4E}"/>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E7475CE9-86D2-4A5A-A4FB-940E2DA8B9F8}"/>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488B6319-D6A1-46AD-83F0-AF8D0FE3F3C6}"/>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9924AA0E-9E0D-4745-A69C-E1901A8F85BD}"/>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9D103ACC-9902-4147-8128-436239C702AB}"/>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3A275C1D-842C-424E-89EB-4BDD81456CC8}"/>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FC8CADD0-D0D3-4A4C-82BD-19DE0BC0391F}"/>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22DBE69-A1FC-4937-89CA-DCD26BB3BC7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535DB62-F077-4869-B0FE-020BBA23152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FB1D70E-EDC9-4AB7-BB75-16BF8CD2774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FBB74A5-AD2A-4365-BFDE-0BB1F5A0A54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1850A92-9892-4B51-B4DC-CE658CAF91C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1778</xdr:rowOff>
    </xdr:from>
    <xdr:to>
      <xdr:col>116</xdr:col>
      <xdr:colOff>114300</xdr:colOff>
      <xdr:row>60</xdr:row>
      <xdr:rowOff>103378</xdr:rowOff>
    </xdr:to>
    <xdr:sp macro="" textlink="">
      <xdr:nvSpPr>
        <xdr:cNvPr id="705" name="楕円 704">
          <a:extLst>
            <a:ext uri="{FF2B5EF4-FFF2-40B4-BE49-F238E27FC236}">
              <a16:creationId xmlns:a16="http://schemas.microsoft.com/office/drawing/2014/main" id="{0BB21C54-FC51-4FA6-BD2A-C77E3E95DAA0}"/>
            </a:ext>
          </a:extLst>
        </xdr:cNvPr>
        <xdr:cNvSpPr/>
      </xdr:nvSpPr>
      <xdr:spPr>
        <a:xfrm>
          <a:off x="221107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24655</xdr:rowOff>
    </xdr:from>
    <xdr:ext cx="469744" cy="259045"/>
    <xdr:sp macro="" textlink="">
      <xdr:nvSpPr>
        <xdr:cNvPr id="706" name="【学校施設】&#10;一人当たり面積該当値テキスト">
          <a:extLst>
            <a:ext uri="{FF2B5EF4-FFF2-40B4-BE49-F238E27FC236}">
              <a16:creationId xmlns:a16="http://schemas.microsoft.com/office/drawing/2014/main" id="{856EB442-352C-476D-8EAB-4F6A71DC882E}"/>
            </a:ext>
          </a:extLst>
        </xdr:cNvPr>
        <xdr:cNvSpPr txBox="1"/>
      </xdr:nvSpPr>
      <xdr:spPr>
        <a:xfrm>
          <a:off x="22199600" y="1014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7721</xdr:rowOff>
    </xdr:from>
    <xdr:to>
      <xdr:col>112</xdr:col>
      <xdr:colOff>38100</xdr:colOff>
      <xdr:row>60</xdr:row>
      <xdr:rowOff>109321</xdr:rowOff>
    </xdr:to>
    <xdr:sp macro="" textlink="">
      <xdr:nvSpPr>
        <xdr:cNvPr id="707" name="楕円 706">
          <a:extLst>
            <a:ext uri="{FF2B5EF4-FFF2-40B4-BE49-F238E27FC236}">
              <a16:creationId xmlns:a16="http://schemas.microsoft.com/office/drawing/2014/main" id="{E66BB09A-C9D1-4632-AC4C-5A604D5FD075}"/>
            </a:ext>
          </a:extLst>
        </xdr:cNvPr>
        <xdr:cNvSpPr/>
      </xdr:nvSpPr>
      <xdr:spPr>
        <a:xfrm>
          <a:off x="21272500" y="1029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52578</xdr:rowOff>
    </xdr:from>
    <xdr:to>
      <xdr:col>116</xdr:col>
      <xdr:colOff>63500</xdr:colOff>
      <xdr:row>60</xdr:row>
      <xdr:rowOff>58521</xdr:rowOff>
    </xdr:to>
    <xdr:cxnSp macro="">
      <xdr:nvCxnSpPr>
        <xdr:cNvPr id="708" name="直線コネクタ 707">
          <a:extLst>
            <a:ext uri="{FF2B5EF4-FFF2-40B4-BE49-F238E27FC236}">
              <a16:creationId xmlns:a16="http://schemas.microsoft.com/office/drawing/2014/main" id="{6BF49102-4546-4CF4-A268-1179E87EF8B5}"/>
            </a:ext>
          </a:extLst>
        </xdr:cNvPr>
        <xdr:cNvCxnSpPr/>
      </xdr:nvCxnSpPr>
      <xdr:spPr>
        <a:xfrm flipV="1">
          <a:off x="21323300" y="10339578"/>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29667</xdr:rowOff>
    </xdr:from>
    <xdr:to>
      <xdr:col>107</xdr:col>
      <xdr:colOff>101600</xdr:colOff>
      <xdr:row>60</xdr:row>
      <xdr:rowOff>131267</xdr:rowOff>
    </xdr:to>
    <xdr:sp macro="" textlink="">
      <xdr:nvSpPr>
        <xdr:cNvPr id="709" name="楕円 708">
          <a:extLst>
            <a:ext uri="{FF2B5EF4-FFF2-40B4-BE49-F238E27FC236}">
              <a16:creationId xmlns:a16="http://schemas.microsoft.com/office/drawing/2014/main" id="{E2EAE05B-50D1-4F74-B4F0-AEC516EAE5EB}"/>
            </a:ext>
          </a:extLst>
        </xdr:cNvPr>
        <xdr:cNvSpPr/>
      </xdr:nvSpPr>
      <xdr:spPr>
        <a:xfrm>
          <a:off x="20383500" y="1031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58521</xdr:rowOff>
    </xdr:from>
    <xdr:to>
      <xdr:col>111</xdr:col>
      <xdr:colOff>177800</xdr:colOff>
      <xdr:row>60</xdr:row>
      <xdr:rowOff>80467</xdr:rowOff>
    </xdr:to>
    <xdr:cxnSp macro="">
      <xdr:nvCxnSpPr>
        <xdr:cNvPr id="710" name="直線コネクタ 709">
          <a:extLst>
            <a:ext uri="{FF2B5EF4-FFF2-40B4-BE49-F238E27FC236}">
              <a16:creationId xmlns:a16="http://schemas.microsoft.com/office/drawing/2014/main" id="{F4CC0405-106B-45E7-9A12-771E45A3376B}"/>
            </a:ext>
          </a:extLst>
        </xdr:cNvPr>
        <xdr:cNvCxnSpPr/>
      </xdr:nvCxnSpPr>
      <xdr:spPr>
        <a:xfrm flipV="1">
          <a:off x="20434300" y="10345521"/>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48870</xdr:rowOff>
    </xdr:from>
    <xdr:to>
      <xdr:col>102</xdr:col>
      <xdr:colOff>165100</xdr:colOff>
      <xdr:row>60</xdr:row>
      <xdr:rowOff>150470</xdr:rowOff>
    </xdr:to>
    <xdr:sp macro="" textlink="">
      <xdr:nvSpPr>
        <xdr:cNvPr id="711" name="楕円 710">
          <a:extLst>
            <a:ext uri="{FF2B5EF4-FFF2-40B4-BE49-F238E27FC236}">
              <a16:creationId xmlns:a16="http://schemas.microsoft.com/office/drawing/2014/main" id="{E4ADD467-6258-4AEB-B715-FBBB3C833515}"/>
            </a:ext>
          </a:extLst>
        </xdr:cNvPr>
        <xdr:cNvSpPr/>
      </xdr:nvSpPr>
      <xdr:spPr>
        <a:xfrm>
          <a:off x="19494500" y="103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80467</xdr:rowOff>
    </xdr:from>
    <xdr:to>
      <xdr:col>107</xdr:col>
      <xdr:colOff>50800</xdr:colOff>
      <xdr:row>60</xdr:row>
      <xdr:rowOff>99670</xdr:rowOff>
    </xdr:to>
    <xdr:cxnSp macro="">
      <xdr:nvCxnSpPr>
        <xdr:cNvPr id="712" name="直線コネクタ 711">
          <a:extLst>
            <a:ext uri="{FF2B5EF4-FFF2-40B4-BE49-F238E27FC236}">
              <a16:creationId xmlns:a16="http://schemas.microsoft.com/office/drawing/2014/main" id="{461F0373-2CA3-4A48-ADF2-7A7CB4D253BB}"/>
            </a:ext>
          </a:extLst>
        </xdr:cNvPr>
        <xdr:cNvCxnSpPr/>
      </xdr:nvCxnSpPr>
      <xdr:spPr>
        <a:xfrm flipV="1">
          <a:off x="19545300" y="10367467"/>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69444</xdr:rowOff>
    </xdr:from>
    <xdr:to>
      <xdr:col>98</xdr:col>
      <xdr:colOff>38100</xdr:colOff>
      <xdr:row>60</xdr:row>
      <xdr:rowOff>171044</xdr:rowOff>
    </xdr:to>
    <xdr:sp macro="" textlink="">
      <xdr:nvSpPr>
        <xdr:cNvPr id="713" name="楕円 712">
          <a:extLst>
            <a:ext uri="{FF2B5EF4-FFF2-40B4-BE49-F238E27FC236}">
              <a16:creationId xmlns:a16="http://schemas.microsoft.com/office/drawing/2014/main" id="{9FE9428A-0652-45A0-9547-DFD74860550A}"/>
            </a:ext>
          </a:extLst>
        </xdr:cNvPr>
        <xdr:cNvSpPr/>
      </xdr:nvSpPr>
      <xdr:spPr>
        <a:xfrm>
          <a:off x="18605500" y="1035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99670</xdr:rowOff>
    </xdr:from>
    <xdr:to>
      <xdr:col>102</xdr:col>
      <xdr:colOff>114300</xdr:colOff>
      <xdr:row>60</xdr:row>
      <xdr:rowOff>120244</xdr:rowOff>
    </xdr:to>
    <xdr:cxnSp macro="">
      <xdr:nvCxnSpPr>
        <xdr:cNvPr id="714" name="直線コネクタ 713">
          <a:extLst>
            <a:ext uri="{FF2B5EF4-FFF2-40B4-BE49-F238E27FC236}">
              <a16:creationId xmlns:a16="http://schemas.microsoft.com/office/drawing/2014/main" id="{1F1E9FA2-B419-4BD0-906C-8D0256AE5687}"/>
            </a:ext>
          </a:extLst>
        </xdr:cNvPr>
        <xdr:cNvCxnSpPr/>
      </xdr:nvCxnSpPr>
      <xdr:spPr>
        <a:xfrm flipV="1">
          <a:off x="18656300" y="1038667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9893212E-74D5-4BF9-9941-F7DABB07B9F4}"/>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24486B50-9FE1-4545-AF75-3172363A8E63}"/>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74A7D3C3-EE32-41A3-BF98-8FCF682F0781}"/>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C1B3DBCE-D834-4055-92BD-16DD9A8FFDA3}"/>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125848</xdr:rowOff>
    </xdr:from>
    <xdr:ext cx="469744" cy="259045"/>
    <xdr:sp macro="" textlink="">
      <xdr:nvSpPr>
        <xdr:cNvPr id="719" name="n_1mainValue【学校施設】&#10;一人当たり面積">
          <a:extLst>
            <a:ext uri="{FF2B5EF4-FFF2-40B4-BE49-F238E27FC236}">
              <a16:creationId xmlns:a16="http://schemas.microsoft.com/office/drawing/2014/main" id="{950F81B7-3FE9-47E1-9F02-2E1DAFAC4EE5}"/>
            </a:ext>
          </a:extLst>
        </xdr:cNvPr>
        <xdr:cNvSpPr txBox="1"/>
      </xdr:nvSpPr>
      <xdr:spPr>
        <a:xfrm>
          <a:off x="21075727" y="1006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147794</xdr:rowOff>
    </xdr:from>
    <xdr:ext cx="469744" cy="259045"/>
    <xdr:sp macro="" textlink="">
      <xdr:nvSpPr>
        <xdr:cNvPr id="720" name="n_2mainValue【学校施設】&#10;一人当たり面積">
          <a:extLst>
            <a:ext uri="{FF2B5EF4-FFF2-40B4-BE49-F238E27FC236}">
              <a16:creationId xmlns:a16="http://schemas.microsoft.com/office/drawing/2014/main" id="{9DBF8302-9EA0-4104-9543-3051AB5CA3B1}"/>
            </a:ext>
          </a:extLst>
        </xdr:cNvPr>
        <xdr:cNvSpPr txBox="1"/>
      </xdr:nvSpPr>
      <xdr:spPr>
        <a:xfrm>
          <a:off x="20199427" y="10091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166997</xdr:rowOff>
    </xdr:from>
    <xdr:ext cx="469744" cy="259045"/>
    <xdr:sp macro="" textlink="">
      <xdr:nvSpPr>
        <xdr:cNvPr id="721" name="n_3mainValue【学校施設】&#10;一人当たり面積">
          <a:extLst>
            <a:ext uri="{FF2B5EF4-FFF2-40B4-BE49-F238E27FC236}">
              <a16:creationId xmlns:a16="http://schemas.microsoft.com/office/drawing/2014/main" id="{523BA709-F36D-409C-8CCC-CE5A01996EB2}"/>
            </a:ext>
          </a:extLst>
        </xdr:cNvPr>
        <xdr:cNvSpPr txBox="1"/>
      </xdr:nvSpPr>
      <xdr:spPr>
        <a:xfrm>
          <a:off x="19310427" y="1011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16121</xdr:rowOff>
    </xdr:from>
    <xdr:ext cx="469744" cy="259045"/>
    <xdr:sp macro="" textlink="">
      <xdr:nvSpPr>
        <xdr:cNvPr id="722" name="n_4mainValue【学校施設】&#10;一人当たり面積">
          <a:extLst>
            <a:ext uri="{FF2B5EF4-FFF2-40B4-BE49-F238E27FC236}">
              <a16:creationId xmlns:a16="http://schemas.microsoft.com/office/drawing/2014/main" id="{E6B0E6DA-3AEC-45D4-BA43-65D41495CB71}"/>
            </a:ext>
          </a:extLst>
        </xdr:cNvPr>
        <xdr:cNvSpPr txBox="1"/>
      </xdr:nvSpPr>
      <xdr:spPr>
        <a:xfrm>
          <a:off x="18421427" y="1013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D4AF0ED9-59DF-4126-A29A-14798F8D33D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A99EB458-1ECA-4B2F-BBD1-61FB2F60ABF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123764B9-7CEE-4D65-8EC5-7BE2B871C00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1E4FD1B7-FAF7-47F4-A62D-E249119D81B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62B9BC68-10AF-4BCF-8BD2-84080158270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87DE8943-72C7-4284-AE3B-299E5FEE1AE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B7895AAF-7EAA-49AD-8CF1-9770BE2D84A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500FF0CA-6F94-4111-B3B2-4F974678D05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4B21E3FF-B797-4A18-8288-2EB1363DA21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4254B92C-60FB-411A-8E53-F1E955A0B89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B13FB6C9-BD94-43D3-B4F9-8E05348E7CC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A73775AB-507A-4C88-BC3B-19A18E615E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7238B5CC-F443-472A-9A7F-797AD8867F4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3173863A-2B71-4D78-8CCA-00118FAC7BE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A1266912-6B42-40BA-A52C-1FB84E3A38F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5C06B1EE-F707-4739-97D4-BBBA4F4C115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FFDD2AE-430C-4144-8FFF-294B874CD40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0BF6F8D-EEF7-4AA8-9B30-4D944508476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24738DEF-1C33-4315-982B-8B254FA9DED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77DC76F-6701-428A-B379-2CF1A926ED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5E038EE-B6C8-4A5E-BFE9-4F8A7C5746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E0969FC-8FAF-4BC4-9CF6-B46191AE72F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4F207B5-FA7C-4C0E-B9C1-127933AB7D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60E26EE-4A13-4F9C-A18B-66C7E24C5A2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E0DC75A-D8E3-40D1-B4C4-1692A9CE4C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EC05F93-62AF-4F52-AD9E-A01E526D57B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8C368EB9-F444-416F-81E3-CFDE8E6BB2B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876CA234-1702-48E5-A4BD-F410C541ACE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DE242EDA-4ED4-44D2-B6A8-E054B5B6A13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952FCA9B-A0B6-4095-A7E0-106F203000B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2659D6CF-1D2D-49C1-B767-83348C60C2D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9EB7A018-88F3-4DAB-ABF1-EAF5FCCA865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EE471735-2945-4794-A75D-63B90041CD8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C409969F-9EC7-455E-AB17-340AADD1106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E29F6588-A6AC-4193-99CC-5A40276FFBC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CD933FED-DB1D-4CDE-9C8C-F67C9650306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1441A435-D995-462C-8539-3F80D3FD3AD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3DC4F6DA-4C57-43E2-93FB-D41EB0498B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DBE25031-505F-4D97-9860-27C8A8569FF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147CF415-1469-4585-B998-E1A50B14C5E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9E7DC7F0-3C59-41BE-A8D9-1A397E9223F1}"/>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99C2EF1C-BC5E-4271-BCBF-DDCBBA72464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9B30CA07-48F8-4D8F-B614-624B4718C3E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6" name="【公民館】&#10;有形固定資産減価償却率最大値テキスト">
          <a:extLst>
            <a:ext uri="{FF2B5EF4-FFF2-40B4-BE49-F238E27FC236}">
              <a16:creationId xmlns:a16="http://schemas.microsoft.com/office/drawing/2014/main" id="{B6F6DFE4-C5C6-4807-98CA-72753B9C65E6}"/>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7" name="直線コネクタ 766">
          <a:extLst>
            <a:ext uri="{FF2B5EF4-FFF2-40B4-BE49-F238E27FC236}">
              <a16:creationId xmlns:a16="http://schemas.microsoft.com/office/drawing/2014/main" id="{78CA5EAF-D48C-4976-9E26-8D54EA01A72E}"/>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8" name="【公民館】&#10;有形固定資産減価償却率平均値テキスト">
          <a:extLst>
            <a:ext uri="{FF2B5EF4-FFF2-40B4-BE49-F238E27FC236}">
              <a16:creationId xmlns:a16="http://schemas.microsoft.com/office/drawing/2014/main" id="{CE58C3D4-C805-47A3-9526-095CA805728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69" name="フローチャート: 判断 768">
          <a:extLst>
            <a:ext uri="{FF2B5EF4-FFF2-40B4-BE49-F238E27FC236}">
              <a16:creationId xmlns:a16="http://schemas.microsoft.com/office/drawing/2014/main" id="{6A4AEE04-023D-4506-B9D9-802CA7BC8B5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0" name="フローチャート: 判断 769">
          <a:extLst>
            <a:ext uri="{FF2B5EF4-FFF2-40B4-BE49-F238E27FC236}">
              <a16:creationId xmlns:a16="http://schemas.microsoft.com/office/drawing/2014/main" id="{38984EF9-4FAF-402A-AAB4-B3A8030D78AF}"/>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1" name="フローチャート: 判断 770">
          <a:extLst>
            <a:ext uri="{FF2B5EF4-FFF2-40B4-BE49-F238E27FC236}">
              <a16:creationId xmlns:a16="http://schemas.microsoft.com/office/drawing/2014/main" id="{70F491E6-8FB1-40DE-86DD-534318F9B9D8}"/>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2" name="フローチャート: 判断 771">
          <a:extLst>
            <a:ext uri="{FF2B5EF4-FFF2-40B4-BE49-F238E27FC236}">
              <a16:creationId xmlns:a16="http://schemas.microsoft.com/office/drawing/2014/main" id="{27D81CA3-88B2-41A8-8D6B-6954BAC3ECBE}"/>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3" name="フローチャート: 判断 772">
          <a:extLst>
            <a:ext uri="{FF2B5EF4-FFF2-40B4-BE49-F238E27FC236}">
              <a16:creationId xmlns:a16="http://schemas.microsoft.com/office/drawing/2014/main" id="{C03B5428-A745-4AF2-A6E1-82D3E5C33EB5}"/>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A014E25-C88E-4EA2-A5DB-A57E6A2F4E7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F4BC18F-3F9E-4629-9E8C-3C359C458C0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AD8DE5B-B441-404C-873C-2598B1A3E8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F2EDDE6-2D99-4309-ADAB-8D9A9161D13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6B9BE59-C989-4647-87AC-C96BFCE4F20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779" name="楕円 778">
          <a:extLst>
            <a:ext uri="{FF2B5EF4-FFF2-40B4-BE49-F238E27FC236}">
              <a16:creationId xmlns:a16="http://schemas.microsoft.com/office/drawing/2014/main" id="{11F70996-E992-40E2-B0BA-D7BF0DAB08B2}"/>
            </a:ext>
          </a:extLst>
        </xdr:cNvPr>
        <xdr:cNvSpPr/>
      </xdr:nvSpPr>
      <xdr:spPr>
        <a:xfrm>
          <a:off x="16268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118127</xdr:rowOff>
    </xdr:from>
    <xdr:ext cx="405111" cy="259045"/>
    <xdr:sp macro="" textlink="">
      <xdr:nvSpPr>
        <xdr:cNvPr id="780" name="【公民館】&#10;有形固定資産減価償却率該当値テキスト">
          <a:extLst>
            <a:ext uri="{FF2B5EF4-FFF2-40B4-BE49-F238E27FC236}">
              <a16:creationId xmlns:a16="http://schemas.microsoft.com/office/drawing/2014/main" id="{56199AEF-686B-4E6E-B52D-DFE27BD46DDD}"/>
            </a:ext>
          </a:extLst>
        </xdr:cNvPr>
        <xdr:cNvSpPr txBox="1"/>
      </xdr:nvSpPr>
      <xdr:spPr>
        <a:xfrm>
          <a:off x="16357600"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103505</xdr:rowOff>
    </xdr:from>
    <xdr:to>
      <xdr:col>81</xdr:col>
      <xdr:colOff>101600</xdr:colOff>
      <xdr:row>105</xdr:row>
      <xdr:rowOff>33655</xdr:rowOff>
    </xdr:to>
    <xdr:sp macro="" textlink="">
      <xdr:nvSpPr>
        <xdr:cNvPr id="781" name="楕円 780">
          <a:extLst>
            <a:ext uri="{FF2B5EF4-FFF2-40B4-BE49-F238E27FC236}">
              <a16:creationId xmlns:a16="http://schemas.microsoft.com/office/drawing/2014/main" id="{D3B3243D-2B2D-4307-B20E-C2F2FC24BBD2}"/>
            </a:ext>
          </a:extLst>
        </xdr:cNvPr>
        <xdr:cNvSpPr/>
      </xdr:nvSpPr>
      <xdr:spPr>
        <a:xfrm>
          <a:off x="15430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154305</xdr:rowOff>
    </xdr:from>
    <xdr:to>
      <xdr:col>85</xdr:col>
      <xdr:colOff>127000</xdr:colOff>
      <xdr:row>105</xdr:row>
      <xdr:rowOff>19050</xdr:rowOff>
    </xdr:to>
    <xdr:cxnSp macro="">
      <xdr:nvCxnSpPr>
        <xdr:cNvPr id="782" name="直線コネクタ 781">
          <a:extLst>
            <a:ext uri="{FF2B5EF4-FFF2-40B4-BE49-F238E27FC236}">
              <a16:creationId xmlns:a16="http://schemas.microsoft.com/office/drawing/2014/main" id="{BAAC0FDF-E42D-4EB8-93D2-375BEB3D8121}"/>
            </a:ext>
          </a:extLst>
        </xdr:cNvPr>
        <xdr:cNvCxnSpPr/>
      </xdr:nvCxnSpPr>
      <xdr:spPr>
        <a:xfrm>
          <a:off x="15481300" y="179851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783" name="楕円 782">
          <a:extLst>
            <a:ext uri="{FF2B5EF4-FFF2-40B4-BE49-F238E27FC236}">
              <a16:creationId xmlns:a16="http://schemas.microsoft.com/office/drawing/2014/main" id="{C11848FC-A375-4207-BF0D-4528EA0CA24F}"/>
            </a:ext>
          </a:extLst>
        </xdr:cNvPr>
        <xdr:cNvSpPr/>
      </xdr:nvSpPr>
      <xdr:spPr>
        <a:xfrm>
          <a:off x="14541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118111</xdr:rowOff>
    </xdr:from>
    <xdr:to>
      <xdr:col>81</xdr:col>
      <xdr:colOff>50800</xdr:colOff>
      <xdr:row>104</xdr:row>
      <xdr:rowOff>154305</xdr:rowOff>
    </xdr:to>
    <xdr:cxnSp macro="">
      <xdr:nvCxnSpPr>
        <xdr:cNvPr id="784" name="直線コネクタ 783">
          <a:extLst>
            <a:ext uri="{FF2B5EF4-FFF2-40B4-BE49-F238E27FC236}">
              <a16:creationId xmlns:a16="http://schemas.microsoft.com/office/drawing/2014/main" id="{993CF644-32C4-475A-AD46-E9329BBD3E99}"/>
            </a:ext>
          </a:extLst>
        </xdr:cNvPr>
        <xdr:cNvCxnSpPr/>
      </xdr:nvCxnSpPr>
      <xdr:spPr>
        <a:xfrm>
          <a:off x="14592300" y="179489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785" name="楕円 784">
          <a:extLst>
            <a:ext uri="{FF2B5EF4-FFF2-40B4-BE49-F238E27FC236}">
              <a16:creationId xmlns:a16="http://schemas.microsoft.com/office/drawing/2014/main" id="{B15EC2B0-534F-40C1-968C-A790074D9DFF}"/>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104</xdr:row>
      <xdr:rowOff>118111</xdr:rowOff>
    </xdr:to>
    <xdr:cxnSp macro="">
      <xdr:nvCxnSpPr>
        <xdr:cNvPr id="786" name="直線コネクタ 785">
          <a:extLst>
            <a:ext uri="{FF2B5EF4-FFF2-40B4-BE49-F238E27FC236}">
              <a16:creationId xmlns:a16="http://schemas.microsoft.com/office/drawing/2014/main" id="{F33F91DD-E219-4676-9575-5F1D15CB7F0B}"/>
            </a:ext>
          </a:extLst>
        </xdr:cNvPr>
        <xdr:cNvCxnSpPr/>
      </xdr:nvCxnSpPr>
      <xdr:spPr>
        <a:xfrm>
          <a:off x="13703300" y="179184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10161</xdr:rowOff>
    </xdr:from>
    <xdr:to>
      <xdr:col>67</xdr:col>
      <xdr:colOff>101600</xdr:colOff>
      <xdr:row>104</xdr:row>
      <xdr:rowOff>111761</xdr:rowOff>
    </xdr:to>
    <xdr:sp macro="" textlink="">
      <xdr:nvSpPr>
        <xdr:cNvPr id="787" name="楕円 786">
          <a:extLst>
            <a:ext uri="{FF2B5EF4-FFF2-40B4-BE49-F238E27FC236}">
              <a16:creationId xmlns:a16="http://schemas.microsoft.com/office/drawing/2014/main" id="{B1B499DA-F731-40E8-A88A-B1231088B3EB}"/>
            </a:ext>
          </a:extLst>
        </xdr:cNvPr>
        <xdr:cNvSpPr/>
      </xdr:nvSpPr>
      <xdr:spPr>
        <a:xfrm>
          <a:off x="12763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60961</xdr:rowOff>
    </xdr:from>
    <xdr:to>
      <xdr:col>71</xdr:col>
      <xdr:colOff>177800</xdr:colOff>
      <xdr:row>104</xdr:row>
      <xdr:rowOff>87630</xdr:rowOff>
    </xdr:to>
    <xdr:cxnSp macro="">
      <xdr:nvCxnSpPr>
        <xdr:cNvPr id="788" name="直線コネクタ 787">
          <a:extLst>
            <a:ext uri="{FF2B5EF4-FFF2-40B4-BE49-F238E27FC236}">
              <a16:creationId xmlns:a16="http://schemas.microsoft.com/office/drawing/2014/main" id="{23C37075-2C7D-49A5-9CE7-EEBEFAE5F994}"/>
            </a:ext>
          </a:extLst>
        </xdr:cNvPr>
        <xdr:cNvCxnSpPr/>
      </xdr:nvCxnSpPr>
      <xdr:spPr>
        <a:xfrm>
          <a:off x="12814300" y="178917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89" name="n_1aveValue【公民館】&#10;有形固定資産減価償却率">
          <a:extLst>
            <a:ext uri="{FF2B5EF4-FFF2-40B4-BE49-F238E27FC236}">
              <a16:creationId xmlns:a16="http://schemas.microsoft.com/office/drawing/2014/main" id="{BC3EB6DF-3215-449A-BFBC-685AE4A9884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0" name="n_2aveValue【公民館】&#10;有形固定資産減価償却率">
          <a:extLst>
            <a:ext uri="{FF2B5EF4-FFF2-40B4-BE49-F238E27FC236}">
              <a16:creationId xmlns:a16="http://schemas.microsoft.com/office/drawing/2014/main" id="{E90F29E4-195B-431B-9277-176380B14FA1}"/>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1" name="n_3aveValue【公民館】&#10;有形固定資産減価償却率">
          <a:extLst>
            <a:ext uri="{FF2B5EF4-FFF2-40B4-BE49-F238E27FC236}">
              <a16:creationId xmlns:a16="http://schemas.microsoft.com/office/drawing/2014/main" id="{364FA256-6043-4A3C-8AEF-9673DEA1196D}"/>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2" name="n_4aveValue【公民館】&#10;有形固定資産減価償却率">
          <a:extLst>
            <a:ext uri="{FF2B5EF4-FFF2-40B4-BE49-F238E27FC236}">
              <a16:creationId xmlns:a16="http://schemas.microsoft.com/office/drawing/2014/main" id="{B20D41AA-1453-48CD-932A-9ED11378AC19}"/>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24782</xdr:rowOff>
    </xdr:from>
    <xdr:ext cx="405111" cy="259045"/>
    <xdr:sp macro="" textlink="">
      <xdr:nvSpPr>
        <xdr:cNvPr id="793" name="n_1mainValue【公民館】&#10;有形固定資産減価償却率">
          <a:extLst>
            <a:ext uri="{FF2B5EF4-FFF2-40B4-BE49-F238E27FC236}">
              <a16:creationId xmlns:a16="http://schemas.microsoft.com/office/drawing/2014/main" id="{C74BCD15-2F79-4397-8115-A2CF8B9893CD}"/>
            </a:ext>
          </a:extLst>
        </xdr:cNvPr>
        <xdr:cNvSpPr txBox="1"/>
      </xdr:nvSpPr>
      <xdr:spPr>
        <a:xfrm>
          <a:off x="15266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160038</xdr:rowOff>
    </xdr:from>
    <xdr:ext cx="405111" cy="259045"/>
    <xdr:sp macro="" textlink="">
      <xdr:nvSpPr>
        <xdr:cNvPr id="794" name="n_2mainValue【公民館】&#10;有形固定資産減価償却率">
          <a:extLst>
            <a:ext uri="{FF2B5EF4-FFF2-40B4-BE49-F238E27FC236}">
              <a16:creationId xmlns:a16="http://schemas.microsoft.com/office/drawing/2014/main" id="{983453D6-A64A-4EE8-A72B-142951E7B5DD}"/>
            </a:ext>
          </a:extLst>
        </xdr:cNvPr>
        <xdr:cNvSpPr txBox="1"/>
      </xdr:nvSpPr>
      <xdr:spPr>
        <a:xfrm>
          <a:off x="14389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129557</xdr:rowOff>
    </xdr:from>
    <xdr:ext cx="405111" cy="259045"/>
    <xdr:sp macro="" textlink="">
      <xdr:nvSpPr>
        <xdr:cNvPr id="795" name="n_3mainValue【公民館】&#10;有形固定資産減価償却率">
          <a:extLst>
            <a:ext uri="{FF2B5EF4-FFF2-40B4-BE49-F238E27FC236}">
              <a16:creationId xmlns:a16="http://schemas.microsoft.com/office/drawing/2014/main" id="{B7211DDA-782F-4A35-B9A1-DAED0BABB969}"/>
            </a:ext>
          </a:extLst>
        </xdr:cNvPr>
        <xdr:cNvSpPr txBox="1"/>
      </xdr:nvSpPr>
      <xdr:spPr>
        <a:xfrm>
          <a:off x="13500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128288</xdr:rowOff>
    </xdr:from>
    <xdr:ext cx="405111" cy="259045"/>
    <xdr:sp macro="" textlink="">
      <xdr:nvSpPr>
        <xdr:cNvPr id="796" name="n_4mainValue【公民館】&#10;有形固定資産減価償却率">
          <a:extLst>
            <a:ext uri="{FF2B5EF4-FFF2-40B4-BE49-F238E27FC236}">
              <a16:creationId xmlns:a16="http://schemas.microsoft.com/office/drawing/2014/main" id="{EBCE5AD0-920A-4484-AA79-C4FCB1644500}"/>
            </a:ext>
          </a:extLst>
        </xdr:cNvPr>
        <xdr:cNvSpPr txBox="1"/>
      </xdr:nvSpPr>
      <xdr:spPr>
        <a:xfrm>
          <a:off x="12611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6A4B9CEE-BF38-4ABF-97A9-6283E4ED97F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17B73949-9556-4B5B-B87D-87362B231A1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12ED4DA9-61D4-4446-A2A0-E548F2EE3C6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B199B05-DA58-46E0-880D-47385A1243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D2E405D1-3640-4128-A720-92BEE62C221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CFE14185-E174-4F99-AF7C-202DF9547D6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4BD0AAC-135E-443C-97B8-4F64EEFA993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F93B8123-963B-4C6C-8050-1E61F50D57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04AE6B0-C62F-4D06-8A8C-C4E95978FED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67BB9AD0-1008-4350-B6FE-CAA54E8253D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1D691D68-DCCE-4C36-B872-0C4C0445785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FE5522D7-826B-4C49-BC1A-8C31235883D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7F3A7939-734D-44EC-8A16-939CD826CD0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A98023A7-AA40-4F5A-96E5-3DBF26E6460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3902C659-FC65-45A6-97B6-459EEA76A3F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86AB03EC-A55D-4BA3-8CDB-B4B96637626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37BD428A-319C-4FD9-BF3C-1C19A0F53A4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B84DE426-2CFB-44E1-8FE8-76DCC49A8C1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9D22B608-17BA-4156-9ABC-F3897C904F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E3BBA47-CD6E-4737-9392-E57B8494302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1209E321-883E-4F01-9DC8-077145BD90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8" name="直線コネクタ 817">
          <a:extLst>
            <a:ext uri="{FF2B5EF4-FFF2-40B4-BE49-F238E27FC236}">
              <a16:creationId xmlns:a16="http://schemas.microsoft.com/office/drawing/2014/main" id="{345ED228-4CA4-4080-BD83-A045336931A7}"/>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19" name="【公民館】&#10;一人当たり面積最小値テキスト">
          <a:extLst>
            <a:ext uri="{FF2B5EF4-FFF2-40B4-BE49-F238E27FC236}">
              <a16:creationId xmlns:a16="http://schemas.microsoft.com/office/drawing/2014/main" id="{174C2484-05A9-44E2-ADEF-83C0A48DA9BE}"/>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0" name="直線コネクタ 819">
          <a:extLst>
            <a:ext uri="{FF2B5EF4-FFF2-40B4-BE49-F238E27FC236}">
              <a16:creationId xmlns:a16="http://schemas.microsoft.com/office/drawing/2014/main" id="{9D0E6F82-4111-45A0-9089-75A8398102C3}"/>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1" name="【公民館】&#10;一人当たり面積最大値テキスト">
          <a:extLst>
            <a:ext uri="{FF2B5EF4-FFF2-40B4-BE49-F238E27FC236}">
              <a16:creationId xmlns:a16="http://schemas.microsoft.com/office/drawing/2014/main" id="{A2E74BE2-3845-433D-B996-4838DEC71385}"/>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2" name="直線コネクタ 821">
          <a:extLst>
            <a:ext uri="{FF2B5EF4-FFF2-40B4-BE49-F238E27FC236}">
              <a16:creationId xmlns:a16="http://schemas.microsoft.com/office/drawing/2014/main" id="{C3FFD86C-63C5-45BB-9A5A-2F71FC3DB088}"/>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3" name="【公民館】&#10;一人当たり面積平均値テキスト">
          <a:extLst>
            <a:ext uri="{FF2B5EF4-FFF2-40B4-BE49-F238E27FC236}">
              <a16:creationId xmlns:a16="http://schemas.microsoft.com/office/drawing/2014/main" id="{5DFC9DDE-84F4-4997-88C0-0BFCAB540293}"/>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4" name="フローチャート: 判断 823">
          <a:extLst>
            <a:ext uri="{FF2B5EF4-FFF2-40B4-BE49-F238E27FC236}">
              <a16:creationId xmlns:a16="http://schemas.microsoft.com/office/drawing/2014/main" id="{ECEFCB6D-3C43-4BCE-A8CF-1DBDF79E828D}"/>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5" name="フローチャート: 判断 824">
          <a:extLst>
            <a:ext uri="{FF2B5EF4-FFF2-40B4-BE49-F238E27FC236}">
              <a16:creationId xmlns:a16="http://schemas.microsoft.com/office/drawing/2014/main" id="{D107F19D-CC1F-41EA-883A-C6DB8A062D74}"/>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6" name="フローチャート: 判断 825">
          <a:extLst>
            <a:ext uri="{FF2B5EF4-FFF2-40B4-BE49-F238E27FC236}">
              <a16:creationId xmlns:a16="http://schemas.microsoft.com/office/drawing/2014/main" id="{9C5C0F6F-9A98-4C54-9BED-58B1A0B0D46B}"/>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7" name="フローチャート: 判断 826">
          <a:extLst>
            <a:ext uri="{FF2B5EF4-FFF2-40B4-BE49-F238E27FC236}">
              <a16:creationId xmlns:a16="http://schemas.microsoft.com/office/drawing/2014/main" id="{B1FAE098-E869-466C-ADC5-984CE5DCFDD7}"/>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8" name="フローチャート: 判断 827">
          <a:extLst>
            <a:ext uri="{FF2B5EF4-FFF2-40B4-BE49-F238E27FC236}">
              <a16:creationId xmlns:a16="http://schemas.microsoft.com/office/drawing/2014/main" id="{EDB7F7B3-9B2D-46F4-A952-127A62A30646}"/>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9FC0CBB-4007-4D28-BF69-E8B5EFE1CF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E3D6813-A22C-4E61-98BF-A2F0F7EE54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4ABB6DD-074D-4F55-8934-E4B30FBC3C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94D9AFB-93CA-4A9F-B83C-02497FE74C1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C5D2EF3-FB6A-47A7-9F0D-D1FADA373E4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29972</xdr:rowOff>
    </xdr:from>
    <xdr:to>
      <xdr:col>116</xdr:col>
      <xdr:colOff>114300</xdr:colOff>
      <xdr:row>101</xdr:row>
      <xdr:rowOff>131572</xdr:rowOff>
    </xdr:to>
    <xdr:sp macro="" textlink="">
      <xdr:nvSpPr>
        <xdr:cNvPr id="834" name="楕円 833">
          <a:extLst>
            <a:ext uri="{FF2B5EF4-FFF2-40B4-BE49-F238E27FC236}">
              <a16:creationId xmlns:a16="http://schemas.microsoft.com/office/drawing/2014/main" id="{A6811A1C-820B-4490-B60C-F472B9384555}"/>
            </a:ext>
          </a:extLst>
        </xdr:cNvPr>
        <xdr:cNvSpPr/>
      </xdr:nvSpPr>
      <xdr:spPr>
        <a:xfrm>
          <a:off x="22110700" y="1734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154449</xdr:rowOff>
    </xdr:from>
    <xdr:ext cx="469744" cy="259045"/>
    <xdr:sp macro="" textlink="">
      <xdr:nvSpPr>
        <xdr:cNvPr id="835" name="【公民館】&#10;一人当たり面積該当値テキスト">
          <a:extLst>
            <a:ext uri="{FF2B5EF4-FFF2-40B4-BE49-F238E27FC236}">
              <a16:creationId xmlns:a16="http://schemas.microsoft.com/office/drawing/2014/main" id="{D5DAFF76-76B6-4F4C-88AD-ED30B25E74BB}"/>
            </a:ext>
          </a:extLst>
        </xdr:cNvPr>
        <xdr:cNvSpPr txBox="1"/>
      </xdr:nvSpPr>
      <xdr:spPr>
        <a:xfrm>
          <a:off x="22199600" y="1729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73406</xdr:rowOff>
    </xdr:from>
    <xdr:to>
      <xdr:col>112</xdr:col>
      <xdr:colOff>38100</xdr:colOff>
      <xdr:row>102</xdr:row>
      <xdr:rowOff>3556</xdr:rowOff>
    </xdr:to>
    <xdr:sp macro="" textlink="">
      <xdr:nvSpPr>
        <xdr:cNvPr id="836" name="楕円 835">
          <a:extLst>
            <a:ext uri="{FF2B5EF4-FFF2-40B4-BE49-F238E27FC236}">
              <a16:creationId xmlns:a16="http://schemas.microsoft.com/office/drawing/2014/main" id="{35185301-5300-4707-B5EF-0D2F2FA3B564}"/>
            </a:ext>
          </a:extLst>
        </xdr:cNvPr>
        <xdr:cNvSpPr/>
      </xdr:nvSpPr>
      <xdr:spPr>
        <a:xfrm>
          <a:off x="21272500" y="1738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80772</xdr:rowOff>
    </xdr:from>
    <xdr:to>
      <xdr:col>116</xdr:col>
      <xdr:colOff>63500</xdr:colOff>
      <xdr:row>101</xdr:row>
      <xdr:rowOff>124206</xdr:rowOff>
    </xdr:to>
    <xdr:cxnSp macro="">
      <xdr:nvCxnSpPr>
        <xdr:cNvPr id="837" name="直線コネクタ 836">
          <a:extLst>
            <a:ext uri="{FF2B5EF4-FFF2-40B4-BE49-F238E27FC236}">
              <a16:creationId xmlns:a16="http://schemas.microsoft.com/office/drawing/2014/main" id="{0952CD6B-B532-4EC7-9DEE-E65AE0F0E9DE}"/>
            </a:ext>
          </a:extLst>
        </xdr:cNvPr>
        <xdr:cNvCxnSpPr/>
      </xdr:nvCxnSpPr>
      <xdr:spPr>
        <a:xfrm flipV="1">
          <a:off x="21323300" y="173972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96265</xdr:rowOff>
    </xdr:from>
    <xdr:to>
      <xdr:col>107</xdr:col>
      <xdr:colOff>101600</xdr:colOff>
      <xdr:row>102</xdr:row>
      <xdr:rowOff>26415</xdr:rowOff>
    </xdr:to>
    <xdr:sp macro="" textlink="">
      <xdr:nvSpPr>
        <xdr:cNvPr id="838" name="楕円 837">
          <a:extLst>
            <a:ext uri="{FF2B5EF4-FFF2-40B4-BE49-F238E27FC236}">
              <a16:creationId xmlns:a16="http://schemas.microsoft.com/office/drawing/2014/main" id="{F5980F9E-205D-405E-88E0-DDE64BCF4B1A}"/>
            </a:ext>
          </a:extLst>
        </xdr:cNvPr>
        <xdr:cNvSpPr/>
      </xdr:nvSpPr>
      <xdr:spPr>
        <a:xfrm>
          <a:off x="20383500" y="1741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124206</xdr:rowOff>
    </xdr:from>
    <xdr:to>
      <xdr:col>111</xdr:col>
      <xdr:colOff>177800</xdr:colOff>
      <xdr:row>101</xdr:row>
      <xdr:rowOff>147065</xdr:rowOff>
    </xdr:to>
    <xdr:cxnSp macro="">
      <xdr:nvCxnSpPr>
        <xdr:cNvPr id="839" name="直線コネクタ 838">
          <a:extLst>
            <a:ext uri="{FF2B5EF4-FFF2-40B4-BE49-F238E27FC236}">
              <a16:creationId xmlns:a16="http://schemas.microsoft.com/office/drawing/2014/main" id="{4E99280B-71DA-4DBD-BD14-4C94E137E71A}"/>
            </a:ext>
          </a:extLst>
        </xdr:cNvPr>
        <xdr:cNvCxnSpPr/>
      </xdr:nvCxnSpPr>
      <xdr:spPr>
        <a:xfrm flipV="1">
          <a:off x="20434300" y="1744065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116839</xdr:rowOff>
    </xdr:from>
    <xdr:to>
      <xdr:col>102</xdr:col>
      <xdr:colOff>165100</xdr:colOff>
      <xdr:row>102</xdr:row>
      <xdr:rowOff>46989</xdr:rowOff>
    </xdr:to>
    <xdr:sp macro="" textlink="">
      <xdr:nvSpPr>
        <xdr:cNvPr id="840" name="楕円 839">
          <a:extLst>
            <a:ext uri="{FF2B5EF4-FFF2-40B4-BE49-F238E27FC236}">
              <a16:creationId xmlns:a16="http://schemas.microsoft.com/office/drawing/2014/main" id="{DCD04104-F845-4241-A001-93032C57322D}"/>
            </a:ext>
          </a:extLst>
        </xdr:cNvPr>
        <xdr:cNvSpPr/>
      </xdr:nvSpPr>
      <xdr:spPr>
        <a:xfrm>
          <a:off x="19494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147065</xdr:rowOff>
    </xdr:from>
    <xdr:to>
      <xdr:col>107</xdr:col>
      <xdr:colOff>50800</xdr:colOff>
      <xdr:row>101</xdr:row>
      <xdr:rowOff>167639</xdr:rowOff>
    </xdr:to>
    <xdr:cxnSp macro="">
      <xdr:nvCxnSpPr>
        <xdr:cNvPr id="841" name="直線コネクタ 840">
          <a:extLst>
            <a:ext uri="{FF2B5EF4-FFF2-40B4-BE49-F238E27FC236}">
              <a16:creationId xmlns:a16="http://schemas.microsoft.com/office/drawing/2014/main" id="{2D0D1B21-2B2D-4ECD-ABB3-1BE3F5AE1750}"/>
            </a:ext>
          </a:extLst>
        </xdr:cNvPr>
        <xdr:cNvCxnSpPr/>
      </xdr:nvCxnSpPr>
      <xdr:spPr>
        <a:xfrm flipV="1">
          <a:off x="19545300" y="1746351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139700</xdr:rowOff>
    </xdr:from>
    <xdr:to>
      <xdr:col>98</xdr:col>
      <xdr:colOff>38100</xdr:colOff>
      <xdr:row>102</xdr:row>
      <xdr:rowOff>69850</xdr:rowOff>
    </xdr:to>
    <xdr:sp macro="" textlink="">
      <xdr:nvSpPr>
        <xdr:cNvPr id="842" name="楕円 841">
          <a:extLst>
            <a:ext uri="{FF2B5EF4-FFF2-40B4-BE49-F238E27FC236}">
              <a16:creationId xmlns:a16="http://schemas.microsoft.com/office/drawing/2014/main" id="{970FDC40-B321-40F7-8B52-91A895B34EB1}"/>
            </a:ext>
          </a:extLst>
        </xdr:cNvPr>
        <xdr:cNvSpPr/>
      </xdr:nvSpPr>
      <xdr:spPr>
        <a:xfrm>
          <a:off x="18605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167639</xdr:rowOff>
    </xdr:from>
    <xdr:to>
      <xdr:col>102</xdr:col>
      <xdr:colOff>114300</xdr:colOff>
      <xdr:row>102</xdr:row>
      <xdr:rowOff>19050</xdr:rowOff>
    </xdr:to>
    <xdr:cxnSp macro="">
      <xdr:nvCxnSpPr>
        <xdr:cNvPr id="843" name="直線コネクタ 842">
          <a:extLst>
            <a:ext uri="{FF2B5EF4-FFF2-40B4-BE49-F238E27FC236}">
              <a16:creationId xmlns:a16="http://schemas.microsoft.com/office/drawing/2014/main" id="{41BA7241-9F05-4774-870E-62080EA91F23}"/>
            </a:ext>
          </a:extLst>
        </xdr:cNvPr>
        <xdr:cNvCxnSpPr/>
      </xdr:nvCxnSpPr>
      <xdr:spPr>
        <a:xfrm flipV="1">
          <a:off x="18656300" y="174840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4" name="n_1aveValue【公民館】&#10;一人当たり面積">
          <a:extLst>
            <a:ext uri="{FF2B5EF4-FFF2-40B4-BE49-F238E27FC236}">
              <a16:creationId xmlns:a16="http://schemas.microsoft.com/office/drawing/2014/main" id="{D9272D99-8774-413B-B1CA-93ADF959D75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5" name="n_2aveValue【公民館】&#10;一人当たり面積">
          <a:extLst>
            <a:ext uri="{FF2B5EF4-FFF2-40B4-BE49-F238E27FC236}">
              <a16:creationId xmlns:a16="http://schemas.microsoft.com/office/drawing/2014/main" id="{1A1553B9-6586-49FC-97CE-32736BB88382}"/>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6" name="n_3aveValue【公民館】&#10;一人当たり面積">
          <a:extLst>
            <a:ext uri="{FF2B5EF4-FFF2-40B4-BE49-F238E27FC236}">
              <a16:creationId xmlns:a16="http://schemas.microsoft.com/office/drawing/2014/main" id="{0A81111F-2749-4FBC-BD7D-1738E34FD49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7" name="n_4aveValue【公民館】&#10;一人当たり面積">
          <a:extLst>
            <a:ext uri="{FF2B5EF4-FFF2-40B4-BE49-F238E27FC236}">
              <a16:creationId xmlns:a16="http://schemas.microsoft.com/office/drawing/2014/main" id="{96039076-0D57-4C85-9E51-9FD378951CAF}"/>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20083</xdr:rowOff>
    </xdr:from>
    <xdr:ext cx="469744" cy="259045"/>
    <xdr:sp macro="" textlink="">
      <xdr:nvSpPr>
        <xdr:cNvPr id="848" name="n_1mainValue【公民館】&#10;一人当たり面積">
          <a:extLst>
            <a:ext uri="{FF2B5EF4-FFF2-40B4-BE49-F238E27FC236}">
              <a16:creationId xmlns:a16="http://schemas.microsoft.com/office/drawing/2014/main" id="{ACA4F4E8-674A-4138-B1F7-9EE67D534ACF}"/>
            </a:ext>
          </a:extLst>
        </xdr:cNvPr>
        <xdr:cNvSpPr txBox="1"/>
      </xdr:nvSpPr>
      <xdr:spPr>
        <a:xfrm>
          <a:off x="21075727" y="1716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42942</xdr:rowOff>
    </xdr:from>
    <xdr:ext cx="469744" cy="259045"/>
    <xdr:sp macro="" textlink="">
      <xdr:nvSpPr>
        <xdr:cNvPr id="849" name="n_2mainValue【公民館】&#10;一人当たり面積">
          <a:extLst>
            <a:ext uri="{FF2B5EF4-FFF2-40B4-BE49-F238E27FC236}">
              <a16:creationId xmlns:a16="http://schemas.microsoft.com/office/drawing/2014/main" id="{6997D36F-6D4D-4057-BEAC-A3208D0C6388}"/>
            </a:ext>
          </a:extLst>
        </xdr:cNvPr>
        <xdr:cNvSpPr txBox="1"/>
      </xdr:nvSpPr>
      <xdr:spPr>
        <a:xfrm>
          <a:off x="20199427" y="1718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63516</xdr:rowOff>
    </xdr:from>
    <xdr:ext cx="469744" cy="259045"/>
    <xdr:sp macro="" textlink="">
      <xdr:nvSpPr>
        <xdr:cNvPr id="850" name="n_3mainValue【公民館】&#10;一人当たり面積">
          <a:extLst>
            <a:ext uri="{FF2B5EF4-FFF2-40B4-BE49-F238E27FC236}">
              <a16:creationId xmlns:a16="http://schemas.microsoft.com/office/drawing/2014/main" id="{BF052E92-5CF9-449F-B3C5-11CAE510A7C8}"/>
            </a:ext>
          </a:extLst>
        </xdr:cNvPr>
        <xdr:cNvSpPr txBox="1"/>
      </xdr:nvSpPr>
      <xdr:spPr>
        <a:xfrm>
          <a:off x="19310427" y="1720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86377</xdr:rowOff>
    </xdr:from>
    <xdr:ext cx="469744" cy="259045"/>
    <xdr:sp macro="" textlink="">
      <xdr:nvSpPr>
        <xdr:cNvPr id="851" name="n_4mainValue【公民館】&#10;一人当たり面積">
          <a:extLst>
            <a:ext uri="{FF2B5EF4-FFF2-40B4-BE49-F238E27FC236}">
              <a16:creationId xmlns:a16="http://schemas.microsoft.com/office/drawing/2014/main" id="{87FAAEB9-6598-4073-B172-B390F62692EA}"/>
            </a:ext>
          </a:extLst>
        </xdr:cNvPr>
        <xdr:cNvSpPr txBox="1"/>
      </xdr:nvSpPr>
      <xdr:spPr>
        <a:xfrm>
          <a:off x="18421427" y="1723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9F59BF7A-5A70-4081-B541-F1F6CA11D7E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A4427F9E-C65D-4D74-8EC2-9CBA58AA24B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59FD9413-83D2-4D81-BBA6-0F384586C5D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インフラ資産）道路の一人当たり延長、橋梁・トンネルの一人当たり有形固定資産（償却資産）額、港湾・漁港の一人当たり有形固定資産（償却資産）額に見るように、インフラ資産の諸数値が類似団体平均に比べ大きく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今後は、迅速な</a:t>
          </a:r>
          <a:r>
            <a:rPr kumimoji="1" lang="ja-JP" altLang="en-US" sz="1100">
              <a:solidFill>
                <a:schemeClr val="dk1"/>
              </a:solidFill>
              <a:effectLst/>
              <a:latin typeface="+mn-lt"/>
              <a:ea typeface="+mn-ea"/>
              <a:cs typeface="+mn-cs"/>
            </a:rPr>
            <a:t>災害</a:t>
          </a:r>
          <a:r>
            <a:rPr kumimoji="1" lang="ja-JP" altLang="ja-JP" sz="1100">
              <a:solidFill>
                <a:schemeClr val="dk1"/>
              </a:solidFill>
              <a:effectLst/>
              <a:latin typeface="+mn-lt"/>
              <a:ea typeface="+mn-ea"/>
              <a:cs typeface="+mn-cs"/>
            </a:rPr>
            <a:t>復旧に努める一方、公共施設等総合管理計画や長寿命化計画に</a:t>
          </a:r>
          <a:r>
            <a:rPr kumimoji="1" lang="ja-JP" altLang="en-US" sz="1100">
              <a:solidFill>
                <a:schemeClr val="dk1"/>
              </a:solidFill>
              <a:effectLst/>
              <a:latin typeface="+mn-lt"/>
              <a:ea typeface="+mn-ea"/>
              <a:cs typeface="+mn-cs"/>
            </a:rPr>
            <a:t>従い</a:t>
          </a:r>
          <a:r>
            <a:rPr kumimoji="1" lang="ja-JP" altLang="ja-JP" sz="1100">
              <a:solidFill>
                <a:schemeClr val="dk1"/>
              </a:solidFill>
              <a:effectLst/>
              <a:latin typeface="+mn-lt"/>
              <a:ea typeface="+mn-ea"/>
              <a:cs typeface="+mn-cs"/>
            </a:rPr>
            <a:t>、適切に予防的修繕を実施することなどにより維持管理コストの抑制に留意する。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（事業用資産）事業用資産については、学校施設や公民館の一人当たり面積が類似団体平均に比べ大きくなっている。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学校施設については、公共施設等総合管理計画に</a:t>
          </a:r>
          <a:r>
            <a:rPr kumimoji="1" lang="ja-JP" altLang="en-US" sz="1100">
              <a:solidFill>
                <a:schemeClr val="dk1"/>
              </a:solidFill>
              <a:effectLst/>
              <a:latin typeface="+mn-lt"/>
              <a:ea typeface="+mn-ea"/>
              <a:cs typeface="+mn-cs"/>
            </a:rPr>
            <a:t>従い</a:t>
          </a:r>
          <a:r>
            <a:rPr kumimoji="1" lang="ja-JP" altLang="ja-JP" sz="1100">
              <a:solidFill>
                <a:schemeClr val="dk1"/>
              </a:solidFill>
              <a:effectLst/>
              <a:latin typeface="+mn-lt"/>
              <a:ea typeface="+mn-ea"/>
              <a:cs typeface="+mn-cs"/>
            </a:rPr>
            <a:t>昨今小中学校の移転新築や統廃合を進め、適正な配置となった。今後は、迅速な</a:t>
          </a:r>
          <a:r>
            <a:rPr kumimoji="1" lang="ja-JP" altLang="en-US" sz="1100">
              <a:solidFill>
                <a:schemeClr val="dk1"/>
              </a:solidFill>
              <a:effectLst/>
              <a:latin typeface="+mn-lt"/>
              <a:ea typeface="+mn-ea"/>
              <a:cs typeface="+mn-cs"/>
            </a:rPr>
            <a:t>災害</a:t>
          </a:r>
          <a:r>
            <a:rPr kumimoji="1" lang="ja-JP" altLang="ja-JP" sz="1100">
              <a:solidFill>
                <a:schemeClr val="dk1"/>
              </a:solidFill>
              <a:effectLst/>
              <a:latin typeface="+mn-lt"/>
              <a:ea typeface="+mn-ea"/>
              <a:cs typeface="+mn-cs"/>
            </a:rPr>
            <a:t>復旧に努める一方、同計画に</a:t>
          </a:r>
          <a:r>
            <a:rPr kumimoji="1" lang="ja-JP" altLang="en-US" sz="1100">
              <a:solidFill>
                <a:schemeClr val="dk1"/>
              </a:solidFill>
              <a:effectLst/>
              <a:latin typeface="+mn-lt"/>
              <a:ea typeface="+mn-ea"/>
              <a:cs typeface="+mn-cs"/>
            </a:rPr>
            <a:t>従い</a:t>
          </a:r>
          <a:r>
            <a:rPr kumimoji="1" lang="ja-JP" altLang="ja-JP" sz="1100">
              <a:solidFill>
                <a:schemeClr val="dk1"/>
              </a:solidFill>
              <a:effectLst/>
              <a:latin typeface="+mn-lt"/>
              <a:ea typeface="+mn-ea"/>
              <a:cs typeface="+mn-cs"/>
            </a:rPr>
            <a:t>、老朽化した施設の大規模改修や閉校となった校舎の解体などを計画的に実施していく。</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コミュニティセンター</a:t>
          </a:r>
          <a:r>
            <a:rPr kumimoji="1" lang="ja-JP" altLang="ja-JP" sz="1100">
              <a:solidFill>
                <a:schemeClr val="dk1"/>
              </a:solidFill>
              <a:effectLst/>
              <a:latin typeface="+mn-lt"/>
              <a:ea typeface="+mn-ea"/>
              <a:cs typeface="+mn-cs"/>
            </a:rPr>
            <a:t>については、迅速な</a:t>
          </a:r>
          <a:r>
            <a:rPr kumimoji="1" lang="ja-JP" altLang="en-US" sz="1100">
              <a:solidFill>
                <a:schemeClr val="dk1"/>
              </a:solidFill>
              <a:effectLst/>
              <a:latin typeface="+mn-lt"/>
              <a:ea typeface="+mn-ea"/>
              <a:cs typeface="+mn-cs"/>
            </a:rPr>
            <a:t>災害</a:t>
          </a:r>
          <a:r>
            <a:rPr kumimoji="1" lang="ja-JP" altLang="ja-JP" sz="1100">
              <a:solidFill>
                <a:schemeClr val="dk1"/>
              </a:solidFill>
              <a:effectLst/>
              <a:latin typeface="+mn-lt"/>
              <a:ea typeface="+mn-ea"/>
              <a:cs typeface="+mn-cs"/>
            </a:rPr>
            <a:t>復旧に努める一方、公共施設等総合管理計画に</a:t>
          </a:r>
          <a:r>
            <a:rPr kumimoji="1" lang="ja-JP" altLang="en-US" sz="1100">
              <a:solidFill>
                <a:schemeClr val="dk1"/>
              </a:solidFill>
              <a:effectLst/>
              <a:latin typeface="+mn-lt"/>
              <a:ea typeface="+mn-ea"/>
              <a:cs typeface="+mn-cs"/>
            </a:rPr>
            <a:t>従い</a:t>
          </a:r>
          <a:r>
            <a:rPr kumimoji="1" lang="ja-JP" altLang="ja-JP" sz="1100">
              <a:solidFill>
                <a:schemeClr val="dk1"/>
              </a:solidFill>
              <a:effectLst/>
              <a:latin typeface="+mn-lt"/>
              <a:ea typeface="+mn-ea"/>
              <a:cs typeface="+mn-cs"/>
            </a:rPr>
            <a:t>、統廃合を含め維持管理コストの抑制に留意する。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D2BC96-AB5A-4C9C-8524-209BCA62167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3FB1AD-5AEA-4D25-90C5-A1C350E4412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B42E3E-F83F-42AF-8440-F71B5A3F56A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E94A8F-CBB6-4923-865E-E0012E8E89D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石川県七尾市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4F20DE-6615-48A9-ADF1-27B97544008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147803-F272-46CE-80D6-491DA37EE8B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5A66BC-E4AA-45F9-9920-9A8228A8F05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56B5B5-E802-4245-9804-76E3C23370F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58BC76-F45A-453D-BEAF-78943ECDAE1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07096C2-3AA0-480F-AC22-AC4B773AD3E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46,500
45,683
318.26
68,659,241
62,460,422
5,118,760
17,985,089
48,802,718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A1EED0-C465-4D82-A869-2C3CDE897A4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264DDC-AF66-4154-B84B-65A08F9908A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1BA7490-EDEB-4ECF-B5C0-C847B76DCB2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EB70B3-54BB-498D-BCD6-CFD8814461E8}"/>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DBE8ECA-70FA-44AA-8120-2471F20E370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EFD5524-C7FC-495C-8D0A-5275E4F0DDC4}"/>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9DD0DE-4A95-4FD6-A080-9B51583C137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1D5B49-EFF6-4FC0-BA0C-1232EB1DB88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7BC1A3-441A-45A7-82B8-7F6A6915F44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2E0AC3-72D7-4B57-BC72-D0D9857DD37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B4D557A-B4FF-4369-94BE-8A5D489BB99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D1ED23-B731-4058-B064-CBF2A98C443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A52F95-770B-443D-87BD-E7681A00BCB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455D52-2F16-4B71-806A-FA260AFEAEB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AB1ABB8-6FBD-4BF6-A042-7BE31F3482E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11D292-7C63-4BCB-8B4E-4A9FB414CAD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74327C-E67B-4D6A-8ACC-130D54790F2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7F5CC6-A921-4300-83BA-6084024AAFC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7D6D83D-6472-415A-957B-2CC55CC498A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F3467A-4B98-49DB-B1F9-3192EA236E4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FD5199-6B95-4205-8050-EBB96FB48A0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78BA90-92D4-433A-9B33-BB55FB9A174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B3EC4E6-D20C-4B58-AF38-597F55479EE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F0E75D-6DAC-4D72-AFA7-931E815D541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11EDDA-6CD2-4294-A3FB-4B8296B61A4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9F185EE-D23D-4CFF-B1AE-8963ED96278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60A79E-5F3B-4C7C-B692-1DDC274646F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6AF8A9-05C3-46E0-9908-C858A511090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06BBD4-D47C-4450-94D6-614537485CE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C276E5-AC73-4206-A444-9B758D09965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0D8DF2-0B7F-4A8F-B246-F815F61382D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E176D7-6782-44C7-AF44-61B67DB5D24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C044BAE-D8F7-4764-8317-744C704EE82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AC80DC-7F45-42DD-BEE3-17BADC9F2E4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C88E355-C4E1-4782-B934-DC8B3003DFDF}"/>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6D6424F-DEB9-4AA5-9294-364A8380DAFA}"/>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EFAFEB7-F47D-446C-A244-3F70A0B8DC5E}"/>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BF53DFE-F153-4A76-B09A-ABC6010D1F13}"/>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4436296-4CE9-4E39-B16F-48467F6D923C}"/>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CF1AC48-B8F1-476F-99C3-1A75D9AF888D}"/>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8B18283-7F9F-4E06-97B6-CC4007D14247}"/>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175427F-045E-4C76-9763-B8B03549EED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231AD66-FCFF-43A4-80F7-3D46ADFBBD2F}"/>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C9F796F-3C51-46C7-A781-DD51F68B6A47}"/>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EA30F85-EA5E-4610-AB10-6D96B7BD864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7BF08D8-2AD6-46C2-A285-C954C5908B2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69F3076C-B4FE-4F47-A975-91E90FBB2343}"/>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B21ECC0B-B26F-4508-927B-5D4D9AAF1940}"/>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AEB70FB9-AE76-454E-89DD-B597E0B55E6D}"/>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3E3B242F-EF3B-4E3F-AB7D-475F5CAB7214}"/>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AC2FFDFD-7D02-45E4-A908-B97DE4EA5959}"/>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904D78C2-444D-41E2-8750-BC0DBD49CC43}"/>
            </a:ext>
          </a:extLst>
        </xdr:cNvPr>
        <xdr:cNvSpPr txBox="1"/>
      </xdr:nvSpPr>
      <xdr:spPr>
        <a:xfrm>
          <a:off x="4219575" y="612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28096302-9C49-4AD3-8CCB-33337BA795DC}"/>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C99D5A4A-609B-4DAF-AABA-BBA7CC81B506}"/>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4B7B9438-D482-483E-AE0F-357A0B7C425B}"/>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9EE675E1-50EA-4C91-B470-A58823564F50}"/>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4166ED42-BB5A-4E54-AF2A-C67578F72BCD}"/>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9C20692-7541-4AC9-B46C-9B3C5DC6E13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243A116-5C2C-42BC-9FDD-2F51C8A81C0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E3F3562-6DB4-4613-B3AD-21972125131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0A6781C-ADEB-4D35-A410-84FF78C768B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D13EF5F-48D7-4926-9A62-14121507B58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10704</xdr:rowOff>
    </xdr:from>
    <xdr:to>
      <xdr:col>24</xdr:col>
      <xdr:colOff>114300</xdr:colOff>
      <xdr:row>36</xdr:row>
      <xdr:rowOff>112304</xdr:rowOff>
    </xdr:to>
    <xdr:sp macro="" textlink="">
      <xdr:nvSpPr>
        <xdr:cNvPr id="74" name="楕円 73">
          <a:extLst>
            <a:ext uri="{FF2B5EF4-FFF2-40B4-BE49-F238E27FC236}">
              <a16:creationId xmlns:a16="http://schemas.microsoft.com/office/drawing/2014/main" id="{BE1C300C-EADF-4A00-A2FD-CFFE7D7B08A4}"/>
            </a:ext>
          </a:extLst>
        </xdr:cNvPr>
        <xdr:cNvSpPr/>
      </xdr:nvSpPr>
      <xdr:spPr>
        <a:xfrm>
          <a:off x="4124325" y="58463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33581</xdr:rowOff>
    </xdr:from>
    <xdr:ext cx="405111" cy="259045"/>
    <xdr:sp macro="" textlink="">
      <xdr:nvSpPr>
        <xdr:cNvPr id="75" name="【図書館】&#10;有形固定資産減価償却率該当値テキスト">
          <a:extLst>
            <a:ext uri="{FF2B5EF4-FFF2-40B4-BE49-F238E27FC236}">
              <a16:creationId xmlns:a16="http://schemas.microsoft.com/office/drawing/2014/main" id="{48C98CD5-BF83-4F75-9D0F-F68373051AA0}"/>
            </a:ext>
          </a:extLst>
        </xdr:cNvPr>
        <xdr:cNvSpPr txBox="1"/>
      </xdr:nvSpPr>
      <xdr:spPr>
        <a:xfrm>
          <a:off x="4219575" y="5707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149497</xdr:rowOff>
    </xdr:from>
    <xdr:to>
      <xdr:col>20</xdr:col>
      <xdr:colOff>38100</xdr:colOff>
      <xdr:row>36</xdr:row>
      <xdr:rowOff>79647</xdr:rowOff>
    </xdr:to>
    <xdr:sp macro="" textlink="">
      <xdr:nvSpPr>
        <xdr:cNvPr id="76" name="楕円 75">
          <a:extLst>
            <a:ext uri="{FF2B5EF4-FFF2-40B4-BE49-F238E27FC236}">
              <a16:creationId xmlns:a16="http://schemas.microsoft.com/office/drawing/2014/main" id="{421CA5CA-2879-4A57-A09F-8A49D2C07590}"/>
            </a:ext>
          </a:extLst>
        </xdr:cNvPr>
        <xdr:cNvSpPr/>
      </xdr:nvSpPr>
      <xdr:spPr>
        <a:xfrm>
          <a:off x="3381375" y="58263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28847</xdr:rowOff>
    </xdr:from>
    <xdr:to>
      <xdr:col>24</xdr:col>
      <xdr:colOff>63500</xdr:colOff>
      <xdr:row>36</xdr:row>
      <xdr:rowOff>61504</xdr:rowOff>
    </xdr:to>
    <xdr:cxnSp macro="">
      <xdr:nvCxnSpPr>
        <xdr:cNvPr id="77" name="直線コネクタ 76">
          <a:extLst>
            <a:ext uri="{FF2B5EF4-FFF2-40B4-BE49-F238E27FC236}">
              <a16:creationId xmlns:a16="http://schemas.microsoft.com/office/drawing/2014/main" id="{7F3AEE08-AFB3-4436-B658-63E877119160}"/>
            </a:ext>
          </a:extLst>
        </xdr:cNvPr>
        <xdr:cNvCxnSpPr/>
      </xdr:nvCxnSpPr>
      <xdr:spPr>
        <a:xfrm>
          <a:off x="3429000" y="5864497"/>
          <a:ext cx="7524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116840</xdr:rowOff>
    </xdr:from>
    <xdr:to>
      <xdr:col>15</xdr:col>
      <xdr:colOff>101600</xdr:colOff>
      <xdr:row>36</xdr:row>
      <xdr:rowOff>46990</xdr:rowOff>
    </xdr:to>
    <xdr:sp macro="" textlink="">
      <xdr:nvSpPr>
        <xdr:cNvPr id="78" name="楕円 77">
          <a:extLst>
            <a:ext uri="{FF2B5EF4-FFF2-40B4-BE49-F238E27FC236}">
              <a16:creationId xmlns:a16="http://schemas.microsoft.com/office/drawing/2014/main" id="{D0FABB59-1A7F-45CB-B947-36E119D19DFB}"/>
            </a:ext>
          </a:extLst>
        </xdr:cNvPr>
        <xdr:cNvSpPr/>
      </xdr:nvSpPr>
      <xdr:spPr>
        <a:xfrm>
          <a:off x="2571750" y="5793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167640</xdr:rowOff>
    </xdr:from>
    <xdr:to>
      <xdr:col>19</xdr:col>
      <xdr:colOff>177800</xdr:colOff>
      <xdr:row>36</xdr:row>
      <xdr:rowOff>28847</xdr:rowOff>
    </xdr:to>
    <xdr:cxnSp macro="">
      <xdr:nvCxnSpPr>
        <xdr:cNvPr id="79" name="直線コネクタ 78">
          <a:extLst>
            <a:ext uri="{FF2B5EF4-FFF2-40B4-BE49-F238E27FC236}">
              <a16:creationId xmlns:a16="http://schemas.microsoft.com/office/drawing/2014/main" id="{FF034F0C-3D33-47CB-9E12-19CD1CCEFAB6}"/>
            </a:ext>
          </a:extLst>
        </xdr:cNvPr>
        <xdr:cNvCxnSpPr/>
      </xdr:nvCxnSpPr>
      <xdr:spPr>
        <a:xfrm>
          <a:off x="2619375" y="5841365"/>
          <a:ext cx="809625"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84183</xdr:rowOff>
    </xdr:from>
    <xdr:to>
      <xdr:col>10</xdr:col>
      <xdr:colOff>165100</xdr:colOff>
      <xdr:row>36</xdr:row>
      <xdr:rowOff>14333</xdr:rowOff>
    </xdr:to>
    <xdr:sp macro="" textlink="">
      <xdr:nvSpPr>
        <xdr:cNvPr id="80" name="楕円 79">
          <a:extLst>
            <a:ext uri="{FF2B5EF4-FFF2-40B4-BE49-F238E27FC236}">
              <a16:creationId xmlns:a16="http://schemas.microsoft.com/office/drawing/2014/main" id="{8360B528-61F8-463A-993C-5DE67E3BCE1C}"/>
            </a:ext>
          </a:extLst>
        </xdr:cNvPr>
        <xdr:cNvSpPr/>
      </xdr:nvSpPr>
      <xdr:spPr>
        <a:xfrm>
          <a:off x="1781175" y="576425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134983</xdr:rowOff>
    </xdr:from>
    <xdr:to>
      <xdr:col>15</xdr:col>
      <xdr:colOff>50800</xdr:colOff>
      <xdr:row>35</xdr:row>
      <xdr:rowOff>167640</xdr:rowOff>
    </xdr:to>
    <xdr:cxnSp macro="">
      <xdr:nvCxnSpPr>
        <xdr:cNvPr id="81" name="直線コネクタ 80">
          <a:extLst>
            <a:ext uri="{FF2B5EF4-FFF2-40B4-BE49-F238E27FC236}">
              <a16:creationId xmlns:a16="http://schemas.microsoft.com/office/drawing/2014/main" id="{DA225824-13C6-49F0-A182-81E7A9FEB3CC}"/>
            </a:ext>
          </a:extLst>
        </xdr:cNvPr>
        <xdr:cNvCxnSpPr/>
      </xdr:nvCxnSpPr>
      <xdr:spPr>
        <a:xfrm>
          <a:off x="1828800" y="581188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51526</xdr:rowOff>
    </xdr:from>
    <xdr:to>
      <xdr:col>6</xdr:col>
      <xdr:colOff>38100</xdr:colOff>
      <xdr:row>35</xdr:row>
      <xdr:rowOff>153126</xdr:rowOff>
    </xdr:to>
    <xdr:sp macro="" textlink="">
      <xdr:nvSpPr>
        <xdr:cNvPr id="82" name="楕円 81">
          <a:extLst>
            <a:ext uri="{FF2B5EF4-FFF2-40B4-BE49-F238E27FC236}">
              <a16:creationId xmlns:a16="http://schemas.microsoft.com/office/drawing/2014/main" id="{7D227F7F-ABA1-45C1-83CA-DFF9E719B197}"/>
            </a:ext>
          </a:extLst>
        </xdr:cNvPr>
        <xdr:cNvSpPr/>
      </xdr:nvSpPr>
      <xdr:spPr>
        <a:xfrm>
          <a:off x="981075" y="5725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102326</xdr:rowOff>
    </xdr:from>
    <xdr:to>
      <xdr:col>10</xdr:col>
      <xdr:colOff>114300</xdr:colOff>
      <xdr:row>35</xdr:row>
      <xdr:rowOff>134983</xdr:rowOff>
    </xdr:to>
    <xdr:cxnSp macro="">
      <xdr:nvCxnSpPr>
        <xdr:cNvPr id="83" name="直線コネクタ 82">
          <a:extLst>
            <a:ext uri="{FF2B5EF4-FFF2-40B4-BE49-F238E27FC236}">
              <a16:creationId xmlns:a16="http://schemas.microsoft.com/office/drawing/2014/main" id="{505BFEE2-6F0C-44CA-88D5-F39D1CDACDF7}"/>
            </a:ext>
          </a:extLst>
        </xdr:cNvPr>
        <xdr:cNvCxnSpPr/>
      </xdr:nvCxnSpPr>
      <xdr:spPr>
        <a:xfrm>
          <a:off x="1028700" y="5782401"/>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28A5E9EC-2E11-4425-956E-78717CB29C0C}"/>
            </a:ext>
          </a:extLst>
        </xdr:cNvPr>
        <xdr:cNvSpPr txBox="1"/>
      </xdr:nvSpPr>
      <xdr:spPr>
        <a:xfrm>
          <a:off x="32391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FFE8E03D-609A-4E32-9213-8053517B5DF7}"/>
            </a:ext>
          </a:extLst>
        </xdr:cNvPr>
        <xdr:cNvSpPr txBox="1"/>
      </xdr:nvSpPr>
      <xdr:spPr>
        <a:xfrm>
          <a:off x="24390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1DEB057D-ED2E-427C-B4CA-EF44C19AE2B7}"/>
            </a:ext>
          </a:extLst>
        </xdr:cNvPr>
        <xdr:cNvSpPr txBox="1"/>
      </xdr:nvSpPr>
      <xdr:spPr>
        <a:xfrm>
          <a:off x="1648469" y="616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353A1329-E6E2-4FAE-94E9-07E68A29323E}"/>
            </a:ext>
          </a:extLst>
        </xdr:cNvPr>
        <xdr:cNvSpPr txBox="1"/>
      </xdr:nvSpPr>
      <xdr:spPr>
        <a:xfrm>
          <a:off x="848369" y="614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96174</xdr:rowOff>
    </xdr:from>
    <xdr:ext cx="405111" cy="259045"/>
    <xdr:sp macro="" textlink="">
      <xdr:nvSpPr>
        <xdr:cNvPr id="88" name="n_1mainValue【図書館】&#10;有形固定資産減価償却率">
          <a:extLst>
            <a:ext uri="{FF2B5EF4-FFF2-40B4-BE49-F238E27FC236}">
              <a16:creationId xmlns:a16="http://schemas.microsoft.com/office/drawing/2014/main" id="{2036D152-0846-400A-A74E-D25F8C3CC8D6}"/>
            </a:ext>
          </a:extLst>
        </xdr:cNvPr>
        <xdr:cNvSpPr txBox="1"/>
      </xdr:nvSpPr>
      <xdr:spPr>
        <a:xfrm>
          <a:off x="3239144" y="561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63517</xdr:rowOff>
    </xdr:from>
    <xdr:ext cx="405111" cy="259045"/>
    <xdr:sp macro="" textlink="">
      <xdr:nvSpPr>
        <xdr:cNvPr id="89" name="n_2mainValue【図書館】&#10;有形固定資産減価償却率">
          <a:extLst>
            <a:ext uri="{FF2B5EF4-FFF2-40B4-BE49-F238E27FC236}">
              <a16:creationId xmlns:a16="http://schemas.microsoft.com/office/drawing/2014/main" id="{F37A62A0-F64E-4347-A456-1102F1DA0F50}"/>
            </a:ext>
          </a:extLst>
        </xdr:cNvPr>
        <xdr:cNvSpPr txBox="1"/>
      </xdr:nvSpPr>
      <xdr:spPr>
        <a:xfrm>
          <a:off x="2439044"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30860</xdr:rowOff>
    </xdr:from>
    <xdr:ext cx="405111" cy="259045"/>
    <xdr:sp macro="" textlink="">
      <xdr:nvSpPr>
        <xdr:cNvPr id="90" name="n_3mainValue【図書館】&#10;有形固定資産減価償却率">
          <a:extLst>
            <a:ext uri="{FF2B5EF4-FFF2-40B4-BE49-F238E27FC236}">
              <a16:creationId xmlns:a16="http://schemas.microsoft.com/office/drawing/2014/main" id="{4FEB6E34-D553-4DD0-AF7E-1A08356BED1E}"/>
            </a:ext>
          </a:extLst>
        </xdr:cNvPr>
        <xdr:cNvSpPr txBox="1"/>
      </xdr:nvSpPr>
      <xdr:spPr>
        <a:xfrm>
          <a:off x="1648469" y="5542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169653</xdr:rowOff>
    </xdr:from>
    <xdr:ext cx="405111" cy="259045"/>
    <xdr:sp macro="" textlink="">
      <xdr:nvSpPr>
        <xdr:cNvPr id="91" name="n_4mainValue【図書館】&#10;有形固定資産減価償却率">
          <a:extLst>
            <a:ext uri="{FF2B5EF4-FFF2-40B4-BE49-F238E27FC236}">
              <a16:creationId xmlns:a16="http://schemas.microsoft.com/office/drawing/2014/main" id="{102CB510-519F-451B-A375-26E9F81BA011}"/>
            </a:ext>
          </a:extLst>
        </xdr:cNvPr>
        <xdr:cNvSpPr txBox="1"/>
      </xdr:nvSpPr>
      <xdr:spPr>
        <a:xfrm>
          <a:off x="848369" y="5513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1EA21C6-7225-4872-A1F7-556E5A79ECC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3A406C-29C5-4BAA-A74C-0DF2DCE49E4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BFED6C8-22EE-42FB-A1DB-8EAB0039988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E63C86-F2A1-4469-B3E3-92A1C4E7CD8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BC4909F-BCD8-41C7-976A-047C52957C2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1E2B3B8-F965-4EF8-A0B7-346BC4325F8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1C91BF2-CEAE-409C-B2C9-1D9F162C361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AC496FC-0807-40D0-8133-79E669DD1B3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F18E77D-0464-456B-B249-2C45CCD9F1A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933B295-C018-485A-9E5D-0DEA0350F47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F338C7E-37D3-4949-937D-D9FA91C474F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157BA3F-9568-4BF9-AE24-E825979F21C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2E563DF-0D6E-4569-BE26-74391AED744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C640ADA-551D-478B-99F0-1DE440F4E158}"/>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C9B2FE1-EFF3-4A50-B2B2-34FE6E7B5F2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1AF7749-1913-4B4B-992A-2DF9F6446F5D}"/>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778A1C5-F72A-41E5-AD1F-0D8021459EEA}"/>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F606D1F-4947-4A67-ACB4-FD79C417D58F}"/>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243D438-276D-4A43-B848-6D814B93428C}"/>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1237966-94A7-4D84-906E-52FDA6D4324B}"/>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9DEC871-AFCB-4B0D-9C78-214C6F0C038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056DE3A-9E8C-448C-983A-F42A3CE78C16}"/>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2A8EA43-1F74-498B-821D-9761CAADB54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CC4AF9DD-93CC-4BD8-A5D9-2E5C506EDD5C}"/>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6E5EFBD-1A87-47F2-9598-EC20003FB59C}"/>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205975F6-8C03-4BAD-A812-F8461EB21B8B}"/>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8CF024FD-F426-4E43-B43D-C9D57E10DCBC}"/>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2405E260-691E-4D4A-89C7-241F2E5C2F89}"/>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1303B84E-885B-48F1-99E7-728F2AA91D27}"/>
            </a:ext>
          </a:extLst>
        </xdr:cNvPr>
        <xdr:cNvSpPr txBox="1"/>
      </xdr:nvSpPr>
      <xdr:spPr>
        <a:xfrm>
          <a:off x="9467850" y="6141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635D361B-6FD8-469B-BAE9-473C49B667FE}"/>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7A791250-930B-4B03-882B-6EB61BAB0F4B}"/>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647A86D0-D6FB-4CB5-8573-C2D80485E730}"/>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C8CFDB5-1F8D-42E9-BD45-70F130135A67}"/>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224245CE-14CA-4A10-A75D-5751CDED579D}"/>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54E27C2-075D-4B85-AADB-CC28F59DDEB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86A9B8-C823-4781-B5D1-5BB4A9382F8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C6B76CA-BC0B-420B-9948-ACC80FD2CB4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E6C9C8D-7921-4852-8504-7C54AEA3590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4FE0BF5-4A42-4E7A-BF5B-84EA364DE31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31" name="楕円 130">
          <a:extLst>
            <a:ext uri="{FF2B5EF4-FFF2-40B4-BE49-F238E27FC236}">
              <a16:creationId xmlns:a16="http://schemas.microsoft.com/office/drawing/2014/main" id="{5F3D41E1-5FDE-4CD0-A4B0-B2502196C341}"/>
            </a:ext>
          </a:extLst>
        </xdr:cNvPr>
        <xdr:cNvSpPr/>
      </xdr:nvSpPr>
      <xdr:spPr>
        <a:xfrm>
          <a:off x="9401175" y="64103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60977</xdr:rowOff>
    </xdr:from>
    <xdr:ext cx="469744" cy="259045"/>
    <xdr:sp macro="" textlink="">
      <xdr:nvSpPr>
        <xdr:cNvPr id="132" name="【図書館】&#10;一人当たり面積該当値テキスト">
          <a:extLst>
            <a:ext uri="{FF2B5EF4-FFF2-40B4-BE49-F238E27FC236}">
              <a16:creationId xmlns:a16="http://schemas.microsoft.com/office/drawing/2014/main" id="{5CA23CDC-5113-4B08-9C0D-EAEC6751CEC3}"/>
            </a:ext>
          </a:extLst>
        </xdr:cNvPr>
        <xdr:cNvSpPr txBox="1"/>
      </xdr:nvSpPr>
      <xdr:spPr>
        <a:xfrm>
          <a:off x="9467850"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3" name="楕円 132">
          <a:extLst>
            <a:ext uri="{FF2B5EF4-FFF2-40B4-BE49-F238E27FC236}">
              <a16:creationId xmlns:a16="http://schemas.microsoft.com/office/drawing/2014/main" id="{E85A7B65-1FD8-4865-A9C4-7B7B5E5E1552}"/>
            </a:ext>
          </a:extLst>
        </xdr:cNvPr>
        <xdr:cNvSpPr/>
      </xdr:nvSpPr>
      <xdr:spPr>
        <a:xfrm>
          <a:off x="8639175" y="6419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146050</xdr:rowOff>
    </xdr:to>
    <xdr:cxnSp macro="">
      <xdr:nvCxnSpPr>
        <xdr:cNvPr id="134" name="直線コネクタ 133">
          <a:extLst>
            <a:ext uri="{FF2B5EF4-FFF2-40B4-BE49-F238E27FC236}">
              <a16:creationId xmlns:a16="http://schemas.microsoft.com/office/drawing/2014/main" id="{3F0F0069-1906-4213-AF87-5560387E7FA1}"/>
            </a:ext>
          </a:extLst>
        </xdr:cNvPr>
        <xdr:cNvCxnSpPr/>
      </xdr:nvCxnSpPr>
      <xdr:spPr>
        <a:xfrm flipV="1">
          <a:off x="8686800" y="645795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107950</xdr:rowOff>
    </xdr:from>
    <xdr:to>
      <xdr:col>46</xdr:col>
      <xdr:colOff>38100</xdr:colOff>
      <xdr:row>40</xdr:row>
      <xdr:rowOff>38100</xdr:rowOff>
    </xdr:to>
    <xdr:sp macro="" textlink="">
      <xdr:nvSpPr>
        <xdr:cNvPr id="135" name="楕円 134">
          <a:extLst>
            <a:ext uri="{FF2B5EF4-FFF2-40B4-BE49-F238E27FC236}">
              <a16:creationId xmlns:a16="http://schemas.microsoft.com/office/drawing/2014/main" id="{B639BB6F-EDA2-4C5E-84EB-9C17A0FEFA1C}"/>
            </a:ext>
          </a:extLst>
        </xdr:cNvPr>
        <xdr:cNvSpPr/>
      </xdr:nvSpPr>
      <xdr:spPr>
        <a:xfrm>
          <a:off x="7839075" y="6429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158750</xdr:rowOff>
    </xdr:to>
    <xdr:cxnSp macro="">
      <xdr:nvCxnSpPr>
        <xdr:cNvPr id="136" name="直線コネクタ 135">
          <a:extLst>
            <a:ext uri="{FF2B5EF4-FFF2-40B4-BE49-F238E27FC236}">
              <a16:creationId xmlns:a16="http://schemas.microsoft.com/office/drawing/2014/main" id="{91B18623-0FA1-4940-AB19-4E2FE06C2BF1}"/>
            </a:ext>
          </a:extLst>
        </xdr:cNvPr>
        <xdr:cNvCxnSpPr/>
      </xdr:nvCxnSpPr>
      <xdr:spPr>
        <a:xfrm flipV="1">
          <a:off x="7886700" y="64674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107950</xdr:rowOff>
    </xdr:from>
    <xdr:to>
      <xdr:col>41</xdr:col>
      <xdr:colOff>101600</xdr:colOff>
      <xdr:row>40</xdr:row>
      <xdr:rowOff>38100</xdr:rowOff>
    </xdr:to>
    <xdr:sp macro="" textlink="">
      <xdr:nvSpPr>
        <xdr:cNvPr id="137" name="楕円 136">
          <a:extLst>
            <a:ext uri="{FF2B5EF4-FFF2-40B4-BE49-F238E27FC236}">
              <a16:creationId xmlns:a16="http://schemas.microsoft.com/office/drawing/2014/main" id="{E8EB19BF-3708-4B7E-854F-20227228F862}"/>
            </a:ext>
          </a:extLst>
        </xdr:cNvPr>
        <xdr:cNvSpPr/>
      </xdr:nvSpPr>
      <xdr:spPr>
        <a:xfrm>
          <a:off x="7029450" y="6429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158750</xdr:rowOff>
    </xdr:from>
    <xdr:to>
      <xdr:col>45</xdr:col>
      <xdr:colOff>177800</xdr:colOff>
      <xdr:row>39</xdr:row>
      <xdr:rowOff>158750</xdr:rowOff>
    </xdr:to>
    <xdr:cxnSp macro="">
      <xdr:nvCxnSpPr>
        <xdr:cNvPr id="138" name="直線コネクタ 137">
          <a:extLst>
            <a:ext uri="{FF2B5EF4-FFF2-40B4-BE49-F238E27FC236}">
              <a16:creationId xmlns:a16="http://schemas.microsoft.com/office/drawing/2014/main" id="{B50B88C0-7867-48BC-9883-FA1A097A338F}"/>
            </a:ext>
          </a:extLst>
        </xdr:cNvPr>
        <xdr:cNvCxnSpPr/>
      </xdr:nvCxnSpPr>
      <xdr:spPr>
        <a:xfrm>
          <a:off x="7077075" y="64865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9" name="楕円 138">
          <a:extLst>
            <a:ext uri="{FF2B5EF4-FFF2-40B4-BE49-F238E27FC236}">
              <a16:creationId xmlns:a16="http://schemas.microsoft.com/office/drawing/2014/main" id="{9BDFD75C-0D06-4845-9DA5-E51C5FCB42D9}"/>
            </a:ext>
          </a:extLst>
        </xdr:cNvPr>
        <xdr:cNvSpPr/>
      </xdr:nvSpPr>
      <xdr:spPr>
        <a:xfrm>
          <a:off x="6238875" y="64484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158750</xdr:rowOff>
    </xdr:from>
    <xdr:to>
      <xdr:col>41</xdr:col>
      <xdr:colOff>50800</xdr:colOff>
      <xdr:row>40</xdr:row>
      <xdr:rowOff>0</xdr:rowOff>
    </xdr:to>
    <xdr:cxnSp macro="">
      <xdr:nvCxnSpPr>
        <xdr:cNvPr id="140" name="直線コネクタ 139">
          <a:extLst>
            <a:ext uri="{FF2B5EF4-FFF2-40B4-BE49-F238E27FC236}">
              <a16:creationId xmlns:a16="http://schemas.microsoft.com/office/drawing/2014/main" id="{76532849-E712-40F3-885B-77FDD00D9835}"/>
            </a:ext>
          </a:extLst>
        </xdr:cNvPr>
        <xdr:cNvCxnSpPr/>
      </xdr:nvCxnSpPr>
      <xdr:spPr>
        <a:xfrm flipV="1">
          <a:off x="6286500" y="64865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77A4F222-C994-43CA-8FC0-9F7E22BA02AD}"/>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FCCAD7F5-6D6C-4CCA-A830-FBE92E1968CF}"/>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F2CB53CA-6AED-4B7A-BB49-A515A2C055D1}"/>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4C4723A2-CA25-4D0D-90A4-2F19EF91F76C}"/>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5" name="n_1mainValue【図書館】&#10;一人当たり面積">
          <a:extLst>
            <a:ext uri="{FF2B5EF4-FFF2-40B4-BE49-F238E27FC236}">
              <a16:creationId xmlns:a16="http://schemas.microsoft.com/office/drawing/2014/main" id="{6A6B55D7-4CDA-4E1D-BA69-0682A8E1A16F}"/>
            </a:ext>
          </a:extLst>
        </xdr:cNvPr>
        <xdr:cNvSpPr txBox="1"/>
      </xdr:nvSpPr>
      <xdr:spPr>
        <a:xfrm>
          <a:off x="8458277" y="650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29227</xdr:rowOff>
    </xdr:from>
    <xdr:ext cx="469744" cy="259045"/>
    <xdr:sp macro="" textlink="">
      <xdr:nvSpPr>
        <xdr:cNvPr id="146" name="n_2mainValue【図書館】&#10;一人当たり面積">
          <a:extLst>
            <a:ext uri="{FF2B5EF4-FFF2-40B4-BE49-F238E27FC236}">
              <a16:creationId xmlns:a16="http://schemas.microsoft.com/office/drawing/2014/main" id="{25F3CA3C-54A6-4125-885E-49E6C331A331}"/>
            </a:ext>
          </a:extLst>
        </xdr:cNvPr>
        <xdr:cNvSpPr txBox="1"/>
      </xdr:nvSpPr>
      <xdr:spPr>
        <a:xfrm>
          <a:off x="7677227"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29227</xdr:rowOff>
    </xdr:from>
    <xdr:ext cx="469744" cy="259045"/>
    <xdr:sp macro="" textlink="">
      <xdr:nvSpPr>
        <xdr:cNvPr id="147" name="n_3mainValue【図書館】&#10;一人当たり面積">
          <a:extLst>
            <a:ext uri="{FF2B5EF4-FFF2-40B4-BE49-F238E27FC236}">
              <a16:creationId xmlns:a16="http://schemas.microsoft.com/office/drawing/2014/main" id="{59603A80-8A5A-41D9-B285-892817B76F48}"/>
            </a:ext>
          </a:extLst>
        </xdr:cNvPr>
        <xdr:cNvSpPr txBox="1"/>
      </xdr:nvSpPr>
      <xdr:spPr>
        <a:xfrm>
          <a:off x="6867602"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8" name="n_4mainValue【図書館】&#10;一人当たり面積">
          <a:extLst>
            <a:ext uri="{FF2B5EF4-FFF2-40B4-BE49-F238E27FC236}">
              <a16:creationId xmlns:a16="http://schemas.microsoft.com/office/drawing/2014/main" id="{2415820C-9383-4C6B-8C24-8A26AE9C0F7C}"/>
            </a:ext>
          </a:extLst>
        </xdr:cNvPr>
        <xdr:cNvSpPr txBox="1"/>
      </xdr:nvSpPr>
      <xdr:spPr>
        <a:xfrm>
          <a:off x="6067502"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A89812F-8358-4772-939B-8AE329CBBBA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80EDFA4-89F2-44B0-84F9-4109684E5DE4}"/>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62E7735-1A09-4B24-AE52-85E6E1F4CEC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A275018-EC46-4857-8A08-D9C2F444459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4FAB2B0-73C2-4D7F-8DC2-B60677A2676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9E26D15-5A46-4584-8420-014EB864D54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70F859E-6394-4211-A94D-0AA987481AE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BC08CED-7948-4AE5-AA39-C12D9FBB15C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6710C81-DB26-4488-BE74-D63FF2AD31B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EFC9573-A4D8-47D3-9C7E-2DAE9D54C69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68B1474-2AD2-4698-BE48-D79CAF6B739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9D943E1-7C2B-41EE-89A7-C40C4CFF9E9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3594E18-1ABB-41BA-AF09-13537D0BC84A}"/>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5ABE1E1-52EE-49BD-9187-1BA822107219}"/>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E744712-453A-4A1C-AAE9-CBBDE19733FF}"/>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F1D3949-C7A3-43B5-A4CE-D9A575F08357}"/>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6D93791-B9DF-4D88-B1A7-775DE3C4FA6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CF5CD26-9FEB-430F-BD6B-171191B4AF0A}"/>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7261DB4-DC32-40A9-8885-3FDB0F12679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D4114DE-067B-4992-B48A-3024F2E64FFE}"/>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8E318BD-8003-4FAF-B68C-DDEE1A8EA0A3}"/>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91C1792-4D00-44D1-815B-3910429FAB7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D2B19E4-7C23-4B35-BC8D-17F9383F44DD}"/>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C9AD093-D237-4C92-8BA3-C926876F9DD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1333DC8-2F54-4833-8CED-59C3A45BDE60}"/>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DC3CAEA9-B9BE-4075-8D4F-B769D8A45F8A}"/>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7D2DE0D5-734D-4BE6-ACBC-4977B44E0609}"/>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2F5EF240-B755-44F5-8381-16C3FF93191A}"/>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8A363497-5F49-4810-9B9C-38FD5AF65E4F}"/>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BB9ACD8-6E97-4E9E-AA19-338AA33DC9BD}"/>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200EBA6F-EF46-4642-A22D-C34C3BE3BC9D}"/>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3B50BFDC-11C9-4F6A-8475-052DB6996BD6}"/>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22BC862-15B3-4837-ACC3-0B397CB7B8A8}"/>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AAC0EAAF-F6C6-4761-9DEE-5A0E3E1F6B47}"/>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7F46114C-1E24-43BC-83B7-4A1D546FF901}"/>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82581FF-D660-4D20-B984-E7DEBE9033C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FB845C0-E0DD-4161-B144-6A93CBB9F6C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DA83D8-6412-49CC-8C8C-6F38C5B3BFA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F3C28E-87CA-4206-9BED-9DC6C6A91B5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8FDB89-0386-4C9D-B022-70B2D9254B1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92075</xdr:rowOff>
    </xdr:from>
    <xdr:to>
      <xdr:col>24</xdr:col>
      <xdr:colOff>114300</xdr:colOff>
      <xdr:row>62</xdr:row>
      <xdr:rowOff>22225</xdr:rowOff>
    </xdr:to>
    <xdr:sp macro="" textlink="">
      <xdr:nvSpPr>
        <xdr:cNvPr id="189" name="楕円 188">
          <a:extLst>
            <a:ext uri="{FF2B5EF4-FFF2-40B4-BE49-F238E27FC236}">
              <a16:creationId xmlns:a16="http://schemas.microsoft.com/office/drawing/2014/main" id="{867FDF67-F9D7-4A09-B00B-F4E1F27999BF}"/>
            </a:ext>
          </a:extLst>
        </xdr:cNvPr>
        <xdr:cNvSpPr/>
      </xdr:nvSpPr>
      <xdr:spPr>
        <a:xfrm>
          <a:off x="4124325" y="9979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70502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95BABEC-6BF0-429C-A14B-968AEC31525F}"/>
            </a:ext>
          </a:extLst>
        </xdr:cNvPr>
        <xdr:cNvSpPr txBox="1"/>
      </xdr:nvSpPr>
      <xdr:spPr>
        <a:xfrm>
          <a:off x="4219575"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53975</xdr:rowOff>
    </xdr:from>
    <xdr:to>
      <xdr:col>20</xdr:col>
      <xdr:colOff>38100</xdr:colOff>
      <xdr:row>61</xdr:row>
      <xdr:rowOff>155575</xdr:rowOff>
    </xdr:to>
    <xdr:sp macro="" textlink="">
      <xdr:nvSpPr>
        <xdr:cNvPr id="191" name="楕円 190">
          <a:extLst>
            <a:ext uri="{FF2B5EF4-FFF2-40B4-BE49-F238E27FC236}">
              <a16:creationId xmlns:a16="http://schemas.microsoft.com/office/drawing/2014/main" id="{3C417DC1-42D7-4864-AE42-1D79A6ECB7D0}"/>
            </a:ext>
          </a:extLst>
        </xdr:cNvPr>
        <xdr:cNvSpPr/>
      </xdr:nvSpPr>
      <xdr:spPr>
        <a:xfrm>
          <a:off x="3381375" y="99409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104775</xdr:rowOff>
    </xdr:from>
    <xdr:to>
      <xdr:col>24</xdr:col>
      <xdr:colOff>63500</xdr:colOff>
      <xdr:row>61</xdr:row>
      <xdr:rowOff>142875</xdr:rowOff>
    </xdr:to>
    <xdr:cxnSp macro="">
      <xdr:nvCxnSpPr>
        <xdr:cNvPr id="192" name="直線コネクタ 191">
          <a:extLst>
            <a:ext uri="{FF2B5EF4-FFF2-40B4-BE49-F238E27FC236}">
              <a16:creationId xmlns:a16="http://schemas.microsoft.com/office/drawing/2014/main" id="{21EB2597-BD60-4EC2-9DD3-80F13801593A}"/>
            </a:ext>
          </a:extLst>
        </xdr:cNvPr>
        <xdr:cNvCxnSpPr/>
      </xdr:nvCxnSpPr>
      <xdr:spPr>
        <a:xfrm>
          <a:off x="3429000" y="998855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19685</xdr:rowOff>
    </xdr:from>
    <xdr:to>
      <xdr:col>15</xdr:col>
      <xdr:colOff>101600</xdr:colOff>
      <xdr:row>61</xdr:row>
      <xdr:rowOff>121285</xdr:rowOff>
    </xdr:to>
    <xdr:sp macro="" textlink="">
      <xdr:nvSpPr>
        <xdr:cNvPr id="193" name="楕円 192">
          <a:extLst>
            <a:ext uri="{FF2B5EF4-FFF2-40B4-BE49-F238E27FC236}">
              <a16:creationId xmlns:a16="http://schemas.microsoft.com/office/drawing/2014/main" id="{463B88A2-9416-4B02-ABE5-69125CD88F39}"/>
            </a:ext>
          </a:extLst>
        </xdr:cNvPr>
        <xdr:cNvSpPr/>
      </xdr:nvSpPr>
      <xdr:spPr>
        <a:xfrm>
          <a:off x="2571750" y="9906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61</xdr:row>
      <xdr:rowOff>104775</xdr:rowOff>
    </xdr:to>
    <xdr:cxnSp macro="">
      <xdr:nvCxnSpPr>
        <xdr:cNvPr id="194" name="直線コネクタ 193">
          <a:extLst>
            <a:ext uri="{FF2B5EF4-FFF2-40B4-BE49-F238E27FC236}">
              <a16:creationId xmlns:a16="http://schemas.microsoft.com/office/drawing/2014/main" id="{B24EE160-B219-4DE1-A76E-6D200F7358A2}"/>
            </a:ext>
          </a:extLst>
        </xdr:cNvPr>
        <xdr:cNvCxnSpPr/>
      </xdr:nvCxnSpPr>
      <xdr:spPr>
        <a:xfrm>
          <a:off x="2619375" y="9954260"/>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95" name="楕円 194">
          <a:extLst>
            <a:ext uri="{FF2B5EF4-FFF2-40B4-BE49-F238E27FC236}">
              <a16:creationId xmlns:a16="http://schemas.microsoft.com/office/drawing/2014/main" id="{C7D5D132-D2CB-40C7-A612-E2B1A8C3F90B}"/>
            </a:ext>
          </a:extLst>
        </xdr:cNvPr>
        <xdr:cNvSpPr/>
      </xdr:nvSpPr>
      <xdr:spPr>
        <a:xfrm>
          <a:off x="1781175" y="9879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34290</xdr:rowOff>
    </xdr:from>
    <xdr:to>
      <xdr:col>15</xdr:col>
      <xdr:colOff>50800</xdr:colOff>
      <xdr:row>61</xdr:row>
      <xdr:rowOff>70485</xdr:rowOff>
    </xdr:to>
    <xdr:cxnSp macro="">
      <xdr:nvCxnSpPr>
        <xdr:cNvPr id="196" name="直線コネクタ 195">
          <a:extLst>
            <a:ext uri="{FF2B5EF4-FFF2-40B4-BE49-F238E27FC236}">
              <a16:creationId xmlns:a16="http://schemas.microsoft.com/office/drawing/2014/main" id="{D6A14CA0-4AAE-42C1-B57B-E49AA6265EA6}"/>
            </a:ext>
          </a:extLst>
        </xdr:cNvPr>
        <xdr:cNvCxnSpPr/>
      </xdr:nvCxnSpPr>
      <xdr:spPr>
        <a:xfrm>
          <a:off x="1828800" y="991806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116840</xdr:rowOff>
    </xdr:from>
    <xdr:to>
      <xdr:col>6</xdr:col>
      <xdr:colOff>38100</xdr:colOff>
      <xdr:row>61</xdr:row>
      <xdr:rowOff>46990</xdr:rowOff>
    </xdr:to>
    <xdr:sp macro="" textlink="">
      <xdr:nvSpPr>
        <xdr:cNvPr id="197" name="楕円 196">
          <a:extLst>
            <a:ext uri="{FF2B5EF4-FFF2-40B4-BE49-F238E27FC236}">
              <a16:creationId xmlns:a16="http://schemas.microsoft.com/office/drawing/2014/main" id="{02E41B5D-AFAB-49D2-9EB1-35A6CF10A5F1}"/>
            </a:ext>
          </a:extLst>
        </xdr:cNvPr>
        <xdr:cNvSpPr/>
      </xdr:nvSpPr>
      <xdr:spPr>
        <a:xfrm>
          <a:off x="981075" y="98418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167640</xdr:rowOff>
    </xdr:from>
    <xdr:to>
      <xdr:col>10</xdr:col>
      <xdr:colOff>114300</xdr:colOff>
      <xdr:row>61</xdr:row>
      <xdr:rowOff>34290</xdr:rowOff>
    </xdr:to>
    <xdr:cxnSp macro="">
      <xdr:nvCxnSpPr>
        <xdr:cNvPr id="198" name="直線コネクタ 197">
          <a:extLst>
            <a:ext uri="{FF2B5EF4-FFF2-40B4-BE49-F238E27FC236}">
              <a16:creationId xmlns:a16="http://schemas.microsoft.com/office/drawing/2014/main" id="{6256E4DF-E6EC-4E60-9F17-887B4D4447AF}"/>
            </a:ext>
          </a:extLst>
        </xdr:cNvPr>
        <xdr:cNvCxnSpPr/>
      </xdr:nvCxnSpPr>
      <xdr:spPr>
        <a:xfrm>
          <a:off x="1028700" y="988949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BA6F3396-D135-46CA-9E36-9790D9C35E75}"/>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5772B18E-1CF4-41A9-8EB8-33F1A9D0D933}"/>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A753F326-EDD8-4922-ACED-9A6A13ED5FF0}"/>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4F444FAB-2501-4DCD-BF43-C65D363EE367}"/>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146702</xdr:rowOff>
    </xdr:from>
    <xdr:ext cx="405111" cy="259045"/>
    <xdr:sp macro="" textlink="">
      <xdr:nvSpPr>
        <xdr:cNvPr id="203" name="n_1mainValue【体育館・プール】&#10;有形固定資産減価償却率">
          <a:extLst>
            <a:ext uri="{FF2B5EF4-FFF2-40B4-BE49-F238E27FC236}">
              <a16:creationId xmlns:a16="http://schemas.microsoft.com/office/drawing/2014/main" id="{ED31891F-96C9-4C48-BC51-E9932856EE23}"/>
            </a:ext>
          </a:extLst>
        </xdr:cNvPr>
        <xdr:cNvSpPr txBox="1"/>
      </xdr:nvSpPr>
      <xdr:spPr>
        <a:xfrm>
          <a:off x="32391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112412</xdr:rowOff>
    </xdr:from>
    <xdr:ext cx="405111" cy="259045"/>
    <xdr:sp macro="" textlink="">
      <xdr:nvSpPr>
        <xdr:cNvPr id="204" name="n_2mainValue【体育館・プール】&#10;有形固定資産減価償却率">
          <a:extLst>
            <a:ext uri="{FF2B5EF4-FFF2-40B4-BE49-F238E27FC236}">
              <a16:creationId xmlns:a16="http://schemas.microsoft.com/office/drawing/2014/main" id="{9A10AF35-00BC-4E6F-B104-8BC4BFCFE9CC}"/>
            </a:ext>
          </a:extLst>
        </xdr:cNvPr>
        <xdr:cNvSpPr txBox="1"/>
      </xdr:nvSpPr>
      <xdr:spPr>
        <a:xfrm>
          <a:off x="2439044"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76217</xdr:rowOff>
    </xdr:from>
    <xdr:ext cx="405111" cy="259045"/>
    <xdr:sp macro="" textlink="">
      <xdr:nvSpPr>
        <xdr:cNvPr id="205" name="n_3mainValue【体育館・プール】&#10;有形固定資産減価償却率">
          <a:extLst>
            <a:ext uri="{FF2B5EF4-FFF2-40B4-BE49-F238E27FC236}">
              <a16:creationId xmlns:a16="http://schemas.microsoft.com/office/drawing/2014/main" id="{BB569183-2CD9-40AD-9AB7-D466ABEB1F72}"/>
            </a:ext>
          </a:extLst>
        </xdr:cNvPr>
        <xdr:cNvSpPr txBox="1"/>
      </xdr:nvSpPr>
      <xdr:spPr>
        <a:xfrm>
          <a:off x="1648469" y="996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38117</xdr:rowOff>
    </xdr:from>
    <xdr:ext cx="405111" cy="259045"/>
    <xdr:sp macro="" textlink="">
      <xdr:nvSpPr>
        <xdr:cNvPr id="206" name="n_4mainValue【体育館・プール】&#10;有形固定資産減価償却率">
          <a:extLst>
            <a:ext uri="{FF2B5EF4-FFF2-40B4-BE49-F238E27FC236}">
              <a16:creationId xmlns:a16="http://schemas.microsoft.com/office/drawing/2014/main" id="{34E08F04-AE18-44FA-8D8F-AA4E7DEF2824}"/>
            </a:ext>
          </a:extLst>
        </xdr:cNvPr>
        <xdr:cNvSpPr txBox="1"/>
      </xdr:nvSpPr>
      <xdr:spPr>
        <a:xfrm>
          <a:off x="848369" y="992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AAE0159-F67E-4801-8BF8-0B7ED00DF3D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CD6E7AF-701A-407D-A70D-81A8C4458C4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1658772-52CC-4F12-AF5E-D6DE611238C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EEB90B4-9346-4721-B4C3-2C8A2AB1FEE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88C3CCD-1BFD-4D37-85B1-74D0686F8D3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77BA3EC-893C-4392-A930-A90F97A9D34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BD24621-08E6-4638-9EB6-58AB88F0F8F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EFFD36E-116D-4F94-8113-10EB3BFA630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96280EC-3C10-45C3-BF7F-43560F6A7F0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FE5545B-884A-4492-87A5-4869DB03177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86BEAC1-F282-4D70-B032-1F592E19EF2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207FE87-C663-4C03-A6BF-7B843554018E}"/>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B9CB58F-37E4-4BD8-8020-2024DF708D3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244F89B-049B-42D3-A5DB-0550C84020B7}"/>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4E8F9CB-DD25-436F-B9AC-33AF317705D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7CEA5FFF-2D78-4997-BC98-F3FE91D4B41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E6C5502-3A5A-49B4-912E-0CE97AD995D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B2D9213-A54F-4977-99DF-C16458381E3E}"/>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2BE1DB3-AB00-4F9B-B4F3-456A6046E96E}"/>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A6517E0-E0C8-45FD-9086-6A629CBE2772}"/>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7BE05C5-4A6C-485B-A2E9-08F76701A93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50AAA6E-8D60-4434-84BB-ECAB2219B66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C306FDD-D5FC-451F-86CC-E2B64DF90E7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0F7C16F-98CC-43A2-ADD5-5AA5FE412DF5}"/>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B7D2D510-5105-4E67-865F-C957683DAB82}"/>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B6377BB-B344-4400-8719-3143E26A9D48}"/>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6BE404B-3055-419F-B6A7-FA69788A06AE}"/>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F07F0EA8-CF29-48A4-A016-93AB4CA3F0D8}"/>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06564575-0BBE-46BD-88F5-1FB33FA4D23D}"/>
            </a:ext>
          </a:extLst>
        </xdr:cNvPr>
        <xdr:cNvSpPr txBox="1"/>
      </xdr:nvSpPr>
      <xdr:spPr>
        <a:xfrm>
          <a:off x="9467850" y="10114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A5C4BAB6-0EFA-47AC-B048-1C08A2BCEFC4}"/>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A039D3A4-1202-4E18-8312-B77EC3F9DDA6}"/>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BB1D28FF-D513-4C4F-9312-34CCFE01F54A}"/>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28B5C7DD-04BB-47F4-A198-3D4DBD902CE9}"/>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11F6F482-B246-48B0-85C2-2F77ADFD4AE5}"/>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B7B5028-1DCB-4A9A-85A7-647D7E30602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F28CA68-E45F-430A-BF60-250354DBF77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7E6DDAD-C2A4-4529-B94B-A9EAA60587B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342C6C1-EFA2-4417-911B-1215420D635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4A86170-DDCF-4D13-AB6E-0143F1AFEA5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160655</xdr:rowOff>
    </xdr:from>
    <xdr:to>
      <xdr:col>55</xdr:col>
      <xdr:colOff>50800</xdr:colOff>
      <xdr:row>57</xdr:row>
      <xdr:rowOff>90805</xdr:rowOff>
    </xdr:to>
    <xdr:sp macro="" textlink="">
      <xdr:nvSpPr>
        <xdr:cNvPr id="246" name="楕円 245">
          <a:extLst>
            <a:ext uri="{FF2B5EF4-FFF2-40B4-BE49-F238E27FC236}">
              <a16:creationId xmlns:a16="http://schemas.microsoft.com/office/drawing/2014/main" id="{BCD9EEF1-8B12-4304-A21F-510E72D32DF0}"/>
            </a:ext>
          </a:extLst>
        </xdr:cNvPr>
        <xdr:cNvSpPr/>
      </xdr:nvSpPr>
      <xdr:spPr>
        <a:xfrm>
          <a:off x="9401175" y="92411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75582</xdr:rowOff>
    </xdr:from>
    <xdr:ext cx="469744" cy="259045"/>
    <xdr:sp macro="" textlink="">
      <xdr:nvSpPr>
        <xdr:cNvPr id="247" name="【体育館・プール】&#10;一人当たり面積該当値テキスト">
          <a:extLst>
            <a:ext uri="{FF2B5EF4-FFF2-40B4-BE49-F238E27FC236}">
              <a16:creationId xmlns:a16="http://schemas.microsoft.com/office/drawing/2014/main" id="{E7F14667-4E41-4684-AB15-8B4164C9BF68}"/>
            </a:ext>
          </a:extLst>
        </xdr:cNvPr>
        <xdr:cNvSpPr txBox="1"/>
      </xdr:nvSpPr>
      <xdr:spPr>
        <a:xfrm>
          <a:off x="9467850" y="915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88265</xdr:rowOff>
    </xdr:from>
    <xdr:to>
      <xdr:col>50</xdr:col>
      <xdr:colOff>165100</xdr:colOff>
      <xdr:row>58</xdr:row>
      <xdr:rowOff>18415</xdr:rowOff>
    </xdr:to>
    <xdr:sp macro="" textlink="">
      <xdr:nvSpPr>
        <xdr:cNvPr id="248" name="楕円 247">
          <a:extLst>
            <a:ext uri="{FF2B5EF4-FFF2-40B4-BE49-F238E27FC236}">
              <a16:creationId xmlns:a16="http://schemas.microsoft.com/office/drawing/2014/main" id="{073F5B4C-B8FC-441C-858D-C4BBF71A378A}"/>
            </a:ext>
          </a:extLst>
        </xdr:cNvPr>
        <xdr:cNvSpPr/>
      </xdr:nvSpPr>
      <xdr:spPr>
        <a:xfrm>
          <a:off x="8639175" y="9324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40005</xdr:rowOff>
    </xdr:from>
    <xdr:to>
      <xdr:col>55</xdr:col>
      <xdr:colOff>0</xdr:colOff>
      <xdr:row>57</xdr:row>
      <xdr:rowOff>139065</xdr:rowOff>
    </xdr:to>
    <xdr:cxnSp macro="">
      <xdr:nvCxnSpPr>
        <xdr:cNvPr id="249" name="直線コネクタ 248">
          <a:extLst>
            <a:ext uri="{FF2B5EF4-FFF2-40B4-BE49-F238E27FC236}">
              <a16:creationId xmlns:a16="http://schemas.microsoft.com/office/drawing/2014/main" id="{DD1C613F-0E6E-4846-A7DF-9D72BB118A3A}"/>
            </a:ext>
          </a:extLst>
        </xdr:cNvPr>
        <xdr:cNvCxnSpPr/>
      </xdr:nvCxnSpPr>
      <xdr:spPr>
        <a:xfrm flipV="1">
          <a:off x="8686800" y="9279255"/>
          <a:ext cx="742950" cy="10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111125</xdr:rowOff>
    </xdr:from>
    <xdr:to>
      <xdr:col>46</xdr:col>
      <xdr:colOff>38100</xdr:colOff>
      <xdr:row>58</xdr:row>
      <xdr:rowOff>41275</xdr:rowOff>
    </xdr:to>
    <xdr:sp macro="" textlink="">
      <xdr:nvSpPr>
        <xdr:cNvPr id="250" name="楕円 249">
          <a:extLst>
            <a:ext uri="{FF2B5EF4-FFF2-40B4-BE49-F238E27FC236}">
              <a16:creationId xmlns:a16="http://schemas.microsoft.com/office/drawing/2014/main" id="{0297BBA3-38DF-49E1-97BC-33AD4AC5CAE0}"/>
            </a:ext>
          </a:extLst>
        </xdr:cNvPr>
        <xdr:cNvSpPr/>
      </xdr:nvSpPr>
      <xdr:spPr>
        <a:xfrm>
          <a:off x="7839075" y="9350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139065</xdr:rowOff>
    </xdr:from>
    <xdr:to>
      <xdr:col>50</xdr:col>
      <xdr:colOff>114300</xdr:colOff>
      <xdr:row>57</xdr:row>
      <xdr:rowOff>161925</xdr:rowOff>
    </xdr:to>
    <xdr:cxnSp macro="">
      <xdr:nvCxnSpPr>
        <xdr:cNvPr id="251" name="直線コネクタ 250">
          <a:extLst>
            <a:ext uri="{FF2B5EF4-FFF2-40B4-BE49-F238E27FC236}">
              <a16:creationId xmlns:a16="http://schemas.microsoft.com/office/drawing/2014/main" id="{5CC895EC-84E9-407B-9FDF-710FBDE5DBEF}"/>
            </a:ext>
          </a:extLst>
        </xdr:cNvPr>
        <xdr:cNvCxnSpPr/>
      </xdr:nvCxnSpPr>
      <xdr:spPr>
        <a:xfrm flipV="1">
          <a:off x="7886700" y="9381490"/>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132080</xdr:rowOff>
    </xdr:from>
    <xdr:to>
      <xdr:col>41</xdr:col>
      <xdr:colOff>101600</xdr:colOff>
      <xdr:row>58</xdr:row>
      <xdr:rowOff>62230</xdr:rowOff>
    </xdr:to>
    <xdr:sp macro="" textlink="">
      <xdr:nvSpPr>
        <xdr:cNvPr id="252" name="楕円 251">
          <a:extLst>
            <a:ext uri="{FF2B5EF4-FFF2-40B4-BE49-F238E27FC236}">
              <a16:creationId xmlns:a16="http://schemas.microsoft.com/office/drawing/2014/main" id="{19B10549-0598-43E6-A7BF-BDC9A6531DE1}"/>
            </a:ext>
          </a:extLst>
        </xdr:cNvPr>
        <xdr:cNvSpPr/>
      </xdr:nvSpPr>
      <xdr:spPr>
        <a:xfrm>
          <a:off x="7029450" y="9371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161925</xdr:rowOff>
    </xdr:from>
    <xdr:to>
      <xdr:col>45</xdr:col>
      <xdr:colOff>177800</xdr:colOff>
      <xdr:row>58</xdr:row>
      <xdr:rowOff>11430</xdr:rowOff>
    </xdr:to>
    <xdr:cxnSp macro="">
      <xdr:nvCxnSpPr>
        <xdr:cNvPr id="253" name="直線コネクタ 252">
          <a:extLst>
            <a:ext uri="{FF2B5EF4-FFF2-40B4-BE49-F238E27FC236}">
              <a16:creationId xmlns:a16="http://schemas.microsoft.com/office/drawing/2014/main" id="{57E0C77A-3409-47BF-8EC5-8E8A90AE4174}"/>
            </a:ext>
          </a:extLst>
        </xdr:cNvPr>
        <xdr:cNvCxnSpPr/>
      </xdr:nvCxnSpPr>
      <xdr:spPr>
        <a:xfrm flipV="1">
          <a:off x="7077075" y="9398000"/>
          <a:ext cx="80962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153035</xdr:rowOff>
    </xdr:from>
    <xdr:to>
      <xdr:col>36</xdr:col>
      <xdr:colOff>165100</xdr:colOff>
      <xdr:row>58</xdr:row>
      <xdr:rowOff>83185</xdr:rowOff>
    </xdr:to>
    <xdr:sp macro="" textlink="">
      <xdr:nvSpPr>
        <xdr:cNvPr id="254" name="楕円 253">
          <a:extLst>
            <a:ext uri="{FF2B5EF4-FFF2-40B4-BE49-F238E27FC236}">
              <a16:creationId xmlns:a16="http://schemas.microsoft.com/office/drawing/2014/main" id="{ED65B24B-B4A4-48BC-887C-1313F2383B33}"/>
            </a:ext>
          </a:extLst>
        </xdr:cNvPr>
        <xdr:cNvSpPr/>
      </xdr:nvSpPr>
      <xdr:spPr>
        <a:xfrm>
          <a:off x="6238875" y="9392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11430</xdr:rowOff>
    </xdr:from>
    <xdr:to>
      <xdr:col>41</xdr:col>
      <xdr:colOff>50800</xdr:colOff>
      <xdr:row>58</xdr:row>
      <xdr:rowOff>32385</xdr:rowOff>
    </xdr:to>
    <xdr:cxnSp macro="">
      <xdr:nvCxnSpPr>
        <xdr:cNvPr id="255" name="直線コネクタ 254">
          <a:extLst>
            <a:ext uri="{FF2B5EF4-FFF2-40B4-BE49-F238E27FC236}">
              <a16:creationId xmlns:a16="http://schemas.microsoft.com/office/drawing/2014/main" id="{650BDFBC-455E-44D9-8260-5658A9876731}"/>
            </a:ext>
          </a:extLst>
        </xdr:cNvPr>
        <xdr:cNvCxnSpPr/>
      </xdr:nvCxnSpPr>
      <xdr:spPr>
        <a:xfrm flipV="1">
          <a:off x="6286500" y="940943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CB7FC624-C75F-4056-830B-9F6D566D1FC4}"/>
            </a:ext>
          </a:extLst>
        </xdr:cNvPr>
        <xdr:cNvSpPr txBox="1"/>
      </xdr:nvSpPr>
      <xdr:spPr>
        <a:xfrm>
          <a:off x="8458277"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4616BD77-42A6-4817-A3A1-4D4D7D37C6E3}"/>
            </a:ext>
          </a:extLst>
        </xdr:cNvPr>
        <xdr:cNvSpPr txBox="1"/>
      </xdr:nvSpPr>
      <xdr:spPr>
        <a:xfrm>
          <a:off x="76772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CCDE98FA-5EFA-4E9A-BF5D-0715C1F06E4D}"/>
            </a:ext>
          </a:extLst>
        </xdr:cNvPr>
        <xdr:cNvSpPr txBox="1"/>
      </xdr:nvSpPr>
      <xdr:spPr>
        <a:xfrm>
          <a:off x="68676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B7A4D196-BF83-4D1D-9AF8-C080E9B64627}"/>
            </a:ext>
          </a:extLst>
        </xdr:cNvPr>
        <xdr:cNvSpPr txBox="1"/>
      </xdr:nvSpPr>
      <xdr:spPr>
        <a:xfrm>
          <a:off x="6067502" y="1017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34942</xdr:rowOff>
    </xdr:from>
    <xdr:ext cx="469744" cy="259045"/>
    <xdr:sp macro="" textlink="">
      <xdr:nvSpPr>
        <xdr:cNvPr id="260" name="n_1mainValue【体育館・プール】&#10;一人当たり面積">
          <a:extLst>
            <a:ext uri="{FF2B5EF4-FFF2-40B4-BE49-F238E27FC236}">
              <a16:creationId xmlns:a16="http://schemas.microsoft.com/office/drawing/2014/main" id="{97590988-F9E4-4432-9557-49C452F828B6}"/>
            </a:ext>
          </a:extLst>
        </xdr:cNvPr>
        <xdr:cNvSpPr txBox="1"/>
      </xdr:nvSpPr>
      <xdr:spPr>
        <a:xfrm>
          <a:off x="8458277" y="911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57802</xdr:rowOff>
    </xdr:from>
    <xdr:ext cx="469744" cy="259045"/>
    <xdr:sp macro="" textlink="">
      <xdr:nvSpPr>
        <xdr:cNvPr id="261" name="n_2mainValue【体育館・プール】&#10;一人当たり面積">
          <a:extLst>
            <a:ext uri="{FF2B5EF4-FFF2-40B4-BE49-F238E27FC236}">
              <a16:creationId xmlns:a16="http://schemas.microsoft.com/office/drawing/2014/main" id="{55F85717-A3FC-4C97-BFC1-3C17481943E1}"/>
            </a:ext>
          </a:extLst>
        </xdr:cNvPr>
        <xdr:cNvSpPr txBox="1"/>
      </xdr:nvSpPr>
      <xdr:spPr>
        <a:xfrm>
          <a:off x="7677227" y="913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78757</xdr:rowOff>
    </xdr:from>
    <xdr:ext cx="469744" cy="259045"/>
    <xdr:sp macro="" textlink="">
      <xdr:nvSpPr>
        <xdr:cNvPr id="262" name="n_3mainValue【体育館・プール】&#10;一人当たり面積">
          <a:extLst>
            <a:ext uri="{FF2B5EF4-FFF2-40B4-BE49-F238E27FC236}">
              <a16:creationId xmlns:a16="http://schemas.microsoft.com/office/drawing/2014/main" id="{60D01FCA-0F50-4FAD-8227-221DBE104ABB}"/>
            </a:ext>
          </a:extLst>
        </xdr:cNvPr>
        <xdr:cNvSpPr txBox="1"/>
      </xdr:nvSpPr>
      <xdr:spPr>
        <a:xfrm>
          <a:off x="6867602" y="915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99712</xdr:rowOff>
    </xdr:from>
    <xdr:ext cx="469744" cy="259045"/>
    <xdr:sp macro="" textlink="">
      <xdr:nvSpPr>
        <xdr:cNvPr id="263" name="n_4mainValue【体育館・プール】&#10;一人当たり面積">
          <a:extLst>
            <a:ext uri="{FF2B5EF4-FFF2-40B4-BE49-F238E27FC236}">
              <a16:creationId xmlns:a16="http://schemas.microsoft.com/office/drawing/2014/main" id="{3E19720C-72DF-4B69-B3FA-2E06278F4925}"/>
            </a:ext>
          </a:extLst>
        </xdr:cNvPr>
        <xdr:cNvSpPr txBox="1"/>
      </xdr:nvSpPr>
      <xdr:spPr>
        <a:xfrm>
          <a:off x="6067502" y="918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91199E9-CC72-4857-8BED-D52A6542D84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17F6805-70A4-4ECB-B715-2084D8F6FA6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D495B9C-2289-4CBA-85F5-FF0B9E2C85A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93CB66C-97B7-4E6A-843C-C1A40F40FA7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5C293CE-6E73-4556-ADA2-A0C989CBA4B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7643E57-5513-43B2-9BF5-4F1F786C9AB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3BDE673-4030-46C0-9C9B-AC817FA8F72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F9B432C-039F-4F6C-B0A5-0A9858169A0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1796AFB-3E61-4763-B94A-900D8DF31E5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7ACC00C-C86A-4F3D-ADF3-58A6E249160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44052C7-4E2B-40B3-983D-5758B4EFDCB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AA3D309-2351-44C0-B944-FC5F05514844}"/>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AFDC6DA-0EF1-4F66-A094-D2AEDFB4C76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969D94D6-1E9D-426E-AD2F-9F357304980E}"/>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6E7E3EA-86AE-4F00-9F40-5A843E16E146}"/>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27343182-CE58-4283-A57D-A0DA7C3FA57B}"/>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7EBF5E20-368F-4342-B471-0A6863D11D0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49C5D58E-C297-4844-81A2-7AE542E6AD78}"/>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81B9C0F-2E91-44F2-AC23-D26B5A0F3EA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8B5303E-745A-4DD2-8C32-3C18559DC49E}"/>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2CDB9293-D5D5-4553-AAD3-53B4A47A5EA2}"/>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B51F12D-D03E-45BA-A3AB-A64CAF401FA4}"/>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4A91EAE5-4100-4FFE-BE7C-1A1D6498D1B1}"/>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46D30CD-E8C0-4ECA-B591-42A0F92C85F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4AFAABE-410E-4CDF-AFD0-FA2551D1C30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D8FE36BC-F744-4BF3-8BF4-D44DB4509A01}"/>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E55EC366-C127-4CC9-966D-68380BE50187}"/>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8BC8D4D3-5016-4EBB-9CA6-44FF5971521C}"/>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162ECE75-C13F-46CC-98E9-4A5A10E2D13D}"/>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2B2487F2-B64C-4D21-9BCE-3AF2A75EFEB0}"/>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74C7F83-EC47-4E16-BC7C-3CEA407F95C1}"/>
            </a:ext>
          </a:extLst>
        </xdr:cNvPr>
        <xdr:cNvSpPr txBox="1"/>
      </xdr:nvSpPr>
      <xdr:spPr>
        <a:xfrm>
          <a:off x="4219575" y="1336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57393DAE-1CDD-4F08-8750-3D80BC336726}"/>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B1B2B2C2-7B7F-401B-8C63-33E57621E195}"/>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998C924C-4578-43AC-A50C-885D50C10C5E}"/>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EF4EE762-3BF6-48AD-9D07-89755EE6F435}"/>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C4D5F1D1-12F2-4D11-A2BA-B5E2637001D0}"/>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2D57FE-4F51-4AC0-BAB0-C649D3627A7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30FF3CB-40B9-4C0A-8FF9-E6C80085B49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B6E961F-43E4-4C69-947A-B9C3903B7DD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0325FD-7663-4B3B-BD8B-5AB78FD4219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B9475E5-5E73-48AF-90DB-138DAB918C8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77107</xdr:rowOff>
    </xdr:from>
    <xdr:to>
      <xdr:col>24</xdr:col>
      <xdr:colOff>114300</xdr:colOff>
      <xdr:row>85</xdr:row>
      <xdr:rowOff>7257</xdr:rowOff>
    </xdr:to>
    <xdr:sp macro="" textlink="">
      <xdr:nvSpPr>
        <xdr:cNvPr id="305" name="楕円 304">
          <a:extLst>
            <a:ext uri="{FF2B5EF4-FFF2-40B4-BE49-F238E27FC236}">
              <a16:creationId xmlns:a16="http://schemas.microsoft.com/office/drawing/2014/main" id="{E065FFDF-7ABD-48C9-89E1-619868F9FA33}"/>
            </a:ext>
          </a:extLst>
        </xdr:cNvPr>
        <xdr:cNvSpPr/>
      </xdr:nvSpPr>
      <xdr:spPr>
        <a:xfrm>
          <a:off x="4124325" y="136883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55534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8950366-15C8-4A2F-B033-88CC602F001E}"/>
            </a:ext>
          </a:extLst>
        </xdr:cNvPr>
        <xdr:cNvSpPr txBox="1"/>
      </xdr:nvSpPr>
      <xdr:spPr>
        <a:xfrm>
          <a:off x="4219575" y="1366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52614</xdr:rowOff>
    </xdr:from>
    <xdr:to>
      <xdr:col>20</xdr:col>
      <xdr:colOff>38100</xdr:colOff>
      <xdr:row>84</xdr:row>
      <xdr:rowOff>154214</xdr:rowOff>
    </xdr:to>
    <xdr:sp macro="" textlink="">
      <xdr:nvSpPr>
        <xdr:cNvPr id="307" name="楕円 306">
          <a:extLst>
            <a:ext uri="{FF2B5EF4-FFF2-40B4-BE49-F238E27FC236}">
              <a16:creationId xmlns:a16="http://schemas.microsoft.com/office/drawing/2014/main" id="{2D02F217-568B-477B-B678-59C3365A56F2}"/>
            </a:ext>
          </a:extLst>
        </xdr:cNvPr>
        <xdr:cNvSpPr/>
      </xdr:nvSpPr>
      <xdr:spPr>
        <a:xfrm>
          <a:off x="3381375" y="136606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103414</xdr:rowOff>
    </xdr:from>
    <xdr:to>
      <xdr:col>24</xdr:col>
      <xdr:colOff>63500</xdr:colOff>
      <xdr:row>84</xdr:row>
      <xdr:rowOff>127907</xdr:rowOff>
    </xdr:to>
    <xdr:cxnSp macro="">
      <xdr:nvCxnSpPr>
        <xdr:cNvPr id="308" name="直線コネクタ 307">
          <a:extLst>
            <a:ext uri="{FF2B5EF4-FFF2-40B4-BE49-F238E27FC236}">
              <a16:creationId xmlns:a16="http://schemas.microsoft.com/office/drawing/2014/main" id="{14656018-A876-46F8-9088-48E851A71F72}"/>
            </a:ext>
          </a:extLst>
        </xdr:cNvPr>
        <xdr:cNvCxnSpPr/>
      </xdr:nvCxnSpPr>
      <xdr:spPr>
        <a:xfrm>
          <a:off x="3429000" y="13717814"/>
          <a:ext cx="7524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26488</xdr:rowOff>
    </xdr:from>
    <xdr:to>
      <xdr:col>15</xdr:col>
      <xdr:colOff>101600</xdr:colOff>
      <xdr:row>84</xdr:row>
      <xdr:rowOff>128088</xdr:rowOff>
    </xdr:to>
    <xdr:sp macro="" textlink="">
      <xdr:nvSpPr>
        <xdr:cNvPr id="309" name="楕円 308">
          <a:extLst>
            <a:ext uri="{FF2B5EF4-FFF2-40B4-BE49-F238E27FC236}">
              <a16:creationId xmlns:a16="http://schemas.microsoft.com/office/drawing/2014/main" id="{AEAA6506-3C7F-499F-B21E-5D5365B695BA}"/>
            </a:ext>
          </a:extLst>
        </xdr:cNvPr>
        <xdr:cNvSpPr/>
      </xdr:nvSpPr>
      <xdr:spPr>
        <a:xfrm>
          <a:off x="2571750" y="136408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77288</xdr:rowOff>
    </xdr:from>
    <xdr:to>
      <xdr:col>19</xdr:col>
      <xdr:colOff>177800</xdr:colOff>
      <xdr:row>84</xdr:row>
      <xdr:rowOff>103414</xdr:rowOff>
    </xdr:to>
    <xdr:cxnSp macro="">
      <xdr:nvCxnSpPr>
        <xdr:cNvPr id="310" name="直線コネクタ 309">
          <a:extLst>
            <a:ext uri="{FF2B5EF4-FFF2-40B4-BE49-F238E27FC236}">
              <a16:creationId xmlns:a16="http://schemas.microsoft.com/office/drawing/2014/main" id="{0C321360-9364-4663-82AF-02B4B9951AE7}"/>
            </a:ext>
          </a:extLst>
        </xdr:cNvPr>
        <xdr:cNvCxnSpPr/>
      </xdr:nvCxnSpPr>
      <xdr:spPr>
        <a:xfrm>
          <a:off x="2619375" y="13688513"/>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1995</xdr:rowOff>
    </xdr:from>
    <xdr:to>
      <xdr:col>10</xdr:col>
      <xdr:colOff>165100</xdr:colOff>
      <xdr:row>84</xdr:row>
      <xdr:rowOff>103595</xdr:rowOff>
    </xdr:to>
    <xdr:sp macro="" textlink="">
      <xdr:nvSpPr>
        <xdr:cNvPr id="311" name="楕円 310">
          <a:extLst>
            <a:ext uri="{FF2B5EF4-FFF2-40B4-BE49-F238E27FC236}">
              <a16:creationId xmlns:a16="http://schemas.microsoft.com/office/drawing/2014/main" id="{407E4C4C-648B-4A9E-88E5-B836D26BBB18}"/>
            </a:ext>
          </a:extLst>
        </xdr:cNvPr>
        <xdr:cNvSpPr/>
      </xdr:nvSpPr>
      <xdr:spPr>
        <a:xfrm>
          <a:off x="1781175" y="136132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52795</xdr:rowOff>
    </xdr:from>
    <xdr:to>
      <xdr:col>15</xdr:col>
      <xdr:colOff>50800</xdr:colOff>
      <xdr:row>84</xdr:row>
      <xdr:rowOff>77288</xdr:rowOff>
    </xdr:to>
    <xdr:cxnSp macro="">
      <xdr:nvCxnSpPr>
        <xdr:cNvPr id="312" name="直線コネクタ 311">
          <a:extLst>
            <a:ext uri="{FF2B5EF4-FFF2-40B4-BE49-F238E27FC236}">
              <a16:creationId xmlns:a16="http://schemas.microsoft.com/office/drawing/2014/main" id="{8E35D4CE-26FB-4D4C-82D7-024516AE8696}"/>
            </a:ext>
          </a:extLst>
        </xdr:cNvPr>
        <xdr:cNvCxnSpPr/>
      </xdr:nvCxnSpPr>
      <xdr:spPr>
        <a:xfrm>
          <a:off x="1828800" y="13660845"/>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150586</xdr:rowOff>
    </xdr:from>
    <xdr:to>
      <xdr:col>6</xdr:col>
      <xdr:colOff>38100</xdr:colOff>
      <xdr:row>84</xdr:row>
      <xdr:rowOff>80736</xdr:rowOff>
    </xdr:to>
    <xdr:sp macro="" textlink="">
      <xdr:nvSpPr>
        <xdr:cNvPr id="313" name="楕円 312">
          <a:extLst>
            <a:ext uri="{FF2B5EF4-FFF2-40B4-BE49-F238E27FC236}">
              <a16:creationId xmlns:a16="http://schemas.microsoft.com/office/drawing/2014/main" id="{047B2FEE-5C72-4EB9-A437-33226CF2429F}"/>
            </a:ext>
          </a:extLst>
        </xdr:cNvPr>
        <xdr:cNvSpPr/>
      </xdr:nvSpPr>
      <xdr:spPr>
        <a:xfrm>
          <a:off x="981075" y="135998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29936</xdr:rowOff>
    </xdr:from>
    <xdr:to>
      <xdr:col>10</xdr:col>
      <xdr:colOff>114300</xdr:colOff>
      <xdr:row>84</xdr:row>
      <xdr:rowOff>52795</xdr:rowOff>
    </xdr:to>
    <xdr:cxnSp macro="">
      <xdr:nvCxnSpPr>
        <xdr:cNvPr id="314" name="直線コネクタ 313">
          <a:extLst>
            <a:ext uri="{FF2B5EF4-FFF2-40B4-BE49-F238E27FC236}">
              <a16:creationId xmlns:a16="http://schemas.microsoft.com/office/drawing/2014/main" id="{26053DED-AB20-4EE5-946A-AF3803ACBDA3}"/>
            </a:ext>
          </a:extLst>
        </xdr:cNvPr>
        <xdr:cNvCxnSpPr/>
      </xdr:nvCxnSpPr>
      <xdr:spPr>
        <a:xfrm>
          <a:off x="1028700" y="13637986"/>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CB9252D8-9359-4481-9666-8FEC4BD205F8}"/>
            </a:ext>
          </a:extLst>
        </xdr:cNvPr>
        <xdr:cNvSpPr txBox="1"/>
      </xdr:nvSpPr>
      <xdr:spPr>
        <a:xfrm>
          <a:off x="3239144" y="1328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60735E73-5527-42CA-ABA8-72E59AB7B4D7}"/>
            </a:ext>
          </a:extLst>
        </xdr:cNvPr>
        <xdr:cNvSpPr txBox="1"/>
      </xdr:nvSpPr>
      <xdr:spPr>
        <a:xfrm>
          <a:off x="2439044"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532058B9-3800-4A41-8837-0A7121880939}"/>
            </a:ext>
          </a:extLst>
        </xdr:cNvPr>
        <xdr:cNvSpPr txBox="1"/>
      </xdr:nvSpPr>
      <xdr:spPr>
        <a:xfrm>
          <a:off x="1648469"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7E132920-C248-4E4A-A19E-893E16BFFA64}"/>
            </a:ext>
          </a:extLst>
        </xdr:cNvPr>
        <xdr:cNvSpPr txBox="1"/>
      </xdr:nvSpPr>
      <xdr:spPr>
        <a:xfrm>
          <a:off x="8483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145341</xdr:rowOff>
    </xdr:from>
    <xdr:ext cx="405111" cy="259045"/>
    <xdr:sp macro="" textlink="">
      <xdr:nvSpPr>
        <xdr:cNvPr id="319" name="n_1mainValue【福祉施設】&#10;有形固定資産減価償却率">
          <a:extLst>
            <a:ext uri="{FF2B5EF4-FFF2-40B4-BE49-F238E27FC236}">
              <a16:creationId xmlns:a16="http://schemas.microsoft.com/office/drawing/2014/main" id="{E2B9FC3C-C655-45ED-99FE-AD8252CB71A1}"/>
            </a:ext>
          </a:extLst>
        </xdr:cNvPr>
        <xdr:cNvSpPr txBox="1"/>
      </xdr:nvSpPr>
      <xdr:spPr>
        <a:xfrm>
          <a:off x="3239144" y="1375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119215</xdr:rowOff>
    </xdr:from>
    <xdr:ext cx="405111" cy="259045"/>
    <xdr:sp macro="" textlink="">
      <xdr:nvSpPr>
        <xdr:cNvPr id="320" name="n_2mainValue【福祉施設】&#10;有形固定資産減価償却率">
          <a:extLst>
            <a:ext uri="{FF2B5EF4-FFF2-40B4-BE49-F238E27FC236}">
              <a16:creationId xmlns:a16="http://schemas.microsoft.com/office/drawing/2014/main" id="{2FA90BE5-5CBF-4FC1-B8DA-C15DCBDC272A}"/>
            </a:ext>
          </a:extLst>
        </xdr:cNvPr>
        <xdr:cNvSpPr txBox="1"/>
      </xdr:nvSpPr>
      <xdr:spPr>
        <a:xfrm>
          <a:off x="2439044" y="13733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94722</xdr:rowOff>
    </xdr:from>
    <xdr:ext cx="405111" cy="259045"/>
    <xdr:sp macro="" textlink="">
      <xdr:nvSpPr>
        <xdr:cNvPr id="321" name="n_3mainValue【福祉施設】&#10;有形固定資産減価償却率">
          <a:extLst>
            <a:ext uri="{FF2B5EF4-FFF2-40B4-BE49-F238E27FC236}">
              <a16:creationId xmlns:a16="http://schemas.microsoft.com/office/drawing/2014/main" id="{895C93F3-70AA-4E9B-A792-0E41393815AA}"/>
            </a:ext>
          </a:extLst>
        </xdr:cNvPr>
        <xdr:cNvSpPr txBox="1"/>
      </xdr:nvSpPr>
      <xdr:spPr>
        <a:xfrm>
          <a:off x="1648469" y="1370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71863</xdr:rowOff>
    </xdr:from>
    <xdr:ext cx="405111" cy="259045"/>
    <xdr:sp macro="" textlink="">
      <xdr:nvSpPr>
        <xdr:cNvPr id="322" name="n_4mainValue【福祉施設】&#10;有形固定資産減価償却率">
          <a:extLst>
            <a:ext uri="{FF2B5EF4-FFF2-40B4-BE49-F238E27FC236}">
              <a16:creationId xmlns:a16="http://schemas.microsoft.com/office/drawing/2014/main" id="{E5E2488F-AAEB-4201-AB6F-F40C299BA3A8}"/>
            </a:ext>
          </a:extLst>
        </xdr:cNvPr>
        <xdr:cNvSpPr txBox="1"/>
      </xdr:nvSpPr>
      <xdr:spPr>
        <a:xfrm>
          <a:off x="848369" y="1367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F095C91-70EF-4E44-A663-AFE3E8041D8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A1F1FDE-E5C9-4E78-93D7-163B6BA6393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8472D13-3512-4CB4-9C59-082CCE285F1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4E7EF1E-3B91-4417-A0D1-38BE749926E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46DD0EA-E67D-43EC-8E3A-0E7B689AB59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17CE06E-8B68-42B5-AA80-1EF2E06DEF1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141D8B9-2C19-4D48-B38F-44021250B60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6CFCE52-399A-4287-B973-1B89B2C21B3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6F3BC3E-93FB-41DB-A364-A39B65D34AF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CD05414-DAC6-4EDC-B92E-6481A1EB751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56DAEF5-3194-47C3-A4BF-F6DA5ACAFDD9}"/>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B1405F0B-D4D3-41E5-9591-D27662CF485C}"/>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89BB7F5-A6B9-4894-9310-B9A99D6240B8}"/>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8199A81-85A1-45E1-83FF-3B01B614EC47}"/>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901C49F5-2978-4F52-B541-11FEE3048B11}"/>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BB03C32-25B2-46B7-AA55-C237918DBE54}"/>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63F9F3E-6266-4C6A-A7A0-34E875FBB9E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477A5E3-5E6F-4E94-A912-ADE63CAF967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0414B7E-5792-49C1-A0C9-2CEA4A3A5BC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F4382F3B-22CD-450E-97EF-028820B9693E}"/>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CDA9ABC2-DAFA-4DD5-B27F-60146BF1C353}"/>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16ECF5EA-7701-4F2F-AE84-13426F6FF5E9}"/>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30952919-A283-4F95-AB83-996471C10A29}"/>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E18441CE-B60B-4DEA-92FE-A3797D0D631E}"/>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940F4746-3BE9-4989-AAEB-08BA53673440}"/>
            </a:ext>
          </a:extLst>
        </xdr:cNvPr>
        <xdr:cNvSpPr txBox="1"/>
      </xdr:nvSpPr>
      <xdr:spPr>
        <a:xfrm>
          <a:off x="9467850" y="13449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804661E5-38FB-46C1-BE25-D67F0A249D7B}"/>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9BD49622-D289-407C-81FA-857A7FEFA6D6}"/>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4666A79D-24C9-476D-85C7-8B6FC36D7FBF}"/>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5B48ECA5-22D2-44E0-9E92-E975EFBFEE29}"/>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A4135D05-3301-4595-A07F-7871887469D2}"/>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0023474-AA7E-44CE-B434-DC8497FE850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6DDD04C-68A7-47B6-90B6-B41A0AC383D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4222F15-CBB9-4CBB-9140-9C85B5310E7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68EB65D-07FE-4B20-A2D4-E209290E3A9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D1FE461-1DDA-40F2-8089-11C95C34729F}"/>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55880</xdr:rowOff>
    </xdr:from>
    <xdr:to>
      <xdr:col>55</xdr:col>
      <xdr:colOff>50800</xdr:colOff>
      <xdr:row>81</xdr:row>
      <xdr:rowOff>157480</xdr:rowOff>
    </xdr:to>
    <xdr:sp macro="" textlink="">
      <xdr:nvSpPr>
        <xdr:cNvPr id="358" name="楕円 357">
          <a:extLst>
            <a:ext uri="{FF2B5EF4-FFF2-40B4-BE49-F238E27FC236}">
              <a16:creationId xmlns:a16="http://schemas.microsoft.com/office/drawing/2014/main" id="{DEA6F16C-B436-41E5-9280-9A7AC574C80F}"/>
            </a:ext>
          </a:extLst>
        </xdr:cNvPr>
        <xdr:cNvSpPr/>
      </xdr:nvSpPr>
      <xdr:spPr>
        <a:xfrm>
          <a:off x="9401175" y="131813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78757</xdr:rowOff>
    </xdr:from>
    <xdr:ext cx="469744" cy="259045"/>
    <xdr:sp macro="" textlink="">
      <xdr:nvSpPr>
        <xdr:cNvPr id="359" name="【福祉施設】&#10;一人当たり面積該当値テキスト">
          <a:extLst>
            <a:ext uri="{FF2B5EF4-FFF2-40B4-BE49-F238E27FC236}">
              <a16:creationId xmlns:a16="http://schemas.microsoft.com/office/drawing/2014/main" id="{197EEC00-010D-46AE-B8AC-3D0B931D62E3}"/>
            </a:ext>
          </a:extLst>
        </xdr:cNvPr>
        <xdr:cNvSpPr txBox="1"/>
      </xdr:nvSpPr>
      <xdr:spPr>
        <a:xfrm>
          <a:off x="9467850" y="1304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78739</xdr:rowOff>
    </xdr:from>
    <xdr:to>
      <xdr:col>50</xdr:col>
      <xdr:colOff>165100</xdr:colOff>
      <xdr:row>82</xdr:row>
      <xdr:rowOff>8889</xdr:rowOff>
    </xdr:to>
    <xdr:sp macro="" textlink="">
      <xdr:nvSpPr>
        <xdr:cNvPr id="360" name="楕円 359">
          <a:extLst>
            <a:ext uri="{FF2B5EF4-FFF2-40B4-BE49-F238E27FC236}">
              <a16:creationId xmlns:a16="http://schemas.microsoft.com/office/drawing/2014/main" id="{66AF2101-8C05-436C-BA4D-30FA44FE8A08}"/>
            </a:ext>
          </a:extLst>
        </xdr:cNvPr>
        <xdr:cNvSpPr/>
      </xdr:nvSpPr>
      <xdr:spPr>
        <a:xfrm>
          <a:off x="8639175" y="132041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106680</xdr:rowOff>
    </xdr:from>
    <xdr:to>
      <xdr:col>55</xdr:col>
      <xdr:colOff>0</xdr:colOff>
      <xdr:row>81</xdr:row>
      <xdr:rowOff>129539</xdr:rowOff>
    </xdr:to>
    <xdr:cxnSp macro="">
      <xdr:nvCxnSpPr>
        <xdr:cNvPr id="361" name="直線コネクタ 360">
          <a:extLst>
            <a:ext uri="{FF2B5EF4-FFF2-40B4-BE49-F238E27FC236}">
              <a16:creationId xmlns:a16="http://schemas.microsoft.com/office/drawing/2014/main" id="{547D4BA0-3D3D-41A1-B94E-7D88B38C698A}"/>
            </a:ext>
          </a:extLst>
        </xdr:cNvPr>
        <xdr:cNvCxnSpPr/>
      </xdr:nvCxnSpPr>
      <xdr:spPr>
        <a:xfrm flipV="1">
          <a:off x="8686800" y="13228955"/>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95886</xdr:rowOff>
    </xdr:from>
    <xdr:to>
      <xdr:col>46</xdr:col>
      <xdr:colOff>38100</xdr:colOff>
      <xdr:row>82</xdr:row>
      <xdr:rowOff>26036</xdr:rowOff>
    </xdr:to>
    <xdr:sp macro="" textlink="">
      <xdr:nvSpPr>
        <xdr:cNvPr id="362" name="楕円 361">
          <a:extLst>
            <a:ext uri="{FF2B5EF4-FFF2-40B4-BE49-F238E27FC236}">
              <a16:creationId xmlns:a16="http://schemas.microsoft.com/office/drawing/2014/main" id="{85547CB4-0D7D-4DCA-BD93-63896DC63479}"/>
            </a:ext>
          </a:extLst>
        </xdr:cNvPr>
        <xdr:cNvSpPr/>
      </xdr:nvSpPr>
      <xdr:spPr>
        <a:xfrm>
          <a:off x="7839075" y="132213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129539</xdr:rowOff>
    </xdr:from>
    <xdr:to>
      <xdr:col>50</xdr:col>
      <xdr:colOff>114300</xdr:colOff>
      <xdr:row>81</xdr:row>
      <xdr:rowOff>146686</xdr:rowOff>
    </xdr:to>
    <xdr:cxnSp macro="">
      <xdr:nvCxnSpPr>
        <xdr:cNvPr id="363" name="直線コネクタ 362">
          <a:extLst>
            <a:ext uri="{FF2B5EF4-FFF2-40B4-BE49-F238E27FC236}">
              <a16:creationId xmlns:a16="http://schemas.microsoft.com/office/drawing/2014/main" id="{513E8959-DEE5-4CC2-98EE-EABE3567F84E}"/>
            </a:ext>
          </a:extLst>
        </xdr:cNvPr>
        <xdr:cNvCxnSpPr/>
      </xdr:nvCxnSpPr>
      <xdr:spPr>
        <a:xfrm flipV="1">
          <a:off x="7886700" y="13251814"/>
          <a:ext cx="8001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107314</xdr:rowOff>
    </xdr:from>
    <xdr:to>
      <xdr:col>41</xdr:col>
      <xdr:colOff>101600</xdr:colOff>
      <xdr:row>82</xdr:row>
      <xdr:rowOff>37464</xdr:rowOff>
    </xdr:to>
    <xdr:sp macro="" textlink="">
      <xdr:nvSpPr>
        <xdr:cNvPr id="364" name="楕円 363">
          <a:extLst>
            <a:ext uri="{FF2B5EF4-FFF2-40B4-BE49-F238E27FC236}">
              <a16:creationId xmlns:a16="http://schemas.microsoft.com/office/drawing/2014/main" id="{3C1B7307-ED4D-4C05-B3DA-C127DCB39B73}"/>
            </a:ext>
          </a:extLst>
        </xdr:cNvPr>
        <xdr:cNvSpPr/>
      </xdr:nvSpPr>
      <xdr:spPr>
        <a:xfrm>
          <a:off x="7029450" y="132295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146686</xdr:rowOff>
    </xdr:from>
    <xdr:to>
      <xdr:col>45</xdr:col>
      <xdr:colOff>177800</xdr:colOff>
      <xdr:row>81</xdr:row>
      <xdr:rowOff>158114</xdr:rowOff>
    </xdr:to>
    <xdr:cxnSp macro="">
      <xdr:nvCxnSpPr>
        <xdr:cNvPr id="365" name="直線コネクタ 364">
          <a:extLst>
            <a:ext uri="{FF2B5EF4-FFF2-40B4-BE49-F238E27FC236}">
              <a16:creationId xmlns:a16="http://schemas.microsoft.com/office/drawing/2014/main" id="{C2079FC9-67EE-49FA-8711-1F39C7414D85}"/>
            </a:ext>
          </a:extLst>
        </xdr:cNvPr>
        <xdr:cNvCxnSpPr/>
      </xdr:nvCxnSpPr>
      <xdr:spPr>
        <a:xfrm flipV="1">
          <a:off x="7077075" y="13268961"/>
          <a:ext cx="809625"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118745</xdr:rowOff>
    </xdr:from>
    <xdr:to>
      <xdr:col>36</xdr:col>
      <xdr:colOff>165100</xdr:colOff>
      <xdr:row>82</xdr:row>
      <xdr:rowOff>48895</xdr:rowOff>
    </xdr:to>
    <xdr:sp macro="" textlink="">
      <xdr:nvSpPr>
        <xdr:cNvPr id="366" name="楕円 365">
          <a:extLst>
            <a:ext uri="{FF2B5EF4-FFF2-40B4-BE49-F238E27FC236}">
              <a16:creationId xmlns:a16="http://schemas.microsoft.com/office/drawing/2014/main" id="{8768F879-6A48-4C9E-9444-D5D8E683D671}"/>
            </a:ext>
          </a:extLst>
        </xdr:cNvPr>
        <xdr:cNvSpPr/>
      </xdr:nvSpPr>
      <xdr:spPr>
        <a:xfrm>
          <a:off x="6238875" y="132473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158114</xdr:rowOff>
    </xdr:from>
    <xdr:to>
      <xdr:col>41</xdr:col>
      <xdr:colOff>50800</xdr:colOff>
      <xdr:row>81</xdr:row>
      <xdr:rowOff>169545</xdr:rowOff>
    </xdr:to>
    <xdr:cxnSp macro="">
      <xdr:nvCxnSpPr>
        <xdr:cNvPr id="367" name="直線コネクタ 366">
          <a:extLst>
            <a:ext uri="{FF2B5EF4-FFF2-40B4-BE49-F238E27FC236}">
              <a16:creationId xmlns:a16="http://schemas.microsoft.com/office/drawing/2014/main" id="{7455744F-16F0-4240-A3ED-E12F6C311908}"/>
            </a:ext>
          </a:extLst>
        </xdr:cNvPr>
        <xdr:cNvCxnSpPr/>
      </xdr:nvCxnSpPr>
      <xdr:spPr>
        <a:xfrm flipV="1">
          <a:off x="6286500" y="1328673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FA61F1BC-0B01-4979-BB80-133FB999CF9B}"/>
            </a:ext>
          </a:extLst>
        </xdr:cNvPr>
        <xdr:cNvSpPr txBox="1"/>
      </xdr:nvSpPr>
      <xdr:spPr>
        <a:xfrm>
          <a:off x="845827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61B4380E-7D96-4590-9FB1-B3253AAE8167}"/>
            </a:ext>
          </a:extLst>
        </xdr:cNvPr>
        <xdr:cNvSpPr txBox="1"/>
      </xdr:nvSpPr>
      <xdr:spPr>
        <a:xfrm>
          <a:off x="76772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5947ACB-6422-43B8-B14B-39D3D9A57377}"/>
            </a:ext>
          </a:extLst>
        </xdr:cNvPr>
        <xdr:cNvSpPr txBox="1"/>
      </xdr:nvSpPr>
      <xdr:spPr>
        <a:xfrm>
          <a:off x="6867602" y="1354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1F7B9A5F-2E30-42A3-9D89-89541F461198}"/>
            </a:ext>
          </a:extLst>
        </xdr:cNvPr>
        <xdr:cNvSpPr txBox="1"/>
      </xdr:nvSpPr>
      <xdr:spPr>
        <a:xfrm>
          <a:off x="60675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25416</xdr:rowOff>
    </xdr:from>
    <xdr:ext cx="469744" cy="259045"/>
    <xdr:sp macro="" textlink="">
      <xdr:nvSpPr>
        <xdr:cNvPr id="372" name="n_1mainValue【福祉施設】&#10;一人当たり面積">
          <a:extLst>
            <a:ext uri="{FF2B5EF4-FFF2-40B4-BE49-F238E27FC236}">
              <a16:creationId xmlns:a16="http://schemas.microsoft.com/office/drawing/2014/main" id="{E5B1D957-F105-4B9D-9BB6-3757E99FDFD0}"/>
            </a:ext>
          </a:extLst>
        </xdr:cNvPr>
        <xdr:cNvSpPr txBox="1"/>
      </xdr:nvSpPr>
      <xdr:spPr>
        <a:xfrm>
          <a:off x="8458277" y="1299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42563</xdr:rowOff>
    </xdr:from>
    <xdr:ext cx="469744" cy="259045"/>
    <xdr:sp macro="" textlink="">
      <xdr:nvSpPr>
        <xdr:cNvPr id="373" name="n_2mainValue【福祉施設】&#10;一人当たり面積">
          <a:extLst>
            <a:ext uri="{FF2B5EF4-FFF2-40B4-BE49-F238E27FC236}">
              <a16:creationId xmlns:a16="http://schemas.microsoft.com/office/drawing/2014/main" id="{B708EDE4-26B9-4A72-9190-B01031120C65}"/>
            </a:ext>
          </a:extLst>
        </xdr:cNvPr>
        <xdr:cNvSpPr txBox="1"/>
      </xdr:nvSpPr>
      <xdr:spPr>
        <a:xfrm>
          <a:off x="7677227" y="1300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53991</xdr:rowOff>
    </xdr:from>
    <xdr:ext cx="469744" cy="259045"/>
    <xdr:sp macro="" textlink="">
      <xdr:nvSpPr>
        <xdr:cNvPr id="374" name="n_3mainValue【福祉施設】&#10;一人当たり面積">
          <a:extLst>
            <a:ext uri="{FF2B5EF4-FFF2-40B4-BE49-F238E27FC236}">
              <a16:creationId xmlns:a16="http://schemas.microsoft.com/office/drawing/2014/main" id="{4FB72C7D-C92D-4818-8661-549B1A7D28BD}"/>
            </a:ext>
          </a:extLst>
        </xdr:cNvPr>
        <xdr:cNvSpPr txBox="1"/>
      </xdr:nvSpPr>
      <xdr:spPr>
        <a:xfrm>
          <a:off x="6867602" y="1301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65422</xdr:rowOff>
    </xdr:from>
    <xdr:ext cx="469744" cy="259045"/>
    <xdr:sp macro="" textlink="">
      <xdr:nvSpPr>
        <xdr:cNvPr id="375" name="n_4mainValue【福祉施設】&#10;一人当たり面積">
          <a:extLst>
            <a:ext uri="{FF2B5EF4-FFF2-40B4-BE49-F238E27FC236}">
              <a16:creationId xmlns:a16="http://schemas.microsoft.com/office/drawing/2014/main" id="{2C71D4D7-8F35-4708-B7F8-E1DDB4862DCF}"/>
            </a:ext>
          </a:extLst>
        </xdr:cNvPr>
        <xdr:cNvSpPr txBox="1"/>
      </xdr:nvSpPr>
      <xdr:spPr>
        <a:xfrm>
          <a:off x="6067502" y="1303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A9A761F-7022-4312-85F2-C05D8BD54EE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1F576D9-7B34-4AA9-BE3B-2D62DA02A49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2FCCA15-7E4B-4FA1-B109-F29E45F3EA7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85F68D2-CAAD-48D7-8DA7-01963F91246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85792E4-89A7-4C6E-BBF1-FAEAA0C7F76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EA33B16-3CCE-455F-BAD7-C37CF81CAF8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C3EA652-8422-4778-87E7-E8FA35D59D1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0EFE083-673A-47F1-9509-87126A212A7F}"/>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F5E92AA-5161-40B4-9DC8-111FE77378FF}"/>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A9E88E1-6799-4E73-ADA4-DFF0D4B6A4B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6858773-E022-44AF-B64A-3FAC3148CE3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F9DA555-FAF4-4E12-9A2E-38E919ABAF5E}"/>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1CBF759-79DB-4D12-B523-FEF8277F2FDE}"/>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B05ADAA-DFF7-45A9-BAB2-81CC39676F0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0E15D57-91DF-48FE-B779-4AB8E93CB801}"/>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708619B-F596-4E59-A280-876F56E6EEB1}"/>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F6167F1C-DD0F-43CD-A6B1-F79DFA9FD30B}"/>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6D6062E-A693-4E3A-B1FF-112778E12BD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891C73C-B6A2-4B99-83B8-C6196261852C}"/>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409298A-7FDB-4C6E-95E5-EFAFDA56E92C}"/>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0B271A1-0313-4ADB-8D68-45E52D41B8A4}"/>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AAF54A5-DDA3-4C9A-BAE3-61F1BE131B3B}"/>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10B0500-D4EF-43E9-84E3-15262A814F30}"/>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3D93714-42AB-4D3A-BF00-E666EB99C9F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22B2991-36F5-4413-9D63-40DBEB28AF2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98E59D27-9954-4512-9BF7-6AE180A075EC}"/>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ED218824-01D2-4F5F-B916-89D3964F4D62}"/>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D43F9EC-B31D-45EA-934B-3EC7D924783C}"/>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4BE76A3-F780-41CC-8C7B-339F1AF39327}"/>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2EEA7637-183F-4501-9663-14063D425891}"/>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FBB6D374-A0F5-475B-893F-FA73E51EAFBB}"/>
            </a:ext>
          </a:extLst>
        </xdr:cNvPr>
        <xdr:cNvSpPr txBox="1"/>
      </xdr:nvSpPr>
      <xdr:spPr>
        <a:xfrm>
          <a:off x="4219575" y="17049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77047361-FBED-4490-B814-F8179426F922}"/>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DC519BF2-7D94-44E5-8AF2-DF1F10F012F9}"/>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794B285F-A948-498C-959A-6EFC3FF3BF04}"/>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3312C21D-DE79-4EBC-A22A-9E8F7A20970F}"/>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ECEBF069-7996-414B-B5BE-2FE122CDC08E}"/>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2C81282-1FBF-4014-A3A8-A0B50FB7BC1A}"/>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4D7469C-A46F-444A-A0A5-F5DE93DCED1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6C92262-764A-4A74-B1A6-97B658024F70}"/>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99EEE1A-1E2C-45C0-A570-471B386D536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5F8F7D9-8B03-487A-B164-0D0E3D91CC4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5806</xdr:rowOff>
    </xdr:from>
    <xdr:to>
      <xdr:col>24</xdr:col>
      <xdr:colOff>114300</xdr:colOff>
      <xdr:row>106</xdr:row>
      <xdr:rowOff>107406</xdr:rowOff>
    </xdr:to>
    <xdr:sp macro="" textlink="">
      <xdr:nvSpPr>
        <xdr:cNvPr id="417" name="楕円 416">
          <a:extLst>
            <a:ext uri="{FF2B5EF4-FFF2-40B4-BE49-F238E27FC236}">
              <a16:creationId xmlns:a16="http://schemas.microsoft.com/office/drawing/2014/main" id="{454E763F-7900-4231-AE7E-14CFF20B9899}"/>
            </a:ext>
          </a:extLst>
        </xdr:cNvPr>
        <xdr:cNvSpPr/>
      </xdr:nvSpPr>
      <xdr:spPr>
        <a:xfrm>
          <a:off x="4124325" y="173254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155683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546D897-25AA-4221-AD9C-AB2C34949BD6}"/>
            </a:ext>
          </a:extLst>
        </xdr:cNvPr>
        <xdr:cNvSpPr txBox="1"/>
      </xdr:nvSpPr>
      <xdr:spPr>
        <a:xfrm>
          <a:off x="4219575" y="17303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162561</xdr:rowOff>
    </xdr:from>
    <xdr:to>
      <xdr:col>20</xdr:col>
      <xdr:colOff>38100</xdr:colOff>
      <xdr:row>106</xdr:row>
      <xdr:rowOff>92711</xdr:rowOff>
    </xdr:to>
    <xdr:sp macro="" textlink="">
      <xdr:nvSpPr>
        <xdr:cNvPr id="419" name="楕円 418">
          <a:extLst>
            <a:ext uri="{FF2B5EF4-FFF2-40B4-BE49-F238E27FC236}">
              <a16:creationId xmlns:a16="http://schemas.microsoft.com/office/drawing/2014/main" id="{83521943-7873-4A10-95CF-36131BBF74F4}"/>
            </a:ext>
          </a:extLst>
        </xdr:cNvPr>
        <xdr:cNvSpPr/>
      </xdr:nvSpPr>
      <xdr:spPr>
        <a:xfrm>
          <a:off x="3381375" y="17304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41911</xdr:rowOff>
    </xdr:from>
    <xdr:to>
      <xdr:col>24</xdr:col>
      <xdr:colOff>63500</xdr:colOff>
      <xdr:row>106</xdr:row>
      <xdr:rowOff>56606</xdr:rowOff>
    </xdr:to>
    <xdr:cxnSp macro="">
      <xdr:nvCxnSpPr>
        <xdr:cNvPr id="420" name="直線コネクタ 419">
          <a:extLst>
            <a:ext uri="{FF2B5EF4-FFF2-40B4-BE49-F238E27FC236}">
              <a16:creationId xmlns:a16="http://schemas.microsoft.com/office/drawing/2014/main" id="{61DCD693-7E43-409D-8DBA-DE20129BE095}"/>
            </a:ext>
          </a:extLst>
        </xdr:cNvPr>
        <xdr:cNvCxnSpPr/>
      </xdr:nvCxnSpPr>
      <xdr:spPr>
        <a:xfrm>
          <a:off x="3429000" y="17361536"/>
          <a:ext cx="75247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134801</xdr:rowOff>
    </xdr:from>
    <xdr:to>
      <xdr:col>15</xdr:col>
      <xdr:colOff>101600</xdr:colOff>
      <xdr:row>106</xdr:row>
      <xdr:rowOff>64951</xdr:rowOff>
    </xdr:to>
    <xdr:sp macro="" textlink="">
      <xdr:nvSpPr>
        <xdr:cNvPr id="421" name="楕円 420">
          <a:extLst>
            <a:ext uri="{FF2B5EF4-FFF2-40B4-BE49-F238E27FC236}">
              <a16:creationId xmlns:a16="http://schemas.microsoft.com/office/drawing/2014/main" id="{E6B0CD0A-6917-435E-9F59-1EFA9BDD2257}"/>
            </a:ext>
          </a:extLst>
        </xdr:cNvPr>
        <xdr:cNvSpPr/>
      </xdr:nvSpPr>
      <xdr:spPr>
        <a:xfrm>
          <a:off x="2571750" y="172798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14151</xdr:rowOff>
    </xdr:from>
    <xdr:to>
      <xdr:col>19</xdr:col>
      <xdr:colOff>177800</xdr:colOff>
      <xdr:row>106</xdr:row>
      <xdr:rowOff>41911</xdr:rowOff>
    </xdr:to>
    <xdr:cxnSp macro="">
      <xdr:nvCxnSpPr>
        <xdr:cNvPr id="422" name="直線コネクタ 421">
          <a:extLst>
            <a:ext uri="{FF2B5EF4-FFF2-40B4-BE49-F238E27FC236}">
              <a16:creationId xmlns:a16="http://schemas.microsoft.com/office/drawing/2014/main" id="{0559FB32-5241-4EC6-BFA7-168FA7E564E4}"/>
            </a:ext>
          </a:extLst>
        </xdr:cNvPr>
        <xdr:cNvCxnSpPr/>
      </xdr:nvCxnSpPr>
      <xdr:spPr>
        <a:xfrm>
          <a:off x="2619375" y="17327426"/>
          <a:ext cx="809625" cy="3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123371</xdr:rowOff>
    </xdr:from>
    <xdr:to>
      <xdr:col>10</xdr:col>
      <xdr:colOff>165100</xdr:colOff>
      <xdr:row>106</xdr:row>
      <xdr:rowOff>53521</xdr:rowOff>
    </xdr:to>
    <xdr:sp macro="" textlink="">
      <xdr:nvSpPr>
        <xdr:cNvPr id="423" name="楕円 422">
          <a:extLst>
            <a:ext uri="{FF2B5EF4-FFF2-40B4-BE49-F238E27FC236}">
              <a16:creationId xmlns:a16="http://schemas.microsoft.com/office/drawing/2014/main" id="{C51C2BE3-31CB-454B-92A7-262C3D01E771}"/>
            </a:ext>
          </a:extLst>
        </xdr:cNvPr>
        <xdr:cNvSpPr/>
      </xdr:nvSpPr>
      <xdr:spPr>
        <a:xfrm>
          <a:off x="1781175" y="17271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2721</xdr:rowOff>
    </xdr:from>
    <xdr:to>
      <xdr:col>15</xdr:col>
      <xdr:colOff>50800</xdr:colOff>
      <xdr:row>106</xdr:row>
      <xdr:rowOff>14151</xdr:rowOff>
    </xdr:to>
    <xdr:cxnSp macro="">
      <xdr:nvCxnSpPr>
        <xdr:cNvPr id="424" name="直線コネクタ 423">
          <a:extLst>
            <a:ext uri="{FF2B5EF4-FFF2-40B4-BE49-F238E27FC236}">
              <a16:creationId xmlns:a16="http://schemas.microsoft.com/office/drawing/2014/main" id="{61CE1804-2C49-4D03-A8A7-DFC9488829F9}"/>
            </a:ext>
          </a:extLst>
        </xdr:cNvPr>
        <xdr:cNvCxnSpPr/>
      </xdr:nvCxnSpPr>
      <xdr:spPr>
        <a:xfrm>
          <a:off x="1828800" y="17319171"/>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90714</xdr:rowOff>
    </xdr:from>
    <xdr:to>
      <xdr:col>6</xdr:col>
      <xdr:colOff>38100</xdr:colOff>
      <xdr:row>106</xdr:row>
      <xdr:rowOff>20864</xdr:rowOff>
    </xdr:to>
    <xdr:sp macro="" textlink="">
      <xdr:nvSpPr>
        <xdr:cNvPr id="425" name="楕円 424">
          <a:extLst>
            <a:ext uri="{FF2B5EF4-FFF2-40B4-BE49-F238E27FC236}">
              <a16:creationId xmlns:a16="http://schemas.microsoft.com/office/drawing/2014/main" id="{D2C0AC5B-194F-4F26-BDE4-DF4F63155E3D}"/>
            </a:ext>
          </a:extLst>
        </xdr:cNvPr>
        <xdr:cNvSpPr/>
      </xdr:nvSpPr>
      <xdr:spPr>
        <a:xfrm>
          <a:off x="981075" y="17232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141514</xdr:rowOff>
    </xdr:from>
    <xdr:to>
      <xdr:col>10</xdr:col>
      <xdr:colOff>114300</xdr:colOff>
      <xdr:row>106</xdr:row>
      <xdr:rowOff>2721</xdr:rowOff>
    </xdr:to>
    <xdr:cxnSp macro="">
      <xdr:nvCxnSpPr>
        <xdr:cNvPr id="426" name="直線コネクタ 425">
          <a:extLst>
            <a:ext uri="{FF2B5EF4-FFF2-40B4-BE49-F238E27FC236}">
              <a16:creationId xmlns:a16="http://schemas.microsoft.com/office/drawing/2014/main" id="{E33C0A1A-1808-4961-828C-054295A855D2}"/>
            </a:ext>
          </a:extLst>
        </xdr:cNvPr>
        <xdr:cNvCxnSpPr/>
      </xdr:nvCxnSpPr>
      <xdr:spPr>
        <a:xfrm>
          <a:off x="1028700" y="17289689"/>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7400D3F6-52E0-47EA-9287-3EED322A9FB9}"/>
            </a:ext>
          </a:extLst>
        </xdr:cNvPr>
        <xdr:cNvSpPr txBox="1"/>
      </xdr:nvSpPr>
      <xdr:spPr>
        <a:xfrm>
          <a:off x="32391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779C0096-E352-4045-887A-F33D0AFE4C6A}"/>
            </a:ext>
          </a:extLst>
        </xdr:cNvPr>
        <xdr:cNvSpPr txBox="1"/>
      </xdr:nvSpPr>
      <xdr:spPr>
        <a:xfrm>
          <a:off x="2439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D4C3BB43-FB24-48CF-B1F4-081EAF4240E2}"/>
            </a:ext>
          </a:extLst>
        </xdr:cNvPr>
        <xdr:cNvSpPr txBox="1"/>
      </xdr:nvSpPr>
      <xdr:spPr>
        <a:xfrm>
          <a:off x="1648469"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61873D60-0A91-4722-80D6-8547296402A7}"/>
            </a:ext>
          </a:extLst>
        </xdr:cNvPr>
        <xdr:cNvSpPr txBox="1"/>
      </xdr:nvSpPr>
      <xdr:spPr>
        <a:xfrm>
          <a:off x="848369"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83838</xdr:rowOff>
    </xdr:from>
    <xdr:ext cx="405111" cy="259045"/>
    <xdr:sp macro="" textlink="">
      <xdr:nvSpPr>
        <xdr:cNvPr id="431" name="n_1mainValue【市民会館】&#10;有形固定資産減価償却率">
          <a:extLst>
            <a:ext uri="{FF2B5EF4-FFF2-40B4-BE49-F238E27FC236}">
              <a16:creationId xmlns:a16="http://schemas.microsoft.com/office/drawing/2014/main" id="{347B373E-B73C-4C69-8138-8CE5FCFBBDDA}"/>
            </a:ext>
          </a:extLst>
        </xdr:cNvPr>
        <xdr:cNvSpPr txBox="1"/>
      </xdr:nvSpPr>
      <xdr:spPr>
        <a:xfrm>
          <a:off x="3239144" y="1740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56078</xdr:rowOff>
    </xdr:from>
    <xdr:ext cx="405111" cy="259045"/>
    <xdr:sp macro="" textlink="">
      <xdr:nvSpPr>
        <xdr:cNvPr id="432" name="n_2mainValue【市民会館】&#10;有形固定資産減価償却率">
          <a:extLst>
            <a:ext uri="{FF2B5EF4-FFF2-40B4-BE49-F238E27FC236}">
              <a16:creationId xmlns:a16="http://schemas.microsoft.com/office/drawing/2014/main" id="{342147EB-4625-45E7-BB03-D8F1B1E87544}"/>
            </a:ext>
          </a:extLst>
        </xdr:cNvPr>
        <xdr:cNvSpPr txBox="1"/>
      </xdr:nvSpPr>
      <xdr:spPr>
        <a:xfrm>
          <a:off x="2439044" y="1737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44648</xdr:rowOff>
    </xdr:from>
    <xdr:ext cx="405111" cy="259045"/>
    <xdr:sp macro="" textlink="">
      <xdr:nvSpPr>
        <xdr:cNvPr id="433" name="n_3mainValue【市民会館】&#10;有形固定資産減価償却率">
          <a:extLst>
            <a:ext uri="{FF2B5EF4-FFF2-40B4-BE49-F238E27FC236}">
              <a16:creationId xmlns:a16="http://schemas.microsoft.com/office/drawing/2014/main" id="{CA1C3306-30F1-4806-A662-92DFB20BB6DE}"/>
            </a:ext>
          </a:extLst>
        </xdr:cNvPr>
        <xdr:cNvSpPr txBox="1"/>
      </xdr:nvSpPr>
      <xdr:spPr>
        <a:xfrm>
          <a:off x="1648469" y="17364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11991</xdr:rowOff>
    </xdr:from>
    <xdr:ext cx="405111" cy="259045"/>
    <xdr:sp macro="" textlink="">
      <xdr:nvSpPr>
        <xdr:cNvPr id="434" name="n_4mainValue【市民会館】&#10;有形固定資産減価償却率">
          <a:extLst>
            <a:ext uri="{FF2B5EF4-FFF2-40B4-BE49-F238E27FC236}">
              <a16:creationId xmlns:a16="http://schemas.microsoft.com/office/drawing/2014/main" id="{316BE9EB-131F-421F-B7D9-DFA8B7265C28}"/>
            </a:ext>
          </a:extLst>
        </xdr:cNvPr>
        <xdr:cNvSpPr txBox="1"/>
      </xdr:nvSpPr>
      <xdr:spPr>
        <a:xfrm>
          <a:off x="848369" y="1732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8A23EBD-7833-4C8B-9DA4-95F3F198C1F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7E4B409-D7D2-4C5D-85CC-7818CA3D47D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52D0CB6-329E-48D6-ACD4-61155CDF69A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1E80FD5-7437-4C4A-B820-5C95A8B0EC8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8CA3F49-A397-4935-BD0E-C8BDCCA0BEE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FB7E1CA9-C28D-4AC9-B506-06D0A54B850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2C8329B-02A9-4187-82FB-B4D3EAD07AF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CA62FF0-E5B0-42EF-A0F0-C8FF338CE9E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59B84EB-9136-4067-9570-9154C877D80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0C2832B-3B97-4C3E-93C6-BB5DD7C48C1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28DBE1EF-EA8E-408F-ACDA-82D057992F63}"/>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76C3E90F-B36E-44D2-8E7C-7A4F063DDA88}"/>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3E42D56-EC9C-4333-8013-7DADF5B0A4AF}"/>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DDFDF316-A767-4D2C-8C93-2958523936CF}"/>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C4F940F-DB95-4F54-9471-2F8B14BFDC03}"/>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5068E08E-9BC2-4CCF-BD1B-CD050C21C8E9}"/>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8F50F54-8BBF-48F9-B8FA-9CEEB07D4563}"/>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8AD69780-BEFC-48F8-A049-86CD9BB711BD}"/>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CE52814B-B266-4939-8B9A-660095A62EFD}"/>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A55EC378-E17B-4872-BC96-95B26744C886}"/>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D276B48-20D4-4DEA-B9F5-9DACC058B29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6FE59A7-A41E-4605-B54A-2FDD11674F02}"/>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49D39E6A-2914-4967-92AD-92FEDCAB011B}"/>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70057B81-6F41-457E-BC76-2573964B22FF}"/>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729C886F-DD62-41E7-B8B8-EFEE1576A6D4}"/>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47B20C5B-0889-4A2F-9DF7-170786F4D9F8}"/>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7714AF67-BB15-4686-8E5C-5F5DE792CCCA}"/>
            </a:ext>
          </a:extLst>
        </xdr:cNvPr>
        <xdr:cNvSpPr txBox="1"/>
      </xdr:nvSpPr>
      <xdr:spPr>
        <a:xfrm>
          <a:off x="9467850" y="17391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7C1B74F-081D-4569-AED6-C313AB43EF32}"/>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7564620A-B69F-490B-A6F9-9D282EE0764F}"/>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9EEE116E-58F9-48C1-9A80-DDBD31C66FD3}"/>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4B8A8282-696C-4B15-BE02-CC5D19CDB80E}"/>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5D8A42AE-DB31-4E46-B72E-BCC64E009822}"/>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751CC92-83C0-48DC-952D-EA8371DF517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7B1BC85-0683-4C63-88A2-D7026A88F08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723FF43-DBEF-422E-A1A1-8FC9F892728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DF61369-8637-4489-91FC-A26A9165E9B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62C0D32-582E-49AB-8666-5938BD2EFFD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254</xdr:rowOff>
    </xdr:from>
    <xdr:to>
      <xdr:col>55</xdr:col>
      <xdr:colOff>50800</xdr:colOff>
      <xdr:row>106</xdr:row>
      <xdr:rowOff>101854</xdr:rowOff>
    </xdr:to>
    <xdr:sp macro="" textlink="">
      <xdr:nvSpPr>
        <xdr:cNvPr id="472" name="楕円 471">
          <a:extLst>
            <a:ext uri="{FF2B5EF4-FFF2-40B4-BE49-F238E27FC236}">
              <a16:creationId xmlns:a16="http://schemas.microsoft.com/office/drawing/2014/main" id="{FC00902B-AEB0-4919-8A5B-3A6398CA0447}"/>
            </a:ext>
          </a:extLst>
        </xdr:cNvPr>
        <xdr:cNvSpPr/>
      </xdr:nvSpPr>
      <xdr:spPr>
        <a:xfrm>
          <a:off x="9401175" y="1731670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23131</xdr:rowOff>
    </xdr:from>
    <xdr:ext cx="469744" cy="259045"/>
    <xdr:sp macro="" textlink="">
      <xdr:nvSpPr>
        <xdr:cNvPr id="473" name="【市民会館】&#10;一人当たり面積該当値テキスト">
          <a:extLst>
            <a:ext uri="{FF2B5EF4-FFF2-40B4-BE49-F238E27FC236}">
              <a16:creationId xmlns:a16="http://schemas.microsoft.com/office/drawing/2014/main" id="{0F5C1AF7-B598-4F0E-938F-B1E20398A949}"/>
            </a:ext>
          </a:extLst>
        </xdr:cNvPr>
        <xdr:cNvSpPr txBox="1"/>
      </xdr:nvSpPr>
      <xdr:spPr>
        <a:xfrm>
          <a:off x="9467850" y="1717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13970</xdr:rowOff>
    </xdr:from>
    <xdr:to>
      <xdr:col>50</xdr:col>
      <xdr:colOff>165100</xdr:colOff>
      <xdr:row>106</xdr:row>
      <xdr:rowOff>115570</xdr:rowOff>
    </xdr:to>
    <xdr:sp macro="" textlink="">
      <xdr:nvSpPr>
        <xdr:cNvPr id="474" name="楕円 473">
          <a:extLst>
            <a:ext uri="{FF2B5EF4-FFF2-40B4-BE49-F238E27FC236}">
              <a16:creationId xmlns:a16="http://schemas.microsoft.com/office/drawing/2014/main" id="{974FC9E3-E732-4F21-9124-1A0E33E16057}"/>
            </a:ext>
          </a:extLst>
        </xdr:cNvPr>
        <xdr:cNvSpPr/>
      </xdr:nvSpPr>
      <xdr:spPr>
        <a:xfrm>
          <a:off x="8639175" y="173272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51054</xdr:rowOff>
    </xdr:from>
    <xdr:to>
      <xdr:col>55</xdr:col>
      <xdr:colOff>0</xdr:colOff>
      <xdr:row>106</xdr:row>
      <xdr:rowOff>64770</xdr:rowOff>
    </xdr:to>
    <xdr:cxnSp macro="">
      <xdr:nvCxnSpPr>
        <xdr:cNvPr id="475" name="直線コネクタ 474">
          <a:extLst>
            <a:ext uri="{FF2B5EF4-FFF2-40B4-BE49-F238E27FC236}">
              <a16:creationId xmlns:a16="http://schemas.microsoft.com/office/drawing/2014/main" id="{D2EB0022-CC7D-448C-81BF-A67D24044D13}"/>
            </a:ext>
          </a:extLst>
        </xdr:cNvPr>
        <xdr:cNvCxnSpPr/>
      </xdr:nvCxnSpPr>
      <xdr:spPr>
        <a:xfrm flipV="1">
          <a:off x="8686800" y="17364329"/>
          <a:ext cx="74295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20828</xdr:rowOff>
    </xdr:from>
    <xdr:to>
      <xdr:col>46</xdr:col>
      <xdr:colOff>38100</xdr:colOff>
      <xdr:row>106</xdr:row>
      <xdr:rowOff>122428</xdr:rowOff>
    </xdr:to>
    <xdr:sp macro="" textlink="">
      <xdr:nvSpPr>
        <xdr:cNvPr id="476" name="楕円 475">
          <a:extLst>
            <a:ext uri="{FF2B5EF4-FFF2-40B4-BE49-F238E27FC236}">
              <a16:creationId xmlns:a16="http://schemas.microsoft.com/office/drawing/2014/main" id="{CB766444-7F92-4430-83F5-FE2924E8CB20}"/>
            </a:ext>
          </a:extLst>
        </xdr:cNvPr>
        <xdr:cNvSpPr/>
      </xdr:nvSpPr>
      <xdr:spPr>
        <a:xfrm>
          <a:off x="7839075" y="173372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64770</xdr:rowOff>
    </xdr:from>
    <xdr:to>
      <xdr:col>50</xdr:col>
      <xdr:colOff>114300</xdr:colOff>
      <xdr:row>106</xdr:row>
      <xdr:rowOff>71628</xdr:rowOff>
    </xdr:to>
    <xdr:cxnSp macro="">
      <xdr:nvCxnSpPr>
        <xdr:cNvPr id="477" name="直線コネクタ 476">
          <a:extLst>
            <a:ext uri="{FF2B5EF4-FFF2-40B4-BE49-F238E27FC236}">
              <a16:creationId xmlns:a16="http://schemas.microsoft.com/office/drawing/2014/main" id="{6B5C8321-7B29-4BE2-B961-5ABE6F7A4882}"/>
            </a:ext>
          </a:extLst>
        </xdr:cNvPr>
        <xdr:cNvCxnSpPr/>
      </xdr:nvCxnSpPr>
      <xdr:spPr>
        <a:xfrm flipV="1">
          <a:off x="7886700" y="17384395"/>
          <a:ext cx="8001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27687</xdr:rowOff>
    </xdr:from>
    <xdr:to>
      <xdr:col>41</xdr:col>
      <xdr:colOff>101600</xdr:colOff>
      <xdr:row>106</xdr:row>
      <xdr:rowOff>129287</xdr:rowOff>
    </xdr:to>
    <xdr:sp macro="" textlink="">
      <xdr:nvSpPr>
        <xdr:cNvPr id="478" name="楕円 477">
          <a:extLst>
            <a:ext uri="{FF2B5EF4-FFF2-40B4-BE49-F238E27FC236}">
              <a16:creationId xmlns:a16="http://schemas.microsoft.com/office/drawing/2014/main" id="{4074CF6E-1838-483F-9F8C-287BBB0F79A8}"/>
            </a:ext>
          </a:extLst>
        </xdr:cNvPr>
        <xdr:cNvSpPr/>
      </xdr:nvSpPr>
      <xdr:spPr>
        <a:xfrm>
          <a:off x="7029450" y="173473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71628</xdr:rowOff>
    </xdr:from>
    <xdr:to>
      <xdr:col>45</xdr:col>
      <xdr:colOff>177800</xdr:colOff>
      <xdr:row>106</xdr:row>
      <xdr:rowOff>78487</xdr:rowOff>
    </xdr:to>
    <xdr:cxnSp macro="">
      <xdr:nvCxnSpPr>
        <xdr:cNvPr id="479" name="直線コネクタ 478">
          <a:extLst>
            <a:ext uri="{FF2B5EF4-FFF2-40B4-BE49-F238E27FC236}">
              <a16:creationId xmlns:a16="http://schemas.microsoft.com/office/drawing/2014/main" id="{F7CCEA70-AD6B-4CD1-88EE-B410FFE2EEB3}"/>
            </a:ext>
          </a:extLst>
        </xdr:cNvPr>
        <xdr:cNvCxnSpPr/>
      </xdr:nvCxnSpPr>
      <xdr:spPr>
        <a:xfrm flipV="1">
          <a:off x="7077075" y="17384903"/>
          <a:ext cx="80962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80" name="楕円 479">
          <a:extLst>
            <a:ext uri="{FF2B5EF4-FFF2-40B4-BE49-F238E27FC236}">
              <a16:creationId xmlns:a16="http://schemas.microsoft.com/office/drawing/2014/main" id="{147630A3-0260-4908-8F38-C5B14153E71B}"/>
            </a:ext>
          </a:extLst>
        </xdr:cNvPr>
        <xdr:cNvSpPr/>
      </xdr:nvSpPr>
      <xdr:spPr>
        <a:xfrm>
          <a:off x="6238875" y="173478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78487</xdr:rowOff>
    </xdr:from>
    <xdr:to>
      <xdr:col>41</xdr:col>
      <xdr:colOff>50800</xdr:colOff>
      <xdr:row>106</xdr:row>
      <xdr:rowOff>85344</xdr:rowOff>
    </xdr:to>
    <xdr:cxnSp macro="">
      <xdr:nvCxnSpPr>
        <xdr:cNvPr id="481" name="直線コネクタ 480">
          <a:extLst>
            <a:ext uri="{FF2B5EF4-FFF2-40B4-BE49-F238E27FC236}">
              <a16:creationId xmlns:a16="http://schemas.microsoft.com/office/drawing/2014/main" id="{296B4049-25FC-4E83-BD8E-115DD94ADCF1}"/>
            </a:ext>
          </a:extLst>
        </xdr:cNvPr>
        <xdr:cNvCxnSpPr/>
      </xdr:nvCxnSpPr>
      <xdr:spPr>
        <a:xfrm flipV="1">
          <a:off x="6286500" y="17394937"/>
          <a:ext cx="79057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F14D96F1-F7CF-4367-9454-81E8325012FF}"/>
            </a:ext>
          </a:extLst>
        </xdr:cNvPr>
        <xdr:cNvSpPr txBox="1"/>
      </xdr:nvSpPr>
      <xdr:spPr>
        <a:xfrm>
          <a:off x="8458277" y="175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988D7146-5149-4AA5-94EC-074B7F17D93D}"/>
            </a:ext>
          </a:extLst>
        </xdr:cNvPr>
        <xdr:cNvSpPr txBox="1"/>
      </xdr:nvSpPr>
      <xdr:spPr>
        <a:xfrm>
          <a:off x="7677227"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EDBC30ED-02ED-4B18-BCEC-4F8E3905D4DA}"/>
            </a:ext>
          </a:extLst>
        </xdr:cNvPr>
        <xdr:cNvSpPr txBox="1"/>
      </xdr:nvSpPr>
      <xdr:spPr>
        <a:xfrm>
          <a:off x="6867602"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DA3F73EE-1387-4848-BAEC-E3C7A91A9BE1}"/>
            </a:ext>
          </a:extLst>
        </xdr:cNvPr>
        <xdr:cNvSpPr txBox="1"/>
      </xdr:nvSpPr>
      <xdr:spPr>
        <a:xfrm>
          <a:off x="60675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132097</xdr:rowOff>
    </xdr:from>
    <xdr:ext cx="469744" cy="259045"/>
    <xdr:sp macro="" textlink="">
      <xdr:nvSpPr>
        <xdr:cNvPr id="486" name="n_1mainValue【市民会館】&#10;一人当たり面積">
          <a:extLst>
            <a:ext uri="{FF2B5EF4-FFF2-40B4-BE49-F238E27FC236}">
              <a16:creationId xmlns:a16="http://schemas.microsoft.com/office/drawing/2014/main" id="{2D96966E-D93A-4C3E-9CBD-74D2B9BD7F0D}"/>
            </a:ext>
          </a:extLst>
        </xdr:cNvPr>
        <xdr:cNvSpPr txBox="1"/>
      </xdr:nvSpPr>
      <xdr:spPr>
        <a:xfrm>
          <a:off x="8458277" y="1710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138955</xdr:rowOff>
    </xdr:from>
    <xdr:ext cx="469744" cy="259045"/>
    <xdr:sp macro="" textlink="">
      <xdr:nvSpPr>
        <xdr:cNvPr id="487" name="n_2mainValue【市民会館】&#10;一人当たり面積">
          <a:extLst>
            <a:ext uri="{FF2B5EF4-FFF2-40B4-BE49-F238E27FC236}">
              <a16:creationId xmlns:a16="http://schemas.microsoft.com/office/drawing/2014/main" id="{FC0663AA-FD35-438B-9C1A-75B7CF0E098D}"/>
            </a:ext>
          </a:extLst>
        </xdr:cNvPr>
        <xdr:cNvSpPr txBox="1"/>
      </xdr:nvSpPr>
      <xdr:spPr>
        <a:xfrm>
          <a:off x="7677227" y="1711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145814</xdr:rowOff>
    </xdr:from>
    <xdr:ext cx="469744" cy="259045"/>
    <xdr:sp macro="" textlink="">
      <xdr:nvSpPr>
        <xdr:cNvPr id="488" name="n_3mainValue【市民会館】&#10;一人当たり面積">
          <a:extLst>
            <a:ext uri="{FF2B5EF4-FFF2-40B4-BE49-F238E27FC236}">
              <a16:creationId xmlns:a16="http://schemas.microsoft.com/office/drawing/2014/main" id="{2577CAAF-C627-47DD-B174-7B6888ABF4EA}"/>
            </a:ext>
          </a:extLst>
        </xdr:cNvPr>
        <xdr:cNvSpPr txBox="1"/>
      </xdr:nvSpPr>
      <xdr:spPr>
        <a:xfrm>
          <a:off x="6867602" y="1711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152671</xdr:rowOff>
    </xdr:from>
    <xdr:ext cx="469744" cy="259045"/>
    <xdr:sp macro="" textlink="">
      <xdr:nvSpPr>
        <xdr:cNvPr id="489" name="n_4mainValue【市民会館】&#10;一人当たり面積">
          <a:extLst>
            <a:ext uri="{FF2B5EF4-FFF2-40B4-BE49-F238E27FC236}">
              <a16:creationId xmlns:a16="http://schemas.microsoft.com/office/drawing/2014/main" id="{5CF33A97-BBD0-4A36-AD61-AD35C41D71B5}"/>
            </a:ext>
          </a:extLst>
        </xdr:cNvPr>
        <xdr:cNvSpPr txBox="1"/>
      </xdr:nvSpPr>
      <xdr:spPr>
        <a:xfrm>
          <a:off x="6067502" y="1712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E28129C-8A23-4A02-AB77-30FE266A6B3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E37DCF0-D136-4A90-95C7-F568959525D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6C81BF80-8D9A-4585-8047-488270C0AEC8}"/>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DA9837AC-2E03-4B64-8F7D-817E34BD64F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90CC1821-B89D-4CA4-AEFD-5F40DE38B8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18D52C25-E7EE-4757-90BF-8232102D289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49E8179-B12F-4714-A7DC-828A95A38B4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BDEA65D-3D56-4996-AA5F-E4F19A2404E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8A0101C-DD25-4385-B3AF-4AD5A29260D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DA43CC7D-FCBF-40C7-8484-DCE4A8D8A08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BB177375-F4B9-420C-BFC4-54BECC88AC1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399EBE4-756C-4294-909A-10B87074399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12F87E4A-343B-4CC3-96C0-DE33633B5ECE}"/>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2F70690-7641-4637-A184-90EA31E20E28}"/>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BE3D300-4629-4C07-BB2E-756B87E6A2A7}"/>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E51A8C7-D706-4824-AFFB-5012DD1D46B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A2A32D7-7F48-48B0-BD41-4476F1752B3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A89DFD45-B4FE-4B82-8A21-A4DD1B7CBAC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5205A15-2333-4F1F-BF70-2AF35B5F243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9A9C7129-01F3-419A-9E8E-E3126BAFA150}"/>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84AFB41D-1EA2-4037-B0A1-677103EF3530}"/>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2889AE8-6283-4EC7-BCDD-866CB5FC5BA5}"/>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AC036FE-C8F2-4467-B7E0-458205BF7625}"/>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505FC17-6B87-4204-A9B5-4A69D877A2C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64A3B46C-424A-4C35-9504-A216D3A6071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88D4787E-2075-4D1F-928D-70739ECB5805}"/>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8180D2A-2CD0-403E-B6F5-2574BF6B23E5}"/>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FF6C6D5E-3640-42F0-8C20-1C1F39D1FCA1}"/>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44BA5A70-4A1C-4366-BE79-F427A09E999A}"/>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F843CDC4-EB0B-4BAE-BCE2-1FD0B6F913E2}"/>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3A5EC294-9095-48F8-8C35-2E6909C76DA5}"/>
            </a:ext>
          </a:extLst>
        </xdr:cNvPr>
        <xdr:cNvSpPr txBox="1"/>
      </xdr:nvSpPr>
      <xdr:spPr>
        <a:xfrm>
          <a:off x="14735175" y="6297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D8D2AB1-D80B-4CED-A4A9-604182FC8C2F}"/>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1818E92-0C9A-4AE1-B4CB-EC57A67CBCA9}"/>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61320B26-E434-42F5-A09A-0B336AB33499}"/>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8DE3B150-9854-41C2-A71B-6A8E40A0750A}"/>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9B91CB29-1BDD-441A-8CE4-32C90352125B}"/>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7B58C2-4DB6-4BD7-A042-83A50817E0AC}"/>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D5A1AA3-917F-43B9-8569-86F082F1C68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7B4D9B9-7948-47E5-85CE-B1C418300D8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6180CE3-A3F5-4A4D-A56D-7FB345DBC08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25FC80F-5ADF-4238-BF2A-96A8F8FFC58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66222</xdr:rowOff>
    </xdr:from>
    <xdr:to>
      <xdr:col>85</xdr:col>
      <xdr:colOff>177800</xdr:colOff>
      <xdr:row>36</xdr:row>
      <xdr:rowOff>167822</xdr:rowOff>
    </xdr:to>
    <xdr:sp macro="" textlink="">
      <xdr:nvSpPr>
        <xdr:cNvPr id="531" name="楕円 530">
          <a:extLst>
            <a:ext uri="{FF2B5EF4-FFF2-40B4-BE49-F238E27FC236}">
              <a16:creationId xmlns:a16="http://schemas.microsoft.com/office/drawing/2014/main" id="{698D5CE4-8BB6-4CF2-9F16-0809D09AC123}"/>
            </a:ext>
          </a:extLst>
        </xdr:cNvPr>
        <xdr:cNvSpPr/>
      </xdr:nvSpPr>
      <xdr:spPr>
        <a:xfrm>
          <a:off x="14649450" y="5908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89099</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A399DB04-E0A8-4781-A260-B674350E1DFA}"/>
            </a:ext>
          </a:extLst>
        </xdr:cNvPr>
        <xdr:cNvSpPr txBox="1"/>
      </xdr:nvSpPr>
      <xdr:spPr>
        <a:xfrm>
          <a:off x="14735175" y="5762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12337</xdr:rowOff>
    </xdr:from>
    <xdr:to>
      <xdr:col>81</xdr:col>
      <xdr:colOff>101600</xdr:colOff>
      <xdr:row>36</xdr:row>
      <xdr:rowOff>113937</xdr:rowOff>
    </xdr:to>
    <xdr:sp macro="" textlink="">
      <xdr:nvSpPr>
        <xdr:cNvPr id="533" name="楕円 532">
          <a:extLst>
            <a:ext uri="{FF2B5EF4-FFF2-40B4-BE49-F238E27FC236}">
              <a16:creationId xmlns:a16="http://schemas.microsoft.com/office/drawing/2014/main" id="{5D0F6519-9791-484B-A49C-5EBF1D2DF559}"/>
            </a:ext>
          </a:extLst>
        </xdr:cNvPr>
        <xdr:cNvSpPr/>
      </xdr:nvSpPr>
      <xdr:spPr>
        <a:xfrm>
          <a:off x="13887450" y="58479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63137</xdr:rowOff>
    </xdr:from>
    <xdr:to>
      <xdr:col>85</xdr:col>
      <xdr:colOff>127000</xdr:colOff>
      <xdr:row>36</xdr:row>
      <xdr:rowOff>117022</xdr:rowOff>
    </xdr:to>
    <xdr:cxnSp macro="">
      <xdr:nvCxnSpPr>
        <xdr:cNvPr id="534" name="直線コネクタ 533">
          <a:extLst>
            <a:ext uri="{FF2B5EF4-FFF2-40B4-BE49-F238E27FC236}">
              <a16:creationId xmlns:a16="http://schemas.microsoft.com/office/drawing/2014/main" id="{4175D32A-DA69-4C25-B715-4194FDF7AF67}"/>
            </a:ext>
          </a:extLst>
        </xdr:cNvPr>
        <xdr:cNvCxnSpPr/>
      </xdr:nvCxnSpPr>
      <xdr:spPr>
        <a:xfrm>
          <a:off x="13935075" y="5905137"/>
          <a:ext cx="762000" cy="5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128270</xdr:rowOff>
    </xdr:from>
    <xdr:to>
      <xdr:col>76</xdr:col>
      <xdr:colOff>165100</xdr:colOff>
      <xdr:row>36</xdr:row>
      <xdr:rowOff>58420</xdr:rowOff>
    </xdr:to>
    <xdr:sp macro="" textlink="">
      <xdr:nvSpPr>
        <xdr:cNvPr id="535" name="楕円 534">
          <a:extLst>
            <a:ext uri="{FF2B5EF4-FFF2-40B4-BE49-F238E27FC236}">
              <a16:creationId xmlns:a16="http://schemas.microsoft.com/office/drawing/2014/main" id="{395BFA03-40B2-4482-808C-BB92EE2ED3F4}"/>
            </a:ext>
          </a:extLst>
        </xdr:cNvPr>
        <xdr:cNvSpPr/>
      </xdr:nvSpPr>
      <xdr:spPr>
        <a:xfrm>
          <a:off x="13096875" y="5801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7620</xdr:rowOff>
    </xdr:from>
    <xdr:to>
      <xdr:col>81</xdr:col>
      <xdr:colOff>50800</xdr:colOff>
      <xdr:row>36</xdr:row>
      <xdr:rowOff>63137</xdr:rowOff>
    </xdr:to>
    <xdr:cxnSp macro="">
      <xdr:nvCxnSpPr>
        <xdr:cNvPr id="536" name="直線コネクタ 535">
          <a:extLst>
            <a:ext uri="{FF2B5EF4-FFF2-40B4-BE49-F238E27FC236}">
              <a16:creationId xmlns:a16="http://schemas.microsoft.com/office/drawing/2014/main" id="{B8E16235-567A-4504-9C18-A5B42735DC0B}"/>
            </a:ext>
          </a:extLst>
        </xdr:cNvPr>
        <xdr:cNvCxnSpPr/>
      </xdr:nvCxnSpPr>
      <xdr:spPr>
        <a:xfrm>
          <a:off x="13144500" y="5849620"/>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xdr:rowOff>
    </xdr:from>
    <xdr:to>
      <xdr:col>72</xdr:col>
      <xdr:colOff>38100</xdr:colOff>
      <xdr:row>39</xdr:row>
      <xdr:rowOff>109038</xdr:rowOff>
    </xdr:to>
    <xdr:sp macro="" textlink="">
      <xdr:nvSpPr>
        <xdr:cNvPr id="537" name="楕円 536">
          <a:extLst>
            <a:ext uri="{FF2B5EF4-FFF2-40B4-BE49-F238E27FC236}">
              <a16:creationId xmlns:a16="http://schemas.microsoft.com/office/drawing/2014/main" id="{1EFCE6F8-423B-4C73-8B86-A972208595EC}"/>
            </a:ext>
          </a:extLst>
        </xdr:cNvPr>
        <xdr:cNvSpPr/>
      </xdr:nvSpPr>
      <xdr:spPr>
        <a:xfrm>
          <a:off x="12296775" y="63352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xdr:rowOff>
    </xdr:from>
    <xdr:to>
      <xdr:col>76</xdr:col>
      <xdr:colOff>114300</xdr:colOff>
      <xdr:row>39</xdr:row>
      <xdr:rowOff>58238</xdr:rowOff>
    </xdr:to>
    <xdr:cxnSp macro="">
      <xdr:nvCxnSpPr>
        <xdr:cNvPr id="538" name="直線コネクタ 537">
          <a:extLst>
            <a:ext uri="{FF2B5EF4-FFF2-40B4-BE49-F238E27FC236}">
              <a16:creationId xmlns:a16="http://schemas.microsoft.com/office/drawing/2014/main" id="{C443F092-1CC2-4F12-A8A0-96E0C979BF0B}"/>
            </a:ext>
          </a:extLst>
        </xdr:cNvPr>
        <xdr:cNvCxnSpPr/>
      </xdr:nvCxnSpPr>
      <xdr:spPr>
        <a:xfrm flipV="1">
          <a:off x="12344400" y="5849620"/>
          <a:ext cx="800100" cy="53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138067</xdr:rowOff>
    </xdr:from>
    <xdr:to>
      <xdr:col>67</xdr:col>
      <xdr:colOff>101600</xdr:colOff>
      <xdr:row>39</xdr:row>
      <xdr:rowOff>68217</xdr:rowOff>
    </xdr:to>
    <xdr:sp macro="" textlink="">
      <xdr:nvSpPr>
        <xdr:cNvPr id="539" name="楕円 538">
          <a:extLst>
            <a:ext uri="{FF2B5EF4-FFF2-40B4-BE49-F238E27FC236}">
              <a16:creationId xmlns:a16="http://schemas.microsoft.com/office/drawing/2014/main" id="{82B5194D-97F8-4CE2-B9A4-1C1F9B10F3AE}"/>
            </a:ext>
          </a:extLst>
        </xdr:cNvPr>
        <xdr:cNvSpPr/>
      </xdr:nvSpPr>
      <xdr:spPr>
        <a:xfrm>
          <a:off x="11487150" y="630391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17417</xdr:rowOff>
    </xdr:from>
    <xdr:to>
      <xdr:col>71</xdr:col>
      <xdr:colOff>177800</xdr:colOff>
      <xdr:row>39</xdr:row>
      <xdr:rowOff>58238</xdr:rowOff>
    </xdr:to>
    <xdr:cxnSp macro="">
      <xdr:nvCxnSpPr>
        <xdr:cNvPr id="540" name="直線コネクタ 539">
          <a:extLst>
            <a:ext uri="{FF2B5EF4-FFF2-40B4-BE49-F238E27FC236}">
              <a16:creationId xmlns:a16="http://schemas.microsoft.com/office/drawing/2014/main" id="{2F1C74DF-837F-49D2-8D86-425B01BB1101}"/>
            </a:ext>
          </a:extLst>
        </xdr:cNvPr>
        <xdr:cNvCxnSpPr/>
      </xdr:nvCxnSpPr>
      <xdr:spPr>
        <a:xfrm>
          <a:off x="11534775" y="6342017"/>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26758A69-B5C9-464F-9F75-469E0B3A586B}"/>
            </a:ext>
          </a:extLst>
        </xdr:cNvPr>
        <xdr:cNvSpPr txBox="1"/>
      </xdr:nvSpPr>
      <xdr:spPr>
        <a:xfrm>
          <a:off x="13745219"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730ECCB-451D-45EA-B306-0D860292B885}"/>
            </a:ext>
          </a:extLst>
        </xdr:cNvPr>
        <xdr:cNvSpPr txBox="1"/>
      </xdr:nvSpPr>
      <xdr:spPr>
        <a:xfrm>
          <a:off x="129641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D38D259-209F-4DBC-BC08-EE7690ACE281}"/>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CBA9F46E-D7BC-4097-82F4-33FF130B6C64}"/>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130464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D5A7820E-F099-4574-B226-8E7B74323D0C}"/>
            </a:ext>
          </a:extLst>
        </xdr:cNvPr>
        <xdr:cNvSpPr txBox="1"/>
      </xdr:nvSpPr>
      <xdr:spPr>
        <a:xfrm>
          <a:off x="13745219" y="564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74947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CBAC43F5-C327-46C7-A117-0D08ACBE49A9}"/>
            </a:ext>
          </a:extLst>
        </xdr:cNvPr>
        <xdr:cNvSpPr txBox="1"/>
      </xdr:nvSpPr>
      <xdr:spPr>
        <a:xfrm>
          <a:off x="12964169"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100165</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1CCF35B-54AC-419F-8473-40D63F9F5BCD}"/>
            </a:ext>
          </a:extLst>
        </xdr:cNvPr>
        <xdr:cNvSpPr txBox="1"/>
      </xdr:nvSpPr>
      <xdr:spPr>
        <a:xfrm>
          <a:off x="12164069" y="642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59344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0A9525F-0A22-40CF-8A4D-BC94129EDE76}"/>
            </a:ext>
          </a:extLst>
        </xdr:cNvPr>
        <xdr:cNvSpPr txBox="1"/>
      </xdr:nvSpPr>
      <xdr:spPr>
        <a:xfrm>
          <a:off x="1135444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E3371D8-ED3D-497C-A643-1FA35CD0E48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A666DFD-4A32-4423-964C-AAC71ECDBC5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8189A62-3B97-4AB2-9BEF-81372A0B5F6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CEDCA69A-E6FC-4B9A-932C-4C8F08F5E9B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524C47C-5DAD-47DE-A3A9-2F8A76EAE90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EA6190F-7087-47C9-A206-D66E6AD2341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6DFB326-83C0-4AFF-BCA5-53312FE755B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B2C2041-41E3-44BC-94CF-9B46A42E497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64240AC9-7A60-46A5-BEED-FEF5823B475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8411C8A-8F4F-4447-9499-9E154F9D0F4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F9D83124-9468-4638-84E1-D8942959BF0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CEE0D0C9-E149-4A90-8A96-61D8480433CC}"/>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A5C96008-3FBB-41AD-B304-FA4836D15D4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9472E417-F548-44F9-81E2-BD741BAA2DD0}"/>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DE96EE8-9862-4F0E-9312-87D6C8277AAD}"/>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51490C63-1933-4DE7-8377-6561B7C5A4FD}"/>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7299B8C-D520-4BBD-B93F-5A43FD432B77}"/>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1462F42-E8F0-4211-91F5-6763E79EE40B}"/>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A50FC9E-7C76-462A-898F-597DF7B7D3A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D66ACA9D-54BE-4C49-8F4B-20EC620A8A9B}"/>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E300AAA2-36E6-4EC9-A68C-CB6C1FFB7EE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AF06F6F6-ADB9-42D6-AD6D-73B192AD5137}"/>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3AB31090-9BEE-4433-AD74-45B3C5EE76CF}"/>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38230B7-CB63-424C-9503-44DE244F69FD}"/>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D6D87616-E98B-4FFB-B02D-CC548F8DB5D2}"/>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F7328C8F-AD25-47F7-87A9-D25BC8A297CC}"/>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9694A3EB-6740-4F0F-8D21-46A9F373C5DA}"/>
            </a:ext>
          </a:extLst>
        </xdr:cNvPr>
        <xdr:cNvSpPr txBox="1"/>
      </xdr:nvSpPr>
      <xdr:spPr>
        <a:xfrm>
          <a:off x="19992975" y="634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31186B61-F943-4DB4-AE06-A4801BB84430}"/>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4A739945-F95A-48EE-860D-928B5F87F795}"/>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751AEDC1-FAE6-45A5-AE05-410C0D2A5BAD}"/>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B9E8D04F-3C53-4D7C-AF98-1702DB8FF454}"/>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17A936C1-B817-4B42-A9E7-9C3ABC67547A}"/>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5D268EB-BAE5-457A-81E3-1EA7642A137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EC24BEA-1A1D-4BBD-BA64-6642759CCF0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A07A138-B756-4DD3-BA72-6F574AF1D4D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3C65BF4-7255-4552-BF7D-33F9C2116C6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4C986D8-2868-493B-8E82-2986381C051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148250</xdr:rowOff>
    </xdr:from>
    <xdr:to>
      <xdr:col>116</xdr:col>
      <xdr:colOff>114300</xdr:colOff>
      <xdr:row>39</xdr:row>
      <xdr:rowOff>78400</xdr:rowOff>
    </xdr:to>
    <xdr:sp macro="" textlink="">
      <xdr:nvSpPr>
        <xdr:cNvPr id="586" name="楕円 585">
          <a:extLst>
            <a:ext uri="{FF2B5EF4-FFF2-40B4-BE49-F238E27FC236}">
              <a16:creationId xmlns:a16="http://schemas.microsoft.com/office/drawing/2014/main" id="{B3340B05-DBD3-4D69-9258-8A3CD6E04CA7}"/>
            </a:ext>
          </a:extLst>
        </xdr:cNvPr>
        <xdr:cNvSpPr/>
      </xdr:nvSpPr>
      <xdr:spPr>
        <a:xfrm>
          <a:off x="19897725" y="6307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171127</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F08D017-7906-442C-8A2D-9261A29D091B}"/>
            </a:ext>
          </a:extLst>
        </xdr:cNvPr>
        <xdr:cNvSpPr txBox="1"/>
      </xdr:nvSpPr>
      <xdr:spPr>
        <a:xfrm>
          <a:off x="19992975" y="616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164686</xdr:rowOff>
    </xdr:from>
    <xdr:to>
      <xdr:col>112</xdr:col>
      <xdr:colOff>38100</xdr:colOff>
      <xdr:row>39</xdr:row>
      <xdr:rowOff>94836</xdr:rowOff>
    </xdr:to>
    <xdr:sp macro="" textlink="">
      <xdr:nvSpPr>
        <xdr:cNvPr id="588" name="楕円 587">
          <a:extLst>
            <a:ext uri="{FF2B5EF4-FFF2-40B4-BE49-F238E27FC236}">
              <a16:creationId xmlns:a16="http://schemas.microsoft.com/office/drawing/2014/main" id="{6ADC9FEB-A833-434B-AA92-A7038967E7AE}"/>
            </a:ext>
          </a:extLst>
        </xdr:cNvPr>
        <xdr:cNvSpPr/>
      </xdr:nvSpPr>
      <xdr:spPr>
        <a:xfrm>
          <a:off x="19154775" y="63241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27600</xdr:rowOff>
    </xdr:from>
    <xdr:to>
      <xdr:col>116</xdr:col>
      <xdr:colOff>63500</xdr:colOff>
      <xdr:row>39</xdr:row>
      <xdr:rowOff>44036</xdr:rowOff>
    </xdr:to>
    <xdr:cxnSp macro="">
      <xdr:nvCxnSpPr>
        <xdr:cNvPr id="589" name="直線コネクタ 588">
          <a:extLst>
            <a:ext uri="{FF2B5EF4-FFF2-40B4-BE49-F238E27FC236}">
              <a16:creationId xmlns:a16="http://schemas.microsoft.com/office/drawing/2014/main" id="{0B206A43-0A35-4855-B828-8A1211481E3F}"/>
            </a:ext>
          </a:extLst>
        </xdr:cNvPr>
        <xdr:cNvCxnSpPr/>
      </xdr:nvCxnSpPr>
      <xdr:spPr>
        <a:xfrm flipV="1">
          <a:off x="19202400" y="6355375"/>
          <a:ext cx="752475" cy="1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1932</xdr:rowOff>
    </xdr:from>
    <xdr:to>
      <xdr:col>107</xdr:col>
      <xdr:colOff>101600</xdr:colOff>
      <xdr:row>39</xdr:row>
      <xdr:rowOff>103532</xdr:rowOff>
    </xdr:to>
    <xdr:sp macro="" textlink="">
      <xdr:nvSpPr>
        <xdr:cNvPr id="590" name="楕円 589">
          <a:extLst>
            <a:ext uri="{FF2B5EF4-FFF2-40B4-BE49-F238E27FC236}">
              <a16:creationId xmlns:a16="http://schemas.microsoft.com/office/drawing/2014/main" id="{4F2D3FD7-F122-4632-B67A-B9EF252CC892}"/>
            </a:ext>
          </a:extLst>
        </xdr:cNvPr>
        <xdr:cNvSpPr/>
      </xdr:nvSpPr>
      <xdr:spPr>
        <a:xfrm>
          <a:off x="18345150" y="63265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44036</xdr:rowOff>
    </xdr:from>
    <xdr:to>
      <xdr:col>111</xdr:col>
      <xdr:colOff>177800</xdr:colOff>
      <xdr:row>39</xdr:row>
      <xdr:rowOff>52732</xdr:rowOff>
    </xdr:to>
    <xdr:cxnSp macro="">
      <xdr:nvCxnSpPr>
        <xdr:cNvPr id="591" name="直線コネクタ 590">
          <a:extLst>
            <a:ext uri="{FF2B5EF4-FFF2-40B4-BE49-F238E27FC236}">
              <a16:creationId xmlns:a16="http://schemas.microsoft.com/office/drawing/2014/main" id="{2F68FFAA-AD64-4EA0-A76C-357620B5038A}"/>
            </a:ext>
          </a:extLst>
        </xdr:cNvPr>
        <xdr:cNvCxnSpPr/>
      </xdr:nvCxnSpPr>
      <xdr:spPr>
        <a:xfrm flipV="1">
          <a:off x="18392775" y="6371811"/>
          <a:ext cx="809625" cy="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62730</xdr:rowOff>
    </xdr:from>
    <xdr:to>
      <xdr:col>102</xdr:col>
      <xdr:colOff>165100</xdr:colOff>
      <xdr:row>40</xdr:row>
      <xdr:rowOff>164330</xdr:rowOff>
    </xdr:to>
    <xdr:sp macro="" textlink="">
      <xdr:nvSpPr>
        <xdr:cNvPr id="592" name="楕円 591">
          <a:extLst>
            <a:ext uri="{FF2B5EF4-FFF2-40B4-BE49-F238E27FC236}">
              <a16:creationId xmlns:a16="http://schemas.microsoft.com/office/drawing/2014/main" id="{3154156B-384B-4B33-9E6C-CAC3017E203E}"/>
            </a:ext>
          </a:extLst>
        </xdr:cNvPr>
        <xdr:cNvSpPr/>
      </xdr:nvSpPr>
      <xdr:spPr>
        <a:xfrm>
          <a:off x="17554575" y="6552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52732</xdr:rowOff>
    </xdr:from>
    <xdr:to>
      <xdr:col>107</xdr:col>
      <xdr:colOff>50800</xdr:colOff>
      <xdr:row>40</xdr:row>
      <xdr:rowOff>113530</xdr:rowOff>
    </xdr:to>
    <xdr:cxnSp macro="">
      <xdr:nvCxnSpPr>
        <xdr:cNvPr id="593" name="直線コネクタ 592">
          <a:extLst>
            <a:ext uri="{FF2B5EF4-FFF2-40B4-BE49-F238E27FC236}">
              <a16:creationId xmlns:a16="http://schemas.microsoft.com/office/drawing/2014/main" id="{676BDFF4-A187-4CCE-9B94-388660400F8D}"/>
            </a:ext>
          </a:extLst>
        </xdr:cNvPr>
        <xdr:cNvCxnSpPr/>
      </xdr:nvCxnSpPr>
      <xdr:spPr>
        <a:xfrm flipV="1">
          <a:off x="17602200" y="6374157"/>
          <a:ext cx="790575" cy="22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67275</xdr:rowOff>
    </xdr:from>
    <xdr:to>
      <xdr:col>98</xdr:col>
      <xdr:colOff>38100</xdr:colOff>
      <xdr:row>40</xdr:row>
      <xdr:rowOff>168875</xdr:rowOff>
    </xdr:to>
    <xdr:sp macro="" textlink="">
      <xdr:nvSpPr>
        <xdr:cNvPr id="594" name="楕円 593">
          <a:extLst>
            <a:ext uri="{FF2B5EF4-FFF2-40B4-BE49-F238E27FC236}">
              <a16:creationId xmlns:a16="http://schemas.microsoft.com/office/drawing/2014/main" id="{CC2C1E1B-0220-4E64-AAB4-28D200291EB2}"/>
            </a:ext>
          </a:extLst>
        </xdr:cNvPr>
        <xdr:cNvSpPr/>
      </xdr:nvSpPr>
      <xdr:spPr>
        <a:xfrm>
          <a:off x="16754475" y="6550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113530</xdr:rowOff>
    </xdr:from>
    <xdr:to>
      <xdr:col>102</xdr:col>
      <xdr:colOff>114300</xdr:colOff>
      <xdr:row>40</xdr:row>
      <xdr:rowOff>118075</xdr:rowOff>
    </xdr:to>
    <xdr:cxnSp macro="">
      <xdr:nvCxnSpPr>
        <xdr:cNvPr id="595" name="直線コネクタ 594">
          <a:extLst>
            <a:ext uri="{FF2B5EF4-FFF2-40B4-BE49-F238E27FC236}">
              <a16:creationId xmlns:a16="http://schemas.microsoft.com/office/drawing/2014/main" id="{C618AEE8-7FF8-4BCC-AEC8-6C820761CA0E}"/>
            </a:ext>
          </a:extLst>
        </xdr:cNvPr>
        <xdr:cNvCxnSpPr/>
      </xdr:nvCxnSpPr>
      <xdr:spPr>
        <a:xfrm flipV="1">
          <a:off x="16802100" y="6600055"/>
          <a:ext cx="800100" cy="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567542C3-B1EC-487F-84C2-05BD74421FE2}"/>
            </a:ext>
          </a:extLst>
        </xdr:cNvPr>
        <xdr:cNvSpPr txBox="1"/>
      </xdr:nvSpPr>
      <xdr:spPr>
        <a:xfrm>
          <a:off x="18944736" y="644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15F1E92B-C1CE-4111-9205-B57F7E246C6A}"/>
            </a:ext>
          </a:extLst>
        </xdr:cNvPr>
        <xdr:cNvSpPr txBox="1"/>
      </xdr:nvSpPr>
      <xdr:spPr>
        <a:xfrm>
          <a:off x="18163686" y="645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CD9FAC49-841B-4527-BCAF-8104E4D2C60D}"/>
            </a:ext>
          </a:extLst>
        </xdr:cNvPr>
        <xdr:cNvSpPr txBox="1"/>
      </xdr:nvSpPr>
      <xdr:spPr>
        <a:xfrm>
          <a:off x="17354061" y="616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66CA4561-4216-4226-A905-2E95C63AB04E}"/>
            </a:ext>
          </a:extLst>
        </xdr:cNvPr>
        <xdr:cNvSpPr txBox="1"/>
      </xdr:nvSpPr>
      <xdr:spPr>
        <a:xfrm>
          <a:off x="16563486"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111363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CF2090EC-E66D-433D-9A0D-3F7BF48E9694}"/>
            </a:ext>
          </a:extLst>
        </xdr:cNvPr>
        <xdr:cNvSpPr txBox="1"/>
      </xdr:nvSpPr>
      <xdr:spPr>
        <a:xfrm>
          <a:off x="18944736" y="61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120059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BCFBFD2D-B2C0-4C91-A79E-B63719B48A41}"/>
            </a:ext>
          </a:extLst>
        </xdr:cNvPr>
        <xdr:cNvSpPr txBox="1"/>
      </xdr:nvSpPr>
      <xdr:spPr>
        <a:xfrm>
          <a:off x="18163686" y="61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155457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1C3F3FAA-87CA-4146-8921-D24EAE39A238}"/>
            </a:ext>
          </a:extLst>
        </xdr:cNvPr>
        <xdr:cNvSpPr txBox="1"/>
      </xdr:nvSpPr>
      <xdr:spPr>
        <a:xfrm>
          <a:off x="17354061" y="664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160002</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1B250434-8F6C-426D-9199-141DA17BB86C}"/>
            </a:ext>
          </a:extLst>
        </xdr:cNvPr>
        <xdr:cNvSpPr txBox="1"/>
      </xdr:nvSpPr>
      <xdr:spPr>
        <a:xfrm>
          <a:off x="16563486" y="664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97EF359-DBD3-4CF3-AC1D-0641EEF5CEB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596ED98-4199-4274-8914-9ACC0BD4F97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9A3ABECF-572F-4C64-A2F8-FDD9A7878AA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3DD8B24-ED42-4885-A6CE-647497C1E61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506EC06-5F6D-4B47-90FF-3CA5379E30E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23DFAB01-7D77-4B70-8074-0DADBBCBB02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5A01BF2E-3D27-4C0B-96ED-75CA5D13557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186CE3C0-0F93-4A93-A958-0AAC65E31DE5}"/>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A636A1DA-F5DF-480A-A61F-AAF1B4FAECF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D758B23E-04C5-4A91-9C8D-5561A5875BE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DF1A502E-AD92-473C-8BCF-830BBDCA20B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6150BE8B-791E-449E-87B3-EEF374FD287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B6A9F135-4451-4FE3-8031-BE8F8D76400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55EB66CD-D1C4-4FBD-B723-9CF1A2F9E91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F8116A7D-5F7A-4A6B-BDC8-E5B0C34A51D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7C10714B-8D51-4D3F-A04E-3ED171D455FC}"/>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3C11240E-37CF-4FFD-A8E4-1E8AD012CF1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737258E-DF8C-43E9-A7EA-D91D42F4D7B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6BABC7B6-7B4D-423B-9363-D5F5F95005D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865B53F6-58A4-4C02-8833-D5B6669D264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64263FAF-0C39-4CB9-B907-1962327DA49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B94E0F4B-C52E-4E67-8831-D5E4EC6967A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15ED7D4A-A13F-403E-8295-B5374B1BB85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6DE37972-CC59-4DD9-8A90-806CC2BED58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9FFA47AD-14BD-43D5-B26C-9890D723FA9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BBE2DBD0-4FB8-486C-8C99-0665BFF4CD9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2803D49B-C117-405C-A2C6-515C86E8939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6B8C5D19-C5AF-42C9-A1DC-DEE1B03D791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C2453006-74EC-4628-A301-16A2CEE88CC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B21010D1-6425-4663-A294-56BDB8890CC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47298F88-2855-45EA-8F12-DF27D826EDE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398004A4-1B8F-436B-BA49-F944B748583E}"/>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685D8983-3F7B-421A-8E01-07F3CCA5D166}"/>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ED83A960-3E38-4DEA-A404-3C370F028610}"/>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1B5D062D-A17C-4EA4-8D70-625A64DF239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8E5BEDC7-D5A3-4CAB-B50F-29AC76D9CC94}"/>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27B04C5D-5CF2-4DEA-B640-1F9568A316D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9884C398-1BAC-4F36-950E-603D98A06F9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150D2104-863A-4FA4-A8EF-52A64C5F3925}"/>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9DD9E771-E0B1-41EC-B2E3-A5FD525CBD1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09ED4E3C-4530-43AE-97FB-1D0CC5035DB5}"/>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43D318C7-DD53-4F97-BAA8-02DBEA872C85}"/>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3E6A9165-E70B-47BF-BBD3-FAD4A4B3C0FB}"/>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CA06B8A5-6310-495C-96F1-36699D728B4C}"/>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0D6BF253-290C-4253-BD6B-4B11215CD665}"/>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8CCE5CCB-99AF-4062-BBB3-E834C26D4C4B}"/>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662AF100-E0B4-4142-92C2-52019243B3CC}"/>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097B2273-E2B7-4457-A32C-E451AD9CCA9B}"/>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F8E2C1D6-FA9F-4B99-AB76-2EB92330AD75}"/>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1E512D43-7E12-46A2-898C-8583D94F552B}"/>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BC025C11-AE94-49AC-88E2-10066440797E}"/>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93724DA-5CC2-4089-9760-D6461C2E3D7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4948620-9556-483B-A95A-1F478872498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11059B7-5C5C-4F71-92B7-C3958E4F85A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265F496-729A-48E6-B7C9-1B9F1517F4F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7A55BD5-5802-4BD2-9E22-22E2E567346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8255</xdr:rowOff>
    </xdr:from>
    <xdr:to>
      <xdr:col>85</xdr:col>
      <xdr:colOff>177800</xdr:colOff>
      <xdr:row>80</xdr:row>
      <xdr:rowOff>109855</xdr:rowOff>
    </xdr:to>
    <xdr:sp macro="" textlink="">
      <xdr:nvSpPr>
        <xdr:cNvPr id="660" name="楕円 659">
          <a:extLst>
            <a:ext uri="{FF2B5EF4-FFF2-40B4-BE49-F238E27FC236}">
              <a16:creationId xmlns:a16="http://schemas.microsoft.com/office/drawing/2014/main" id="{9179E3A9-FE21-4567-AADD-CD56ECAE44B8}"/>
            </a:ext>
          </a:extLst>
        </xdr:cNvPr>
        <xdr:cNvSpPr/>
      </xdr:nvSpPr>
      <xdr:spPr>
        <a:xfrm>
          <a:off x="14649450" y="12974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31132</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3AD997F5-D45F-484E-A106-5C2A1AC935D8}"/>
            </a:ext>
          </a:extLst>
        </xdr:cNvPr>
        <xdr:cNvSpPr txBox="1"/>
      </xdr:nvSpPr>
      <xdr:spPr>
        <a:xfrm>
          <a:off x="14735175" y="1282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137795</xdr:rowOff>
    </xdr:from>
    <xdr:to>
      <xdr:col>81</xdr:col>
      <xdr:colOff>101600</xdr:colOff>
      <xdr:row>80</xdr:row>
      <xdr:rowOff>67945</xdr:rowOff>
    </xdr:to>
    <xdr:sp macro="" textlink="">
      <xdr:nvSpPr>
        <xdr:cNvPr id="662" name="楕円 661">
          <a:extLst>
            <a:ext uri="{FF2B5EF4-FFF2-40B4-BE49-F238E27FC236}">
              <a16:creationId xmlns:a16="http://schemas.microsoft.com/office/drawing/2014/main" id="{E565A4E6-019E-44E7-AC03-CB30039236B0}"/>
            </a:ext>
          </a:extLst>
        </xdr:cNvPr>
        <xdr:cNvSpPr/>
      </xdr:nvSpPr>
      <xdr:spPr>
        <a:xfrm>
          <a:off x="13887450" y="129425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17145</xdr:rowOff>
    </xdr:from>
    <xdr:to>
      <xdr:col>85</xdr:col>
      <xdr:colOff>127000</xdr:colOff>
      <xdr:row>80</xdr:row>
      <xdr:rowOff>59055</xdr:rowOff>
    </xdr:to>
    <xdr:cxnSp macro="">
      <xdr:nvCxnSpPr>
        <xdr:cNvPr id="663" name="直線コネクタ 662">
          <a:extLst>
            <a:ext uri="{FF2B5EF4-FFF2-40B4-BE49-F238E27FC236}">
              <a16:creationId xmlns:a16="http://schemas.microsoft.com/office/drawing/2014/main" id="{2C6B667E-BF0F-4E31-8385-779847D1EAF3}"/>
            </a:ext>
          </a:extLst>
        </xdr:cNvPr>
        <xdr:cNvCxnSpPr/>
      </xdr:nvCxnSpPr>
      <xdr:spPr>
        <a:xfrm>
          <a:off x="13935075" y="1298067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95886</xdr:rowOff>
    </xdr:from>
    <xdr:to>
      <xdr:col>76</xdr:col>
      <xdr:colOff>165100</xdr:colOff>
      <xdr:row>80</xdr:row>
      <xdr:rowOff>26036</xdr:rowOff>
    </xdr:to>
    <xdr:sp macro="" textlink="">
      <xdr:nvSpPr>
        <xdr:cNvPr id="664" name="楕円 663">
          <a:extLst>
            <a:ext uri="{FF2B5EF4-FFF2-40B4-BE49-F238E27FC236}">
              <a16:creationId xmlns:a16="http://schemas.microsoft.com/office/drawing/2014/main" id="{8731DAD5-AD79-457B-ABEF-9AD36E0E949E}"/>
            </a:ext>
          </a:extLst>
        </xdr:cNvPr>
        <xdr:cNvSpPr/>
      </xdr:nvSpPr>
      <xdr:spPr>
        <a:xfrm>
          <a:off x="13096875" y="128974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146686</xdr:rowOff>
    </xdr:from>
    <xdr:to>
      <xdr:col>81</xdr:col>
      <xdr:colOff>50800</xdr:colOff>
      <xdr:row>80</xdr:row>
      <xdr:rowOff>17145</xdr:rowOff>
    </xdr:to>
    <xdr:cxnSp macro="">
      <xdr:nvCxnSpPr>
        <xdr:cNvPr id="665" name="直線コネクタ 664">
          <a:extLst>
            <a:ext uri="{FF2B5EF4-FFF2-40B4-BE49-F238E27FC236}">
              <a16:creationId xmlns:a16="http://schemas.microsoft.com/office/drawing/2014/main" id="{83D2D1BA-5643-4D3C-BF89-7526517BB5D9}"/>
            </a:ext>
          </a:extLst>
        </xdr:cNvPr>
        <xdr:cNvCxnSpPr/>
      </xdr:nvCxnSpPr>
      <xdr:spPr>
        <a:xfrm>
          <a:off x="13144500" y="12945111"/>
          <a:ext cx="790575"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55880</xdr:rowOff>
    </xdr:from>
    <xdr:to>
      <xdr:col>72</xdr:col>
      <xdr:colOff>38100</xdr:colOff>
      <xdr:row>79</xdr:row>
      <xdr:rowOff>157480</xdr:rowOff>
    </xdr:to>
    <xdr:sp macro="" textlink="">
      <xdr:nvSpPr>
        <xdr:cNvPr id="666" name="楕円 665">
          <a:extLst>
            <a:ext uri="{FF2B5EF4-FFF2-40B4-BE49-F238E27FC236}">
              <a16:creationId xmlns:a16="http://schemas.microsoft.com/office/drawing/2014/main" id="{12F92622-3CDA-46B2-B41C-95DCBB5B4B75}"/>
            </a:ext>
          </a:extLst>
        </xdr:cNvPr>
        <xdr:cNvSpPr/>
      </xdr:nvSpPr>
      <xdr:spPr>
        <a:xfrm>
          <a:off x="12296775" y="1285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106680</xdr:rowOff>
    </xdr:from>
    <xdr:to>
      <xdr:col>76</xdr:col>
      <xdr:colOff>114300</xdr:colOff>
      <xdr:row>79</xdr:row>
      <xdr:rowOff>146686</xdr:rowOff>
    </xdr:to>
    <xdr:cxnSp macro="">
      <xdr:nvCxnSpPr>
        <xdr:cNvPr id="667" name="直線コネクタ 666">
          <a:extLst>
            <a:ext uri="{FF2B5EF4-FFF2-40B4-BE49-F238E27FC236}">
              <a16:creationId xmlns:a16="http://schemas.microsoft.com/office/drawing/2014/main" id="{31599889-A72C-458B-90CA-4FCBB3477D16}"/>
            </a:ext>
          </a:extLst>
        </xdr:cNvPr>
        <xdr:cNvCxnSpPr/>
      </xdr:nvCxnSpPr>
      <xdr:spPr>
        <a:xfrm>
          <a:off x="12344400" y="12905105"/>
          <a:ext cx="8001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13970</xdr:rowOff>
    </xdr:from>
    <xdr:to>
      <xdr:col>67</xdr:col>
      <xdr:colOff>101600</xdr:colOff>
      <xdr:row>79</xdr:row>
      <xdr:rowOff>115570</xdr:rowOff>
    </xdr:to>
    <xdr:sp macro="" textlink="">
      <xdr:nvSpPr>
        <xdr:cNvPr id="668" name="楕円 667">
          <a:extLst>
            <a:ext uri="{FF2B5EF4-FFF2-40B4-BE49-F238E27FC236}">
              <a16:creationId xmlns:a16="http://schemas.microsoft.com/office/drawing/2014/main" id="{9F59AD4B-7D86-42D3-9344-4CD911FD8087}"/>
            </a:ext>
          </a:extLst>
        </xdr:cNvPr>
        <xdr:cNvSpPr/>
      </xdr:nvSpPr>
      <xdr:spPr>
        <a:xfrm>
          <a:off x="11487150" y="12812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64770</xdr:rowOff>
    </xdr:from>
    <xdr:to>
      <xdr:col>71</xdr:col>
      <xdr:colOff>177800</xdr:colOff>
      <xdr:row>79</xdr:row>
      <xdr:rowOff>106680</xdr:rowOff>
    </xdr:to>
    <xdr:cxnSp macro="">
      <xdr:nvCxnSpPr>
        <xdr:cNvPr id="669" name="直線コネクタ 668">
          <a:extLst>
            <a:ext uri="{FF2B5EF4-FFF2-40B4-BE49-F238E27FC236}">
              <a16:creationId xmlns:a16="http://schemas.microsoft.com/office/drawing/2014/main" id="{5E821574-53AB-490A-9275-04A2CC4FCF90}"/>
            </a:ext>
          </a:extLst>
        </xdr:cNvPr>
        <xdr:cNvCxnSpPr/>
      </xdr:nvCxnSpPr>
      <xdr:spPr>
        <a:xfrm>
          <a:off x="11534775" y="12869545"/>
          <a:ext cx="80962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0" name="n_1aveValue【消防施設】&#10;有形固定資産減価償却率">
          <a:extLst>
            <a:ext uri="{FF2B5EF4-FFF2-40B4-BE49-F238E27FC236}">
              <a16:creationId xmlns:a16="http://schemas.microsoft.com/office/drawing/2014/main" id="{9690EE82-0238-4BC0-8908-C2C4BE78D730}"/>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28B9D28A-3AB1-454B-87AD-6B9CA5559FCA}"/>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3C8EF0D8-D603-427C-802E-F7C7C9D93938}"/>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69209DE3-44CA-4CAB-9750-248157039AF2}"/>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84472</xdr:rowOff>
    </xdr:from>
    <xdr:ext cx="405111" cy="259045"/>
    <xdr:sp macro="" textlink="">
      <xdr:nvSpPr>
        <xdr:cNvPr id="674" name="n_1mainValue【消防施設】&#10;有形固定資産減価償却率">
          <a:extLst>
            <a:ext uri="{FF2B5EF4-FFF2-40B4-BE49-F238E27FC236}">
              <a16:creationId xmlns:a16="http://schemas.microsoft.com/office/drawing/2014/main" id="{80F3145C-A46F-4537-863A-6AED1643F723}"/>
            </a:ext>
          </a:extLst>
        </xdr:cNvPr>
        <xdr:cNvSpPr txBox="1"/>
      </xdr:nvSpPr>
      <xdr:spPr>
        <a:xfrm>
          <a:off x="13745219" y="1272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42563</xdr:rowOff>
    </xdr:from>
    <xdr:ext cx="405111" cy="259045"/>
    <xdr:sp macro="" textlink="">
      <xdr:nvSpPr>
        <xdr:cNvPr id="675" name="n_2mainValue【消防施設】&#10;有形固定資産減価償却率">
          <a:extLst>
            <a:ext uri="{FF2B5EF4-FFF2-40B4-BE49-F238E27FC236}">
              <a16:creationId xmlns:a16="http://schemas.microsoft.com/office/drawing/2014/main" id="{1CEEB226-AB09-4C49-B4A4-F2E369DDC69E}"/>
            </a:ext>
          </a:extLst>
        </xdr:cNvPr>
        <xdr:cNvSpPr txBox="1"/>
      </xdr:nvSpPr>
      <xdr:spPr>
        <a:xfrm>
          <a:off x="12964169" y="1268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2557</xdr:rowOff>
    </xdr:from>
    <xdr:ext cx="405111" cy="259045"/>
    <xdr:sp macro="" textlink="">
      <xdr:nvSpPr>
        <xdr:cNvPr id="676" name="n_3mainValue【消防施設】&#10;有形固定資産減価償却率">
          <a:extLst>
            <a:ext uri="{FF2B5EF4-FFF2-40B4-BE49-F238E27FC236}">
              <a16:creationId xmlns:a16="http://schemas.microsoft.com/office/drawing/2014/main" id="{92D34928-07A9-4649-9167-D523846D4C4C}"/>
            </a:ext>
          </a:extLst>
        </xdr:cNvPr>
        <xdr:cNvSpPr txBox="1"/>
      </xdr:nvSpPr>
      <xdr:spPr>
        <a:xfrm>
          <a:off x="12164069"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132097</xdr:rowOff>
    </xdr:from>
    <xdr:ext cx="405111" cy="259045"/>
    <xdr:sp macro="" textlink="">
      <xdr:nvSpPr>
        <xdr:cNvPr id="677" name="n_4mainValue【消防施設】&#10;有形固定資産減価償却率">
          <a:extLst>
            <a:ext uri="{FF2B5EF4-FFF2-40B4-BE49-F238E27FC236}">
              <a16:creationId xmlns:a16="http://schemas.microsoft.com/office/drawing/2014/main" id="{6ED56F99-A629-4A86-86DA-1E138AE1D903}"/>
            </a:ext>
          </a:extLst>
        </xdr:cNvPr>
        <xdr:cNvSpPr txBox="1"/>
      </xdr:nvSpPr>
      <xdr:spPr>
        <a:xfrm>
          <a:off x="11354444" y="1260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30A65147-2583-4EAC-B7D4-CFD0E97B698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3CE10F68-0953-412F-8AAB-2101E6F11C9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C7DDC67E-6571-4C81-979D-D86D315F0A5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D4E7AB0D-7AFB-4881-85C7-F0252BB2D07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1C37B6BD-0179-478C-BC34-BD6004CFD09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56F39467-2639-4480-A430-1F44B74359C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56FAEE0C-3FB1-4C15-876C-442800A8862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DFFCD581-9D3D-4C6A-84E3-396D29FFBD7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45158451-BB4C-490C-BD60-E5359E2C654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CE6614AC-33BF-4B13-81BF-5F0A0D23AF9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61589FAC-C3A0-40FA-BB99-B02B6C6A6030}"/>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2B6D44B3-36F4-4223-9803-81E0B33D649A}"/>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B97EAB97-2164-4039-8953-B19AC927AEC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69E9F45C-CA21-4BD4-9CC7-E84C19EFE46E}"/>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F6EE9174-AAD6-4126-A47A-AE70FDEAF460}"/>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DB9D9AB8-5DC4-43BC-98D2-53195D72DACD}"/>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5D53B4EA-1140-4F32-99C4-7A01C4CA66A1}"/>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3E8709DC-E60E-4496-AD2B-062BA649F1C5}"/>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439A9A7E-A0EA-4ADF-B8C5-6422224B32A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6C2F9922-B58B-4EB1-A009-75A6F39560C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80DD15-A989-4B86-90BC-9C2AC8C4086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9A55C8C6-FC83-4035-B919-650EB4400CD6}"/>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B240F2E8-EA8B-4872-BA95-D26B1E519D1A}"/>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264FD081-73F7-427F-8B90-04E64FA19F59}"/>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75B4FFE3-1C74-479B-9832-5BF6385E0A2E}"/>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99912922-7144-4014-BD57-75A2BC592172}"/>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535FD2F5-540B-4394-96D4-DB15274BAA9C}"/>
            </a:ext>
          </a:extLst>
        </xdr:cNvPr>
        <xdr:cNvSpPr txBox="1"/>
      </xdr:nvSpPr>
      <xdr:spPr>
        <a:xfrm>
          <a:off x="19992975" y="13621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0D1384A5-1244-4B7D-A0D9-94632F610887}"/>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0B639725-0D40-46A2-9148-6DA63A67ACDF}"/>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13FBFB1B-C842-49F7-98FC-F95898249606}"/>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7454756D-2BB3-4BB9-80E1-C2193E0332F8}"/>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0184CCE5-22F4-49E7-A348-A88638A6B09E}"/>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89B39A3-544B-42F4-9308-C906877792D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F5FD1654-8CEE-40F8-BD4D-2A934925FEA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74D22B9-EE53-4FD1-9E90-68E7CA49778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1E25FE3-B546-4D75-8305-CFC46D5543E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9277796C-D864-495F-8CF9-62789BCDF2B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103887</xdr:rowOff>
    </xdr:from>
    <xdr:to>
      <xdr:col>116</xdr:col>
      <xdr:colOff>114300</xdr:colOff>
      <xdr:row>82</xdr:row>
      <xdr:rowOff>34037</xdr:rowOff>
    </xdr:to>
    <xdr:sp macro="" textlink="">
      <xdr:nvSpPr>
        <xdr:cNvPr id="715" name="楕円 714">
          <a:extLst>
            <a:ext uri="{FF2B5EF4-FFF2-40B4-BE49-F238E27FC236}">
              <a16:creationId xmlns:a16="http://schemas.microsoft.com/office/drawing/2014/main" id="{1E9C09C0-C5E5-45C7-B04C-53D886BE5E73}"/>
            </a:ext>
          </a:extLst>
        </xdr:cNvPr>
        <xdr:cNvSpPr/>
      </xdr:nvSpPr>
      <xdr:spPr>
        <a:xfrm>
          <a:off x="19897725" y="132325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126764</xdr:rowOff>
    </xdr:from>
    <xdr:ext cx="469744" cy="259045"/>
    <xdr:sp macro="" textlink="">
      <xdr:nvSpPr>
        <xdr:cNvPr id="716" name="【消防施設】&#10;一人当たり面積該当値テキスト">
          <a:extLst>
            <a:ext uri="{FF2B5EF4-FFF2-40B4-BE49-F238E27FC236}">
              <a16:creationId xmlns:a16="http://schemas.microsoft.com/office/drawing/2014/main" id="{70DFB5FA-2ECD-42D3-9C2E-A64E3A93B40C}"/>
            </a:ext>
          </a:extLst>
        </xdr:cNvPr>
        <xdr:cNvSpPr txBox="1"/>
      </xdr:nvSpPr>
      <xdr:spPr>
        <a:xfrm>
          <a:off x="19992975" y="1308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131318</xdr:rowOff>
    </xdr:from>
    <xdr:to>
      <xdr:col>112</xdr:col>
      <xdr:colOff>38100</xdr:colOff>
      <xdr:row>82</xdr:row>
      <xdr:rowOff>61468</xdr:rowOff>
    </xdr:to>
    <xdr:sp macro="" textlink="">
      <xdr:nvSpPr>
        <xdr:cNvPr id="717" name="楕円 716">
          <a:extLst>
            <a:ext uri="{FF2B5EF4-FFF2-40B4-BE49-F238E27FC236}">
              <a16:creationId xmlns:a16="http://schemas.microsoft.com/office/drawing/2014/main" id="{55D95786-770A-40F6-A901-A5622C97812A}"/>
            </a:ext>
          </a:extLst>
        </xdr:cNvPr>
        <xdr:cNvSpPr/>
      </xdr:nvSpPr>
      <xdr:spPr>
        <a:xfrm>
          <a:off x="19154775" y="132567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154687</xdr:rowOff>
    </xdr:from>
    <xdr:to>
      <xdr:col>116</xdr:col>
      <xdr:colOff>63500</xdr:colOff>
      <xdr:row>82</xdr:row>
      <xdr:rowOff>10668</xdr:rowOff>
    </xdr:to>
    <xdr:cxnSp macro="">
      <xdr:nvCxnSpPr>
        <xdr:cNvPr id="718" name="直線コネクタ 717">
          <a:extLst>
            <a:ext uri="{FF2B5EF4-FFF2-40B4-BE49-F238E27FC236}">
              <a16:creationId xmlns:a16="http://schemas.microsoft.com/office/drawing/2014/main" id="{742E2AA1-BF7A-4F8E-948C-87EB8533009C}"/>
            </a:ext>
          </a:extLst>
        </xdr:cNvPr>
        <xdr:cNvCxnSpPr/>
      </xdr:nvCxnSpPr>
      <xdr:spPr>
        <a:xfrm flipV="1">
          <a:off x="19202400" y="13280137"/>
          <a:ext cx="752475" cy="1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58165</xdr:rowOff>
    </xdr:from>
    <xdr:to>
      <xdr:col>107</xdr:col>
      <xdr:colOff>101600</xdr:colOff>
      <xdr:row>81</xdr:row>
      <xdr:rowOff>159765</xdr:rowOff>
    </xdr:to>
    <xdr:sp macro="" textlink="">
      <xdr:nvSpPr>
        <xdr:cNvPr id="719" name="楕円 718">
          <a:extLst>
            <a:ext uri="{FF2B5EF4-FFF2-40B4-BE49-F238E27FC236}">
              <a16:creationId xmlns:a16="http://schemas.microsoft.com/office/drawing/2014/main" id="{558FE4C9-69BB-4E25-90F3-A23EA1077F54}"/>
            </a:ext>
          </a:extLst>
        </xdr:cNvPr>
        <xdr:cNvSpPr/>
      </xdr:nvSpPr>
      <xdr:spPr>
        <a:xfrm>
          <a:off x="18345150" y="13183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108965</xdr:rowOff>
    </xdr:from>
    <xdr:to>
      <xdr:col>111</xdr:col>
      <xdr:colOff>177800</xdr:colOff>
      <xdr:row>82</xdr:row>
      <xdr:rowOff>10668</xdr:rowOff>
    </xdr:to>
    <xdr:cxnSp macro="">
      <xdr:nvCxnSpPr>
        <xdr:cNvPr id="720" name="直線コネクタ 719">
          <a:extLst>
            <a:ext uri="{FF2B5EF4-FFF2-40B4-BE49-F238E27FC236}">
              <a16:creationId xmlns:a16="http://schemas.microsoft.com/office/drawing/2014/main" id="{C12B108E-158E-43C4-92E5-DDD45B7A2B89}"/>
            </a:ext>
          </a:extLst>
        </xdr:cNvPr>
        <xdr:cNvCxnSpPr/>
      </xdr:nvCxnSpPr>
      <xdr:spPr>
        <a:xfrm>
          <a:off x="18392775" y="13231240"/>
          <a:ext cx="809625" cy="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71882</xdr:rowOff>
    </xdr:from>
    <xdr:to>
      <xdr:col>102</xdr:col>
      <xdr:colOff>165100</xdr:colOff>
      <xdr:row>82</xdr:row>
      <xdr:rowOff>2032</xdr:rowOff>
    </xdr:to>
    <xdr:sp macro="" textlink="">
      <xdr:nvSpPr>
        <xdr:cNvPr id="721" name="楕円 720">
          <a:extLst>
            <a:ext uri="{FF2B5EF4-FFF2-40B4-BE49-F238E27FC236}">
              <a16:creationId xmlns:a16="http://schemas.microsoft.com/office/drawing/2014/main" id="{AA0D579E-873C-4A45-A0C3-57D8295EEACA}"/>
            </a:ext>
          </a:extLst>
        </xdr:cNvPr>
        <xdr:cNvSpPr/>
      </xdr:nvSpPr>
      <xdr:spPr>
        <a:xfrm>
          <a:off x="17554575" y="131941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108965</xdr:rowOff>
    </xdr:from>
    <xdr:to>
      <xdr:col>107</xdr:col>
      <xdr:colOff>50800</xdr:colOff>
      <xdr:row>81</xdr:row>
      <xdr:rowOff>122682</xdr:rowOff>
    </xdr:to>
    <xdr:cxnSp macro="">
      <xdr:nvCxnSpPr>
        <xdr:cNvPr id="722" name="直線コネクタ 721">
          <a:extLst>
            <a:ext uri="{FF2B5EF4-FFF2-40B4-BE49-F238E27FC236}">
              <a16:creationId xmlns:a16="http://schemas.microsoft.com/office/drawing/2014/main" id="{57F62A7E-4C84-44EA-8AB9-937787C46EB3}"/>
            </a:ext>
          </a:extLst>
        </xdr:cNvPr>
        <xdr:cNvCxnSpPr/>
      </xdr:nvCxnSpPr>
      <xdr:spPr>
        <a:xfrm flipV="1">
          <a:off x="17602200" y="13231240"/>
          <a:ext cx="790575" cy="2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90170</xdr:rowOff>
    </xdr:from>
    <xdr:to>
      <xdr:col>98</xdr:col>
      <xdr:colOff>38100</xdr:colOff>
      <xdr:row>82</xdr:row>
      <xdr:rowOff>20320</xdr:rowOff>
    </xdr:to>
    <xdr:sp macro="" textlink="">
      <xdr:nvSpPr>
        <xdr:cNvPr id="723" name="楕円 722">
          <a:extLst>
            <a:ext uri="{FF2B5EF4-FFF2-40B4-BE49-F238E27FC236}">
              <a16:creationId xmlns:a16="http://schemas.microsoft.com/office/drawing/2014/main" id="{167F7B90-03AC-41FC-B5D1-B90EED272132}"/>
            </a:ext>
          </a:extLst>
        </xdr:cNvPr>
        <xdr:cNvSpPr/>
      </xdr:nvSpPr>
      <xdr:spPr>
        <a:xfrm>
          <a:off x="16754475" y="13212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122682</xdr:rowOff>
    </xdr:from>
    <xdr:to>
      <xdr:col>102</xdr:col>
      <xdr:colOff>114300</xdr:colOff>
      <xdr:row>81</xdr:row>
      <xdr:rowOff>140970</xdr:rowOff>
    </xdr:to>
    <xdr:cxnSp macro="">
      <xdr:nvCxnSpPr>
        <xdr:cNvPr id="724" name="直線コネクタ 723">
          <a:extLst>
            <a:ext uri="{FF2B5EF4-FFF2-40B4-BE49-F238E27FC236}">
              <a16:creationId xmlns:a16="http://schemas.microsoft.com/office/drawing/2014/main" id="{B9876522-AF1B-4183-8085-185507AEAC80}"/>
            </a:ext>
          </a:extLst>
        </xdr:cNvPr>
        <xdr:cNvCxnSpPr/>
      </xdr:nvCxnSpPr>
      <xdr:spPr>
        <a:xfrm flipV="1">
          <a:off x="16802100" y="13251307"/>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5" name="n_1aveValue【消防施設】&#10;一人当たり面積">
          <a:extLst>
            <a:ext uri="{FF2B5EF4-FFF2-40B4-BE49-F238E27FC236}">
              <a16:creationId xmlns:a16="http://schemas.microsoft.com/office/drawing/2014/main" id="{0AE3E5D7-0F37-4CA7-AD8F-BFBFAFE1828F}"/>
            </a:ext>
          </a:extLst>
        </xdr:cNvPr>
        <xdr:cNvSpPr txBox="1"/>
      </xdr:nvSpPr>
      <xdr:spPr>
        <a:xfrm>
          <a:off x="189834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6" name="n_2aveValue【消防施設】&#10;一人当たり面積">
          <a:extLst>
            <a:ext uri="{FF2B5EF4-FFF2-40B4-BE49-F238E27FC236}">
              <a16:creationId xmlns:a16="http://schemas.microsoft.com/office/drawing/2014/main" id="{45C6AE96-08D7-4A97-B7E5-011C5046C6FE}"/>
            </a:ext>
          </a:extLst>
        </xdr:cNvPr>
        <xdr:cNvSpPr txBox="1"/>
      </xdr:nvSpPr>
      <xdr:spPr>
        <a:xfrm>
          <a:off x="18183302" y="1374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7" name="n_3aveValue【消防施設】&#10;一人当たり面積">
          <a:extLst>
            <a:ext uri="{FF2B5EF4-FFF2-40B4-BE49-F238E27FC236}">
              <a16:creationId xmlns:a16="http://schemas.microsoft.com/office/drawing/2014/main" id="{D7EDF9B8-B4CE-44EB-9297-28500EE8E692}"/>
            </a:ext>
          </a:extLst>
        </xdr:cNvPr>
        <xdr:cNvSpPr txBox="1"/>
      </xdr:nvSpPr>
      <xdr:spPr>
        <a:xfrm>
          <a:off x="173832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728" name="n_4aveValue【消防施設】&#10;一人当たり面積">
          <a:extLst>
            <a:ext uri="{FF2B5EF4-FFF2-40B4-BE49-F238E27FC236}">
              <a16:creationId xmlns:a16="http://schemas.microsoft.com/office/drawing/2014/main" id="{F3A10F04-9F32-473F-9953-B138A68EB781}"/>
            </a:ext>
          </a:extLst>
        </xdr:cNvPr>
        <xdr:cNvSpPr txBox="1"/>
      </xdr:nvSpPr>
      <xdr:spPr>
        <a:xfrm>
          <a:off x="1659262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77995</xdr:rowOff>
    </xdr:from>
    <xdr:ext cx="469744" cy="259045"/>
    <xdr:sp macro="" textlink="">
      <xdr:nvSpPr>
        <xdr:cNvPr id="729" name="n_1mainValue【消防施設】&#10;一人当たり面積">
          <a:extLst>
            <a:ext uri="{FF2B5EF4-FFF2-40B4-BE49-F238E27FC236}">
              <a16:creationId xmlns:a16="http://schemas.microsoft.com/office/drawing/2014/main" id="{6481763B-78CC-454F-8F33-A259238B7000}"/>
            </a:ext>
          </a:extLst>
        </xdr:cNvPr>
        <xdr:cNvSpPr txBox="1"/>
      </xdr:nvSpPr>
      <xdr:spPr>
        <a:xfrm>
          <a:off x="18983402" y="1304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4842</xdr:rowOff>
    </xdr:from>
    <xdr:ext cx="469744" cy="259045"/>
    <xdr:sp macro="" textlink="">
      <xdr:nvSpPr>
        <xdr:cNvPr id="730" name="n_2mainValue【消防施設】&#10;一人当たり面積">
          <a:extLst>
            <a:ext uri="{FF2B5EF4-FFF2-40B4-BE49-F238E27FC236}">
              <a16:creationId xmlns:a16="http://schemas.microsoft.com/office/drawing/2014/main" id="{C7C22357-3195-465A-B8C3-90285D1DE4A1}"/>
            </a:ext>
          </a:extLst>
        </xdr:cNvPr>
        <xdr:cNvSpPr txBox="1"/>
      </xdr:nvSpPr>
      <xdr:spPr>
        <a:xfrm>
          <a:off x="18183302" y="1297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18559</xdr:rowOff>
    </xdr:from>
    <xdr:ext cx="469744" cy="259045"/>
    <xdr:sp macro="" textlink="">
      <xdr:nvSpPr>
        <xdr:cNvPr id="731" name="n_3mainValue【消防施設】&#10;一人当たり面積">
          <a:extLst>
            <a:ext uri="{FF2B5EF4-FFF2-40B4-BE49-F238E27FC236}">
              <a16:creationId xmlns:a16="http://schemas.microsoft.com/office/drawing/2014/main" id="{E512BE62-7677-4203-8114-7FFF16E58131}"/>
            </a:ext>
          </a:extLst>
        </xdr:cNvPr>
        <xdr:cNvSpPr txBox="1"/>
      </xdr:nvSpPr>
      <xdr:spPr>
        <a:xfrm>
          <a:off x="17383202" y="1298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36847</xdr:rowOff>
    </xdr:from>
    <xdr:ext cx="469744" cy="259045"/>
    <xdr:sp macro="" textlink="">
      <xdr:nvSpPr>
        <xdr:cNvPr id="732" name="n_4mainValue【消防施設】&#10;一人当たり面積">
          <a:extLst>
            <a:ext uri="{FF2B5EF4-FFF2-40B4-BE49-F238E27FC236}">
              <a16:creationId xmlns:a16="http://schemas.microsoft.com/office/drawing/2014/main" id="{4D817436-3054-4AF5-B497-A56C9E926290}"/>
            </a:ext>
          </a:extLst>
        </xdr:cNvPr>
        <xdr:cNvSpPr txBox="1"/>
      </xdr:nvSpPr>
      <xdr:spPr>
        <a:xfrm>
          <a:off x="16592627" y="130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54AD5CE-F9DE-43FE-9E25-FCC123316A4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F5E41A5E-7F17-45F8-B861-D6E1E9B3091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824071F3-3AC0-4470-BFB0-01CDCF22E15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45BB432-5815-4625-B174-E5183F13E79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E97C9B7C-AE47-4CFE-92AD-A0C81FC907F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8277F02B-AF53-4AE4-A402-B7F12E8DF45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5316CDF9-1136-4E79-BF82-2CDEDC76873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B7A68CD5-9F88-423F-A0D8-29B78BBBCAD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53D1F402-DB21-4F98-8A5D-45D94A611D3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994F0528-0E3C-4B8E-A6D8-F1AC69E0AFD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74D96394-017C-4F2E-8022-32BBC6A122D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11DA8CDD-B411-4E3E-8069-78CFB24134F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007112CF-2EC2-45F9-9872-82353096A4F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C83B4CBE-D4FA-4B7E-BF72-A96B7B902AB5}"/>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61D4D897-9CAB-417C-8F92-E629ED3D130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0754E9F5-633E-4505-B08C-F7BF1847230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6F82876D-2301-4A63-9325-8E0E9C6FA8D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CA0C973F-789B-4E7E-813B-C531C8CC62B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B9E9C002-B75C-4453-873D-8DA087AF098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629628C6-ADFE-4F3F-8AA9-F5DAFAE640A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B274FF2C-0CDF-4F92-8E6B-4DE238CA270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EAB68151-3034-482D-8381-CF9F450FE5D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A87D4ECB-5B4A-4B37-A76E-810987C21C5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B88EB0A2-14C2-421D-8EBE-8936F127F76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EE93AE07-0B75-48BD-88AE-3697F294C1A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B84F1F72-4B15-41A1-9449-3787755D16CA}"/>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5DA7221C-2158-421E-ABB3-D3E0682E8197}"/>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D80BDFA1-5C12-489B-AD96-9EFC342BBFBD}"/>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D97EFB3C-1E6B-4CD8-A02D-034B6EB9AAC4}"/>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1B5ACEF9-20F5-4C79-8546-2156946778E5}"/>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BAD87732-B4CD-491A-B518-FC8F1B75F97E}"/>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505610F8-3617-4054-8175-EEF58359CBF8}"/>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234D073D-D9D6-4178-9655-E9EEC6604694}"/>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AF3EDAF5-2EBC-48EC-8FC5-1AE4400ACBD6}"/>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14465F08-7A6D-48E6-84ED-99023DC0DD5B}"/>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C4536A9C-E9DB-462D-8355-CBACC8B63614}"/>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4445A87-847E-4C26-B31F-209AE4DA2A9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E2C127B-F711-48E7-8100-34B8905CE17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84375AF-DECE-4F80-9DEB-976727F852F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6A4FF5A-A4B2-4BE4-8BBB-DAC34644A62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EDA811B-7230-443B-AD9D-A6176D2E7FF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151130</xdr:rowOff>
    </xdr:from>
    <xdr:to>
      <xdr:col>85</xdr:col>
      <xdr:colOff>177800</xdr:colOff>
      <xdr:row>107</xdr:row>
      <xdr:rowOff>81280</xdr:rowOff>
    </xdr:to>
    <xdr:sp macro="" textlink="">
      <xdr:nvSpPr>
        <xdr:cNvPr id="774" name="楕円 773">
          <a:extLst>
            <a:ext uri="{FF2B5EF4-FFF2-40B4-BE49-F238E27FC236}">
              <a16:creationId xmlns:a16="http://schemas.microsoft.com/office/drawing/2014/main" id="{CDD409BC-724D-4957-83CD-BEF49E31AB55}"/>
            </a:ext>
          </a:extLst>
        </xdr:cNvPr>
        <xdr:cNvSpPr/>
      </xdr:nvSpPr>
      <xdr:spPr>
        <a:xfrm>
          <a:off x="14649450" y="17467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129557</xdr:rowOff>
    </xdr:from>
    <xdr:ext cx="405111" cy="259045"/>
    <xdr:sp macro="" textlink="">
      <xdr:nvSpPr>
        <xdr:cNvPr id="775" name="【庁舎】&#10;有形固定資産減価償却率該当値テキスト">
          <a:extLst>
            <a:ext uri="{FF2B5EF4-FFF2-40B4-BE49-F238E27FC236}">
              <a16:creationId xmlns:a16="http://schemas.microsoft.com/office/drawing/2014/main" id="{C94277D0-E80F-470C-8E3F-768BBC042E8B}"/>
            </a:ext>
          </a:extLst>
        </xdr:cNvPr>
        <xdr:cNvSpPr txBox="1"/>
      </xdr:nvSpPr>
      <xdr:spPr>
        <a:xfrm>
          <a:off x="14735175"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113574</xdr:rowOff>
    </xdr:from>
    <xdr:to>
      <xdr:col>81</xdr:col>
      <xdr:colOff>101600</xdr:colOff>
      <xdr:row>107</xdr:row>
      <xdr:rowOff>43724</xdr:rowOff>
    </xdr:to>
    <xdr:sp macro="" textlink="">
      <xdr:nvSpPr>
        <xdr:cNvPr id="776" name="楕円 775">
          <a:extLst>
            <a:ext uri="{FF2B5EF4-FFF2-40B4-BE49-F238E27FC236}">
              <a16:creationId xmlns:a16="http://schemas.microsoft.com/office/drawing/2014/main" id="{FF0D5621-6DA6-4AC2-898B-8E5AB9EE1504}"/>
            </a:ext>
          </a:extLst>
        </xdr:cNvPr>
        <xdr:cNvSpPr/>
      </xdr:nvSpPr>
      <xdr:spPr>
        <a:xfrm>
          <a:off x="13887450" y="17430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164374</xdr:rowOff>
    </xdr:from>
    <xdr:to>
      <xdr:col>85</xdr:col>
      <xdr:colOff>127000</xdr:colOff>
      <xdr:row>107</xdr:row>
      <xdr:rowOff>30480</xdr:rowOff>
    </xdr:to>
    <xdr:cxnSp macro="">
      <xdr:nvCxnSpPr>
        <xdr:cNvPr id="777" name="直線コネクタ 776">
          <a:extLst>
            <a:ext uri="{FF2B5EF4-FFF2-40B4-BE49-F238E27FC236}">
              <a16:creationId xmlns:a16="http://schemas.microsoft.com/office/drawing/2014/main" id="{75342C6E-C0F4-49F8-B26F-DFD1897A0B74}"/>
            </a:ext>
          </a:extLst>
        </xdr:cNvPr>
        <xdr:cNvCxnSpPr/>
      </xdr:nvCxnSpPr>
      <xdr:spPr>
        <a:xfrm>
          <a:off x="13935075" y="17477649"/>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778" name="楕円 777">
          <a:extLst>
            <a:ext uri="{FF2B5EF4-FFF2-40B4-BE49-F238E27FC236}">
              <a16:creationId xmlns:a16="http://schemas.microsoft.com/office/drawing/2014/main" id="{4CE52691-F48D-4903-B58B-DC6B6786E71C}"/>
            </a:ext>
          </a:extLst>
        </xdr:cNvPr>
        <xdr:cNvSpPr/>
      </xdr:nvSpPr>
      <xdr:spPr>
        <a:xfrm>
          <a:off x="13096875" y="17353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87630</xdr:rowOff>
    </xdr:from>
    <xdr:to>
      <xdr:col>81</xdr:col>
      <xdr:colOff>50800</xdr:colOff>
      <xdr:row>106</xdr:row>
      <xdr:rowOff>164374</xdr:rowOff>
    </xdr:to>
    <xdr:cxnSp macro="">
      <xdr:nvCxnSpPr>
        <xdr:cNvPr id="779" name="直線コネクタ 778">
          <a:extLst>
            <a:ext uri="{FF2B5EF4-FFF2-40B4-BE49-F238E27FC236}">
              <a16:creationId xmlns:a16="http://schemas.microsoft.com/office/drawing/2014/main" id="{CB05E22A-C4BD-484E-B5AD-EC235695F1CF}"/>
            </a:ext>
          </a:extLst>
        </xdr:cNvPr>
        <xdr:cNvCxnSpPr/>
      </xdr:nvCxnSpPr>
      <xdr:spPr>
        <a:xfrm>
          <a:off x="13144500" y="17400905"/>
          <a:ext cx="790575"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17236</xdr:rowOff>
    </xdr:from>
    <xdr:to>
      <xdr:col>72</xdr:col>
      <xdr:colOff>38100</xdr:colOff>
      <xdr:row>106</xdr:row>
      <xdr:rowOff>118836</xdr:rowOff>
    </xdr:to>
    <xdr:sp macro="" textlink="">
      <xdr:nvSpPr>
        <xdr:cNvPr id="780" name="楕円 779">
          <a:extLst>
            <a:ext uri="{FF2B5EF4-FFF2-40B4-BE49-F238E27FC236}">
              <a16:creationId xmlns:a16="http://schemas.microsoft.com/office/drawing/2014/main" id="{8899BBFF-929E-4FAE-9F3F-1BFFA82B993E}"/>
            </a:ext>
          </a:extLst>
        </xdr:cNvPr>
        <xdr:cNvSpPr/>
      </xdr:nvSpPr>
      <xdr:spPr>
        <a:xfrm>
          <a:off x="12296775" y="17333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68036</xdr:rowOff>
    </xdr:from>
    <xdr:to>
      <xdr:col>76</xdr:col>
      <xdr:colOff>114300</xdr:colOff>
      <xdr:row>106</xdr:row>
      <xdr:rowOff>87630</xdr:rowOff>
    </xdr:to>
    <xdr:cxnSp macro="">
      <xdr:nvCxnSpPr>
        <xdr:cNvPr id="781" name="直線コネクタ 780">
          <a:extLst>
            <a:ext uri="{FF2B5EF4-FFF2-40B4-BE49-F238E27FC236}">
              <a16:creationId xmlns:a16="http://schemas.microsoft.com/office/drawing/2014/main" id="{7D382D17-9BAE-4EA4-9795-0D51D8B38430}"/>
            </a:ext>
          </a:extLst>
        </xdr:cNvPr>
        <xdr:cNvCxnSpPr/>
      </xdr:nvCxnSpPr>
      <xdr:spPr>
        <a:xfrm>
          <a:off x="12344400" y="17381311"/>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154395</xdr:rowOff>
    </xdr:from>
    <xdr:to>
      <xdr:col>67</xdr:col>
      <xdr:colOff>101600</xdr:colOff>
      <xdr:row>106</xdr:row>
      <xdr:rowOff>84545</xdr:rowOff>
    </xdr:to>
    <xdr:sp macro="" textlink="">
      <xdr:nvSpPr>
        <xdr:cNvPr id="782" name="楕円 781">
          <a:extLst>
            <a:ext uri="{FF2B5EF4-FFF2-40B4-BE49-F238E27FC236}">
              <a16:creationId xmlns:a16="http://schemas.microsoft.com/office/drawing/2014/main" id="{7D1C7D31-3BA4-42B4-ACC5-A139071D1D91}"/>
            </a:ext>
          </a:extLst>
        </xdr:cNvPr>
        <xdr:cNvSpPr/>
      </xdr:nvSpPr>
      <xdr:spPr>
        <a:xfrm>
          <a:off x="11487150" y="17299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33745</xdr:rowOff>
    </xdr:from>
    <xdr:to>
      <xdr:col>71</xdr:col>
      <xdr:colOff>177800</xdr:colOff>
      <xdr:row>106</xdr:row>
      <xdr:rowOff>68036</xdr:rowOff>
    </xdr:to>
    <xdr:cxnSp macro="">
      <xdr:nvCxnSpPr>
        <xdr:cNvPr id="783" name="直線コネクタ 782">
          <a:extLst>
            <a:ext uri="{FF2B5EF4-FFF2-40B4-BE49-F238E27FC236}">
              <a16:creationId xmlns:a16="http://schemas.microsoft.com/office/drawing/2014/main" id="{27156744-6C54-47D1-98AF-92B93D6B249F}"/>
            </a:ext>
          </a:extLst>
        </xdr:cNvPr>
        <xdr:cNvCxnSpPr/>
      </xdr:nvCxnSpPr>
      <xdr:spPr>
        <a:xfrm>
          <a:off x="11534775" y="17347020"/>
          <a:ext cx="80962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F0675ED4-D737-496C-997F-160203995BE6}"/>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1E9263BA-E9FB-496A-9233-787AF39943A4}"/>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DCB8FA2A-27DB-4E35-A2B5-1B922A281290}"/>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EB2FD800-3782-4A63-BFBB-D21B5F179A18}"/>
            </a:ext>
          </a:extLst>
        </xdr:cNvPr>
        <xdr:cNvSpPr txBox="1"/>
      </xdr:nvSpPr>
      <xdr:spPr>
        <a:xfrm>
          <a:off x="113544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34851</xdr:rowOff>
    </xdr:from>
    <xdr:ext cx="405111" cy="259045"/>
    <xdr:sp macro="" textlink="">
      <xdr:nvSpPr>
        <xdr:cNvPr id="788" name="n_1mainValue【庁舎】&#10;有形固定資産減価償却率">
          <a:extLst>
            <a:ext uri="{FF2B5EF4-FFF2-40B4-BE49-F238E27FC236}">
              <a16:creationId xmlns:a16="http://schemas.microsoft.com/office/drawing/2014/main" id="{06CAC3DC-843E-4E56-898B-92A92148153B}"/>
            </a:ext>
          </a:extLst>
        </xdr:cNvPr>
        <xdr:cNvSpPr txBox="1"/>
      </xdr:nvSpPr>
      <xdr:spPr>
        <a:xfrm>
          <a:off x="13745219" y="175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789" name="n_2mainValue【庁舎】&#10;有形固定資産減価償却率">
          <a:extLst>
            <a:ext uri="{FF2B5EF4-FFF2-40B4-BE49-F238E27FC236}">
              <a16:creationId xmlns:a16="http://schemas.microsoft.com/office/drawing/2014/main" id="{2F6F8538-DD57-4377-A14B-9D987DA7ED71}"/>
            </a:ext>
          </a:extLst>
        </xdr:cNvPr>
        <xdr:cNvSpPr txBox="1"/>
      </xdr:nvSpPr>
      <xdr:spPr>
        <a:xfrm>
          <a:off x="12964169"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109963</xdr:rowOff>
    </xdr:from>
    <xdr:ext cx="405111" cy="259045"/>
    <xdr:sp macro="" textlink="">
      <xdr:nvSpPr>
        <xdr:cNvPr id="790" name="n_3mainValue【庁舎】&#10;有形固定資産減価償却率">
          <a:extLst>
            <a:ext uri="{FF2B5EF4-FFF2-40B4-BE49-F238E27FC236}">
              <a16:creationId xmlns:a16="http://schemas.microsoft.com/office/drawing/2014/main" id="{70B0E7F7-34D5-45D0-95C6-E33117E5CA89}"/>
            </a:ext>
          </a:extLst>
        </xdr:cNvPr>
        <xdr:cNvSpPr txBox="1"/>
      </xdr:nvSpPr>
      <xdr:spPr>
        <a:xfrm>
          <a:off x="12164069" y="1742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75672</xdr:rowOff>
    </xdr:from>
    <xdr:ext cx="405111" cy="259045"/>
    <xdr:sp macro="" textlink="">
      <xdr:nvSpPr>
        <xdr:cNvPr id="791" name="n_4mainValue【庁舎】&#10;有形固定資産減価償却率">
          <a:extLst>
            <a:ext uri="{FF2B5EF4-FFF2-40B4-BE49-F238E27FC236}">
              <a16:creationId xmlns:a16="http://schemas.microsoft.com/office/drawing/2014/main" id="{E78380CC-01CE-4284-8ECC-1EBF1C617E57}"/>
            </a:ext>
          </a:extLst>
        </xdr:cNvPr>
        <xdr:cNvSpPr txBox="1"/>
      </xdr:nvSpPr>
      <xdr:spPr>
        <a:xfrm>
          <a:off x="11354444" y="1739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59409FA-60DC-490D-9239-E2C72FCB939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F0B9C8E6-CB94-4359-ADBC-1408C089DDF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70111749-3E79-4E6C-8465-1B089E36087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7506DC8F-DDD7-45B2-9354-FBD2908C428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286A64C6-FE06-4D55-A875-D6573EAF029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C81044E2-1DA2-424C-98C0-362DAEAA02B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98B7B8B4-A3B3-48BC-8E4E-091ADD4FA6E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356111B8-0571-4E50-8E0E-EC813425185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B93ED6F9-D54A-4D78-9A32-D96D0F96B2E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F284B331-D30C-418A-B4CD-3578AA554CC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57357C95-B00B-4438-9FE9-AF362C10A6DC}"/>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2A3EDCF6-8FA4-4B89-A836-A799C1EAA4C7}"/>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6F688252-0C1E-4020-A833-D9EA62D3F7B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5719B348-08E4-44ED-A5EF-18FA83BEF14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744A6FA8-D3BD-4F8F-A45F-8E1CDF11ACC7}"/>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2553DDA0-C0A8-42AB-8BEF-62D42EEBDB74}"/>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1E620BFD-C885-44E5-86A9-04788909BC22}"/>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7F8758F7-EBD0-47FA-A916-D7D7ADD5E0B6}"/>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84B28518-6EDB-4C27-B94E-EDC41C419E7B}"/>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694ABDFD-EDB9-480E-A76B-D11408B7D370}"/>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C45E18CB-07FE-4771-859C-28EF9B89589C}"/>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536FAC9C-F919-4ADF-8993-A961B91B1753}"/>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550E5491-11AF-453B-B757-6C95F0088A4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FA020A1-5950-4022-B97E-E32D7E518F6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1134C4A6-9BCA-433D-978C-84E3EA19732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F3789C63-A3B3-4972-A41D-6C3581D7EFDE}"/>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762F9F2C-105A-4D81-991A-28E3D6B3CA73}"/>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7562F09C-6399-4CBE-A38A-1ACCEF1C5AFB}"/>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F3C2EF31-2569-4BE6-850F-B65695315D06}"/>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038DF776-7984-452A-A2AA-EEFCA110DF1E}"/>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2B178D52-F403-4EF4-99AE-B18C383B7E85}"/>
            </a:ext>
          </a:extLst>
        </xdr:cNvPr>
        <xdr:cNvSpPr txBox="1"/>
      </xdr:nvSpPr>
      <xdr:spPr>
        <a:xfrm>
          <a:off x="19992975" y="17157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8A773AAB-798F-491D-90A6-91FDBAFD540C}"/>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DC03658F-94E7-4EB9-B26D-914F285DC5A2}"/>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8EB32E08-6186-48F2-A0F1-CFBC2AF1183C}"/>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D834C737-0CCE-43E8-AB29-C9FEDE387C1B}"/>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941C3D9E-68C5-4C7D-84A4-88ED886ADC88}"/>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D376490-DB6A-48DD-8BFE-3EFFFC4D19A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319CE20-7804-4CA2-B429-0F2CE0F5161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CEA3D1F-4B6F-4082-9694-353A20B4F3A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A3E1887-2C12-4608-828F-7D0BAB0518E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FDA4F99-AE19-4728-8B0E-07FEBBC4160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5806</xdr:rowOff>
    </xdr:from>
    <xdr:to>
      <xdr:col>116</xdr:col>
      <xdr:colOff>114300</xdr:colOff>
      <xdr:row>104</xdr:row>
      <xdr:rowOff>107406</xdr:rowOff>
    </xdr:to>
    <xdr:sp macro="" textlink="">
      <xdr:nvSpPr>
        <xdr:cNvPr id="833" name="楕円 832">
          <a:extLst>
            <a:ext uri="{FF2B5EF4-FFF2-40B4-BE49-F238E27FC236}">
              <a16:creationId xmlns:a16="http://schemas.microsoft.com/office/drawing/2014/main" id="{B7ECFF31-A1AC-4397-9EA8-0236928A1A93}"/>
            </a:ext>
          </a:extLst>
        </xdr:cNvPr>
        <xdr:cNvSpPr/>
      </xdr:nvSpPr>
      <xdr:spPr>
        <a:xfrm>
          <a:off x="19897725" y="169825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28683</xdr:rowOff>
    </xdr:from>
    <xdr:ext cx="469744" cy="259045"/>
    <xdr:sp macro="" textlink="">
      <xdr:nvSpPr>
        <xdr:cNvPr id="834" name="【庁舎】&#10;一人当たり面積該当値テキスト">
          <a:extLst>
            <a:ext uri="{FF2B5EF4-FFF2-40B4-BE49-F238E27FC236}">
              <a16:creationId xmlns:a16="http://schemas.microsoft.com/office/drawing/2014/main" id="{FA6FF7D4-06B7-4F48-8473-ACD153039721}"/>
            </a:ext>
          </a:extLst>
        </xdr:cNvPr>
        <xdr:cNvSpPr txBox="1"/>
      </xdr:nvSpPr>
      <xdr:spPr>
        <a:xfrm>
          <a:off x="19992975" y="1682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35198</xdr:rowOff>
    </xdr:from>
    <xdr:to>
      <xdr:col>112</xdr:col>
      <xdr:colOff>38100</xdr:colOff>
      <xdr:row>104</xdr:row>
      <xdr:rowOff>136798</xdr:rowOff>
    </xdr:to>
    <xdr:sp macro="" textlink="">
      <xdr:nvSpPr>
        <xdr:cNvPr id="835" name="楕円 834">
          <a:extLst>
            <a:ext uri="{FF2B5EF4-FFF2-40B4-BE49-F238E27FC236}">
              <a16:creationId xmlns:a16="http://schemas.microsoft.com/office/drawing/2014/main" id="{1B6040AB-8D37-4360-9074-1164D4F93609}"/>
            </a:ext>
          </a:extLst>
        </xdr:cNvPr>
        <xdr:cNvSpPr/>
      </xdr:nvSpPr>
      <xdr:spPr>
        <a:xfrm>
          <a:off x="19154775" y="170087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56606</xdr:rowOff>
    </xdr:from>
    <xdr:to>
      <xdr:col>116</xdr:col>
      <xdr:colOff>63500</xdr:colOff>
      <xdr:row>104</xdr:row>
      <xdr:rowOff>85998</xdr:rowOff>
    </xdr:to>
    <xdr:cxnSp macro="">
      <xdr:nvCxnSpPr>
        <xdr:cNvPr id="836" name="直線コネクタ 835">
          <a:extLst>
            <a:ext uri="{FF2B5EF4-FFF2-40B4-BE49-F238E27FC236}">
              <a16:creationId xmlns:a16="http://schemas.microsoft.com/office/drawing/2014/main" id="{8D4341D2-236E-4971-B0B7-445D42527FC6}"/>
            </a:ext>
          </a:extLst>
        </xdr:cNvPr>
        <xdr:cNvCxnSpPr/>
      </xdr:nvCxnSpPr>
      <xdr:spPr>
        <a:xfrm flipV="1">
          <a:off x="19202400" y="17030156"/>
          <a:ext cx="7524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51526</xdr:rowOff>
    </xdr:from>
    <xdr:to>
      <xdr:col>107</xdr:col>
      <xdr:colOff>101600</xdr:colOff>
      <xdr:row>104</xdr:row>
      <xdr:rowOff>153126</xdr:rowOff>
    </xdr:to>
    <xdr:sp macro="" textlink="">
      <xdr:nvSpPr>
        <xdr:cNvPr id="837" name="楕円 836">
          <a:extLst>
            <a:ext uri="{FF2B5EF4-FFF2-40B4-BE49-F238E27FC236}">
              <a16:creationId xmlns:a16="http://schemas.microsoft.com/office/drawing/2014/main" id="{4F576A21-F1D7-4342-945D-193E819D8846}"/>
            </a:ext>
          </a:extLst>
        </xdr:cNvPr>
        <xdr:cNvSpPr/>
      </xdr:nvSpPr>
      <xdr:spPr>
        <a:xfrm>
          <a:off x="18345150" y="170219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85998</xdr:rowOff>
    </xdr:from>
    <xdr:to>
      <xdr:col>111</xdr:col>
      <xdr:colOff>177800</xdr:colOff>
      <xdr:row>104</xdr:row>
      <xdr:rowOff>102326</xdr:rowOff>
    </xdr:to>
    <xdr:cxnSp macro="">
      <xdr:nvCxnSpPr>
        <xdr:cNvPr id="838" name="直線コネクタ 837">
          <a:extLst>
            <a:ext uri="{FF2B5EF4-FFF2-40B4-BE49-F238E27FC236}">
              <a16:creationId xmlns:a16="http://schemas.microsoft.com/office/drawing/2014/main" id="{799450BE-36AC-49AC-916A-9D987A56438D}"/>
            </a:ext>
          </a:extLst>
        </xdr:cNvPr>
        <xdr:cNvCxnSpPr/>
      </xdr:nvCxnSpPr>
      <xdr:spPr>
        <a:xfrm flipV="1">
          <a:off x="18392775" y="17056373"/>
          <a:ext cx="809625"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67855</xdr:rowOff>
    </xdr:from>
    <xdr:to>
      <xdr:col>102</xdr:col>
      <xdr:colOff>165100</xdr:colOff>
      <xdr:row>104</xdr:row>
      <xdr:rowOff>169455</xdr:rowOff>
    </xdr:to>
    <xdr:sp macro="" textlink="">
      <xdr:nvSpPr>
        <xdr:cNvPr id="839" name="楕円 838">
          <a:extLst>
            <a:ext uri="{FF2B5EF4-FFF2-40B4-BE49-F238E27FC236}">
              <a16:creationId xmlns:a16="http://schemas.microsoft.com/office/drawing/2014/main" id="{F0A545C8-7262-43CE-AAC8-C81834DFBF4C}"/>
            </a:ext>
          </a:extLst>
        </xdr:cNvPr>
        <xdr:cNvSpPr/>
      </xdr:nvSpPr>
      <xdr:spPr>
        <a:xfrm>
          <a:off x="17554575" y="170382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102326</xdr:rowOff>
    </xdr:from>
    <xdr:to>
      <xdr:col>107</xdr:col>
      <xdr:colOff>50800</xdr:colOff>
      <xdr:row>104</xdr:row>
      <xdr:rowOff>118655</xdr:rowOff>
    </xdr:to>
    <xdr:cxnSp macro="">
      <xdr:nvCxnSpPr>
        <xdr:cNvPr id="840" name="直線コネクタ 839">
          <a:extLst>
            <a:ext uri="{FF2B5EF4-FFF2-40B4-BE49-F238E27FC236}">
              <a16:creationId xmlns:a16="http://schemas.microsoft.com/office/drawing/2014/main" id="{4A115A56-5109-48D0-8E8D-B925AFD829C3}"/>
            </a:ext>
          </a:extLst>
        </xdr:cNvPr>
        <xdr:cNvCxnSpPr/>
      </xdr:nvCxnSpPr>
      <xdr:spPr>
        <a:xfrm flipV="1">
          <a:off x="17602200" y="17079051"/>
          <a:ext cx="7905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80918</xdr:rowOff>
    </xdr:from>
    <xdr:to>
      <xdr:col>98</xdr:col>
      <xdr:colOff>38100</xdr:colOff>
      <xdr:row>105</xdr:row>
      <xdr:rowOff>11068</xdr:rowOff>
    </xdr:to>
    <xdr:sp macro="" textlink="">
      <xdr:nvSpPr>
        <xdr:cNvPr id="841" name="楕円 840">
          <a:extLst>
            <a:ext uri="{FF2B5EF4-FFF2-40B4-BE49-F238E27FC236}">
              <a16:creationId xmlns:a16="http://schemas.microsoft.com/office/drawing/2014/main" id="{153B1F9A-B5D9-44F5-96EA-6DC48AA7C76E}"/>
            </a:ext>
          </a:extLst>
        </xdr:cNvPr>
        <xdr:cNvSpPr/>
      </xdr:nvSpPr>
      <xdr:spPr>
        <a:xfrm>
          <a:off x="16754475" y="170576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118655</xdr:rowOff>
    </xdr:from>
    <xdr:to>
      <xdr:col>102</xdr:col>
      <xdr:colOff>114300</xdr:colOff>
      <xdr:row>104</xdr:row>
      <xdr:rowOff>131718</xdr:rowOff>
    </xdr:to>
    <xdr:cxnSp macro="">
      <xdr:nvCxnSpPr>
        <xdr:cNvPr id="842" name="直線コネクタ 841">
          <a:extLst>
            <a:ext uri="{FF2B5EF4-FFF2-40B4-BE49-F238E27FC236}">
              <a16:creationId xmlns:a16="http://schemas.microsoft.com/office/drawing/2014/main" id="{880C22B3-3B7A-4199-859D-DEC86E4E74E4}"/>
            </a:ext>
          </a:extLst>
        </xdr:cNvPr>
        <xdr:cNvCxnSpPr/>
      </xdr:nvCxnSpPr>
      <xdr:spPr>
        <a:xfrm flipV="1">
          <a:off x="16802100" y="17095380"/>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61E68347-79A4-4BD9-9E32-731575E27F24}"/>
            </a:ext>
          </a:extLst>
        </xdr:cNvPr>
        <xdr:cNvSpPr txBox="1"/>
      </xdr:nvSpPr>
      <xdr:spPr>
        <a:xfrm>
          <a:off x="18983402" y="172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F7CED3FE-9050-453D-A036-1218499C7666}"/>
            </a:ext>
          </a:extLst>
        </xdr:cNvPr>
        <xdr:cNvSpPr txBox="1"/>
      </xdr:nvSpPr>
      <xdr:spPr>
        <a:xfrm>
          <a:off x="18183302" y="1730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D2DDDA30-4D93-4494-85FB-CBD67B73DFA9}"/>
            </a:ext>
          </a:extLst>
        </xdr:cNvPr>
        <xdr:cNvSpPr txBox="1"/>
      </xdr:nvSpPr>
      <xdr:spPr>
        <a:xfrm>
          <a:off x="17383202" y="1731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6" name="n_4aveValue【庁舎】&#10;一人当たり面積">
          <a:extLst>
            <a:ext uri="{FF2B5EF4-FFF2-40B4-BE49-F238E27FC236}">
              <a16:creationId xmlns:a16="http://schemas.microsoft.com/office/drawing/2014/main" id="{E3F32577-131E-4540-B2FC-A3C0030FE45C}"/>
            </a:ext>
          </a:extLst>
        </xdr:cNvPr>
        <xdr:cNvSpPr txBox="1"/>
      </xdr:nvSpPr>
      <xdr:spPr>
        <a:xfrm>
          <a:off x="16592627" y="1732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153325</xdr:rowOff>
    </xdr:from>
    <xdr:ext cx="469744" cy="259045"/>
    <xdr:sp macro="" textlink="">
      <xdr:nvSpPr>
        <xdr:cNvPr id="847" name="n_1mainValue【庁舎】&#10;一人当たり面積">
          <a:extLst>
            <a:ext uri="{FF2B5EF4-FFF2-40B4-BE49-F238E27FC236}">
              <a16:creationId xmlns:a16="http://schemas.microsoft.com/office/drawing/2014/main" id="{81D1703C-6D3D-4E7E-ABEB-CFA8BBF344E5}"/>
            </a:ext>
          </a:extLst>
        </xdr:cNvPr>
        <xdr:cNvSpPr txBox="1"/>
      </xdr:nvSpPr>
      <xdr:spPr>
        <a:xfrm>
          <a:off x="18983402" y="167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169653</xdr:rowOff>
    </xdr:from>
    <xdr:ext cx="469744" cy="259045"/>
    <xdr:sp macro="" textlink="">
      <xdr:nvSpPr>
        <xdr:cNvPr id="848" name="n_2mainValue【庁舎】&#10;一人当たり面積">
          <a:extLst>
            <a:ext uri="{FF2B5EF4-FFF2-40B4-BE49-F238E27FC236}">
              <a16:creationId xmlns:a16="http://schemas.microsoft.com/office/drawing/2014/main" id="{126E920E-A309-45D8-8D8F-25048E163812}"/>
            </a:ext>
          </a:extLst>
        </xdr:cNvPr>
        <xdr:cNvSpPr txBox="1"/>
      </xdr:nvSpPr>
      <xdr:spPr>
        <a:xfrm>
          <a:off x="18183302" y="1680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14532</xdr:rowOff>
    </xdr:from>
    <xdr:ext cx="469744" cy="259045"/>
    <xdr:sp macro="" textlink="">
      <xdr:nvSpPr>
        <xdr:cNvPr id="849" name="n_3mainValue【庁舎】&#10;一人当たり面積">
          <a:extLst>
            <a:ext uri="{FF2B5EF4-FFF2-40B4-BE49-F238E27FC236}">
              <a16:creationId xmlns:a16="http://schemas.microsoft.com/office/drawing/2014/main" id="{84CDBEE7-0D8F-4375-BBFC-786B49F60DF6}"/>
            </a:ext>
          </a:extLst>
        </xdr:cNvPr>
        <xdr:cNvSpPr txBox="1"/>
      </xdr:nvSpPr>
      <xdr:spPr>
        <a:xfrm>
          <a:off x="17383202" y="1681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27595</xdr:rowOff>
    </xdr:from>
    <xdr:ext cx="469744" cy="259045"/>
    <xdr:sp macro="" textlink="">
      <xdr:nvSpPr>
        <xdr:cNvPr id="850" name="n_4mainValue【庁舎】&#10;一人当たり面積">
          <a:extLst>
            <a:ext uri="{FF2B5EF4-FFF2-40B4-BE49-F238E27FC236}">
              <a16:creationId xmlns:a16="http://schemas.microsoft.com/office/drawing/2014/main" id="{A9BA784F-6B98-4268-A2BB-40CB72632954}"/>
            </a:ext>
          </a:extLst>
        </xdr:cNvPr>
        <xdr:cNvSpPr txBox="1"/>
      </xdr:nvSpPr>
      <xdr:spPr>
        <a:xfrm>
          <a:off x="16592627" y="1683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A7EE058-58E5-4EA3-ACDF-0172EEE646A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42253BB2-00CD-4868-B524-9625B0C6915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637552CE-CA35-42C5-9D66-11534D07D6C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（事業用資産）</a:t>
          </a:r>
          <a:endParaRPr lang="ja-JP" altLang="ja-JP" sz="1400">
            <a:effectLst/>
          </a:endParaRPr>
        </a:p>
        <a:p>
          <a:r>
            <a:rPr kumimoji="1" lang="ja-JP" altLang="ja-JP" sz="1100">
              <a:solidFill>
                <a:schemeClr val="dk1"/>
              </a:solidFill>
              <a:effectLst/>
              <a:latin typeface="+mn-lt"/>
              <a:ea typeface="+mn-ea"/>
              <a:cs typeface="+mn-cs"/>
            </a:rPr>
            <a:t>体育館・プール、福祉施設、消防施設、庁舎の一人当たり面積が類似団体平均に比べ大きくなっている。</a:t>
          </a:r>
          <a:endParaRPr lang="ja-JP" altLang="ja-JP" sz="1400">
            <a:effectLst/>
          </a:endParaRPr>
        </a:p>
        <a:p>
          <a:r>
            <a:rPr kumimoji="1" lang="ja-JP" altLang="ja-JP" sz="1100">
              <a:solidFill>
                <a:schemeClr val="dk1"/>
              </a:solidFill>
              <a:effectLst/>
              <a:latin typeface="+mn-lt"/>
              <a:ea typeface="+mn-ea"/>
              <a:cs typeface="+mn-cs"/>
            </a:rPr>
            <a:t>また、一般廃棄物処理施設については、</a:t>
          </a:r>
          <a:r>
            <a:rPr kumimoji="1" lang="ja-JP" altLang="en-US" sz="1100">
              <a:solidFill>
                <a:schemeClr val="dk1"/>
              </a:solidFill>
              <a:effectLst/>
              <a:latin typeface="+mn-lt"/>
              <a:ea typeface="+mn-ea"/>
              <a:cs typeface="+mn-cs"/>
            </a:rPr>
            <a:t>廃止した石川北部</a:t>
          </a:r>
          <a:r>
            <a:rPr kumimoji="1" lang="en-US" altLang="ja-JP" sz="1100">
              <a:solidFill>
                <a:schemeClr val="dk1"/>
              </a:solidFill>
              <a:effectLst/>
              <a:latin typeface="+mn-lt"/>
              <a:ea typeface="+mn-ea"/>
              <a:cs typeface="+mn-cs"/>
            </a:rPr>
            <a:t>RDF</a:t>
          </a:r>
          <a:r>
            <a:rPr kumimoji="1" lang="ja-JP" altLang="en-US" sz="1100">
              <a:solidFill>
                <a:schemeClr val="dk1"/>
              </a:solidFill>
              <a:effectLst/>
              <a:latin typeface="+mn-lt"/>
              <a:ea typeface="+mn-ea"/>
              <a:cs typeface="+mn-cs"/>
            </a:rPr>
            <a:t>センターに代わる</a:t>
          </a:r>
          <a:r>
            <a:rPr kumimoji="1" lang="ja-JP" altLang="ja-JP" sz="1100">
              <a:solidFill>
                <a:schemeClr val="dk1"/>
              </a:solidFill>
              <a:effectLst/>
              <a:latin typeface="+mn-lt"/>
              <a:ea typeface="+mn-ea"/>
              <a:cs typeface="+mn-cs"/>
            </a:rPr>
            <a:t>新たな焼却施設の建設に伴い、一人当たり有形固定資産（償却資産）額が類似団体平均に比べ小さくなっている。</a:t>
          </a:r>
          <a:endParaRPr lang="ja-JP" altLang="ja-JP" sz="1400">
            <a:effectLst/>
          </a:endParaRPr>
        </a:p>
        <a:p>
          <a:r>
            <a:rPr kumimoji="1" lang="ja-JP" altLang="ja-JP" sz="1100">
              <a:solidFill>
                <a:schemeClr val="dk1"/>
              </a:solidFill>
              <a:effectLst/>
              <a:latin typeface="+mn-lt"/>
              <a:ea typeface="+mn-ea"/>
              <a:cs typeface="+mn-cs"/>
            </a:rPr>
            <a:t>今後は、迅速な</a:t>
          </a:r>
          <a:r>
            <a:rPr kumimoji="1" lang="ja-JP" altLang="en-US" sz="1100">
              <a:solidFill>
                <a:schemeClr val="dk1"/>
              </a:solidFill>
              <a:effectLst/>
              <a:latin typeface="+mn-lt"/>
              <a:ea typeface="+mn-ea"/>
              <a:cs typeface="+mn-cs"/>
            </a:rPr>
            <a:t>災害</a:t>
          </a:r>
          <a:r>
            <a:rPr kumimoji="1" lang="ja-JP" altLang="ja-JP" sz="1100">
              <a:solidFill>
                <a:schemeClr val="dk1"/>
              </a:solidFill>
              <a:effectLst/>
              <a:latin typeface="+mn-lt"/>
              <a:ea typeface="+mn-ea"/>
              <a:cs typeface="+mn-cs"/>
            </a:rPr>
            <a:t>復旧に努める一方、公共施設等総合管理計画に</a:t>
          </a:r>
          <a:r>
            <a:rPr kumimoji="1" lang="ja-JP" altLang="en-US" sz="1100">
              <a:solidFill>
                <a:schemeClr val="dk1"/>
              </a:solidFill>
              <a:effectLst/>
              <a:latin typeface="+mn-lt"/>
              <a:ea typeface="+mn-ea"/>
              <a:cs typeface="+mn-cs"/>
            </a:rPr>
            <a:t>従い</a:t>
          </a:r>
          <a:r>
            <a:rPr kumimoji="1" lang="ja-JP" altLang="ja-JP" sz="1100">
              <a:solidFill>
                <a:schemeClr val="dk1"/>
              </a:solidFill>
              <a:effectLst/>
              <a:latin typeface="+mn-lt"/>
              <a:ea typeface="+mn-ea"/>
              <a:cs typeface="+mn-cs"/>
            </a:rPr>
            <a:t>、身の丈に応じた施設面積の縮減とそれに伴う維持管理コストの削減に取り組む方針である。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68659241</v>
      </c>
      <c r="BO4" s="462"/>
      <c r="BP4" s="462"/>
      <c r="BQ4" s="462"/>
      <c r="BR4" s="462"/>
      <c r="BS4" s="462"/>
      <c r="BT4" s="462"/>
      <c r="BU4" s="463"/>
      <c r="BV4" s="461">
        <v>37942411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28.5</v>
      </c>
      <c r="CU4" s="602"/>
      <c r="CV4" s="602"/>
      <c r="CW4" s="602"/>
      <c r="CX4" s="602"/>
      <c r="CY4" s="602"/>
      <c r="CZ4" s="602"/>
      <c r="DA4" s="603"/>
      <c r="DB4" s="601">
        <v>17.600000000000001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62460422</v>
      </c>
      <c r="BO5" s="433"/>
      <c r="BP5" s="433"/>
      <c r="BQ5" s="433"/>
      <c r="BR5" s="433"/>
      <c r="BS5" s="433"/>
      <c r="BT5" s="433"/>
      <c r="BU5" s="434"/>
      <c r="BV5" s="432">
        <v>34340651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v>
      </c>
      <c r="CU5" s="430"/>
      <c r="CV5" s="430"/>
      <c r="CW5" s="430"/>
      <c r="CX5" s="430"/>
      <c r="CY5" s="430"/>
      <c r="CZ5" s="430"/>
      <c r="DA5" s="431"/>
      <c r="DB5" s="429">
        <v>95.5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6198819</v>
      </c>
      <c r="BO6" s="433"/>
      <c r="BP6" s="433"/>
      <c r="BQ6" s="433"/>
      <c r="BR6" s="433"/>
      <c r="BS6" s="433"/>
      <c r="BT6" s="433"/>
      <c r="BU6" s="434"/>
      <c r="BV6" s="432">
        <v>3601760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94.3</v>
      </c>
      <c r="CU6" s="576"/>
      <c r="CV6" s="576"/>
      <c r="CW6" s="576"/>
      <c r="CX6" s="576"/>
      <c r="CY6" s="576"/>
      <c r="CZ6" s="576"/>
      <c r="DA6" s="577"/>
      <c r="DB6" s="575">
        <v>96.1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1080059</v>
      </c>
      <c r="BO7" s="433"/>
      <c r="BP7" s="433"/>
      <c r="BQ7" s="433"/>
      <c r="BR7" s="433"/>
      <c r="BS7" s="433"/>
      <c r="BT7" s="433"/>
      <c r="BU7" s="434"/>
      <c r="BV7" s="432">
        <v>445960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17985089</v>
      </c>
      <c r="CU7" s="433"/>
      <c r="CV7" s="433"/>
      <c r="CW7" s="433"/>
      <c r="CX7" s="433"/>
      <c r="CY7" s="433"/>
      <c r="CZ7" s="433"/>
      <c r="DA7" s="434"/>
      <c r="DB7" s="432">
        <v>17945824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5118760</v>
      </c>
      <c r="BO8" s="433"/>
      <c r="BP8" s="433"/>
      <c r="BQ8" s="433"/>
      <c r="BR8" s="433"/>
      <c r="BS8" s="433"/>
      <c r="BT8" s="433"/>
      <c r="BU8" s="434"/>
      <c r="BV8" s="432">
        <v>3155800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0.45</v>
      </c>
      <c r="CU8" s="536"/>
      <c r="CV8" s="536"/>
      <c r="CW8" s="536"/>
      <c r="CX8" s="536"/>
      <c r="CY8" s="536"/>
      <c r="CZ8" s="536"/>
      <c r="DA8" s="537"/>
      <c r="DB8" s="535">
        <v>0.44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50300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1962960</v>
      </c>
      <c r="BO9" s="433"/>
      <c r="BP9" s="433"/>
      <c r="BQ9" s="433"/>
      <c r="BR9" s="433"/>
      <c r="BS9" s="433"/>
      <c r="BT9" s="433"/>
      <c r="BU9" s="434"/>
      <c r="BV9" s="432">
        <v>2015907</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v>
      </c>
      <c r="CU9" s="430"/>
      <c r="CV9" s="430"/>
      <c r="CW9" s="430"/>
      <c r="CX9" s="430"/>
      <c r="CY9" s="430"/>
      <c r="CZ9" s="430"/>
      <c r="DA9" s="431"/>
      <c r="DB9" s="429">
        <v>16.100000000000001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55325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9421</v>
      </c>
      <c r="BO10" s="433"/>
      <c r="BP10" s="433"/>
      <c r="BQ10" s="433"/>
      <c r="BR10" s="433"/>
      <c r="BS10" s="433"/>
      <c r="BT10" s="433"/>
      <c r="BU10" s="434"/>
      <c r="BV10" s="432">
        <v>9143</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46500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110</v>
      </c>
      <c r="AV12" s="491"/>
      <c r="AW12" s="491"/>
      <c r="AX12" s="491"/>
      <c r="AY12" s="446" t="s">
        <v>128</v>
      </c>
      <c r="AZ12" s="447"/>
      <c r="BA12" s="447"/>
      <c r="BB12" s="447"/>
      <c r="BC12" s="447"/>
      <c r="BD12" s="447"/>
      <c r="BE12" s="447"/>
      <c r="BF12" s="447"/>
      <c r="BG12" s="447"/>
      <c r="BH12" s="447"/>
      <c r="BI12" s="447"/>
      <c r="BJ12" s="447"/>
      <c r="BK12" s="447"/>
      <c r="BL12" s="447"/>
      <c r="BM12" s="448"/>
      <c r="BN12" s="432">
        <v>835144</v>
      </c>
      <c r="BO12" s="433"/>
      <c r="BP12" s="433"/>
      <c r="BQ12" s="433"/>
      <c r="BR12" s="433"/>
      <c r="BS12" s="433"/>
      <c r="BT12" s="433"/>
      <c r="BU12" s="434"/>
      <c r="BV12" s="432">
        <v>538595</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45683</v>
      </c>
      <c r="S13" s="520"/>
      <c r="T13" s="520"/>
      <c r="U13" s="520"/>
      <c r="V13" s="521"/>
      <c r="W13" s="522" t="s">
        <v>131</v>
      </c>
      <c r="X13" s="418"/>
      <c r="Y13" s="418"/>
      <c r="Z13" s="418"/>
      <c r="AA13" s="418"/>
      <c r="AB13" s="419"/>
      <c r="AC13" s="385">
        <v>1262</v>
      </c>
      <c r="AD13" s="386"/>
      <c r="AE13" s="386"/>
      <c r="AF13" s="386"/>
      <c r="AG13" s="387"/>
      <c r="AH13" s="385">
        <v>1592</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1137237</v>
      </c>
      <c r="BO13" s="433"/>
      <c r="BP13" s="433"/>
      <c r="BQ13" s="433"/>
      <c r="BR13" s="433"/>
      <c r="BS13" s="433"/>
      <c r="BT13" s="433"/>
      <c r="BU13" s="434"/>
      <c r="BV13" s="432">
        <v>1486455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13.2</v>
      </c>
      <c r="CU13" s="430"/>
      <c r="CV13" s="430"/>
      <c r="CW13" s="430"/>
      <c r="CX13" s="430"/>
      <c r="CY13" s="430"/>
      <c r="CZ13" s="430"/>
      <c r="DA13" s="431"/>
      <c r="DB13" s="429">
        <v>12.9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48268</v>
      </c>
      <c r="S14" s="520"/>
      <c r="T14" s="520"/>
      <c r="U14" s="520"/>
      <c r="V14" s="521"/>
      <c r="W14" s="523"/>
      <c r="X14" s="421"/>
      <c r="Y14" s="421"/>
      <c r="Z14" s="421"/>
      <c r="AA14" s="421"/>
      <c r="AB14" s="422"/>
      <c r="AC14" s="512">
        <v>5.0999999999999996</v>
      </c>
      <c r="AD14" s="513"/>
      <c r="AE14" s="513"/>
      <c r="AF14" s="513"/>
      <c r="AG14" s="514"/>
      <c r="AH14" s="512">
        <v>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49</v>
      </c>
      <c r="CU14" s="530"/>
      <c r="CV14" s="530"/>
      <c r="CW14" s="530"/>
      <c r="CX14" s="530"/>
      <c r="CY14" s="530"/>
      <c r="CZ14" s="530"/>
      <c r="DA14" s="531"/>
      <c r="DB14" s="529">
        <v>72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47436</v>
      </c>
      <c r="S15" s="520"/>
      <c r="T15" s="520"/>
      <c r="U15" s="520"/>
      <c r="V15" s="521"/>
      <c r="W15" s="522" t="s">
        <v>137</v>
      </c>
      <c r="X15" s="418"/>
      <c r="Y15" s="418"/>
      <c r="Z15" s="418"/>
      <c r="AA15" s="418"/>
      <c r="AB15" s="419"/>
      <c r="AC15" s="385">
        <v>6369</v>
      </c>
      <c r="AD15" s="386"/>
      <c r="AE15" s="386"/>
      <c r="AF15" s="386"/>
      <c r="AG15" s="387"/>
      <c r="AH15" s="385">
        <v>6748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7135837</v>
      </c>
      <c r="BO15" s="462"/>
      <c r="BP15" s="462"/>
      <c r="BQ15" s="462"/>
      <c r="BR15" s="462"/>
      <c r="BS15" s="462"/>
      <c r="BT15" s="462"/>
      <c r="BU15" s="463"/>
      <c r="BV15" s="461">
        <v>7261093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v>
      </c>
      <c r="AD16" s="513"/>
      <c r="AE16" s="513"/>
      <c r="AF16" s="513"/>
      <c r="AG16" s="514"/>
      <c r="AH16" s="512">
        <v>25.3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16093485</v>
      </c>
      <c r="BO16" s="433"/>
      <c r="BP16" s="433"/>
      <c r="BQ16" s="433"/>
      <c r="BR16" s="433"/>
      <c r="BS16" s="433"/>
      <c r="BT16" s="433"/>
      <c r="BU16" s="434"/>
      <c r="BV16" s="432">
        <v>15922631</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141</v>
      </c>
      <c r="S17" s="510"/>
      <c r="T17" s="510"/>
      <c r="U17" s="510"/>
      <c r="V17" s="511"/>
      <c r="W17" s="522" t="s">
        <v>144</v>
      </c>
      <c r="X17" s="418"/>
      <c r="Y17" s="418"/>
      <c r="Z17" s="418"/>
      <c r="AA17" s="418"/>
      <c r="AB17" s="419"/>
      <c r="AC17" s="385">
        <v>16879</v>
      </c>
      <c r="AD17" s="386"/>
      <c r="AE17" s="386"/>
      <c r="AF17" s="386"/>
      <c r="AG17" s="387"/>
      <c r="AH17" s="385">
        <v>18283</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8973392</v>
      </c>
      <c r="BO17" s="433"/>
      <c r="BP17" s="433"/>
      <c r="BQ17" s="433"/>
      <c r="BR17" s="433"/>
      <c r="BS17" s="433"/>
      <c r="BT17" s="433"/>
      <c r="BU17" s="434"/>
      <c r="BV17" s="432">
        <v>9132515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318.26</v>
      </c>
      <c r="M18" s="485"/>
      <c r="N18" s="485"/>
      <c r="O18" s="485"/>
      <c r="P18" s="485"/>
      <c r="Q18" s="485"/>
      <c r="R18" s="486"/>
      <c r="S18" s="486"/>
      <c r="T18" s="486"/>
      <c r="U18" s="486"/>
      <c r="V18" s="487"/>
      <c r="W18" s="503"/>
      <c r="X18" s="504"/>
      <c r="Y18" s="504"/>
      <c r="Z18" s="504"/>
      <c r="AA18" s="504"/>
      <c r="AB18" s="528"/>
      <c r="AC18" s="402">
        <v>68.900000000000006</v>
      </c>
      <c r="AD18" s="403"/>
      <c r="AE18" s="403"/>
      <c r="AF18" s="403"/>
      <c r="AG18" s="488"/>
      <c r="AH18" s="402">
        <v>68.7</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17551943</v>
      </c>
      <c r="BO18" s="433"/>
      <c r="BP18" s="433"/>
      <c r="BQ18" s="433"/>
      <c r="BR18" s="433"/>
      <c r="BS18" s="433"/>
      <c r="BT18" s="433"/>
      <c r="BU18" s="434"/>
      <c r="BV18" s="432">
        <v>17596335</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158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32412121</v>
      </c>
      <c r="BO19" s="433"/>
      <c r="BP19" s="433"/>
      <c r="BQ19" s="433"/>
      <c r="BR19" s="433"/>
      <c r="BS19" s="433"/>
      <c r="BT19" s="433"/>
      <c r="BU19" s="434"/>
      <c r="BV19" s="432">
        <v>25130694</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20328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48802718</v>
      </c>
      <c r="BO22" s="462"/>
      <c r="BP22" s="462"/>
      <c r="BQ22" s="462"/>
      <c r="BR22" s="462"/>
      <c r="BS22" s="462"/>
      <c r="BT22" s="462"/>
      <c r="BU22" s="463"/>
      <c r="BV22" s="461">
        <v>38707101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16690456</v>
      </c>
      <c r="BO23" s="433"/>
      <c r="BP23" s="433"/>
      <c r="BQ23" s="433"/>
      <c r="BR23" s="433"/>
      <c r="BS23" s="433"/>
      <c r="BT23" s="433"/>
      <c r="BU23" s="434"/>
      <c r="BV23" s="432">
        <v>17008214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7360</v>
      </c>
      <c r="R24" s="386"/>
      <c r="S24" s="386"/>
      <c r="T24" s="386"/>
      <c r="U24" s="386"/>
      <c r="V24" s="387"/>
      <c r="W24" s="475"/>
      <c r="X24" s="412"/>
      <c r="Y24" s="413"/>
      <c r="Z24" s="388" t="s">
        <v>161</v>
      </c>
      <c r="AA24" s="389"/>
      <c r="AB24" s="389"/>
      <c r="AC24" s="389"/>
      <c r="AD24" s="389"/>
      <c r="AE24" s="389"/>
      <c r="AF24" s="389"/>
      <c r="AG24" s="390"/>
      <c r="AH24" s="385">
        <v>558</v>
      </c>
      <c r="AI24" s="386"/>
      <c r="AJ24" s="386"/>
      <c r="AK24" s="386"/>
      <c r="AL24" s="387"/>
      <c r="AM24" s="385">
        <v>1751562</v>
      </c>
      <c r="AN24" s="386"/>
      <c r="AO24" s="386"/>
      <c r="AP24" s="386"/>
      <c r="AQ24" s="386"/>
      <c r="AR24" s="387"/>
      <c r="AS24" s="385">
        <v>3139</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39622379</v>
      </c>
      <c r="BO24" s="433"/>
      <c r="BP24" s="433"/>
      <c r="BQ24" s="433"/>
      <c r="BR24" s="433"/>
      <c r="BS24" s="433"/>
      <c r="BT24" s="433"/>
      <c r="BU24" s="434"/>
      <c r="BV24" s="432">
        <v>28496045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7400</v>
      </c>
      <c r="R25" s="386"/>
      <c r="S25" s="386"/>
      <c r="T25" s="386"/>
      <c r="U25" s="386"/>
      <c r="V25" s="387"/>
      <c r="W25" s="475"/>
      <c r="X25" s="412"/>
      <c r="Y25" s="413"/>
      <c r="Z25" s="388" t="s">
        <v>164</v>
      </c>
      <c r="AA25" s="389"/>
      <c r="AB25" s="389"/>
      <c r="AC25" s="389"/>
      <c r="AD25" s="389"/>
      <c r="AE25" s="389"/>
      <c r="AF25" s="389"/>
      <c r="AG25" s="390"/>
      <c r="AH25" s="385">
        <v>142</v>
      </c>
      <c r="AI25" s="386"/>
      <c r="AJ25" s="386"/>
      <c r="AK25" s="386"/>
      <c r="AL25" s="387"/>
      <c r="AM25" s="385">
        <v>410806</v>
      </c>
      <c r="AN25" s="386"/>
      <c r="AO25" s="386"/>
      <c r="AP25" s="386"/>
      <c r="AQ25" s="386"/>
      <c r="AR25" s="387"/>
      <c r="AS25" s="385">
        <v>2893</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12757619</v>
      </c>
      <c r="BO25" s="462"/>
      <c r="BP25" s="462"/>
      <c r="BQ25" s="462"/>
      <c r="BR25" s="462"/>
      <c r="BS25" s="462"/>
      <c r="BT25" s="462"/>
      <c r="BU25" s="463"/>
      <c r="BV25" s="461">
        <v>10367975</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6400</v>
      </c>
      <c r="R26" s="386"/>
      <c r="S26" s="386"/>
      <c r="T26" s="386"/>
      <c r="U26" s="386"/>
      <c r="V26" s="387"/>
      <c r="W26" s="475"/>
      <c r="X26" s="412"/>
      <c r="Y26" s="413"/>
      <c r="Z26" s="388" t="s">
        <v>167</v>
      </c>
      <c r="AA26" s="443"/>
      <c r="AB26" s="443"/>
      <c r="AC26" s="443"/>
      <c r="AD26" s="443"/>
      <c r="AE26" s="443"/>
      <c r="AF26" s="443"/>
      <c r="AG26" s="444"/>
      <c r="AH26" s="385">
        <v>30</v>
      </c>
      <c r="AI26" s="386"/>
      <c r="AJ26" s="386"/>
      <c r="AK26" s="386"/>
      <c r="AL26" s="387"/>
      <c r="AM26" s="385">
        <v>82590</v>
      </c>
      <c r="AN26" s="386"/>
      <c r="AO26" s="386"/>
      <c r="AP26" s="386"/>
      <c r="AQ26" s="386"/>
      <c r="AR26" s="387"/>
      <c r="AS26" s="385">
        <v>2753</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5800</v>
      </c>
      <c r="R27" s="386"/>
      <c r="S27" s="386"/>
      <c r="T27" s="386"/>
      <c r="U27" s="386"/>
      <c r="V27" s="387"/>
      <c r="W27" s="475"/>
      <c r="X27" s="412"/>
      <c r="Y27" s="413"/>
      <c r="Z27" s="388" t="s">
        <v>170</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5100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3942845</v>
      </c>
      <c r="BO28" s="462"/>
      <c r="BP28" s="462"/>
      <c r="BQ28" s="462"/>
      <c r="BR28" s="462"/>
      <c r="BS28" s="462"/>
      <c r="BT28" s="462"/>
      <c r="BU28" s="463"/>
      <c r="BV28" s="461">
        <v>3768568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16</v>
      </c>
      <c r="M29" s="386"/>
      <c r="N29" s="386"/>
      <c r="O29" s="386"/>
      <c r="P29" s="387"/>
      <c r="Q29" s="385">
        <v>4800</v>
      </c>
      <c r="R29" s="386"/>
      <c r="S29" s="386"/>
      <c r="T29" s="386"/>
      <c r="U29" s="386"/>
      <c r="V29" s="387"/>
      <c r="W29" s="476"/>
      <c r="X29" s="477"/>
      <c r="Y29" s="478"/>
      <c r="Z29" s="388" t="s">
        <v>176</v>
      </c>
      <c r="AA29" s="389"/>
      <c r="AB29" s="389"/>
      <c r="AC29" s="389"/>
      <c r="AD29" s="389"/>
      <c r="AE29" s="389"/>
      <c r="AF29" s="389"/>
      <c r="AG29" s="390"/>
      <c r="AH29" s="385">
        <v>558</v>
      </c>
      <c r="AI29" s="386"/>
      <c r="AJ29" s="386"/>
      <c r="AK29" s="386"/>
      <c r="AL29" s="387"/>
      <c r="AM29" s="385">
        <v>1751562</v>
      </c>
      <c r="AN29" s="386"/>
      <c r="AO29" s="386"/>
      <c r="AP29" s="386"/>
      <c r="AQ29" s="386"/>
      <c r="AR29" s="387"/>
      <c r="AS29" s="385">
        <v>3139</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2281055</v>
      </c>
      <c r="BO29" s="433"/>
      <c r="BP29" s="433"/>
      <c r="BQ29" s="433"/>
      <c r="BR29" s="433"/>
      <c r="BS29" s="433"/>
      <c r="BT29" s="433"/>
      <c r="BU29" s="434"/>
      <c r="BV29" s="432">
        <v>506671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94.5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6833810</v>
      </c>
      <c r="BO30" s="467"/>
      <c r="BP30" s="467"/>
      <c r="BQ30" s="467"/>
      <c r="BR30" s="467"/>
      <c r="BS30" s="467"/>
      <c r="BT30" s="467"/>
      <c r="BU30" s="468"/>
      <c r="BV30" s="466">
        <v>5341326</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IF('各会計、関係団体の財政状況及び健全化判断比率'!B34="","",'各会計、関係団体の財政状況及び健全化判断比率'!B34)</f>
        <v>公設地方卸売市場事業特別会計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石川北部アール・ディ・エフ広域処理組合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七尾市土地開発公社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ケーブルテレビ事業特別会計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石川県後期高齢者医療広域連合（一般会計）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公益社団法人　七尾市スポーツ協会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石川県後期高齢者医療広域連合（特別会計）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株式会社のと島</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石川県市町村消防団等公務災害補償等組合</v>
      </c>
      <c r="BZ37" s="381"/>
      <c r="CA37" s="381"/>
      <c r="CB37" s="381"/>
      <c r="CC37" s="381"/>
      <c r="CD37" s="381"/>
      <c r="CE37" s="381"/>
      <c r="CF37" s="381"/>
      <c r="CG37" s="381"/>
      <c r="CH37" s="381"/>
      <c r="CI37" s="381"/>
      <c r="CJ37" s="381"/>
      <c r="CK37" s="381"/>
      <c r="CL37" s="381"/>
      <c r="CM37" s="381"/>
      <c r="CN37" s="163"/>
      <c r="CO37" s="380">
        <f t="shared" si="3"/>
        <v>19</v>
      </c>
      <c r="CP37" s="380"/>
      <c r="CQ37" s="381" t="str">
        <f>IF('各会計、関係団体の財政状況及び健全化判断比率'!BS10="","",'各会計、関係団体の財政状況及び健全化判断比率'!BS10)</f>
        <v>株式会社環境日本海サービス公社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石川県市町村消防賞じゅつ金組合</v>
      </c>
      <c r="BZ38" s="381"/>
      <c r="CA38" s="381"/>
      <c r="CB38" s="381"/>
      <c r="CC38" s="381"/>
      <c r="CD38" s="381"/>
      <c r="CE38" s="381"/>
      <c r="CF38" s="381"/>
      <c r="CG38" s="381"/>
      <c r="CH38" s="381"/>
      <c r="CI38" s="381"/>
      <c r="CJ38" s="381"/>
      <c r="CK38" s="381"/>
      <c r="CL38" s="381"/>
      <c r="CM38" s="381"/>
      <c r="CN38" s="163"/>
      <c r="CO38" s="380">
        <f t="shared" si="3"/>
        <v>20</v>
      </c>
      <c r="CP38" s="380"/>
      <c r="CQ38" s="381" t="str">
        <f>IF('各会計、関係団体の財政状況及び健全化判断比率'!BS11="","",'各会計、関係団体の財政状況及び健全化判断比率'!BS11)</f>
        <v>公益財団法人　演劇のまち振興事業団</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のと鉄道運営助成基金事務組合</v>
      </c>
      <c r="BZ39" s="381"/>
      <c r="CA39" s="381"/>
      <c r="CB39" s="381"/>
      <c r="CC39" s="381"/>
      <c r="CD39" s="381"/>
      <c r="CE39" s="381"/>
      <c r="CF39" s="381"/>
      <c r="CG39" s="381"/>
      <c r="CH39" s="381"/>
      <c r="CI39" s="381"/>
      <c r="CJ39" s="381"/>
      <c r="CK39" s="381"/>
      <c r="CL39" s="381"/>
      <c r="CM39" s="381"/>
      <c r="CN39" s="163"/>
      <c r="CO39" s="380">
        <f t="shared" si="3"/>
        <v>21</v>
      </c>
      <c r="CP39" s="380"/>
      <c r="CQ39" s="381" t="str">
        <f>IF('各会計、関係団体の財政状況及び健全化判断比率'!BS12="","",'各会計、関係団体の財政状況及び健全化判断比率'!BS12)</f>
        <v>公益財団法人　七尾美術財団</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22</v>
      </c>
      <c r="CP40" s="380"/>
      <c r="CQ40" s="381" t="str">
        <f>IF('各会計、関係団体の財政状況及び健全化判断比率'!BS13="","",'各会計、関係団体の財政状況及び健全化判断比率'!BS13)</f>
        <v>株式会社創生ななお</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E8+5AnITA4wQzm3oqGCv7do4rxFjuyQz4hREPzfLdl8iv9ildVIkFFiyuYHWSalrFg/SMt+c26QfUMKu+K0e/w==" saltValue="Swkg8yK8TZrumLndZrzr/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7721475</v>
      </c>
      <c r="S5" s="690"/>
      <c r="T5" s="690"/>
      <c r="U5" s="690"/>
      <c r="V5" s="690"/>
      <c r="W5" s="690"/>
      <c r="X5" s="690"/>
      <c r="Y5" s="715"/>
      <c r="Z5" s="728">
        <v>11.2</v>
      </c>
      <c r="AA5" s="728"/>
      <c r="AB5" s="728"/>
      <c r="AC5" s="728"/>
      <c r="AD5" s="729">
        <v>7307758</v>
      </c>
      <c r="AE5" s="729"/>
      <c r="AF5" s="729"/>
      <c r="AG5" s="729"/>
      <c r="AH5" s="729"/>
      <c r="AI5" s="729"/>
      <c r="AJ5" s="729"/>
      <c r="AK5" s="729"/>
      <c r="AL5" s="716">
        <v>39.299999999999997</v>
      </c>
      <c r="AM5" s="698"/>
      <c r="AN5" s="698"/>
      <c r="AO5" s="717"/>
      <c r="AP5" s="692" t="s">
        <v>215</v>
      </c>
      <c r="AQ5" s="693"/>
      <c r="AR5" s="693"/>
      <c r="AS5" s="693"/>
      <c r="AT5" s="693"/>
      <c r="AU5" s="693"/>
      <c r="AV5" s="693"/>
      <c r="AW5" s="693"/>
      <c r="AX5" s="693"/>
      <c r="AY5" s="693"/>
      <c r="AZ5" s="693"/>
      <c r="BA5" s="693"/>
      <c r="BB5" s="693"/>
      <c r="BC5" s="693"/>
      <c r="BD5" s="693"/>
      <c r="BE5" s="693"/>
      <c r="BF5" s="694"/>
      <c r="BG5" s="634">
        <v>7303832</v>
      </c>
      <c r="BH5" s="635"/>
      <c r="BI5" s="635"/>
      <c r="BJ5" s="635"/>
      <c r="BK5" s="635"/>
      <c r="BL5" s="635"/>
      <c r="BM5" s="635"/>
      <c r="BN5" s="636"/>
      <c r="BO5" s="672">
        <v>94.6</v>
      </c>
      <c r="BP5" s="672"/>
      <c r="BQ5" s="672"/>
      <c r="BR5" s="672"/>
      <c r="BS5" s="673">
        <v>401879</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371390</v>
      </c>
      <c r="S6" s="635"/>
      <c r="T6" s="635"/>
      <c r="U6" s="635"/>
      <c r="V6" s="635"/>
      <c r="W6" s="635"/>
      <c r="X6" s="635"/>
      <c r="Y6" s="636"/>
      <c r="Z6" s="672">
        <v>0.5</v>
      </c>
      <c r="AA6" s="672"/>
      <c r="AB6" s="672"/>
      <c r="AC6" s="672"/>
      <c r="AD6" s="673">
        <v>371390</v>
      </c>
      <c r="AE6" s="673"/>
      <c r="AF6" s="673"/>
      <c r="AG6" s="673"/>
      <c r="AH6" s="673"/>
      <c r="AI6" s="673"/>
      <c r="AJ6" s="673"/>
      <c r="AK6" s="673"/>
      <c r="AL6" s="637">
        <v>2</v>
      </c>
      <c r="AM6" s="638"/>
      <c r="AN6" s="638"/>
      <c r="AO6" s="674"/>
      <c r="AP6" s="631" t="s">
        <v>220</v>
      </c>
      <c r="AQ6" s="632"/>
      <c r="AR6" s="632"/>
      <c r="AS6" s="632"/>
      <c r="AT6" s="632"/>
      <c r="AU6" s="632"/>
      <c r="AV6" s="632"/>
      <c r="AW6" s="632"/>
      <c r="AX6" s="632"/>
      <c r="AY6" s="632"/>
      <c r="AZ6" s="632"/>
      <c r="BA6" s="632"/>
      <c r="BB6" s="632"/>
      <c r="BC6" s="632"/>
      <c r="BD6" s="632"/>
      <c r="BE6" s="632"/>
      <c r="BF6" s="633"/>
      <c r="BG6" s="634">
        <v>7303832</v>
      </c>
      <c r="BH6" s="635"/>
      <c r="BI6" s="635"/>
      <c r="BJ6" s="635"/>
      <c r="BK6" s="635"/>
      <c r="BL6" s="635"/>
      <c r="BM6" s="635"/>
      <c r="BN6" s="636"/>
      <c r="BO6" s="672">
        <v>94.6</v>
      </c>
      <c r="BP6" s="672"/>
      <c r="BQ6" s="672"/>
      <c r="BR6" s="672"/>
      <c r="BS6" s="673">
        <v>401879</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226866</v>
      </c>
      <c r="CS6" s="635"/>
      <c r="CT6" s="635"/>
      <c r="CU6" s="635"/>
      <c r="CV6" s="635"/>
      <c r="CW6" s="635"/>
      <c r="CX6" s="635"/>
      <c r="CY6" s="636"/>
      <c r="CZ6" s="716">
        <v>0.4</v>
      </c>
      <c r="DA6" s="698"/>
      <c r="DB6" s="698"/>
      <c r="DC6" s="718"/>
      <c r="DD6" s="640" t="s">
        <v>122</v>
      </c>
      <c r="DE6" s="635"/>
      <c r="DF6" s="635"/>
      <c r="DG6" s="635"/>
      <c r="DH6" s="635"/>
      <c r="DI6" s="635"/>
      <c r="DJ6" s="635"/>
      <c r="DK6" s="635"/>
      <c r="DL6" s="635"/>
      <c r="DM6" s="635"/>
      <c r="DN6" s="635"/>
      <c r="DO6" s="635"/>
      <c r="DP6" s="636"/>
      <c r="DQ6" s="640">
        <v>226866</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2884</v>
      </c>
      <c r="S7" s="635"/>
      <c r="T7" s="635"/>
      <c r="U7" s="635"/>
      <c r="V7" s="635"/>
      <c r="W7" s="635"/>
      <c r="X7" s="635"/>
      <c r="Y7" s="636"/>
      <c r="Z7" s="672">
        <v>0</v>
      </c>
      <c r="AA7" s="672"/>
      <c r="AB7" s="672"/>
      <c r="AC7" s="672"/>
      <c r="AD7" s="673">
        <v>2884</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2585710</v>
      </c>
      <c r="BH7" s="635"/>
      <c r="BI7" s="635"/>
      <c r="BJ7" s="635"/>
      <c r="BK7" s="635"/>
      <c r="BL7" s="635"/>
      <c r="BM7" s="635"/>
      <c r="BN7" s="636"/>
      <c r="BO7" s="672">
        <v>33.5</v>
      </c>
      <c r="BP7" s="672"/>
      <c r="BQ7" s="672"/>
      <c r="BR7" s="672"/>
      <c r="BS7" s="673">
        <v>138961</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7663127</v>
      </c>
      <c r="CS7" s="635"/>
      <c r="CT7" s="635"/>
      <c r="CU7" s="635"/>
      <c r="CV7" s="635"/>
      <c r="CW7" s="635"/>
      <c r="CX7" s="635"/>
      <c r="CY7" s="636"/>
      <c r="CZ7" s="672">
        <v>12.3</v>
      </c>
      <c r="DA7" s="672"/>
      <c r="DB7" s="672"/>
      <c r="DC7" s="672"/>
      <c r="DD7" s="640">
        <v>355310</v>
      </c>
      <c r="DE7" s="635"/>
      <c r="DF7" s="635"/>
      <c r="DG7" s="635"/>
      <c r="DH7" s="635"/>
      <c r="DI7" s="635"/>
      <c r="DJ7" s="635"/>
      <c r="DK7" s="635"/>
      <c r="DL7" s="635"/>
      <c r="DM7" s="635"/>
      <c r="DN7" s="635"/>
      <c r="DO7" s="635"/>
      <c r="DP7" s="636"/>
      <c r="DQ7" s="640">
        <v>5377333</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40399</v>
      </c>
      <c r="S8" s="635"/>
      <c r="T8" s="635"/>
      <c r="U8" s="635"/>
      <c r="V8" s="635"/>
      <c r="W8" s="635"/>
      <c r="X8" s="635"/>
      <c r="Y8" s="636"/>
      <c r="Z8" s="672">
        <v>0.1</v>
      </c>
      <c r="AA8" s="672"/>
      <c r="AB8" s="672"/>
      <c r="AC8" s="672"/>
      <c r="AD8" s="673">
        <v>40399</v>
      </c>
      <c r="AE8" s="673"/>
      <c r="AF8" s="673"/>
      <c r="AG8" s="673"/>
      <c r="AH8" s="673"/>
      <c r="AI8" s="673"/>
      <c r="AJ8" s="673"/>
      <c r="AK8" s="673"/>
      <c r="AL8" s="637">
        <v>0.2</v>
      </c>
      <c r="AM8" s="638"/>
      <c r="AN8" s="638"/>
      <c r="AO8" s="674"/>
      <c r="AP8" s="631" t="s">
        <v>226</v>
      </c>
      <c r="AQ8" s="632"/>
      <c r="AR8" s="632"/>
      <c r="AS8" s="632"/>
      <c r="AT8" s="632"/>
      <c r="AU8" s="632"/>
      <c r="AV8" s="632"/>
      <c r="AW8" s="632"/>
      <c r="AX8" s="632"/>
      <c r="AY8" s="632"/>
      <c r="AZ8" s="632"/>
      <c r="BA8" s="632"/>
      <c r="BB8" s="632"/>
      <c r="BC8" s="632"/>
      <c r="BD8" s="632"/>
      <c r="BE8" s="632"/>
      <c r="BF8" s="633"/>
      <c r="BG8" s="634">
        <v>78183</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12685275</v>
      </c>
      <c r="CS8" s="635"/>
      <c r="CT8" s="635"/>
      <c r="CU8" s="635"/>
      <c r="CV8" s="635"/>
      <c r="CW8" s="635"/>
      <c r="CX8" s="635"/>
      <c r="CY8" s="636"/>
      <c r="CZ8" s="672">
        <v>20.3</v>
      </c>
      <c r="DA8" s="672"/>
      <c r="DB8" s="672"/>
      <c r="DC8" s="672"/>
      <c r="DD8" s="640">
        <v>183865</v>
      </c>
      <c r="DE8" s="635"/>
      <c r="DF8" s="635"/>
      <c r="DG8" s="635"/>
      <c r="DH8" s="635"/>
      <c r="DI8" s="635"/>
      <c r="DJ8" s="635"/>
      <c r="DK8" s="635"/>
      <c r="DL8" s="635"/>
      <c r="DM8" s="635"/>
      <c r="DN8" s="635"/>
      <c r="DO8" s="635"/>
      <c r="DP8" s="636"/>
      <c r="DQ8" s="640">
        <v>5687504</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61429</v>
      </c>
      <c r="S9" s="635"/>
      <c r="T9" s="635"/>
      <c r="U9" s="635"/>
      <c r="V9" s="635"/>
      <c r="W9" s="635"/>
      <c r="X9" s="635"/>
      <c r="Y9" s="636"/>
      <c r="Z9" s="672">
        <v>0.1</v>
      </c>
      <c r="AA9" s="672"/>
      <c r="AB9" s="672"/>
      <c r="AC9" s="672"/>
      <c r="AD9" s="673">
        <v>61429</v>
      </c>
      <c r="AE9" s="673"/>
      <c r="AF9" s="673"/>
      <c r="AG9" s="673"/>
      <c r="AH9" s="673"/>
      <c r="AI9" s="673"/>
      <c r="AJ9" s="673"/>
      <c r="AK9" s="673"/>
      <c r="AL9" s="637">
        <v>0.3</v>
      </c>
      <c r="AM9" s="638"/>
      <c r="AN9" s="638"/>
      <c r="AO9" s="674"/>
      <c r="AP9" s="631" t="s">
        <v>229</v>
      </c>
      <c r="AQ9" s="632"/>
      <c r="AR9" s="632"/>
      <c r="AS9" s="632"/>
      <c r="AT9" s="632"/>
      <c r="AU9" s="632"/>
      <c r="AV9" s="632"/>
      <c r="AW9" s="632"/>
      <c r="AX9" s="632"/>
      <c r="AY9" s="632"/>
      <c r="AZ9" s="632"/>
      <c r="BA9" s="632"/>
      <c r="BB9" s="632"/>
      <c r="BC9" s="632"/>
      <c r="BD9" s="632"/>
      <c r="BE9" s="632"/>
      <c r="BF9" s="633"/>
      <c r="BG9" s="634">
        <v>1926079</v>
      </c>
      <c r="BH9" s="635"/>
      <c r="BI9" s="635"/>
      <c r="BJ9" s="635"/>
      <c r="BK9" s="635"/>
      <c r="BL9" s="635"/>
      <c r="BM9" s="635"/>
      <c r="BN9" s="636"/>
      <c r="BO9" s="672">
        <v>24.9</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19702328</v>
      </c>
      <c r="CS9" s="635"/>
      <c r="CT9" s="635"/>
      <c r="CU9" s="635"/>
      <c r="CV9" s="635"/>
      <c r="CW9" s="635"/>
      <c r="CX9" s="635"/>
      <c r="CY9" s="636"/>
      <c r="CZ9" s="672">
        <v>31.5</v>
      </c>
      <c r="DA9" s="672"/>
      <c r="DB9" s="672"/>
      <c r="DC9" s="672"/>
      <c r="DD9" s="640">
        <v>155505</v>
      </c>
      <c r="DE9" s="635"/>
      <c r="DF9" s="635"/>
      <c r="DG9" s="635"/>
      <c r="DH9" s="635"/>
      <c r="DI9" s="635"/>
      <c r="DJ9" s="635"/>
      <c r="DK9" s="635"/>
      <c r="DL9" s="635"/>
      <c r="DM9" s="635"/>
      <c r="DN9" s="635"/>
      <c r="DO9" s="635"/>
      <c r="DP9" s="636"/>
      <c r="DQ9" s="640">
        <v>2887936</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227279</v>
      </c>
      <c r="BH10" s="635"/>
      <c r="BI10" s="635"/>
      <c r="BJ10" s="635"/>
      <c r="BK10" s="635"/>
      <c r="BL10" s="635"/>
      <c r="BM10" s="635"/>
      <c r="BN10" s="636"/>
      <c r="BO10" s="672">
        <v>2.9</v>
      </c>
      <c r="BP10" s="672"/>
      <c r="BQ10" s="672"/>
      <c r="BR10" s="672"/>
      <c r="BS10" s="673">
        <v>37709</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5053</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5053</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1370153</v>
      </c>
      <c r="S11" s="635"/>
      <c r="T11" s="635"/>
      <c r="U11" s="635"/>
      <c r="V11" s="635"/>
      <c r="W11" s="635"/>
      <c r="X11" s="635"/>
      <c r="Y11" s="636"/>
      <c r="Z11" s="637">
        <v>2</v>
      </c>
      <c r="AA11" s="638"/>
      <c r="AB11" s="638"/>
      <c r="AC11" s="639"/>
      <c r="AD11" s="640">
        <v>1370153</v>
      </c>
      <c r="AE11" s="635"/>
      <c r="AF11" s="635"/>
      <c r="AG11" s="635"/>
      <c r="AH11" s="635"/>
      <c r="AI11" s="635"/>
      <c r="AJ11" s="635"/>
      <c r="AK11" s="636"/>
      <c r="AL11" s="637">
        <v>7.4</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354169</v>
      </c>
      <c r="BH11" s="635"/>
      <c r="BI11" s="635"/>
      <c r="BJ11" s="635"/>
      <c r="BK11" s="635"/>
      <c r="BL11" s="635"/>
      <c r="BM11" s="635"/>
      <c r="BN11" s="636"/>
      <c r="BO11" s="672">
        <v>4.5999999999999996</v>
      </c>
      <c r="BP11" s="672"/>
      <c r="BQ11" s="672"/>
      <c r="BR11" s="672"/>
      <c r="BS11" s="673">
        <v>101252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1771119</v>
      </c>
      <c r="CS11" s="635"/>
      <c r="CT11" s="635"/>
      <c r="CU11" s="635"/>
      <c r="CV11" s="635"/>
      <c r="CW11" s="635"/>
      <c r="CX11" s="635"/>
      <c r="CY11" s="636"/>
      <c r="CZ11" s="672">
        <v>2.8</v>
      </c>
      <c r="DA11" s="672"/>
      <c r="DB11" s="672"/>
      <c r="DC11" s="672"/>
      <c r="DD11" s="640">
        <v>529476</v>
      </c>
      <c r="DE11" s="635"/>
      <c r="DF11" s="635"/>
      <c r="DG11" s="635"/>
      <c r="DH11" s="635"/>
      <c r="DI11" s="635"/>
      <c r="DJ11" s="635"/>
      <c r="DK11" s="635"/>
      <c r="DL11" s="635"/>
      <c r="DM11" s="635"/>
      <c r="DN11" s="635"/>
      <c r="DO11" s="635"/>
      <c r="DP11" s="636"/>
      <c r="DQ11" s="640">
        <v>999291</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v>8640</v>
      </c>
      <c r="S12" s="635"/>
      <c r="T12" s="635"/>
      <c r="U12" s="635"/>
      <c r="V12" s="635"/>
      <c r="W12" s="635"/>
      <c r="X12" s="635"/>
      <c r="Y12" s="636"/>
      <c r="Z12" s="672">
        <v>0</v>
      </c>
      <c r="AA12" s="672"/>
      <c r="AB12" s="672"/>
      <c r="AC12" s="672"/>
      <c r="AD12" s="673">
        <v>8640</v>
      </c>
      <c r="AE12" s="673"/>
      <c r="AF12" s="673"/>
      <c r="AG12" s="673"/>
      <c r="AH12" s="673"/>
      <c r="AI12" s="673"/>
      <c r="AJ12" s="673"/>
      <c r="AK12" s="673"/>
      <c r="AL12" s="637">
        <v>0</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4107528</v>
      </c>
      <c r="BH12" s="635"/>
      <c r="BI12" s="635"/>
      <c r="BJ12" s="635"/>
      <c r="BK12" s="635"/>
      <c r="BL12" s="635"/>
      <c r="BM12" s="635"/>
      <c r="BN12" s="636"/>
      <c r="BO12" s="672">
        <v>53.2</v>
      </c>
      <c r="BP12" s="672"/>
      <c r="BQ12" s="672"/>
      <c r="BR12" s="672"/>
      <c r="BS12" s="673">
        <v>262918</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1571442</v>
      </c>
      <c r="CS12" s="635"/>
      <c r="CT12" s="635"/>
      <c r="CU12" s="635"/>
      <c r="CV12" s="635"/>
      <c r="CW12" s="635"/>
      <c r="CX12" s="635"/>
      <c r="CY12" s="636"/>
      <c r="CZ12" s="672">
        <v>2.5</v>
      </c>
      <c r="DA12" s="672"/>
      <c r="DB12" s="672"/>
      <c r="DC12" s="672"/>
      <c r="DD12" s="640">
        <v>44818</v>
      </c>
      <c r="DE12" s="635"/>
      <c r="DF12" s="635"/>
      <c r="DG12" s="635"/>
      <c r="DH12" s="635"/>
      <c r="DI12" s="635"/>
      <c r="DJ12" s="635"/>
      <c r="DK12" s="635"/>
      <c r="DL12" s="635"/>
      <c r="DM12" s="635"/>
      <c r="DN12" s="635"/>
      <c r="DO12" s="635"/>
      <c r="DP12" s="636"/>
      <c r="DQ12" s="640">
        <v>893621</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4002856</v>
      </c>
      <c r="BH13" s="635"/>
      <c r="BI13" s="635"/>
      <c r="BJ13" s="635"/>
      <c r="BK13" s="635"/>
      <c r="BL13" s="635"/>
      <c r="BM13" s="635"/>
      <c r="BN13" s="636"/>
      <c r="BO13" s="672">
        <v>51.8</v>
      </c>
      <c r="BP13" s="672"/>
      <c r="BQ13" s="672"/>
      <c r="BR13" s="672"/>
      <c r="BS13" s="673">
        <v>262918</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2889864</v>
      </c>
      <c r="CS13" s="635"/>
      <c r="CT13" s="635"/>
      <c r="CU13" s="635"/>
      <c r="CV13" s="635"/>
      <c r="CW13" s="635"/>
      <c r="CX13" s="635"/>
      <c r="CY13" s="636"/>
      <c r="CZ13" s="672">
        <v>4.5999999999999996</v>
      </c>
      <c r="DA13" s="672"/>
      <c r="DB13" s="672"/>
      <c r="DC13" s="672"/>
      <c r="DD13" s="640">
        <v>586575</v>
      </c>
      <c r="DE13" s="635"/>
      <c r="DF13" s="635"/>
      <c r="DG13" s="635"/>
      <c r="DH13" s="635"/>
      <c r="DI13" s="635"/>
      <c r="DJ13" s="635"/>
      <c r="DK13" s="635"/>
      <c r="DL13" s="635"/>
      <c r="DM13" s="635"/>
      <c r="DN13" s="635"/>
      <c r="DO13" s="635"/>
      <c r="DP13" s="636"/>
      <c r="DQ13" s="640">
        <v>1953543</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195861</v>
      </c>
      <c r="BH14" s="635"/>
      <c r="BI14" s="635"/>
      <c r="BJ14" s="635"/>
      <c r="BK14" s="635"/>
      <c r="BL14" s="635"/>
      <c r="BM14" s="635"/>
      <c r="BN14" s="636"/>
      <c r="BO14" s="672">
        <v>2.5</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2509427</v>
      </c>
      <c r="CS14" s="635"/>
      <c r="CT14" s="635"/>
      <c r="CU14" s="635"/>
      <c r="CV14" s="635"/>
      <c r="CW14" s="635"/>
      <c r="CX14" s="635"/>
      <c r="CY14" s="636"/>
      <c r="CZ14" s="672">
        <v>4</v>
      </c>
      <c r="DA14" s="672"/>
      <c r="DB14" s="672"/>
      <c r="DC14" s="672"/>
      <c r="DD14" s="640">
        <v>1198401</v>
      </c>
      <c r="DE14" s="635"/>
      <c r="DF14" s="635"/>
      <c r="DG14" s="635"/>
      <c r="DH14" s="635"/>
      <c r="DI14" s="635"/>
      <c r="DJ14" s="635"/>
      <c r="DK14" s="635"/>
      <c r="DL14" s="635"/>
      <c r="DM14" s="635"/>
      <c r="DN14" s="635"/>
      <c r="DO14" s="635"/>
      <c r="DP14" s="636"/>
      <c r="DQ14" s="640">
        <v>1023134</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48797</v>
      </c>
      <c r="S15" s="635"/>
      <c r="T15" s="635"/>
      <c r="U15" s="635"/>
      <c r="V15" s="635"/>
      <c r="W15" s="635"/>
      <c r="X15" s="635"/>
      <c r="Y15" s="636"/>
      <c r="Z15" s="672">
        <v>0.1</v>
      </c>
      <c r="AA15" s="672"/>
      <c r="AB15" s="672"/>
      <c r="AC15" s="672"/>
      <c r="AD15" s="673">
        <v>48797</v>
      </c>
      <c r="AE15" s="673"/>
      <c r="AF15" s="673"/>
      <c r="AG15" s="673"/>
      <c r="AH15" s="673"/>
      <c r="AI15" s="673"/>
      <c r="AJ15" s="673"/>
      <c r="AK15" s="673"/>
      <c r="AL15" s="637">
        <v>0.3</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414733</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3279178</v>
      </c>
      <c r="CS15" s="635"/>
      <c r="CT15" s="635"/>
      <c r="CU15" s="635"/>
      <c r="CV15" s="635"/>
      <c r="CW15" s="635"/>
      <c r="CX15" s="635"/>
      <c r="CY15" s="636"/>
      <c r="CZ15" s="672">
        <v>5.3</v>
      </c>
      <c r="DA15" s="672"/>
      <c r="DB15" s="672"/>
      <c r="DC15" s="672"/>
      <c r="DD15" s="640">
        <v>825459</v>
      </c>
      <c r="DE15" s="635"/>
      <c r="DF15" s="635"/>
      <c r="DG15" s="635"/>
      <c r="DH15" s="635"/>
      <c r="DI15" s="635"/>
      <c r="DJ15" s="635"/>
      <c r="DK15" s="635"/>
      <c r="DL15" s="635"/>
      <c r="DM15" s="635"/>
      <c r="DN15" s="635"/>
      <c r="DO15" s="635"/>
      <c r="DP15" s="636"/>
      <c r="DQ15" s="640">
        <v>2056672</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163469</v>
      </c>
      <c r="S16" s="635"/>
      <c r="T16" s="635"/>
      <c r="U16" s="635"/>
      <c r="V16" s="635"/>
      <c r="W16" s="635"/>
      <c r="X16" s="635"/>
      <c r="Y16" s="636"/>
      <c r="Z16" s="672">
        <v>0.2</v>
      </c>
      <c r="AA16" s="672"/>
      <c r="AB16" s="672"/>
      <c r="AC16" s="672"/>
      <c r="AD16" s="673">
        <v>163469</v>
      </c>
      <c r="AE16" s="673"/>
      <c r="AF16" s="673"/>
      <c r="AG16" s="673"/>
      <c r="AH16" s="673"/>
      <c r="AI16" s="673"/>
      <c r="AJ16" s="673"/>
      <c r="AK16" s="673"/>
      <c r="AL16" s="637">
        <v>0.9</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6149804</v>
      </c>
      <c r="CS16" s="635"/>
      <c r="CT16" s="635"/>
      <c r="CU16" s="635"/>
      <c r="CV16" s="635"/>
      <c r="CW16" s="635"/>
      <c r="CX16" s="635"/>
      <c r="CY16" s="636"/>
      <c r="CZ16" s="672">
        <v>9.8000000000000007</v>
      </c>
      <c r="DA16" s="672"/>
      <c r="DB16" s="672"/>
      <c r="DC16" s="672"/>
      <c r="DD16" s="640" t="s">
        <v>122</v>
      </c>
      <c r="DE16" s="635"/>
      <c r="DF16" s="635"/>
      <c r="DG16" s="635"/>
      <c r="DH16" s="635"/>
      <c r="DI16" s="635"/>
      <c r="DJ16" s="635"/>
      <c r="DK16" s="635"/>
      <c r="DL16" s="635"/>
      <c r="DM16" s="635"/>
      <c r="DN16" s="635"/>
      <c r="DO16" s="635"/>
      <c r="DP16" s="636"/>
      <c r="DQ16" s="640">
        <v>1221128</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221933</v>
      </c>
      <c r="S17" s="635"/>
      <c r="T17" s="635"/>
      <c r="U17" s="635"/>
      <c r="V17" s="635"/>
      <c r="W17" s="635"/>
      <c r="X17" s="635"/>
      <c r="Y17" s="636"/>
      <c r="Z17" s="672">
        <v>0.3</v>
      </c>
      <c r="AA17" s="672"/>
      <c r="AB17" s="672"/>
      <c r="AC17" s="672"/>
      <c r="AD17" s="673">
        <v>221933</v>
      </c>
      <c r="AE17" s="673"/>
      <c r="AF17" s="673"/>
      <c r="AG17" s="673"/>
      <c r="AH17" s="673"/>
      <c r="AI17" s="673"/>
      <c r="AJ17" s="673"/>
      <c r="AK17" s="673"/>
      <c r="AL17" s="637">
        <v>1.2</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4006939</v>
      </c>
      <c r="CS17" s="635"/>
      <c r="CT17" s="635"/>
      <c r="CU17" s="635"/>
      <c r="CV17" s="635"/>
      <c r="CW17" s="635"/>
      <c r="CX17" s="635"/>
      <c r="CY17" s="636"/>
      <c r="CZ17" s="672">
        <v>6.4</v>
      </c>
      <c r="DA17" s="672"/>
      <c r="DB17" s="672"/>
      <c r="DC17" s="672"/>
      <c r="DD17" s="640" t="s">
        <v>122</v>
      </c>
      <c r="DE17" s="635"/>
      <c r="DF17" s="635"/>
      <c r="DG17" s="635"/>
      <c r="DH17" s="635"/>
      <c r="DI17" s="635"/>
      <c r="DJ17" s="635"/>
      <c r="DK17" s="635"/>
      <c r="DL17" s="635"/>
      <c r="DM17" s="635"/>
      <c r="DN17" s="635"/>
      <c r="DO17" s="635"/>
      <c r="DP17" s="636"/>
      <c r="DQ17" s="640">
        <v>3881221</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24891</v>
      </c>
      <c r="S18" s="635"/>
      <c r="T18" s="635"/>
      <c r="U18" s="635"/>
      <c r="V18" s="635"/>
      <c r="W18" s="635"/>
      <c r="X18" s="635"/>
      <c r="Y18" s="636"/>
      <c r="Z18" s="672">
        <v>0</v>
      </c>
      <c r="AA18" s="672"/>
      <c r="AB18" s="672"/>
      <c r="AC18" s="672"/>
      <c r="AD18" s="673">
        <v>24891</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195409</v>
      </c>
      <c r="S19" s="635"/>
      <c r="T19" s="635"/>
      <c r="U19" s="635"/>
      <c r="V19" s="635"/>
      <c r="W19" s="635"/>
      <c r="X19" s="635"/>
      <c r="Y19" s="636"/>
      <c r="Z19" s="672">
        <v>0.3</v>
      </c>
      <c r="AA19" s="672"/>
      <c r="AB19" s="672"/>
      <c r="AC19" s="672"/>
      <c r="AD19" s="673">
        <v>195409</v>
      </c>
      <c r="AE19" s="673"/>
      <c r="AF19" s="673"/>
      <c r="AG19" s="673"/>
      <c r="AH19" s="673"/>
      <c r="AI19" s="673"/>
      <c r="AJ19" s="673"/>
      <c r="AK19" s="673"/>
      <c r="AL19" s="637">
        <v>1.1000000000000001</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417643</v>
      </c>
      <c r="BH19" s="635"/>
      <c r="BI19" s="635"/>
      <c r="BJ19" s="635"/>
      <c r="BK19" s="635"/>
      <c r="BL19" s="635"/>
      <c r="BM19" s="635"/>
      <c r="BN19" s="636"/>
      <c r="BO19" s="672">
        <v>5.4</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1633</v>
      </c>
      <c r="S20" s="635"/>
      <c r="T20" s="635"/>
      <c r="U20" s="635"/>
      <c r="V20" s="635"/>
      <c r="W20" s="635"/>
      <c r="X20" s="635"/>
      <c r="Y20" s="636"/>
      <c r="Z20" s="672">
        <v>0</v>
      </c>
      <c r="AA20" s="672"/>
      <c r="AB20" s="672"/>
      <c r="AC20" s="672"/>
      <c r="AD20" s="673">
        <v>1633</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417643</v>
      </c>
      <c r="BH20" s="635"/>
      <c r="BI20" s="635"/>
      <c r="BJ20" s="635"/>
      <c r="BK20" s="635"/>
      <c r="BL20" s="635"/>
      <c r="BM20" s="635"/>
      <c r="BN20" s="636"/>
      <c r="BO20" s="672">
        <v>5.4</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62460422</v>
      </c>
      <c r="CS20" s="635"/>
      <c r="CT20" s="635"/>
      <c r="CU20" s="635"/>
      <c r="CV20" s="635"/>
      <c r="CW20" s="635"/>
      <c r="CX20" s="635"/>
      <c r="CY20" s="636"/>
      <c r="CZ20" s="672">
        <v>100</v>
      </c>
      <c r="DA20" s="672"/>
      <c r="DB20" s="672"/>
      <c r="DC20" s="672"/>
      <c r="DD20" s="640">
        <v>3879409</v>
      </c>
      <c r="DE20" s="635"/>
      <c r="DF20" s="635"/>
      <c r="DG20" s="635"/>
      <c r="DH20" s="635"/>
      <c r="DI20" s="635"/>
      <c r="DJ20" s="635"/>
      <c r="DK20" s="635"/>
      <c r="DL20" s="635"/>
      <c r="DM20" s="635"/>
      <c r="DN20" s="635"/>
      <c r="DO20" s="635"/>
      <c r="DP20" s="636"/>
      <c r="DQ20" s="640">
        <v>26213302</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15611123</v>
      </c>
      <c r="S21" s="635"/>
      <c r="T21" s="635"/>
      <c r="U21" s="635"/>
      <c r="V21" s="635"/>
      <c r="W21" s="635"/>
      <c r="X21" s="635"/>
      <c r="Y21" s="636"/>
      <c r="Z21" s="672">
        <v>22.7</v>
      </c>
      <c r="AA21" s="672"/>
      <c r="AB21" s="672"/>
      <c r="AC21" s="672"/>
      <c r="AD21" s="673">
        <v>8957648</v>
      </c>
      <c r="AE21" s="673"/>
      <c r="AF21" s="673"/>
      <c r="AG21" s="673"/>
      <c r="AH21" s="673"/>
      <c r="AI21" s="673"/>
      <c r="AJ21" s="673"/>
      <c r="AK21" s="673"/>
      <c r="AL21" s="637">
        <v>48.1</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3927</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8957648</v>
      </c>
      <c r="S22" s="635"/>
      <c r="T22" s="635"/>
      <c r="U22" s="635"/>
      <c r="V22" s="635"/>
      <c r="W22" s="635"/>
      <c r="X22" s="635"/>
      <c r="Y22" s="636"/>
      <c r="Z22" s="672">
        <v>13</v>
      </c>
      <c r="AA22" s="672"/>
      <c r="AB22" s="672"/>
      <c r="AC22" s="672"/>
      <c r="AD22" s="673">
        <v>8957648</v>
      </c>
      <c r="AE22" s="673"/>
      <c r="AF22" s="673"/>
      <c r="AG22" s="673"/>
      <c r="AH22" s="673"/>
      <c r="AI22" s="673"/>
      <c r="AJ22" s="673"/>
      <c r="AK22" s="673"/>
      <c r="AL22" s="637">
        <v>48.1</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6653475</v>
      </c>
      <c r="S23" s="635"/>
      <c r="T23" s="635"/>
      <c r="U23" s="635"/>
      <c r="V23" s="635"/>
      <c r="W23" s="635"/>
      <c r="X23" s="635"/>
      <c r="Y23" s="636"/>
      <c r="Z23" s="672">
        <v>9.6999999999999993</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v>413716</v>
      </c>
      <c r="BH23" s="635"/>
      <c r="BI23" s="635"/>
      <c r="BJ23" s="635"/>
      <c r="BK23" s="635"/>
      <c r="BL23" s="635"/>
      <c r="BM23" s="635"/>
      <c r="BN23" s="636"/>
      <c r="BO23" s="672">
        <v>5.4</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14916844</v>
      </c>
      <c r="CS24" s="690"/>
      <c r="CT24" s="690"/>
      <c r="CU24" s="690"/>
      <c r="CV24" s="690"/>
      <c r="CW24" s="690"/>
      <c r="CX24" s="690"/>
      <c r="CY24" s="715"/>
      <c r="CZ24" s="716">
        <v>23.9</v>
      </c>
      <c r="DA24" s="698"/>
      <c r="DB24" s="698"/>
      <c r="DC24" s="718"/>
      <c r="DD24" s="714">
        <v>10091520</v>
      </c>
      <c r="DE24" s="690"/>
      <c r="DF24" s="690"/>
      <c r="DG24" s="690"/>
      <c r="DH24" s="690"/>
      <c r="DI24" s="690"/>
      <c r="DJ24" s="690"/>
      <c r="DK24" s="715"/>
      <c r="DL24" s="714">
        <v>9327567</v>
      </c>
      <c r="DM24" s="690"/>
      <c r="DN24" s="690"/>
      <c r="DO24" s="690"/>
      <c r="DP24" s="690"/>
      <c r="DQ24" s="690"/>
      <c r="DR24" s="690"/>
      <c r="DS24" s="690"/>
      <c r="DT24" s="690"/>
      <c r="DU24" s="690"/>
      <c r="DV24" s="715"/>
      <c r="DW24" s="716">
        <v>50</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25621692</v>
      </c>
      <c r="S25" s="635"/>
      <c r="T25" s="635"/>
      <c r="U25" s="635"/>
      <c r="V25" s="635"/>
      <c r="W25" s="635"/>
      <c r="X25" s="635"/>
      <c r="Y25" s="636"/>
      <c r="Z25" s="672">
        <v>37.299999999999997</v>
      </c>
      <c r="AA25" s="672"/>
      <c r="AB25" s="672"/>
      <c r="AC25" s="672"/>
      <c r="AD25" s="673">
        <v>18554500</v>
      </c>
      <c r="AE25" s="673"/>
      <c r="AF25" s="673"/>
      <c r="AG25" s="673"/>
      <c r="AH25" s="673"/>
      <c r="AI25" s="673"/>
      <c r="AJ25" s="673"/>
      <c r="AK25" s="673"/>
      <c r="AL25" s="637">
        <v>99.7</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4796326</v>
      </c>
      <c r="CS25" s="647"/>
      <c r="CT25" s="647"/>
      <c r="CU25" s="647"/>
      <c r="CV25" s="647"/>
      <c r="CW25" s="647"/>
      <c r="CX25" s="647"/>
      <c r="CY25" s="648"/>
      <c r="CZ25" s="637">
        <v>7.7</v>
      </c>
      <c r="DA25" s="649"/>
      <c r="DB25" s="649"/>
      <c r="DC25" s="650"/>
      <c r="DD25" s="640">
        <v>4042473</v>
      </c>
      <c r="DE25" s="647"/>
      <c r="DF25" s="647"/>
      <c r="DG25" s="647"/>
      <c r="DH25" s="647"/>
      <c r="DI25" s="647"/>
      <c r="DJ25" s="647"/>
      <c r="DK25" s="648"/>
      <c r="DL25" s="640">
        <v>3874923</v>
      </c>
      <c r="DM25" s="647"/>
      <c r="DN25" s="647"/>
      <c r="DO25" s="647"/>
      <c r="DP25" s="647"/>
      <c r="DQ25" s="647"/>
      <c r="DR25" s="647"/>
      <c r="DS25" s="647"/>
      <c r="DT25" s="647"/>
      <c r="DU25" s="647"/>
      <c r="DV25" s="648"/>
      <c r="DW25" s="637">
        <v>20.8</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3727</v>
      </c>
      <c r="S26" s="635"/>
      <c r="T26" s="635"/>
      <c r="U26" s="635"/>
      <c r="V26" s="635"/>
      <c r="W26" s="635"/>
      <c r="X26" s="635"/>
      <c r="Y26" s="636"/>
      <c r="Z26" s="672">
        <v>0</v>
      </c>
      <c r="AA26" s="672"/>
      <c r="AB26" s="672"/>
      <c r="AC26" s="672"/>
      <c r="AD26" s="673">
        <v>3727</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3345875</v>
      </c>
      <c r="CS26" s="635"/>
      <c r="CT26" s="635"/>
      <c r="CU26" s="635"/>
      <c r="CV26" s="635"/>
      <c r="CW26" s="635"/>
      <c r="CX26" s="635"/>
      <c r="CY26" s="636"/>
      <c r="CZ26" s="637">
        <v>5.4</v>
      </c>
      <c r="DA26" s="649"/>
      <c r="DB26" s="649"/>
      <c r="DC26" s="650"/>
      <c r="DD26" s="640">
        <v>2689832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64483</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7721475</v>
      </c>
      <c r="BH27" s="635"/>
      <c r="BI27" s="635"/>
      <c r="BJ27" s="635"/>
      <c r="BK27" s="635"/>
      <c r="BL27" s="635"/>
      <c r="BM27" s="635"/>
      <c r="BN27" s="636"/>
      <c r="BO27" s="672">
        <v>100</v>
      </c>
      <c r="BP27" s="672"/>
      <c r="BQ27" s="672"/>
      <c r="BR27" s="672"/>
      <c r="BS27" s="673">
        <v>401879</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6113579</v>
      </c>
      <c r="CS27" s="647"/>
      <c r="CT27" s="647"/>
      <c r="CU27" s="647"/>
      <c r="CV27" s="647"/>
      <c r="CW27" s="647"/>
      <c r="CX27" s="647"/>
      <c r="CY27" s="648"/>
      <c r="CZ27" s="637">
        <v>9.8000000000000007</v>
      </c>
      <c r="DA27" s="649"/>
      <c r="DB27" s="649"/>
      <c r="DC27" s="650"/>
      <c r="DD27" s="640">
        <v>2167826</v>
      </c>
      <c r="DE27" s="647"/>
      <c r="DF27" s="647"/>
      <c r="DG27" s="647"/>
      <c r="DH27" s="647"/>
      <c r="DI27" s="647"/>
      <c r="DJ27" s="647"/>
      <c r="DK27" s="648"/>
      <c r="DL27" s="640">
        <v>1571423</v>
      </c>
      <c r="DM27" s="647"/>
      <c r="DN27" s="647"/>
      <c r="DO27" s="647"/>
      <c r="DP27" s="647"/>
      <c r="DQ27" s="647"/>
      <c r="DR27" s="647"/>
      <c r="DS27" s="647"/>
      <c r="DT27" s="647"/>
      <c r="DU27" s="647"/>
      <c r="DV27" s="648"/>
      <c r="DW27" s="637">
        <v>8.4</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427733</v>
      </c>
      <c r="S28" s="635"/>
      <c r="T28" s="635"/>
      <c r="U28" s="635"/>
      <c r="V28" s="635"/>
      <c r="W28" s="635"/>
      <c r="X28" s="635"/>
      <c r="Y28" s="636"/>
      <c r="Z28" s="672">
        <v>0.6</v>
      </c>
      <c r="AA28" s="672"/>
      <c r="AB28" s="672"/>
      <c r="AC28" s="672"/>
      <c r="AD28" s="673">
        <v>33668</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4006939</v>
      </c>
      <c r="CS28" s="635"/>
      <c r="CT28" s="635"/>
      <c r="CU28" s="635"/>
      <c r="CV28" s="635"/>
      <c r="CW28" s="635"/>
      <c r="CX28" s="635"/>
      <c r="CY28" s="636"/>
      <c r="CZ28" s="637">
        <v>6.4</v>
      </c>
      <c r="DA28" s="649"/>
      <c r="DB28" s="649"/>
      <c r="DC28" s="650"/>
      <c r="DD28" s="640">
        <v>3881221</v>
      </c>
      <c r="DE28" s="635"/>
      <c r="DF28" s="635"/>
      <c r="DG28" s="635"/>
      <c r="DH28" s="635"/>
      <c r="DI28" s="635"/>
      <c r="DJ28" s="635"/>
      <c r="DK28" s="636"/>
      <c r="DL28" s="640">
        <v>3881221</v>
      </c>
      <c r="DM28" s="635"/>
      <c r="DN28" s="635"/>
      <c r="DO28" s="635"/>
      <c r="DP28" s="635"/>
      <c r="DQ28" s="635"/>
      <c r="DR28" s="635"/>
      <c r="DS28" s="635"/>
      <c r="DT28" s="635"/>
      <c r="DU28" s="635"/>
      <c r="DV28" s="636"/>
      <c r="DW28" s="637">
        <v>20.8</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528365</v>
      </c>
      <c r="S29" s="635"/>
      <c r="T29" s="635"/>
      <c r="U29" s="635"/>
      <c r="V29" s="635"/>
      <c r="W29" s="635"/>
      <c r="X29" s="635"/>
      <c r="Y29" s="636"/>
      <c r="Z29" s="672">
        <v>0.8</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4005817</v>
      </c>
      <c r="CS29" s="647"/>
      <c r="CT29" s="647"/>
      <c r="CU29" s="647"/>
      <c r="CV29" s="647"/>
      <c r="CW29" s="647"/>
      <c r="CX29" s="647"/>
      <c r="CY29" s="648"/>
      <c r="CZ29" s="637">
        <v>6.4</v>
      </c>
      <c r="DA29" s="649"/>
      <c r="DB29" s="649"/>
      <c r="DC29" s="650"/>
      <c r="DD29" s="640">
        <v>3880099</v>
      </c>
      <c r="DE29" s="647"/>
      <c r="DF29" s="647"/>
      <c r="DG29" s="647"/>
      <c r="DH29" s="647"/>
      <c r="DI29" s="647"/>
      <c r="DJ29" s="647"/>
      <c r="DK29" s="648"/>
      <c r="DL29" s="640">
        <v>3880099</v>
      </c>
      <c r="DM29" s="647"/>
      <c r="DN29" s="647"/>
      <c r="DO29" s="647"/>
      <c r="DP29" s="647"/>
      <c r="DQ29" s="647"/>
      <c r="DR29" s="647"/>
      <c r="DS29" s="647"/>
      <c r="DT29" s="647"/>
      <c r="DU29" s="647"/>
      <c r="DV29" s="648"/>
      <c r="DW29" s="637">
        <v>20.8</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14665987</v>
      </c>
      <c r="S30" s="635"/>
      <c r="T30" s="635"/>
      <c r="U30" s="635"/>
      <c r="V30" s="635"/>
      <c r="W30" s="635"/>
      <c r="X30" s="635"/>
      <c r="Y30" s="636"/>
      <c r="Z30" s="672">
        <v>21.4</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3844399</v>
      </c>
      <c r="CS30" s="635"/>
      <c r="CT30" s="635"/>
      <c r="CU30" s="635"/>
      <c r="CV30" s="635"/>
      <c r="CW30" s="635"/>
      <c r="CX30" s="635"/>
      <c r="CY30" s="636"/>
      <c r="CZ30" s="637">
        <v>6.2</v>
      </c>
      <c r="DA30" s="649"/>
      <c r="DB30" s="649"/>
      <c r="DC30" s="650"/>
      <c r="DD30" s="640">
        <v>3749770</v>
      </c>
      <c r="DE30" s="635"/>
      <c r="DF30" s="635"/>
      <c r="DG30" s="635"/>
      <c r="DH30" s="635"/>
      <c r="DI30" s="635"/>
      <c r="DJ30" s="635"/>
      <c r="DK30" s="636"/>
      <c r="DL30" s="640">
        <v>3749770</v>
      </c>
      <c r="DM30" s="635"/>
      <c r="DN30" s="635"/>
      <c r="DO30" s="635"/>
      <c r="DP30" s="635"/>
      <c r="DQ30" s="635"/>
      <c r="DR30" s="635"/>
      <c r="DS30" s="635"/>
      <c r="DT30" s="635"/>
      <c r="DU30" s="635"/>
      <c r="DV30" s="636"/>
      <c r="DW30" s="637">
        <v>20.100000000000001</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98.5</v>
      </c>
      <c r="BH31" s="697"/>
      <c r="BI31" s="697"/>
      <c r="BJ31" s="697"/>
      <c r="BK31" s="697"/>
      <c r="BL31" s="697"/>
      <c r="BM31" s="698">
        <v>94.1</v>
      </c>
      <c r="BN31" s="697"/>
      <c r="BO31" s="697"/>
      <c r="BP31" s="697"/>
      <c r="BQ31" s="699"/>
      <c r="BR31" s="696">
        <v>98.2</v>
      </c>
      <c r="BS31" s="697"/>
      <c r="BT31" s="697"/>
      <c r="BU31" s="697"/>
      <c r="BV31" s="697"/>
      <c r="BW31" s="697"/>
      <c r="BX31" s="698">
        <v>92.3</v>
      </c>
      <c r="BY31" s="697"/>
      <c r="BZ31" s="697"/>
      <c r="CA31" s="697"/>
      <c r="CB31" s="699"/>
      <c r="CD31" s="655"/>
      <c r="CE31" s="656"/>
      <c r="CF31" s="631" t="s">
        <v>299</v>
      </c>
      <c r="CG31" s="632"/>
      <c r="CH31" s="632"/>
      <c r="CI31" s="632"/>
      <c r="CJ31" s="632"/>
      <c r="CK31" s="632"/>
      <c r="CL31" s="632"/>
      <c r="CM31" s="632"/>
      <c r="CN31" s="632"/>
      <c r="CO31" s="632"/>
      <c r="CP31" s="632"/>
      <c r="CQ31" s="633"/>
      <c r="CR31" s="634">
        <v>161418</v>
      </c>
      <c r="CS31" s="647"/>
      <c r="CT31" s="647"/>
      <c r="CU31" s="647"/>
      <c r="CV31" s="647"/>
      <c r="CW31" s="647"/>
      <c r="CX31" s="647"/>
      <c r="CY31" s="648"/>
      <c r="CZ31" s="637">
        <v>0.3</v>
      </c>
      <c r="DA31" s="649"/>
      <c r="DB31" s="649"/>
      <c r="DC31" s="650"/>
      <c r="DD31" s="640">
        <v>130329</v>
      </c>
      <c r="DE31" s="647"/>
      <c r="DF31" s="647"/>
      <c r="DG31" s="647"/>
      <c r="DH31" s="647"/>
      <c r="DI31" s="647"/>
      <c r="DJ31" s="647"/>
      <c r="DK31" s="648"/>
      <c r="DL31" s="640">
        <v>130329</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6834134</v>
      </c>
      <c r="S32" s="635"/>
      <c r="T32" s="635"/>
      <c r="U32" s="635"/>
      <c r="V32" s="635"/>
      <c r="W32" s="635"/>
      <c r="X32" s="635"/>
      <c r="Y32" s="636"/>
      <c r="Z32" s="672">
        <v>10</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99.1</v>
      </c>
      <c r="BH32" s="647"/>
      <c r="BI32" s="647"/>
      <c r="BJ32" s="647"/>
      <c r="BK32" s="647"/>
      <c r="BL32" s="647"/>
      <c r="BM32" s="638">
        <v>96.9</v>
      </c>
      <c r="BN32" s="647"/>
      <c r="BO32" s="647"/>
      <c r="BP32" s="647"/>
      <c r="BQ32" s="670"/>
      <c r="BR32" s="700">
        <v>98.8</v>
      </c>
      <c r="BS32" s="647"/>
      <c r="BT32" s="647"/>
      <c r="BU32" s="647"/>
      <c r="BV32" s="647"/>
      <c r="BW32" s="647"/>
      <c r="BX32" s="638">
        <v>96.6</v>
      </c>
      <c r="BY32" s="647"/>
      <c r="BZ32" s="647"/>
      <c r="CA32" s="647"/>
      <c r="CB32" s="670"/>
      <c r="CD32" s="657"/>
      <c r="CE32" s="658"/>
      <c r="CF32" s="631" t="s">
        <v>303</v>
      </c>
      <c r="CG32" s="632"/>
      <c r="CH32" s="632"/>
      <c r="CI32" s="632"/>
      <c r="CJ32" s="632"/>
      <c r="CK32" s="632"/>
      <c r="CL32" s="632"/>
      <c r="CM32" s="632"/>
      <c r="CN32" s="632"/>
      <c r="CO32" s="632"/>
      <c r="CP32" s="632"/>
      <c r="CQ32" s="633"/>
      <c r="CR32" s="634">
        <v>1122</v>
      </c>
      <c r="CS32" s="635"/>
      <c r="CT32" s="635"/>
      <c r="CU32" s="635"/>
      <c r="CV32" s="635"/>
      <c r="CW32" s="635"/>
      <c r="CX32" s="635"/>
      <c r="CY32" s="636"/>
      <c r="CZ32" s="637">
        <v>0</v>
      </c>
      <c r="DA32" s="649"/>
      <c r="DB32" s="649"/>
      <c r="DC32" s="650"/>
      <c r="DD32" s="640">
        <v>1122</v>
      </c>
      <c r="DE32" s="635"/>
      <c r="DF32" s="635"/>
      <c r="DG32" s="635"/>
      <c r="DH32" s="635"/>
      <c r="DI32" s="635"/>
      <c r="DJ32" s="635"/>
      <c r="DK32" s="636"/>
      <c r="DL32" s="640">
        <v>1122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80233</v>
      </c>
      <c r="S33" s="635"/>
      <c r="T33" s="635"/>
      <c r="U33" s="635"/>
      <c r="V33" s="635"/>
      <c r="W33" s="635"/>
      <c r="X33" s="635"/>
      <c r="Y33" s="636"/>
      <c r="Z33" s="672">
        <v>0.1</v>
      </c>
      <c r="AA33" s="672"/>
      <c r="AB33" s="672"/>
      <c r="AC33" s="672"/>
      <c r="AD33" s="673">
        <v>16298</v>
      </c>
      <c r="AE33" s="673"/>
      <c r="AF33" s="673"/>
      <c r="AG33" s="673"/>
      <c r="AH33" s="673"/>
      <c r="AI33" s="673"/>
      <c r="AJ33" s="673"/>
      <c r="AK33" s="673"/>
      <c r="AL33" s="637">
        <v>0.1</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98.1</v>
      </c>
      <c r="BH33" s="619"/>
      <c r="BI33" s="619"/>
      <c r="BJ33" s="619"/>
      <c r="BK33" s="619"/>
      <c r="BL33" s="619"/>
      <c r="BM33" s="665">
        <v>91.7</v>
      </c>
      <c r="BN33" s="619"/>
      <c r="BO33" s="619"/>
      <c r="BP33" s="619"/>
      <c r="BQ33" s="682"/>
      <c r="BR33" s="695">
        <v>97.6</v>
      </c>
      <c r="BS33" s="619"/>
      <c r="BT33" s="619"/>
      <c r="BU33" s="619"/>
      <c r="BV33" s="619"/>
      <c r="BW33" s="619"/>
      <c r="BX33" s="665">
        <v>88.8</v>
      </c>
      <c r="BY33" s="619"/>
      <c r="BZ33" s="619"/>
      <c r="CA33" s="619"/>
      <c r="CB33" s="682"/>
      <c r="CD33" s="631" t="s">
        <v>306</v>
      </c>
      <c r="CE33" s="632"/>
      <c r="CF33" s="632"/>
      <c r="CG33" s="632"/>
      <c r="CH33" s="632"/>
      <c r="CI33" s="632"/>
      <c r="CJ33" s="632"/>
      <c r="CK33" s="632"/>
      <c r="CL33" s="632"/>
      <c r="CM33" s="632"/>
      <c r="CN33" s="632"/>
      <c r="CO33" s="632"/>
      <c r="CP33" s="632"/>
      <c r="CQ33" s="633"/>
      <c r="CR33" s="634">
        <v>37514365</v>
      </c>
      <c r="CS33" s="647"/>
      <c r="CT33" s="647"/>
      <c r="CU33" s="647"/>
      <c r="CV33" s="647"/>
      <c r="CW33" s="647"/>
      <c r="CX33" s="647"/>
      <c r="CY33" s="648"/>
      <c r="CZ33" s="637">
        <v>60.1</v>
      </c>
      <c r="DA33" s="649"/>
      <c r="DB33" s="649"/>
      <c r="DC33" s="650"/>
      <c r="DD33" s="640">
        <v>14412868</v>
      </c>
      <c r="DE33" s="647"/>
      <c r="DF33" s="647"/>
      <c r="DG33" s="647"/>
      <c r="DH33" s="647"/>
      <c r="DI33" s="647"/>
      <c r="DJ33" s="647"/>
      <c r="DK33" s="648"/>
      <c r="DL33" s="640">
        <v>8224376</v>
      </c>
      <c r="DM33" s="647"/>
      <c r="DN33" s="647"/>
      <c r="DO33" s="647"/>
      <c r="DP33" s="647"/>
      <c r="DQ33" s="647"/>
      <c r="DR33" s="647"/>
      <c r="DS33" s="647"/>
      <c r="DT33" s="647"/>
      <c r="DU33" s="647"/>
      <c r="DV33" s="648"/>
      <c r="DW33" s="637">
        <v>44.1</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1236073</v>
      </c>
      <c r="S34" s="635"/>
      <c r="T34" s="635"/>
      <c r="U34" s="635"/>
      <c r="V34" s="635"/>
      <c r="W34" s="635"/>
      <c r="X34" s="635"/>
      <c r="Y34" s="636"/>
      <c r="Z34" s="672">
        <v>1.8</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21545855</v>
      </c>
      <c r="CS34" s="635"/>
      <c r="CT34" s="635"/>
      <c r="CU34" s="635"/>
      <c r="CV34" s="635"/>
      <c r="CW34" s="635"/>
      <c r="CX34" s="635"/>
      <c r="CY34" s="636"/>
      <c r="CZ34" s="637">
        <v>34.5</v>
      </c>
      <c r="DA34" s="649"/>
      <c r="DB34" s="649"/>
      <c r="DC34" s="650"/>
      <c r="DD34" s="640">
        <v>3989547</v>
      </c>
      <c r="DE34" s="635"/>
      <c r="DF34" s="635"/>
      <c r="DG34" s="635"/>
      <c r="DH34" s="635"/>
      <c r="DI34" s="635"/>
      <c r="DJ34" s="635"/>
      <c r="DK34" s="636"/>
      <c r="DL34" s="640">
        <v>2727759</v>
      </c>
      <c r="DM34" s="635"/>
      <c r="DN34" s="635"/>
      <c r="DO34" s="635"/>
      <c r="DP34" s="635"/>
      <c r="DQ34" s="635"/>
      <c r="DR34" s="635"/>
      <c r="DS34" s="635"/>
      <c r="DT34" s="635"/>
      <c r="DU34" s="635"/>
      <c r="DV34" s="636"/>
      <c r="DW34" s="637">
        <v>14.6</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1789600</v>
      </c>
      <c r="S35" s="635"/>
      <c r="T35" s="635"/>
      <c r="U35" s="635"/>
      <c r="V35" s="635"/>
      <c r="W35" s="635"/>
      <c r="X35" s="635"/>
      <c r="Y35" s="636"/>
      <c r="Z35" s="672">
        <v>2.6</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420785</v>
      </c>
      <c r="CS35" s="647"/>
      <c r="CT35" s="647"/>
      <c r="CU35" s="647"/>
      <c r="CV35" s="647"/>
      <c r="CW35" s="647"/>
      <c r="CX35" s="647"/>
      <c r="CY35" s="648"/>
      <c r="CZ35" s="637">
        <v>0.7</v>
      </c>
      <c r="DA35" s="649"/>
      <c r="DB35" s="649"/>
      <c r="DC35" s="650"/>
      <c r="DD35" s="640">
        <v>320262</v>
      </c>
      <c r="DE35" s="647"/>
      <c r="DF35" s="647"/>
      <c r="DG35" s="647"/>
      <c r="DH35" s="647"/>
      <c r="DI35" s="647"/>
      <c r="DJ35" s="647"/>
      <c r="DK35" s="648"/>
      <c r="DL35" s="640">
        <v>142521</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1601760</v>
      </c>
      <c r="S36" s="635"/>
      <c r="T36" s="635"/>
      <c r="U36" s="635"/>
      <c r="V36" s="635"/>
      <c r="W36" s="635"/>
      <c r="X36" s="635"/>
      <c r="Y36" s="636"/>
      <c r="Z36" s="672">
        <v>2.2999999999999998</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5703969</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237453</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9707684</v>
      </c>
      <c r="CS36" s="635"/>
      <c r="CT36" s="635"/>
      <c r="CU36" s="635"/>
      <c r="CV36" s="635"/>
      <c r="CW36" s="635"/>
      <c r="CX36" s="635"/>
      <c r="CY36" s="636"/>
      <c r="CZ36" s="637">
        <v>15.5</v>
      </c>
      <c r="DA36" s="649"/>
      <c r="DB36" s="649"/>
      <c r="DC36" s="650"/>
      <c r="DD36" s="640">
        <v>5413759</v>
      </c>
      <c r="DE36" s="635"/>
      <c r="DF36" s="635"/>
      <c r="DG36" s="635"/>
      <c r="DH36" s="635"/>
      <c r="DI36" s="635"/>
      <c r="DJ36" s="635"/>
      <c r="DK36" s="636"/>
      <c r="DL36" s="640">
        <v>3177996</v>
      </c>
      <c r="DM36" s="635"/>
      <c r="DN36" s="635"/>
      <c r="DO36" s="635"/>
      <c r="DP36" s="635"/>
      <c r="DQ36" s="635"/>
      <c r="DR36" s="635"/>
      <c r="DS36" s="635"/>
      <c r="DT36" s="635"/>
      <c r="DU36" s="635"/>
      <c r="DV36" s="636"/>
      <c r="DW36" s="637">
        <v>17</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1865438</v>
      </c>
      <c r="S37" s="635"/>
      <c r="T37" s="635"/>
      <c r="U37" s="635"/>
      <c r="V37" s="635"/>
      <c r="W37" s="635"/>
      <c r="X37" s="635"/>
      <c r="Y37" s="636"/>
      <c r="Z37" s="672">
        <v>2.7</v>
      </c>
      <c r="AA37" s="672"/>
      <c r="AB37" s="672"/>
      <c r="AC37" s="672"/>
      <c r="AD37" s="673">
        <v>176</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1738065</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236693</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89235</v>
      </c>
      <c r="CS37" s="647"/>
      <c r="CT37" s="647"/>
      <c r="CU37" s="647"/>
      <c r="CV37" s="647"/>
      <c r="CW37" s="647"/>
      <c r="CX37" s="647"/>
      <c r="CY37" s="648"/>
      <c r="CZ37" s="637">
        <v>0.1</v>
      </c>
      <c r="DA37" s="649"/>
      <c r="DB37" s="649"/>
      <c r="DC37" s="650"/>
      <c r="DD37" s="640">
        <v>71160</v>
      </c>
      <c r="DE37" s="647"/>
      <c r="DF37" s="647"/>
      <c r="DG37" s="647"/>
      <c r="DH37" s="647"/>
      <c r="DI37" s="647"/>
      <c r="DJ37" s="647"/>
      <c r="DK37" s="648"/>
      <c r="DL37" s="640">
        <v>69612</v>
      </c>
      <c r="DM37" s="647"/>
      <c r="DN37" s="647"/>
      <c r="DO37" s="647"/>
      <c r="DP37" s="647"/>
      <c r="DQ37" s="647"/>
      <c r="DR37" s="647"/>
      <c r="DS37" s="647"/>
      <c r="DT37" s="647"/>
      <c r="DU37" s="647"/>
      <c r="DV37" s="648"/>
      <c r="DW37" s="637">
        <v>0.4</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13940016</v>
      </c>
      <c r="S38" s="635"/>
      <c r="T38" s="635"/>
      <c r="U38" s="635"/>
      <c r="V38" s="635"/>
      <c r="W38" s="635"/>
      <c r="X38" s="635"/>
      <c r="Y38" s="636"/>
      <c r="Z38" s="672">
        <v>20.3</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1198482</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6197</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2606996</v>
      </c>
      <c r="CS38" s="635"/>
      <c r="CT38" s="635"/>
      <c r="CU38" s="635"/>
      <c r="CV38" s="635"/>
      <c r="CW38" s="635"/>
      <c r="CX38" s="635"/>
      <c r="CY38" s="636"/>
      <c r="CZ38" s="637">
        <v>4.2</v>
      </c>
      <c r="DA38" s="649"/>
      <c r="DB38" s="649"/>
      <c r="DC38" s="650"/>
      <c r="DD38" s="640">
        <v>2199425</v>
      </c>
      <c r="DE38" s="635"/>
      <c r="DF38" s="635"/>
      <c r="DG38" s="635"/>
      <c r="DH38" s="635"/>
      <c r="DI38" s="635"/>
      <c r="DJ38" s="635"/>
      <c r="DK38" s="636"/>
      <c r="DL38" s="640">
        <v>2176100</v>
      </c>
      <c r="DM38" s="635"/>
      <c r="DN38" s="635"/>
      <c r="DO38" s="635"/>
      <c r="DP38" s="635"/>
      <c r="DQ38" s="635"/>
      <c r="DR38" s="635"/>
      <c r="DS38" s="635"/>
      <c r="DT38" s="635"/>
      <c r="DU38" s="635"/>
      <c r="DV38" s="636"/>
      <c r="DW38" s="637">
        <v>11.7</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160426</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8750</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3230745</v>
      </c>
      <c r="CS39" s="647"/>
      <c r="CT39" s="647"/>
      <c r="CU39" s="647"/>
      <c r="CV39" s="647"/>
      <c r="CW39" s="647"/>
      <c r="CX39" s="647"/>
      <c r="CY39" s="648"/>
      <c r="CZ39" s="637">
        <v>5.2</v>
      </c>
      <c r="DA39" s="649"/>
      <c r="DB39" s="649"/>
      <c r="DC39" s="650"/>
      <c r="DD39" s="640">
        <v>2489275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54000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v>24964</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84</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2300</v>
      </c>
      <c r="CS40" s="635"/>
      <c r="CT40" s="635"/>
      <c r="CU40" s="635"/>
      <c r="CV40" s="635"/>
      <c r="CW40" s="635"/>
      <c r="CX40" s="635"/>
      <c r="CY40" s="636"/>
      <c r="CZ40" s="637">
        <v>0</v>
      </c>
      <c r="DA40" s="649"/>
      <c r="DB40" s="649"/>
      <c r="DC40" s="650"/>
      <c r="DD40" s="640">
        <v>600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68659241</v>
      </c>
      <c r="S41" s="659"/>
      <c r="T41" s="659"/>
      <c r="U41" s="659"/>
      <c r="V41" s="659"/>
      <c r="W41" s="659"/>
      <c r="X41" s="659"/>
      <c r="Y41" s="662"/>
      <c r="Z41" s="663">
        <v>100</v>
      </c>
      <c r="AA41" s="663"/>
      <c r="AB41" s="663"/>
      <c r="AC41" s="663"/>
      <c r="AD41" s="664">
        <v>18608369</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327417</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v>7</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2254615</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489</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10029213</v>
      </c>
      <c r="CS42" s="647"/>
      <c r="CT42" s="647"/>
      <c r="CU42" s="647"/>
      <c r="CV42" s="647"/>
      <c r="CW42" s="647"/>
      <c r="CX42" s="647"/>
      <c r="CY42" s="648"/>
      <c r="CZ42" s="637">
        <v>16.100000000000001</v>
      </c>
      <c r="DA42" s="649"/>
      <c r="DB42" s="649"/>
      <c r="DC42" s="650"/>
      <c r="DD42" s="640">
        <v>1708914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215893</v>
      </c>
      <c r="CS43" s="647"/>
      <c r="CT43" s="647"/>
      <c r="CU43" s="647"/>
      <c r="CV43" s="647"/>
      <c r="CW43" s="647"/>
      <c r="CX43" s="647"/>
      <c r="CY43" s="648"/>
      <c r="CZ43" s="637">
        <v>0.3</v>
      </c>
      <c r="DA43" s="649"/>
      <c r="DB43" s="649"/>
      <c r="DC43" s="650"/>
      <c r="DD43" s="640">
        <v>211184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3879409</v>
      </c>
      <c r="CS44" s="635"/>
      <c r="CT44" s="635"/>
      <c r="CU44" s="635"/>
      <c r="CV44" s="635"/>
      <c r="CW44" s="635"/>
      <c r="CX44" s="635"/>
      <c r="CY44" s="636"/>
      <c r="CZ44" s="637">
        <v>6.2</v>
      </c>
      <c r="DA44" s="638"/>
      <c r="DB44" s="638"/>
      <c r="DC44" s="639"/>
      <c r="DD44" s="640">
        <v>487786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1242523</v>
      </c>
      <c r="CS45" s="647"/>
      <c r="CT45" s="647"/>
      <c r="CU45" s="647"/>
      <c r="CV45" s="647"/>
      <c r="CW45" s="647"/>
      <c r="CX45" s="647"/>
      <c r="CY45" s="648"/>
      <c r="CZ45" s="637">
        <v>2</v>
      </c>
      <c r="DA45" s="649"/>
      <c r="DB45" s="649"/>
      <c r="DC45" s="650"/>
      <c r="DD45" s="640">
        <v>156240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2419427</v>
      </c>
      <c r="CS46" s="635"/>
      <c r="CT46" s="635"/>
      <c r="CU46" s="635"/>
      <c r="CV46" s="635"/>
      <c r="CW46" s="635"/>
      <c r="CX46" s="635"/>
      <c r="CY46" s="636"/>
      <c r="CZ46" s="637">
        <v>3.9</v>
      </c>
      <c r="DA46" s="638"/>
      <c r="DB46" s="638"/>
      <c r="DC46" s="639"/>
      <c r="DD46" s="640">
        <v>300912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6149804</v>
      </c>
      <c r="CS47" s="647"/>
      <c r="CT47" s="647"/>
      <c r="CU47" s="647"/>
      <c r="CV47" s="647"/>
      <c r="CW47" s="647"/>
      <c r="CX47" s="647"/>
      <c r="CY47" s="648"/>
      <c r="CZ47" s="637">
        <v>9.8000000000000007</v>
      </c>
      <c r="DA47" s="649"/>
      <c r="DB47" s="649"/>
      <c r="DC47" s="650"/>
      <c r="DD47" s="640">
        <v>1221128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62460422</v>
      </c>
      <c r="CS49" s="619"/>
      <c r="CT49" s="619"/>
      <c r="CU49" s="619"/>
      <c r="CV49" s="619"/>
      <c r="CW49" s="619"/>
      <c r="CX49" s="619"/>
      <c r="CY49" s="620"/>
      <c r="CZ49" s="621">
        <v>100</v>
      </c>
      <c r="DA49" s="622"/>
      <c r="DB49" s="622"/>
      <c r="DC49" s="623"/>
      <c r="DD49" s="624">
        <v>26213302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jqKF3a7oOhPA9mQV3q6F6n8FyL188AFcQ34Nahw2U3tEVCUpEL523aMxvMvOlSKjWLFZuhRsZj98PBJwciUIg==" saltValue="VB2t8az7tgd4+dKkvOgqz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373</v>
      </c>
      <c r="C7" s="1061"/>
      <c r="D7" s="1061"/>
      <c r="E7" s="1061"/>
      <c r="F7" s="1061"/>
      <c r="G7" s="1061"/>
      <c r="H7" s="1061"/>
      <c r="I7" s="1061"/>
      <c r="J7" s="1061"/>
      <c r="K7" s="1061"/>
      <c r="L7" s="1061"/>
      <c r="M7" s="1061"/>
      <c r="N7" s="1061"/>
      <c r="O7" s="1061"/>
      <c r="P7" s="1062"/>
      <c r="Q7" s="1115">
        <v>68363</v>
      </c>
      <c r="R7" s="1116"/>
      <c r="S7" s="1116"/>
      <c r="T7" s="1116"/>
      <c r="U7" s="1116"/>
      <c r="V7" s="1116">
        <v>62165</v>
      </c>
      <c r="W7" s="1116"/>
      <c r="X7" s="1116"/>
      <c r="Y7" s="1116"/>
      <c r="Z7" s="1116"/>
      <c r="AA7" s="1116">
        <v>6199</v>
      </c>
      <c r="AB7" s="1116"/>
      <c r="AC7" s="1116"/>
      <c r="AD7" s="1116"/>
      <c r="AE7" s="1117"/>
      <c r="AF7" s="1118">
        <v>5119</v>
      </c>
      <c r="AG7" s="1119"/>
      <c r="AH7" s="1119"/>
      <c r="AI7" s="1119"/>
      <c r="AJ7" s="1120"/>
      <c r="AK7" s="1121">
        <v>0</v>
      </c>
      <c r="AL7" s="1122"/>
      <c r="AM7" s="1122"/>
      <c r="AN7" s="1122"/>
      <c r="AO7" s="1122"/>
      <c r="AP7" s="1122">
        <v>47995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550</v>
      </c>
      <c r="BT7" s="1113"/>
      <c r="BU7" s="1113"/>
      <c r="BV7" s="1113"/>
      <c r="BW7" s="1113"/>
      <c r="BX7" s="1113"/>
      <c r="BY7" s="1113"/>
      <c r="BZ7" s="1113"/>
      <c r="CA7" s="1113"/>
      <c r="CB7" s="1113"/>
      <c r="CC7" s="1113"/>
      <c r="CD7" s="1113"/>
      <c r="CE7" s="1113"/>
      <c r="CF7" s="1113"/>
      <c r="CG7" s="1125"/>
      <c r="CH7" s="1109">
        <v>0</v>
      </c>
      <c r="CI7" s="1110"/>
      <c r="CJ7" s="1110"/>
      <c r="CK7" s="1110"/>
      <c r="CL7" s="1111"/>
      <c r="CM7" s="1109">
        <v>18</v>
      </c>
      <c r="CN7" s="1110"/>
      <c r="CO7" s="1110"/>
      <c r="CP7" s="1110"/>
      <c r="CQ7" s="1111"/>
      <c r="CR7" s="1109">
        <v>10</v>
      </c>
      <c r="CS7" s="1110"/>
      <c r="CT7" s="1110"/>
      <c r="CU7" s="1110"/>
      <c r="CV7" s="1111"/>
      <c r="CW7" s="1109" t="s">
        <v>549</v>
      </c>
      <c r="CX7" s="1110"/>
      <c r="CY7" s="1110"/>
      <c r="CZ7" s="1110"/>
      <c r="DA7" s="1111"/>
      <c r="DB7" s="1109" t="s">
        <v>549</v>
      </c>
      <c r="DC7" s="1110"/>
      <c r="DD7" s="1110"/>
      <c r="DE7" s="1110"/>
      <c r="DF7" s="1111"/>
      <c r="DG7" s="1109">
        <v>80</v>
      </c>
      <c r="DH7" s="1110"/>
      <c r="DI7" s="1110"/>
      <c r="DJ7" s="1110"/>
      <c r="DK7" s="1111"/>
      <c r="DL7" s="1109" t="s">
        <v>549</v>
      </c>
      <c r="DM7" s="1110"/>
      <c r="DN7" s="1110"/>
      <c r="DO7" s="1110"/>
      <c r="DP7" s="1111"/>
      <c r="DQ7" s="1109" t="s">
        <v>549</v>
      </c>
      <c r="DR7" s="1110"/>
      <c r="DS7" s="1110"/>
      <c r="DT7" s="1110"/>
      <c r="DU7" s="1111"/>
      <c r="DV7" s="1112"/>
      <c r="DW7" s="1113"/>
      <c r="DX7" s="1113"/>
      <c r="DY7" s="1113"/>
      <c r="DZ7" s="1114"/>
      <c r="EA7" s="217"/>
    </row>
    <row r="8" spans="1:131" s="218" customFormat="1" ht="26.25" customHeight="1" x14ac:dyDescent="0.2">
      <c r="A8" s="221">
        <v>2</v>
      </c>
      <c r="B8" s="1043" t="s">
        <v>374</v>
      </c>
      <c r="C8" s="1044"/>
      <c r="D8" s="1044"/>
      <c r="E8" s="1044"/>
      <c r="F8" s="1044"/>
      <c r="G8" s="1044"/>
      <c r="H8" s="1044"/>
      <c r="I8" s="1044"/>
      <c r="J8" s="1044"/>
      <c r="K8" s="1044"/>
      <c r="L8" s="1044"/>
      <c r="M8" s="1044"/>
      <c r="N8" s="1044"/>
      <c r="O8" s="1044"/>
      <c r="P8" s="1045"/>
      <c r="Q8" s="1051">
        <v>402</v>
      </c>
      <c r="R8" s="1052"/>
      <c r="S8" s="1052"/>
      <c r="T8" s="1052"/>
      <c r="U8" s="1052"/>
      <c r="V8" s="1052">
        <v>402</v>
      </c>
      <c r="W8" s="1052"/>
      <c r="X8" s="1052"/>
      <c r="Y8" s="1052"/>
      <c r="Z8" s="1052"/>
      <c r="AA8" s="1052">
        <v>0</v>
      </c>
      <c r="AB8" s="1052"/>
      <c r="AC8" s="1052"/>
      <c r="AD8" s="1052"/>
      <c r="AE8" s="1053"/>
      <c r="AF8" s="1048" t="s">
        <v>122</v>
      </c>
      <c r="AG8" s="1049"/>
      <c r="AH8" s="1049"/>
      <c r="AI8" s="1049"/>
      <c r="AJ8" s="1050"/>
      <c r="AK8" s="1093">
        <v>77</v>
      </c>
      <c r="AL8" s="1094"/>
      <c r="AM8" s="1094"/>
      <c r="AN8" s="1094"/>
      <c r="AO8" s="1094"/>
      <c r="AP8" s="1094">
        <v>808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551</v>
      </c>
      <c r="BT8" s="1006"/>
      <c r="BU8" s="1006"/>
      <c r="BV8" s="1006"/>
      <c r="BW8" s="1006"/>
      <c r="BX8" s="1006"/>
      <c r="BY8" s="1006"/>
      <c r="BZ8" s="1006"/>
      <c r="CA8" s="1006"/>
      <c r="CB8" s="1006"/>
      <c r="CC8" s="1006"/>
      <c r="CD8" s="1006"/>
      <c r="CE8" s="1006"/>
      <c r="CF8" s="1006"/>
      <c r="CG8" s="1027"/>
      <c r="CH8" s="1002">
        <v>1</v>
      </c>
      <c r="CI8" s="1003"/>
      <c r="CJ8" s="1003"/>
      <c r="CK8" s="1003"/>
      <c r="CL8" s="1004"/>
      <c r="CM8" s="1002">
        <v>48</v>
      </c>
      <c r="CN8" s="1003"/>
      <c r="CO8" s="1003"/>
      <c r="CP8" s="1003"/>
      <c r="CQ8" s="1004"/>
      <c r="CR8" s="1002">
        <v>10</v>
      </c>
      <c r="CS8" s="1003"/>
      <c r="CT8" s="1003"/>
      <c r="CU8" s="1003"/>
      <c r="CV8" s="1004"/>
      <c r="CW8" s="1002">
        <v>3</v>
      </c>
      <c r="CX8" s="1003"/>
      <c r="CY8" s="1003"/>
      <c r="CZ8" s="1003"/>
      <c r="DA8" s="1004"/>
      <c r="DB8" s="1002" t="s">
        <v>549</v>
      </c>
      <c r="DC8" s="1003"/>
      <c r="DD8" s="1003"/>
      <c r="DE8" s="1003"/>
      <c r="DF8" s="1004"/>
      <c r="DG8" s="1002" t="s">
        <v>549</v>
      </c>
      <c r="DH8" s="1003"/>
      <c r="DI8" s="1003"/>
      <c r="DJ8" s="1003"/>
      <c r="DK8" s="1004"/>
      <c r="DL8" s="1002" t="s">
        <v>549</v>
      </c>
      <c r="DM8" s="1003"/>
      <c r="DN8" s="1003"/>
      <c r="DO8" s="1003"/>
      <c r="DP8" s="1004"/>
      <c r="DQ8" s="1002" t="s">
        <v>549</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552</v>
      </c>
      <c r="BT9" s="1006"/>
      <c r="BU9" s="1006"/>
      <c r="BV9" s="1006"/>
      <c r="BW9" s="1006"/>
      <c r="BX9" s="1006"/>
      <c r="BY9" s="1006"/>
      <c r="BZ9" s="1006"/>
      <c r="CA9" s="1006"/>
      <c r="CB9" s="1006"/>
      <c r="CC9" s="1006"/>
      <c r="CD9" s="1006"/>
      <c r="CE9" s="1006"/>
      <c r="CF9" s="1006"/>
      <c r="CG9" s="1027"/>
      <c r="CH9" s="1002">
        <v>0</v>
      </c>
      <c r="CI9" s="1003"/>
      <c r="CJ9" s="1003"/>
      <c r="CK9" s="1003"/>
      <c r="CL9" s="1004"/>
      <c r="CM9" s="1002">
        <v>27</v>
      </c>
      <c r="CN9" s="1003"/>
      <c r="CO9" s="1003"/>
      <c r="CP9" s="1003"/>
      <c r="CQ9" s="1004"/>
      <c r="CR9" s="1002">
        <v>56</v>
      </c>
      <c r="CS9" s="1003"/>
      <c r="CT9" s="1003"/>
      <c r="CU9" s="1003"/>
      <c r="CV9" s="1004"/>
      <c r="CW9" s="1002" t="s">
        <v>549</v>
      </c>
      <c r="CX9" s="1003"/>
      <c r="CY9" s="1003"/>
      <c r="CZ9" s="1003"/>
      <c r="DA9" s="1004"/>
      <c r="DB9" s="1002" t="s">
        <v>549</v>
      </c>
      <c r="DC9" s="1003"/>
      <c r="DD9" s="1003"/>
      <c r="DE9" s="1003"/>
      <c r="DF9" s="1004"/>
      <c r="DG9" s="1002" t="s">
        <v>549</v>
      </c>
      <c r="DH9" s="1003"/>
      <c r="DI9" s="1003"/>
      <c r="DJ9" s="1003"/>
      <c r="DK9" s="1004"/>
      <c r="DL9" s="1002" t="s">
        <v>549</v>
      </c>
      <c r="DM9" s="1003"/>
      <c r="DN9" s="1003"/>
      <c r="DO9" s="1003"/>
      <c r="DP9" s="1004"/>
      <c r="DQ9" s="1002" t="s">
        <v>549</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553</v>
      </c>
      <c r="BT10" s="1006"/>
      <c r="BU10" s="1006"/>
      <c r="BV10" s="1006"/>
      <c r="BW10" s="1006"/>
      <c r="BX10" s="1006"/>
      <c r="BY10" s="1006"/>
      <c r="BZ10" s="1006"/>
      <c r="CA10" s="1006"/>
      <c r="CB10" s="1006"/>
      <c r="CC10" s="1006"/>
      <c r="CD10" s="1006"/>
      <c r="CE10" s="1006"/>
      <c r="CF10" s="1006"/>
      <c r="CG10" s="1027"/>
      <c r="CH10" s="1002">
        <v>108</v>
      </c>
      <c r="CI10" s="1003"/>
      <c r="CJ10" s="1003"/>
      <c r="CK10" s="1003"/>
      <c r="CL10" s="1004"/>
      <c r="CM10" s="1002">
        <v>1485</v>
      </c>
      <c r="CN10" s="1003"/>
      <c r="CO10" s="1003"/>
      <c r="CP10" s="1003"/>
      <c r="CQ10" s="1004"/>
      <c r="CR10" s="1002">
        <v>3</v>
      </c>
      <c r="CS10" s="1003"/>
      <c r="CT10" s="1003"/>
      <c r="CU10" s="1003"/>
      <c r="CV10" s="1004"/>
      <c r="CW10" s="1002" t="s">
        <v>549</v>
      </c>
      <c r="CX10" s="1003"/>
      <c r="CY10" s="1003"/>
      <c r="CZ10" s="1003"/>
      <c r="DA10" s="1004"/>
      <c r="DB10" s="1002" t="s">
        <v>549</v>
      </c>
      <c r="DC10" s="1003"/>
      <c r="DD10" s="1003"/>
      <c r="DE10" s="1003"/>
      <c r="DF10" s="1004"/>
      <c r="DG10" s="1002" t="s">
        <v>549</v>
      </c>
      <c r="DH10" s="1003"/>
      <c r="DI10" s="1003"/>
      <c r="DJ10" s="1003"/>
      <c r="DK10" s="1004"/>
      <c r="DL10" s="1002" t="s">
        <v>549</v>
      </c>
      <c r="DM10" s="1003"/>
      <c r="DN10" s="1003"/>
      <c r="DO10" s="1003"/>
      <c r="DP10" s="1004"/>
      <c r="DQ10" s="1002" t="s">
        <v>549</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554</v>
      </c>
      <c r="BT11" s="1006"/>
      <c r="BU11" s="1006"/>
      <c r="BV11" s="1006"/>
      <c r="BW11" s="1006"/>
      <c r="BX11" s="1006"/>
      <c r="BY11" s="1006"/>
      <c r="BZ11" s="1006"/>
      <c r="CA11" s="1006"/>
      <c r="CB11" s="1006"/>
      <c r="CC11" s="1006"/>
      <c r="CD11" s="1006"/>
      <c r="CE11" s="1006"/>
      <c r="CF11" s="1006"/>
      <c r="CG11" s="1027"/>
      <c r="CH11" s="1002">
        <v>-12</v>
      </c>
      <c r="CI11" s="1003"/>
      <c r="CJ11" s="1003"/>
      <c r="CK11" s="1003"/>
      <c r="CL11" s="1004"/>
      <c r="CM11" s="1002">
        <v>41</v>
      </c>
      <c r="CN11" s="1003"/>
      <c r="CO11" s="1003"/>
      <c r="CP11" s="1003"/>
      <c r="CQ11" s="1004"/>
      <c r="CR11" s="1002">
        <v>30</v>
      </c>
      <c r="CS11" s="1003"/>
      <c r="CT11" s="1003"/>
      <c r="CU11" s="1003"/>
      <c r="CV11" s="1004"/>
      <c r="CW11" s="1002">
        <v>52</v>
      </c>
      <c r="CX11" s="1003"/>
      <c r="CY11" s="1003"/>
      <c r="CZ11" s="1003"/>
      <c r="DA11" s="1004"/>
      <c r="DB11" s="1002" t="s">
        <v>549</v>
      </c>
      <c r="DC11" s="1003"/>
      <c r="DD11" s="1003"/>
      <c r="DE11" s="1003"/>
      <c r="DF11" s="1004"/>
      <c r="DG11" s="1002" t="s">
        <v>549</v>
      </c>
      <c r="DH11" s="1003"/>
      <c r="DI11" s="1003"/>
      <c r="DJ11" s="1003"/>
      <c r="DK11" s="1004"/>
      <c r="DL11" s="1002" t="s">
        <v>549</v>
      </c>
      <c r="DM11" s="1003"/>
      <c r="DN11" s="1003"/>
      <c r="DO11" s="1003"/>
      <c r="DP11" s="1004"/>
      <c r="DQ11" s="1002" t="s">
        <v>549</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555</v>
      </c>
      <c r="BT12" s="1006"/>
      <c r="BU12" s="1006"/>
      <c r="BV12" s="1006"/>
      <c r="BW12" s="1006"/>
      <c r="BX12" s="1006"/>
      <c r="BY12" s="1006"/>
      <c r="BZ12" s="1006"/>
      <c r="CA12" s="1006"/>
      <c r="CB12" s="1006"/>
      <c r="CC12" s="1006"/>
      <c r="CD12" s="1006"/>
      <c r="CE12" s="1006"/>
      <c r="CF12" s="1006"/>
      <c r="CG12" s="1027"/>
      <c r="CH12" s="1002">
        <v>0</v>
      </c>
      <c r="CI12" s="1003"/>
      <c r="CJ12" s="1003"/>
      <c r="CK12" s="1003"/>
      <c r="CL12" s="1004"/>
      <c r="CM12" s="1002">
        <v>130</v>
      </c>
      <c r="CN12" s="1003"/>
      <c r="CO12" s="1003"/>
      <c r="CP12" s="1003"/>
      <c r="CQ12" s="1004"/>
      <c r="CR12" s="1002">
        <v>96</v>
      </c>
      <c r="CS12" s="1003"/>
      <c r="CT12" s="1003"/>
      <c r="CU12" s="1003"/>
      <c r="CV12" s="1004"/>
      <c r="CW12" s="1002" t="s">
        <v>488</v>
      </c>
      <c r="CX12" s="1003"/>
      <c r="CY12" s="1003"/>
      <c r="CZ12" s="1003"/>
      <c r="DA12" s="1004"/>
      <c r="DB12" s="1002" t="s">
        <v>549</v>
      </c>
      <c r="DC12" s="1003"/>
      <c r="DD12" s="1003"/>
      <c r="DE12" s="1003"/>
      <c r="DF12" s="1004"/>
      <c r="DG12" s="1002" t="s">
        <v>549</v>
      </c>
      <c r="DH12" s="1003"/>
      <c r="DI12" s="1003"/>
      <c r="DJ12" s="1003"/>
      <c r="DK12" s="1004"/>
      <c r="DL12" s="1002" t="s">
        <v>549</v>
      </c>
      <c r="DM12" s="1003"/>
      <c r="DN12" s="1003"/>
      <c r="DO12" s="1003"/>
      <c r="DP12" s="1004"/>
      <c r="DQ12" s="1002" t="s">
        <v>549</v>
      </c>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t="s">
        <v>556</v>
      </c>
      <c r="BT13" s="1006"/>
      <c r="BU13" s="1006"/>
      <c r="BV13" s="1006"/>
      <c r="BW13" s="1006"/>
      <c r="BX13" s="1006"/>
      <c r="BY13" s="1006"/>
      <c r="BZ13" s="1006"/>
      <c r="CA13" s="1006"/>
      <c r="CB13" s="1006"/>
      <c r="CC13" s="1006"/>
      <c r="CD13" s="1006"/>
      <c r="CE13" s="1006"/>
      <c r="CF13" s="1006"/>
      <c r="CG13" s="1027"/>
      <c r="CH13" s="1002">
        <v>7</v>
      </c>
      <c r="CI13" s="1003"/>
      <c r="CJ13" s="1003"/>
      <c r="CK13" s="1003"/>
      <c r="CL13" s="1004"/>
      <c r="CM13" s="1002">
        <v>23</v>
      </c>
      <c r="CN13" s="1003"/>
      <c r="CO13" s="1003"/>
      <c r="CP13" s="1003"/>
      <c r="CQ13" s="1004"/>
      <c r="CR13" s="1002">
        <v>5</v>
      </c>
      <c r="CS13" s="1003"/>
      <c r="CT13" s="1003"/>
      <c r="CU13" s="1003"/>
      <c r="CV13" s="1004"/>
      <c r="CW13" s="1002" t="s">
        <v>488</v>
      </c>
      <c r="CX13" s="1003"/>
      <c r="CY13" s="1003"/>
      <c r="CZ13" s="1003"/>
      <c r="DA13" s="1004"/>
      <c r="DB13" s="1002" t="s">
        <v>549</v>
      </c>
      <c r="DC13" s="1003"/>
      <c r="DD13" s="1003"/>
      <c r="DE13" s="1003"/>
      <c r="DF13" s="1004"/>
      <c r="DG13" s="1002" t="s">
        <v>549</v>
      </c>
      <c r="DH13" s="1003"/>
      <c r="DI13" s="1003"/>
      <c r="DJ13" s="1003"/>
      <c r="DK13" s="1004"/>
      <c r="DL13" s="1002" t="s">
        <v>549</v>
      </c>
      <c r="DM13" s="1003"/>
      <c r="DN13" s="1003"/>
      <c r="DO13" s="1003"/>
      <c r="DP13" s="1004"/>
      <c r="DQ13" s="1002" t="s">
        <v>549</v>
      </c>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68659</v>
      </c>
      <c r="R23" s="1074"/>
      <c r="S23" s="1074"/>
      <c r="T23" s="1074"/>
      <c r="U23" s="1074"/>
      <c r="V23" s="1074">
        <v>62460</v>
      </c>
      <c r="W23" s="1074"/>
      <c r="X23" s="1074"/>
      <c r="Y23" s="1074"/>
      <c r="Z23" s="1074"/>
      <c r="AA23" s="1074">
        <v>6199</v>
      </c>
      <c r="AB23" s="1074"/>
      <c r="AC23" s="1074"/>
      <c r="AD23" s="1074"/>
      <c r="AE23" s="1081"/>
      <c r="AF23" s="1082">
        <v>5119</v>
      </c>
      <c r="AG23" s="1074"/>
      <c r="AH23" s="1074"/>
      <c r="AI23" s="1074"/>
      <c r="AJ23" s="1083"/>
      <c r="AK23" s="1084"/>
      <c r="AL23" s="1085"/>
      <c r="AM23" s="1085"/>
      <c r="AN23" s="1085"/>
      <c r="AO23" s="1085"/>
      <c r="AP23" s="1074">
        <v>48803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6076</v>
      </c>
      <c r="R28" s="1064"/>
      <c r="S28" s="1064"/>
      <c r="T28" s="1064"/>
      <c r="U28" s="1064"/>
      <c r="V28" s="1064">
        <v>5839</v>
      </c>
      <c r="W28" s="1064"/>
      <c r="X28" s="1064"/>
      <c r="Y28" s="1064"/>
      <c r="Z28" s="1064"/>
      <c r="AA28" s="1064">
        <v>237</v>
      </c>
      <c r="AB28" s="1064"/>
      <c r="AC28" s="1064"/>
      <c r="AD28" s="1064"/>
      <c r="AE28" s="1065"/>
      <c r="AF28" s="1066">
        <v>237</v>
      </c>
      <c r="AG28" s="1064"/>
      <c r="AH28" s="1064"/>
      <c r="AI28" s="1064"/>
      <c r="AJ28" s="1067"/>
      <c r="AK28" s="1055">
        <v>447</v>
      </c>
      <c r="AL28" s="1056"/>
      <c r="AM28" s="1056"/>
      <c r="AN28" s="1056"/>
      <c r="AO28" s="1056"/>
      <c r="AP28" s="1056" t="s">
        <v>549</v>
      </c>
      <c r="AQ28" s="1056"/>
      <c r="AR28" s="1056"/>
      <c r="AS28" s="1056"/>
      <c r="AT28" s="1056"/>
      <c r="AU28" s="1056" t="s">
        <v>549</v>
      </c>
      <c r="AV28" s="1056"/>
      <c r="AW28" s="1056"/>
      <c r="AX28" s="1056"/>
      <c r="AY28" s="1056"/>
      <c r="AZ28" s="1057" t="s">
        <v>549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924</v>
      </c>
      <c r="R29" s="1052"/>
      <c r="S29" s="1052"/>
      <c r="T29" s="1052"/>
      <c r="U29" s="1052"/>
      <c r="V29" s="1052">
        <v>923</v>
      </c>
      <c r="W29" s="1052"/>
      <c r="X29" s="1052"/>
      <c r="Y29" s="1052"/>
      <c r="Z29" s="1052"/>
      <c r="AA29" s="1052">
        <v>1</v>
      </c>
      <c r="AB29" s="1052"/>
      <c r="AC29" s="1052"/>
      <c r="AD29" s="1052"/>
      <c r="AE29" s="1053"/>
      <c r="AF29" s="1048">
        <v>1</v>
      </c>
      <c r="AG29" s="1049"/>
      <c r="AH29" s="1049"/>
      <c r="AI29" s="1049"/>
      <c r="AJ29" s="1050"/>
      <c r="AK29" s="993">
        <v>292</v>
      </c>
      <c r="AL29" s="984"/>
      <c r="AM29" s="984"/>
      <c r="AN29" s="984"/>
      <c r="AO29" s="984"/>
      <c r="AP29" s="984" t="s">
        <v>549</v>
      </c>
      <c r="AQ29" s="984"/>
      <c r="AR29" s="984"/>
      <c r="AS29" s="984"/>
      <c r="AT29" s="984"/>
      <c r="AU29" s="984" t="s">
        <v>549</v>
      </c>
      <c r="AV29" s="984"/>
      <c r="AW29" s="984"/>
      <c r="AX29" s="984"/>
      <c r="AY29" s="984"/>
      <c r="AZ29" s="1054" t="s">
        <v>549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7508</v>
      </c>
      <c r="R30" s="1052"/>
      <c r="S30" s="1052"/>
      <c r="T30" s="1052"/>
      <c r="U30" s="1052"/>
      <c r="V30" s="1052">
        <v>7406</v>
      </c>
      <c r="W30" s="1052"/>
      <c r="X30" s="1052"/>
      <c r="Y30" s="1052"/>
      <c r="Z30" s="1052"/>
      <c r="AA30" s="1052">
        <v>102</v>
      </c>
      <c r="AB30" s="1052"/>
      <c r="AC30" s="1052"/>
      <c r="AD30" s="1052"/>
      <c r="AE30" s="1053"/>
      <c r="AF30" s="1048">
        <v>102</v>
      </c>
      <c r="AG30" s="1049"/>
      <c r="AH30" s="1049"/>
      <c r="AI30" s="1049"/>
      <c r="AJ30" s="1050"/>
      <c r="AK30" s="993">
        <v>1233</v>
      </c>
      <c r="AL30" s="984"/>
      <c r="AM30" s="984"/>
      <c r="AN30" s="984"/>
      <c r="AO30" s="984"/>
      <c r="AP30" s="984" t="s">
        <v>549</v>
      </c>
      <c r="AQ30" s="984"/>
      <c r="AR30" s="984"/>
      <c r="AS30" s="984"/>
      <c r="AT30" s="984"/>
      <c r="AU30" s="984" t="s">
        <v>549</v>
      </c>
      <c r="AV30" s="984"/>
      <c r="AW30" s="984"/>
      <c r="AX30" s="984"/>
      <c r="AY30" s="984"/>
      <c r="AZ30" s="1054" t="s">
        <v>549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2681</v>
      </c>
      <c r="R31" s="1052"/>
      <c r="S31" s="1052"/>
      <c r="T31" s="1052"/>
      <c r="U31" s="1052"/>
      <c r="V31" s="1052">
        <v>2649</v>
      </c>
      <c r="W31" s="1052"/>
      <c r="X31" s="1052"/>
      <c r="Y31" s="1052"/>
      <c r="Z31" s="1052"/>
      <c r="AA31" s="1052">
        <v>32</v>
      </c>
      <c r="AB31" s="1052"/>
      <c r="AC31" s="1052"/>
      <c r="AD31" s="1052"/>
      <c r="AE31" s="1053"/>
      <c r="AF31" s="1048">
        <v>1171</v>
      </c>
      <c r="AG31" s="1049"/>
      <c r="AH31" s="1049"/>
      <c r="AI31" s="1049"/>
      <c r="AJ31" s="1050"/>
      <c r="AK31" s="993">
        <v>160</v>
      </c>
      <c r="AL31" s="984"/>
      <c r="AM31" s="984"/>
      <c r="AN31" s="984"/>
      <c r="AO31" s="984"/>
      <c r="AP31" s="984">
        <v>3240</v>
      </c>
      <c r="AQ31" s="984"/>
      <c r="AR31" s="984"/>
      <c r="AS31" s="984"/>
      <c r="AT31" s="984"/>
      <c r="AU31" s="984">
        <v>421</v>
      </c>
      <c r="AV31" s="984"/>
      <c r="AW31" s="984"/>
      <c r="AX31" s="984"/>
      <c r="AY31" s="984"/>
      <c r="AZ31" s="1054" t="s">
        <v>549</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2684</v>
      </c>
      <c r="R32" s="1052"/>
      <c r="S32" s="1052"/>
      <c r="T32" s="1052"/>
      <c r="U32" s="1052"/>
      <c r="V32" s="1052">
        <v>2602</v>
      </c>
      <c r="W32" s="1052"/>
      <c r="X32" s="1052"/>
      <c r="Y32" s="1052"/>
      <c r="Z32" s="1052"/>
      <c r="AA32" s="1052">
        <v>82</v>
      </c>
      <c r="AB32" s="1052"/>
      <c r="AC32" s="1052"/>
      <c r="AD32" s="1052"/>
      <c r="AE32" s="1053"/>
      <c r="AF32" s="1048">
        <v>165</v>
      </c>
      <c r="AG32" s="1049"/>
      <c r="AH32" s="1049"/>
      <c r="AI32" s="1049"/>
      <c r="AJ32" s="1050"/>
      <c r="AK32" s="993">
        <v>1738</v>
      </c>
      <c r="AL32" s="984"/>
      <c r="AM32" s="984"/>
      <c r="AN32" s="984"/>
      <c r="AO32" s="984"/>
      <c r="AP32" s="984">
        <v>18993</v>
      </c>
      <c r="AQ32" s="984"/>
      <c r="AR32" s="984"/>
      <c r="AS32" s="984"/>
      <c r="AT32" s="984"/>
      <c r="AU32" s="984">
        <v>15784</v>
      </c>
      <c r="AV32" s="984"/>
      <c r="AW32" s="984"/>
      <c r="AX32" s="984"/>
      <c r="AY32" s="984"/>
      <c r="AZ32" s="1054" t="s">
        <v>549</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8993</v>
      </c>
      <c r="R33" s="1052"/>
      <c r="S33" s="1052"/>
      <c r="T33" s="1052"/>
      <c r="U33" s="1052"/>
      <c r="V33" s="1052">
        <v>9288</v>
      </c>
      <c r="W33" s="1052"/>
      <c r="X33" s="1052"/>
      <c r="Y33" s="1052"/>
      <c r="Z33" s="1052"/>
      <c r="AA33" s="1052">
        <v>-295</v>
      </c>
      <c r="AB33" s="1052"/>
      <c r="AC33" s="1052"/>
      <c r="AD33" s="1052"/>
      <c r="AE33" s="1053"/>
      <c r="AF33" s="1048">
        <v>8608</v>
      </c>
      <c r="AG33" s="1049"/>
      <c r="AH33" s="1049"/>
      <c r="AI33" s="1049"/>
      <c r="AJ33" s="1050"/>
      <c r="AK33" s="993">
        <v>1198</v>
      </c>
      <c r="AL33" s="984"/>
      <c r="AM33" s="984"/>
      <c r="AN33" s="984"/>
      <c r="AO33" s="984"/>
      <c r="AP33" s="984">
        <v>6044</v>
      </c>
      <c r="AQ33" s="984"/>
      <c r="AR33" s="984"/>
      <c r="AS33" s="984"/>
      <c r="AT33" s="984"/>
      <c r="AU33" s="984">
        <v>3922</v>
      </c>
      <c r="AV33" s="984"/>
      <c r="AW33" s="984"/>
      <c r="AX33" s="984"/>
      <c r="AY33" s="984"/>
      <c r="AZ33" s="1054" t="s">
        <v>549</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217</v>
      </c>
      <c r="R34" s="1052"/>
      <c r="S34" s="1052"/>
      <c r="T34" s="1052"/>
      <c r="U34" s="1052"/>
      <c r="V34" s="1052">
        <v>296</v>
      </c>
      <c r="W34" s="1052"/>
      <c r="X34" s="1052"/>
      <c r="Y34" s="1052"/>
      <c r="Z34" s="1052"/>
      <c r="AA34" s="1052">
        <v>-79</v>
      </c>
      <c r="AB34" s="1052"/>
      <c r="AC34" s="1052"/>
      <c r="AD34" s="1052"/>
      <c r="AE34" s="1053"/>
      <c r="AF34" s="1048" t="s">
        <v>122</v>
      </c>
      <c r="AG34" s="1049"/>
      <c r="AH34" s="1049"/>
      <c r="AI34" s="1049"/>
      <c r="AJ34" s="1050"/>
      <c r="AK34" s="993">
        <v>25</v>
      </c>
      <c r="AL34" s="984"/>
      <c r="AM34" s="984"/>
      <c r="AN34" s="984"/>
      <c r="AO34" s="984"/>
      <c r="AP34" s="984">
        <v>147</v>
      </c>
      <c r="AQ34" s="984"/>
      <c r="AR34" s="984"/>
      <c r="AS34" s="984"/>
      <c r="AT34" s="984"/>
      <c r="AU34" s="984">
        <v>92</v>
      </c>
      <c r="AV34" s="984"/>
      <c r="AW34" s="984"/>
      <c r="AX34" s="984"/>
      <c r="AY34" s="984"/>
      <c r="AZ34" s="1054" t="s">
        <v>549</v>
      </c>
      <c r="BA34" s="1054"/>
      <c r="BB34" s="1054"/>
      <c r="BC34" s="1054"/>
      <c r="BD34" s="1054"/>
      <c r="BE34" s="985" t="s">
        <v>396</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10285</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557</v>
      </c>
      <c r="C68" s="999"/>
      <c r="D68" s="999"/>
      <c r="E68" s="999"/>
      <c r="F68" s="999"/>
      <c r="G68" s="999"/>
      <c r="H68" s="999"/>
      <c r="I68" s="999"/>
      <c r="J68" s="999"/>
      <c r="K68" s="999"/>
      <c r="L68" s="999"/>
      <c r="M68" s="999"/>
      <c r="N68" s="999"/>
      <c r="O68" s="999"/>
      <c r="P68" s="1000"/>
      <c r="Q68" s="1001">
        <v>80</v>
      </c>
      <c r="R68" s="995"/>
      <c r="S68" s="995"/>
      <c r="T68" s="995"/>
      <c r="U68" s="995"/>
      <c r="V68" s="995">
        <v>72</v>
      </c>
      <c r="W68" s="995"/>
      <c r="X68" s="995"/>
      <c r="Y68" s="995"/>
      <c r="Z68" s="995"/>
      <c r="AA68" s="995">
        <v>8</v>
      </c>
      <c r="AB68" s="995"/>
      <c r="AC68" s="995"/>
      <c r="AD68" s="995"/>
      <c r="AE68" s="995"/>
      <c r="AF68" s="995">
        <v>8</v>
      </c>
      <c r="AG68" s="995"/>
      <c r="AH68" s="995"/>
      <c r="AI68" s="995"/>
      <c r="AJ68" s="995"/>
      <c r="AK68" s="995" t="s">
        <v>549</v>
      </c>
      <c r="AL68" s="995"/>
      <c r="AM68" s="995"/>
      <c r="AN68" s="995"/>
      <c r="AO68" s="995"/>
      <c r="AP68" s="995" t="s">
        <v>549</v>
      </c>
      <c r="AQ68" s="995"/>
      <c r="AR68" s="995"/>
      <c r="AS68" s="995"/>
      <c r="AT68" s="995"/>
      <c r="AU68" s="995" t="s">
        <v>549</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558</v>
      </c>
      <c r="C69" s="988"/>
      <c r="D69" s="988"/>
      <c r="E69" s="988"/>
      <c r="F69" s="988"/>
      <c r="G69" s="988"/>
      <c r="H69" s="988"/>
      <c r="I69" s="988"/>
      <c r="J69" s="988"/>
      <c r="K69" s="988"/>
      <c r="L69" s="988"/>
      <c r="M69" s="988"/>
      <c r="N69" s="988"/>
      <c r="O69" s="988"/>
      <c r="P69" s="989"/>
      <c r="Q69" s="990">
        <v>881</v>
      </c>
      <c r="R69" s="984"/>
      <c r="S69" s="984"/>
      <c r="T69" s="984"/>
      <c r="U69" s="984"/>
      <c r="V69" s="984">
        <v>858</v>
      </c>
      <c r="W69" s="984"/>
      <c r="X69" s="984"/>
      <c r="Y69" s="984"/>
      <c r="Z69" s="984"/>
      <c r="AA69" s="984">
        <v>23</v>
      </c>
      <c r="AB69" s="984"/>
      <c r="AC69" s="984"/>
      <c r="AD69" s="984"/>
      <c r="AE69" s="984"/>
      <c r="AF69" s="984">
        <v>23</v>
      </c>
      <c r="AG69" s="984"/>
      <c r="AH69" s="984"/>
      <c r="AI69" s="984"/>
      <c r="AJ69" s="984"/>
      <c r="AK69" s="984" t="s">
        <v>549</v>
      </c>
      <c r="AL69" s="984"/>
      <c r="AM69" s="984"/>
      <c r="AN69" s="984"/>
      <c r="AO69" s="984"/>
      <c r="AP69" s="984" t="s">
        <v>549</v>
      </c>
      <c r="AQ69" s="984"/>
      <c r="AR69" s="984"/>
      <c r="AS69" s="984"/>
      <c r="AT69" s="984"/>
      <c r="AU69" s="984" t="s">
        <v>549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559</v>
      </c>
      <c r="C70" s="988"/>
      <c r="D70" s="988"/>
      <c r="E70" s="988"/>
      <c r="F70" s="988"/>
      <c r="G70" s="988"/>
      <c r="H70" s="988"/>
      <c r="I70" s="988"/>
      <c r="J70" s="988"/>
      <c r="K70" s="988"/>
      <c r="L70" s="988"/>
      <c r="M70" s="988"/>
      <c r="N70" s="988"/>
      <c r="O70" s="988"/>
      <c r="P70" s="989"/>
      <c r="Q70" s="990">
        <v>184908</v>
      </c>
      <c r="R70" s="984"/>
      <c r="S70" s="984"/>
      <c r="T70" s="984"/>
      <c r="U70" s="984"/>
      <c r="V70" s="984">
        <v>182658</v>
      </c>
      <c r="W70" s="984"/>
      <c r="X70" s="984"/>
      <c r="Y70" s="984"/>
      <c r="Z70" s="984"/>
      <c r="AA70" s="984">
        <v>2250</v>
      </c>
      <c r="AB70" s="984"/>
      <c r="AC70" s="984"/>
      <c r="AD70" s="984"/>
      <c r="AE70" s="984"/>
      <c r="AF70" s="984">
        <v>2250</v>
      </c>
      <c r="AG70" s="984"/>
      <c r="AH70" s="984"/>
      <c r="AI70" s="984"/>
      <c r="AJ70" s="984"/>
      <c r="AK70" s="984" t="s">
        <v>549</v>
      </c>
      <c r="AL70" s="984"/>
      <c r="AM70" s="984"/>
      <c r="AN70" s="984"/>
      <c r="AO70" s="984"/>
      <c r="AP70" s="984" t="s">
        <v>549</v>
      </c>
      <c r="AQ70" s="984"/>
      <c r="AR70" s="984"/>
      <c r="AS70" s="984"/>
      <c r="AT70" s="984"/>
      <c r="AU70" s="984" t="s">
        <v>549</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560</v>
      </c>
      <c r="C71" s="988"/>
      <c r="D71" s="988"/>
      <c r="E71" s="988"/>
      <c r="F71" s="988"/>
      <c r="G71" s="988"/>
      <c r="H71" s="988"/>
      <c r="I71" s="988"/>
      <c r="J71" s="988"/>
      <c r="K71" s="988"/>
      <c r="L71" s="988"/>
      <c r="M71" s="988"/>
      <c r="N71" s="988"/>
      <c r="O71" s="988"/>
      <c r="P71" s="989"/>
      <c r="Q71" s="990">
        <v>173</v>
      </c>
      <c r="R71" s="984"/>
      <c r="S71" s="984"/>
      <c r="T71" s="984"/>
      <c r="U71" s="984"/>
      <c r="V71" s="984">
        <v>168</v>
      </c>
      <c r="W71" s="984"/>
      <c r="X71" s="984"/>
      <c r="Y71" s="984"/>
      <c r="Z71" s="984"/>
      <c r="AA71" s="984">
        <v>5</v>
      </c>
      <c r="AB71" s="984"/>
      <c r="AC71" s="984"/>
      <c r="AD71" s="984"/>
      <c r="AE71" s="984"/>
      <c r="AF71" s="984">
        <v>5</v>
      </c>
      <c r="AG71" s="984"/>
      <c r="AH71" s="984"/>
      <c r="AI71" s="984"/>
      <c r="AJ71" s="984"/>
      <c r="AK71" s="984" t="s">
        <v>549</v>
      </c>
      <c r="AL71" s="984"/>
      <c r="AM71" s="984"/>
      <c r="AN71" s="984"/>
      <c r="AO71" s="984"/>
      <c r="AP71" s="984" t="s">
        <v>549</v>
      </c>
      <c r="AQ71" s="984"/>
      <c r="AR71" s="984"/>
      <c r="AS71" s="984"/>
      <c r="AT71" s="984"/>
      <c r="AU71" s="984" t="s">
        <v>549</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561</v>
      </c>
      <c r="C72" s="988"/>
      <c r="D72" s="988"/>
      <c r="E72" s="988"/>
      <c r="F72" s="988"/>
      <c r="G72" s="988"/>
      <c r="H72" s="988"/>
      <c r="I72" s="988"/>
      <c r="J72" s="988"/>
      <c r="K72" s="988"/>
      <c r="L72" s="988"/>
      <c r="M72" s="988"/>
      <c r="N72" s="988"/>
      <c r="O72" s="988"/>
      <c r="P72" s="989"/>
      <c r="Q72" s="990">
        <v>8</v>
      </c>
      <c r="R72" s="984"/>
      <c r="S72" s="984"/>
      <c r="T72" s="984"/>
      <c r="U72" s="984"/>
      <c r="V72" s="984">
        <v>7</v>
      </c>
      <c r="W72" s="984"/>
      <c r="X72" s="984"/>
      <c r="Y72" s="984"/>
      <c r="Z72" s="984"/>
      <c r="AA72" s="984">
        <v>1</v>
      </c>
      <c r="AB72" s="984"/>
      <c r="AC72" s="984"/>
      <c r="AD72" s="984"/>
      <c r="AE72" s="984"/>
      <c r="AF72" s="984">
        <v>1</v>
      </c>
      <c r="AG72" s="984"/>
      <c r="AH72" s="984"/>
      <c r="AI72" s="984"/>
      <c r="AJ72" s="984"/>
      <c r="AK72" s="984" t="s">
        <v>549</v>
      </c>
      <c r="AL72" s="984"/>
      <c r="AM72" s="984"/>
      <c r="AN72" s="984"/>
      <c r="AO72" s="984"/>
      <c r="AP72" s="984" t="s">
        <v>549</v>
      </c>
      <c r="AQ72" s="984"/>
      <c r="AR72" s="984"/>
      <c r="AS72" s="984"/>
      <c r="AT72" s="984"/>
      <c r="AU72" s="984" t="s">
        <v>549</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562</v>
      </c>
      <c r="C73" s="988"/>
      <c r="D73" s="988"/>
      <c r="E73" s="988"/>
      <c r="F73" s="988"/>
      <c r="G73" s="988"/>
      <c r="H73" s="988"/>
      <c r="I73" s="988"/>
      <c r="J73" s="988"/>
      <c r="K73" s="988"/>
      <c r="L73" s="988"/>
      <c r="M73" s="988"/>
      <c r="N73" s="988"/>
      <c r="O73" s="988"/>
      <c r="P73" s="989"/>
      <c r="Q73" s="990">
        <v>405107</v>
      </c>
      <c r="R73" s="984"/>
      <c r="S73" s="984"/>
      <c r="T73" s="984"/>
      <c r="U73" s="984"/>
      <c r="V73" s="984">
        <v>405107</v>
      </c>
      <c r="W73" s="984"/>
      <c r="X73" s="984"/>
      <c r="Y73" s="984"/>
      <c r="Z73" s="984"/>
      <c r="AA73" s="984">
        <v>0</v>
      </c>
      <c r="AB73" s="984"/>
      <c r="AC73" s="984"/>
      <c r="AD73" s="984"/>
      <c r="AE73" s="984"/>
      <c r="AF73" s="984">
        <v>0</v>
      </c>
      <c r="AG73" s="984"/>
      <c r="AH73" s="984"/>
      <c r="AI73" s="984"/>
      <c r="AJ73" s="984"/>
      <c r="AK73" s="984" t="s">
        <v>549</v>
      </c>
      <c r="AL73" s="984"/>
      <c r="AM73" s="984"/>
      <c r="AN73" s="984"/>
      <c r="AO73" s="984"/>
      <c r="AP73" s="984" t="s">
        <v>549</v>
      </c>
      <c r="AQ73" s="984"/>
      <c r="AR73" s="984"/>
      <c r="AS73" s="984"/>
      <c r="AT73" s="984"/>
      <c r="AU73" s="984" t="s">
        <v>549</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293</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293</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293</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4168951</v>
      </c>
      <c r="AB110" s="902"/>
      <c r="AC110" s="902"/>
      <c r="AD110" s="902"/>
      <c r="AE110" s="903"/>
      <c r="AF110" s="904">
        <v>4147923</v>
      </c>
      <c r="AG110" s="902"/>
      <c r="AH110" s="902"/>
      <c r="AI110" s="902"/>
      <c r="AJ110" s="903"/>
      <c r="AK110" s="904">
        <v>4005817</v>
      </c>
      <c r="AL110" s="902"/>
      <c r="AM110" s="902"/>
      <c r="AN110" s="902"/>
      <c r="AO110" s="903"/>
      <c r="AP110" s="905">
        <v>28.3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39123397</v>
      </c>
      <c r="BR110" s="855"/>
      <c r="BS110" s="855"/>
      <c r="BT110" s="855"/>
      <c r="BU110" s="855"/>
      <c r="BV110" s="855">
        <v>38707101</v>
      </c>
      <c r="BW110" s="855"/>
      <c r="BX110" s="855"/>
      <c r="BY110" s="855"/>
      <c r="BZ110" s="855"/>
      <c r="CA110" s="855">
        <v>48802718</v>
      </c>
      <c r="CB110" s="855"/>
      <c r="CC110" s="855"/>
      <c r="CD110" s="855"/>
      <c r="CE110" s="855"/>
      <c r="CF110" s="879">
        <v>344.4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564</v>
      </c>
      <c r="BR111" s="830"/>
      <c r="BS111" s="830"/>
      <c r="BT111" s="830"/>
      <c r="BU111" s="830"/>
      <c r="BV111" s="830">
        <v>222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20602502</v>
      </c>
      <c r="BR112" s="830"/>
      <c r="BS112" s="830"/>
      <c r="BT112" s="830"/>
      <c r="BU112" s="830"/>
      <c r="BV112" s="830">
        <v>20654494</v>
      </c>
      <c r="BW112" s="830"/>
      <c r="BX112" s="830"/>
      <c r="BY112" s="830"/>
      <c r="BZ112" s="830"/>
      <c r="CA112" s="830">
        <v>20219317</v>
      </c>
      <c r="CB112" s="830"/>
      <c r="CC112" s="830"/>
      <c r="CD112" s="830"/>
      <c r="CE112" s="830"/>
      <c r="CF112" s="888">
        <v>142.69999999999999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2158219</v>
      </c>
      <c r="AB113" s="932"/>
      <c r="AC113" s="932"/>
      <c r="AD113" s="932"/>
      <c r="AE113" s="933"/>
      <c r="AF113" s="934">
        <v>2226239</v>
      </c>
      <c r="AG113" s="932"/>
      <c r="AH113" s="932"/>
      <c r="AI113" s="932"/>
      <c r="AJ113" s="933"/>
      <c r="AK113" s="934">
        <v>2032873</v>
      </c>
      <c r="AL113" s="932"/>
      <c r="AM113" s="932"/>
      <c r="AN113" s="932"/>
      <c r="AO113" s="933"/>
      <c r="AP113" s="935">
        <v>14.3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4733097</v>
      </c>
      <c r="BR114" s="830"/>
      <c r="BS114" s="830"/>
      <c r="BT114" s="830"/>
      <c r="BU114" s="830"/>
      <c r="BV114" s="830">
        <v>4939959</v>
      </c>
      <c r="BW114" s="830"/>
      <c r="BX114" s="830"/>
      <c r="BY114" s="830"/>
      <c r="BZ114" s="830"/>
      <c r="CA114" s="830">
        <v>5149812</v>
      </c>
      <c r="CB114" s="830"/>
      <c r="CC114" s="830"/>
      <c r="CD114" s="830"/>
      <c r="CE114" s="830"/>
      <c r="CF114" s="888">
        <v>36.299999999999997</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2071</v>
      </c>
      <c r="AB115" s="932"/>
      <c r="AC115" s="932"/>
      <c r="AD115" s="932"/>
      <c r="AE115" s="933"/>
      <c r="AF115" s="934">
        <v>342</v>
      </c>
      <c r="AG115" s="932"/>
      <c r="AH115" s="932"/>
      <c r="AI115" s="932"/>
      <c r="AJ115" s="933"/>
      <c r="AK115" s="934">
        <v>223</v>
      </c>
      <c r="AL115" s="932"/>
      <c r="AM115" s="932"/>
      <c r="AN115" s="932"/>
      <c r="AO115" s="933"/>
      <c r="AP115" s="935">
        <v>0</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6329241</v>
      </c>
      <c r="AB117" s="916"/>
      <c r="AC117" s="916"/>
      <c r="AD117" s="916"/>
      <c r="AE117" s="917"/>
      <c r="AF117" s="918">
        <v>6374504</v>
      </c>
      <c r="AG117" s="916"/>
      <c r="AH117" s="916"/>
      <c r="AI117" s="916"/>
      <c r="AJ117" s="917"/>
      <c r="AK117" s="918">
        <v>6038913</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293</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176</v>
      </c>
      <c r="BA119" s="235"/>
      <c r="BB119" s="235"/>
      <c r="BC119" s="235"/>
      <c r="BD119" s="235"/>
      <c r="BE119" s="235"/>
      <c r="BF119" s="235"/>
      <c r="BG119" s="235"/>
      <c r="BH119" s="235"/>
      <c r="BI119" s="235"/>
      <c r="BJ119" s="235"/>
      <c r="BK119" s="235"/>
      <c r="BL119" s="235"/>
      <c r="BM119" s="235"/>
      <c r="BN119" s="235"/>
      <c r="BO119" s="890" t="s">
        <v>443</v>
      </c>
      <c r="BP119" s="891"/>
      <c r="BQ119" s="892">
        <v>64459560</v>
      </c>
      <c r="BR119" s="858"/>
      <c r="BS119" s="858"/>
      <c r="BT119" s="858"/>
      <c r="BU119" s="858"/>
      <c r="BV119" s="858">
        <v>64301776</v>
      </c>
      <c r="BW119" s="858"/>
      <c r="BX119" s="858"/>
      <c r="BY119" s="858"/>
      <c r="BZ119" s="858"/>
      <c r="CA119" s="858">
        <v>74171847</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564</v>
      </c>
      <c r="DH119" s="777"/>
      <c r="DI119" s="777"/>
      <c r="DJ119" s="777"/>
      <c r="DK119" s="778"/>
      <c r="DL119" s="779">
        <v>222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7180866</v>
      </c>
      <c r="BR120" s="855"/>
      <c r="BS120" s="855"/>
      <c r="BT120" s="855"/>
      <c r="BU120" s="855"/>
      <c r="BV120" s="855">
        <v>8032418</v>
      </c>
      <c r="BW120" s="855"/>
      <c r="BX120" s="855"/>
      <c r="BY120" s="855"/>
      <c r="BZ120" s="855"/>
      <c r="CA120" s="855">
        <v>11558180</v>
      </c>
      <c r="CB120" s="855"/>
      <c r="CC120" s="855"/>
      <c r="CD120" s="855"/>
      <c r="CE120" s="855"/>
      <c r="CF120" s="879">
        <v>81.599999999999994</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16719983</v>
      </c>
      <c r="DH120" s="855"/>
      <c r="DI120" s="855"/>
      <c r="DJ120" s="855"/>
      <c r="DK120" s="855"/>
      <c r="DL120" s="855">
        <v>16516566</v>
      </c>
      <c r="DM120" s="855"/>
      <c r="DN120" s="855"/>
      <c r="DO120" s="855"/>
      <c r="DP120" s="855"/>
      <c r="DQ120" s="855">
        <v>15783506</v>
      </c>
      <c r="DR120" s="855"/>
      <c r="DS120" s="855"/>
      <c r="DT120" s="855"/>
      <c r="DU120" s="855"/>
      <c r="DV120" s="856">
        <v>111.4</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6526617</v>
      </c>
      <c r="BR121" s="830"/>
      <c r="BS121" s="830"/>
      <c r="BT121" s="830"/>
      <c r="BU121" s="830"/>
      <c r="BV121" s="830">
        <v>5796748</v>
      </c>
      <c r="BW121" s="830"/>
      <c r="BX121" s="830"/>
      <c r="BY121" s="830"/>
      <c r="BZ121" s="830"/>
      <c r="CA121" s="830">
        <v>6153518</v>
      </c>
      <c r="CB121" s="830"/>
      <c r="CC121" s="830"/>
      <c r="CD121" s="830"/>
      <c r="CE121" s="830"/>
      <c r="CF121" s="888">
        <v>43.4</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3392288</v>
      </c>
      <c r="DH121" s="830"/>
      <c r="DI121" s="830"/>
      <c r="DJ121" s="830"/>
      <c r="DK121" s="830"/>
      <c r="DL121" s="830">
        <v>3660457</v>
      </c>
      <c r="DM121" s="830"/>
      <c r="DN121" s="830"/>
      <c r="DO121" s="830"/>
      <c r="DP121" s="830"/>
      <c r="DQ121" s="830">
        <v>3922291</v>
      </c>
      <c r="DR121" s="830"/>
      <c r="DS121" s="830"/>
      <c r="DT121" s="830"/>
      <c r="DU121" s="830"/>
      <c r="DV121" s="807">
        <v>27.7</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41227980</v>
      </c>
      <c r="BR122" s="858"/>
      <c r="BS122" s="858"/>
      <c r="BT122" s="858"/>
      <c r="BU122" s="858"/>
      <c r="BV122" s="858">
        <v>40345099</v>
      </c>
      <c r="BW122" s="858"/>
      <c r="BX122" s="858"/>
      <c r="BY122" s="858"/>
      <c r="BZ122" s="858"/>
      <c r="CA122" s="858">
        <v>49505995</v>
      </c>
      <c r="CB122" s="858"/>
      <c r="CC122" s="858"/>
      <c r="CD122" s="858"/>
      <c r="CE122" s="858"/>
      <c r="CF122" s="859">
        <v>349.3</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v>450220</v>
      </c>
      <c r="DH122" s="830"/>
      <c r="DI122" s="830"/>
      <c r="DJ122" s="830"/>
      <c r="DK122" s="830"/>
      <c r="DL122" s="830">
        <v>439986</v>
      </c>
      <c r="DM122" s="830"/>
      <c r="DN122" s="830"/>
      <c r="DO122" s="830"/>
      <c r="DP122" s="830"/>
      <c r="DQ122" s="830">
        <v>421175</v>
      </c>
      <c r="DR122" s="830"/>
      <c r="DS122" s="830"/>
      <c r="DT122" s="830"/>
      <c r="DU122" s="830"/>
      <c r="DV122" s="807">
        <v>3</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176</v>
      </c>
      <c r="BA123" s="235"/>
      <c r="BB123" s="235"/>
      <c r="BC123" s="235"/>
      <c r="BD123" s="235"/>
      <c r="BE123" s="235"/>
      <c r="BF123" s="235"/>
      <c r="BG123" s="235"/>
      <c r="BH123" s="235"/>
      <c r="BI123" s="235"/>
      <c r="BJ123" s="235"/>
      <c r="BK123" s="235"/>
      <c r="BL123" s="235"/>
      <c r="BM123" s="235"/>
      <c r="BN123" s="235"/>
      <c r="BO123" s="890" t="s">
        <v>451</v>
      </c>
      <c r="BP123" s="891"/>
      <c r="BQ123" s="845">
        <v>54935463</v>
      </c>
      <c r="BR123" s="846"/>
      <c r="BS123" s="846"/>
      <c r="BT123" s="846"/>
      <c r="BU123" s="846"/>
      <c r="BV123" s="846">
        <v>54174265</v>
      </c>
      <c r="BW123" s="846"/>
      <c r="BX123" s="846"/>
      <c r="BY123" s="846"/>
      <c r="BZ123" s="846"/>
      <c r="CA123" s="846">
        <v>67217693</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v>40011</v>
      </c>
      <c r="DH123" s="793"/>
      <c r="DI123" s="793"/>
      <c r="DJ123" s="793"/>
      <c r="DK123" s="794"/>
      <c r="DL123" s="795">
        <v>37485</v>
      </c>
      <c r="DM123" s="793"/>
      <c r="DN123" s="793"/>
      <c r="DO123" s="793"/>
      <c r="DP123" s="794"/>
      <c r="DQ123" s="795">
        <v>92345</v>
      </c>
      <c r="DR123" s="793"/>
      <c r="DS123" s="793"/>
      <c r="DT123" s="793"/>
      <c r="DU123" s="794"/>
      <c r="DV123" s="837">
        <v>0.7</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68.3</v>
      </c>
      <c r="BR124" s="844"/>
      <c r="BS124" s="844"/>
      <c r="BT124" s="844"/>
      <c r="BU124" s="844"/>
      <c r="BV124" s="844">
        <v>72</v>
      </c>
      <c r="BW124" s="844"/>
      <c r="BX124" s="844"/>
      <c r="BY124" s="844"/>
      <c r="BZ124" s="844"/>
      <c r="CA124" s="844">
        <v>49</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2071</v>
      </c>
      <c r="AB126" s="793"/>
      <c r="AC126" s="793"/>
      <c r="AD126" s="793"/>
      <c r="AE126" s="794"/>
      <c r="AF126" s="795">
        <v>342</v>
      </c>
      <c r="AG126" s="793"/>
      <c r="AH126" s="793"/>
      <c r="AI126" s="793"/>
      <c r="AJ126" s="794"/>
      <c r="AK126" s="795">
        <v>223</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528893</v>
      </c>
      <c r="AB128" s="814"/>
      <c r="AC128" s="814"/>
      <c r="AD128" s="814"/>
      <c r="AE128" s="815"/>
      <c r="AF128" s="816">
        <v>471034</v>
      </c>
      <c r="AG128" s="814"/>
      <c r="AH128" s="814"/>
      <c r="AI128" s="814"/>
      <c r="AJ128" s="815"/>
      <c r="AK128" s="816">
        <v>494811</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12.59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17913413</v>
      </c>
      <c r="AB129" s="793"/>
      <c r="AC129" s="793"/>
      <c r="AD129" s="793"/>
      <c r="AE129" s="794"/>
      <c r="AF129" s="795">
        <v>17945824</v>
      </c>
      <c r="AG129" s="793"/>
      <c r="AH129" s="793"/>
      <c r="AI129" s="793"/>
      <c r="AJ129" s="794"/>
      <c r="AK129" s="795">
        <v>17985089</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17.59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3983195</v>
      </c>
      <c r="AB130" s="793"/>
      <c r="AC130" s="793"/>
      <c r="AD130" s="793"/>
      <c r="AE130" s="794"/>
      <c r="AF130" s="795">
        <v>3884239</v>
      </c>
      <c r="AG130" s="793"/>
      <c r="AH130" s="793"/>
      <c r="AI130" s="793"/>
      <c r="AJ130" s="794"/>
      <c r="AK130" s="795">
        <v>3813560</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13.2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13930218</v>
      </c>
      <c r="AB131" s="777"/>
      <c r="AC131" s="777"/>
      <c r="AD131" s="777"/>
      <c r="AE131" s="778"/>
      <c r="AF131" s="779">
        <v>14061585</v>
      </c>
      <c r="AG131" s="777"/>
      <c r="AH131" s="777"/>
      <c r="AI131" s="777"/>
      <c r="AJ131" s="778"/>
      <c r="AK131" s="779">
        <v>14171529</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49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13.04468458</v>
      </c>
      <c r="AB132" s="758"/>
      <c r="AC132" s="758"/>
      <c r="AD132" s="758"/>
      <c r="AE132" s="759"/>
      <c r="AF132" s="760">
        <v>14.35991035</v>
      </c>
      <c r="AG132" s="758"/>
      <c r="AH132" s="758"/>
      <c r="AI132" s="758"/>
      <c r="AJ132" s="759"/>
      <c r="AK132" s="760">
        <v>12.211402270000001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12</v>
      </c>
      <c r="AB133" s="737"/>
      <c r="AC133" s="737"/>
      <c r="AD133" s="737"/>
      <c r="AE133" s="738"/>
      <c r="AF133" s="736">
        <v>12.9</v>
      </c>
      <c r="AG133" s="737"/>
      <c r="AH133" s="737"/>
      <c r="AI133" s="737"/>
      <c r="AJ133" s="738"/>
      <c r="AK133" s="736">
        <v>13.2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nv3xDmFfRHaf4me52yupvOYC6dwAGZOBQgjjk5kTDyXV8QBHmXpauUXFLfyPu4VTbjNhtSvlID+xn/xdGJIHQ==" saltValue="2MBmomncxXZXhUX8Vkdg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4xO1uA4KAheMy1L1FVLuThu5hM5lvNPQX+h81AM0uMq2hVTZKZB6B+2QbdXtDj4C1lb3oiJcP9NP9CfeOfKzA==" saltValue="FcuNZgtpCoorAHiIR90T7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cf7887Ay+MaQaTTJJTEI13VcuixfJKBTmw+Y4heoWLEEvvC+eVSSE1f7ilinPU5Ti5YiJsvywiMU41To9blPg==" saltValue="3Lnft+NwTbDUKuTwCq4MK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4796326</v>
      </c>
      <c r="AP9" s="262">
        <v>103147</v>
      </c>
      <c r="AQ9" s="263">
        <v>72348</v>
      </c>
      <c r="AR9" s="264">
        <v>42.6</v>
      </c>
    </row>
    <row r="10" spans="1:46" ht="13.5" customHeight="1" x14ac:dyDescent="0.2">
      <c r="A10" s="247"/>
      <c r="AK10" s="1143" t="s">
        <v>486</v>
      </c>
      <c r="AL10" s="1144"/>
      <c r="AM10" s="1144"/>
      <c r="AN10" s="1145"/>
      <c r="AO10" s="265">
        <v>12350</v>
      </c>
      <c r="AP10" s="265">
        <v>266</v>
      </c>
      <c r="AQ10" s="266">
        <v>6364</v>
      </c>
      <c r="AR10" s="267">
        <v>-95.8</v>
      </c>
    </row>
    <row r="11" spans="1:46" ht="13.5" customHeight="1" x14ac:dyDescent="0.2">
      <c r="A11" s="247"/>
      <c r="AK11" s="1143" t="s">
        <v>487</v>
      </c>
      <c r="AL11" s="1144"/>
      <c r="AM11" s="1144"/>
      <c r="AN11" s="1145"/>
      <c r="AO11" s="265" t="s">
        <v>488</v>
      </c>
      <c r="AP11" s="265" t="s">
        <v>488</v>
      </c>
      <c r="AQ11" s="266">
        <v>1262</v>
      </c>
      <c r="AR11" s="267" t="s">
        <v>488</v>
      </c>
    </row>
    <row r="12" spans="1:46" ht="13.5" customHeight="1" x14ac:dyDescent="0.2">
      <c r="A12" s="247"/>
      <c r="AK12" s="1143" t="s">
        <v>489</v>
      </c>
      <c r="AL12" s="1144"/>
      <c r="AM12" s="1144"/>
      <c r="AN12" s="1145"/>
      <c r="AO12" s="265" t="s">
        <v>488</v>
      </c>
      <c r="AP12" s="265" t="s">
        <v>488</v>
      </c>
      <c r="AQ12" s="266">
        <v>10</v>
      </c>
      <c r="AR12" s="267" t="s">
        <v>488</v>
      </c>
    </row>
    <row r="13" spans="1:46" ht="13.5" customHeight="1" x14ac:dyDescent="0.2">
      <c r="A13" s="247"/>
      <c r="AK13" s="1143" t="s">
        <v>490</v>
      </c>
      <c r="AL13" s="1144"/>
      <c r="AM13" s="1144"/>
      <c r="AN13" s="1145"/>
      <c r="AO13" s="265" t="s">
        <v>488</v>
      </c>
      <c r="AP13" s="265" t="s">
        <v>488</v>
      </c>
      <c r="AQ13" s="266">
        <v>3257</v>
      </c>
      <c r="AR13" s="267" t="s">
        <v>488</v>
      </c>
    </row>
    <row r="14" spans="1:46" ht="13.5" customHeight="1" x14ac:dyDescent="0.2">
      <c r="A14" s="247"/>
      <c r="AK14" s="1143" t="s">
        <v>491</v>
      </c>
      <c r="AL14" s="1144"/>
      <c r="AM14" s="1144"/>
      <c r="AN14" s="1145"/>
      <c r="AO14" s="265">
        <v>215893</v>
      </c>
      <c r="AP14" s="265">
        <v>4643</v>
      </c>
      <c r="AQ14" s="266">
        <v>1617</v>
      </c>
      <c r="AR14" s="267">
        <v>187.1</v>
      </c>
    </row>
    <row r="15" spans="1:46" ht="13.5" customHeight="1" x14ac:dyDescent="0.2">
      <c r="A15" s="247"/>
      <c r="AK15" s="1146" t="s">
        <v>492</v>
      </c>
      <c r="AL15" s="1147"/>
      <c r="AM15" s="1147"/>
      <c r="AN15" s="1148"/>
      <c r="AO15" s="265">
        <v>-299651</v>
      </c>
      <c r="AP15" s="265">
        <v>-6444</v>
      </c>
      <c r="AQ15" s="266">
        <v>-3947</v>
      </c>
      <c r="AR15" s="267">
        <v>63.3</v>
      </c>
    </row>
    <row r="16" spans="1:46" ht="13" x14ac:dyDescent="0.2">
      <c r="A16" s="247"/>
      <c r="AK16" s="1146" t="s">
        <v>176</v>
      </c>
      <c r="AL16" s="1147"/>
      <c r="AM16" s="1147"/>
      <c r="AN16" s="1148"/>
      <c r="AO16" s="265">
        <v>4724918</v>
      </c>
      <c r="AP16" s="265">
        <v>101611</v>
      </c>
      <c r="AQ16" s="266">
        <v>80912</v>
      </c>
      <c r="AR16" s="267">
        <v>25.6</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12</v>
      </c>
      <c r="AP21" s="278">
        <v>6.71</v>
      </c>
      <c r="AQ21" s="279">
        <v>5.29</v>
      </c>
      <c r="AS21" s="280"/>
      <c r="AT21" s="276"/>
    </row>
    <row r="22" spans="1:46" s="248" customFormat="1" ht="13" x14ac:dyDescent="0.2">
      <c r="A22" s="276"/>
      <c r="AK22" s="1149" t="s">
        <v>498</v>
      </c>
      <c r="AL22" s="1150"/>
      <c r="AM22" s="1150"/>
      <c r="AN22" s="1151"/>
      <c r="AO22" s="281">
        <v>94.5</v>
      </c>
      <c r="AP22" s="282">
        <v>98.3</v>
      </c>
      <c r="AQ22" s="283">
        <v>-3.8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4005817</v>
      </c>
      <c r="AP32" s="291">
        <v>86147</v>
      </c>
      <c r="AQ32" s="292">
        <v>34344</v>
      </c>
      <c r="AR32" s="293">
        <v>150.80000000000001</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3</v>
      </c>
      <c r="AR34" s="293" t="s">
        <v>488</v>
      </c>
    </row>
    <row r="35" spans="1:46" ht="27" customHeight="1" x14ac:dyDescent="0.2">
      <c r="A35" s="247"/>
      <c r="AK35" s="1133" t="s">
        <v>505</v>
      </c>
      <c r="AL35" s="1134"/>
      <c r="AM35" s="1134"/>
      <c r="AN35" s="1135"/>
      <c r="AO35" s="291">
        <v>2032873</v>
      </c>
      <c r="AP35" s="291">
        <v>43718</v>
      </c>
      <c r="AQ35" s="292">
        <v>7806</v>
      </c>
      <c r="AR35" s="293">
        <v>460.1</v>
      </c>
    </row>
    <row r="36" spans="1:46" ht="27" customHeight="1" x14ac:dyDescent="0.2">
      <c r="A36" s="247"/>
      <c r="AK36" s="1133" t="s">
        <v>506</v>
      </c>
      <c r="AL36" s="1134"/>
      <c r="AM36" s="1134"/>
      <c r="AN36" s="1135"/>
      <c r="AO36" s="291" t="s">
        <v>488</v>
      </c>
      <c r="AP36" s="291" t="s">
        <v>488</v>
      </c>
      <c r="AQ36" s="292">
        <v>1690</v>
      </c>
      <c r="AR36" s="293" t="s">
        <v>488</v>
      </c>
    </row>
    <row r="37" spans="1:46" ht="13.5" customHeight="1" x14ac:dyDescent="0.2">
      <c r="A37" s="247"/>
      <c r="AK37" s="1133" t="s">
        <v>507</v>
      </c>
      <c r="AL37" s="1134"/>
      <c r="AM37" s="1134"/>
      <c r="AN37" s="1135"/>
      <c r="AO37" s="291">
        <v>223</v>
      </c>
      <c r="AP37" s="291">
        <v>5</v>
      </c>
      <c r="AQ37" s="292">
        <v>666</v>
      </c>
      <c r="AR37" s="293">
        <v>-99.2</v>
      </c>
    </row>
    <row r="38" spans="1:46" ht="27" customHeight="1" x14ac:dyDescent="0.2">
      <c r="A38" s="247"/>
      <c r="AK38" s="1136" t="s">
        <v>508</v>
      </c>
      <c r="AL38" s="1137"/>
      <c r="AM38" s="1137"/>
      <c r="AN38" s="1138"/>
      <c r="AO38" s="294" t="s">
        <v>488</v>
      </c>
      <c r="AP38" s="294" t="s">
        <v>488</v>
      </c>
      <c r="AQ38" s="295">
        <v>3</v>
      </c>
      <c r="AR38" s="283" t="s">
        <v>488</v>
      </c>
      <c r="AS38" s="290"/>
    </row>
    <row r="39" spans="1:46" ht="13" x14ac:dyDescent="0.2">
      <c r="A39" s="247"/>
      <c r="AK39" s="1136" t="s">
        <v>509</v>
      </c>
      <c r="AL39" s="1137"/>
      <c r="AM39" s="1137"/>
      <c r="AN39" s="1138"/>
      <c r="AO39" s="291">
        <v>-494811</v>
      </c>
      <c r="AP39" s="291">
        <v>-10641</v>
      </c>
      <c r="AQ39" s="292">
        <v>-5822</v>
      </c>
      <c r="AR39" s="293">
        <v>82.8</v>
      </c>
      <c r="AS39" s="290"/>
    </row>
    <row r="40" spans="1:46" ht="27" customHeight="1" x14ac:dyDescent="0.2">
      <c r="A40" s="247"/>
      <c r="AK40" s="1133" t="s">
        <v>510</v>
      </c>
      <c r="AL40" s="1134"/>
      <c r="AM40" s="1134"/>
      <c r="AN40" s="1135"/>
      <c r="AO40" s="291">
        <v>-3813560</v>
      </c>
      <c r="AP40" s="291">
        <v>-82012</v>
      </c>
      <c r="AQ40" s="292">
        <v>-26710</v>
      </c>
      <c r="AR40" s="293">
        <v>207</v>
      </c>
      <c r="AS40" s="290"/>
    </row>
    <row r="41" spans="1:46" ht="13" x14ac:dyDescent="0.2">
      <c r="A41" s="247"/>
      <c r="AK41" s="1139" t="s">
        <v>286</v>
      </c>
      <c r="AL41" s="1140"/>
      <c r="AM41" s="1140"/>
      <c r="AN41" s="1141"/>
      <c r="AO41" s="291">
        <v>1730542</v>
      </c>
      <c r="AP41" s="291">
        <v>37216</v>
      </c>
      <c r="AQ41" s="292">
        <v>11979</v>
      </c>
      <c r="AR41" s="293">
        <v>210.7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3582742</v>
      </c>
      <c r="AN51" s="313">
        <v>70006</v>
      </c>
      <c r="AO51" s="314">
        <v>-4.7</v>
      </c>
      <c r="AP51" s="315">
        <v>45483</v>
      </c>
      <c r="AQ51" s="316">
        <v>-0.2</v>
      </c>
      <c r="AR51" s="317">
        <v>-4.5</v>
      </c>
    </row>
    <row r="52" spans="1:44" ht="13" x14ac:dyDescent="0.2">
      <c r="A52" s="247"/>
      <c r="AK52" s="318"/>
      <c r="AL52" s="319" t="s">
        <v>520</v>
      </c>
      <c r="AM52" s="320">
        <v>2322918</v>
      </c>
      <c r="AN52" s="321">
        <v>45389</v>
      </c>
      <c r="AO52" s="322">
        <v>27.8</v>
      </c>
      <c r="AP52" s="323">
        <v>24241</v>
      </c>
      <c r="AQ52" s="324">
        <v>0.4</v>
      </c>
      <c r="AR52" s="325">
        <v>27.4</v>
      </c>
    </row>
    <row r="53" spans="1:44" ht="13" x14ac:dyDescent="0.2">
      <c r="A53" s="247"/>
      <c r="AK53" s="303" t="s">
        <v>521</v>
      </c>
      <c r="AL53" s="304"/>
      <c r="AM53" s="312">
        <v>5511783</v>
      </c>
      <c r="AN53" s="313">
        <v>109836</v>
      </c>
      <c r="AO53" s="314">
        <v>56.9</v>
      </c>
      <c r="AP53" s="315">
        <v>45945</v>
      </c>
      <c r="AQ53" s="316">
        <v>1</v>
      </c>
      <c r="AR53" s="317">
        <v>55.9</v>
      </c>
    </row>
    <row r="54" spans="1:44" ht="13" x14ac:dyDescent="0.2">
      <c r="A54" s="247"/>
      <c r="AK54" s="318"/>
      <c r="AL54" s="319" t="s">
        <v>520</v>
      </c>
      <c r="AM54" s="320">
        <v>1784205</v>
      </c>
      <c r="AN54" s="321">
        <v>35555</v>
      </c>
      <c r="AO54" s="322">
        <v>-21.7</v>
      </c>
      <c r="AP54" s="323">
        <v>25180</v>
      </c>
      <c r="AQ54" s="324">
        <v>3.9</v>
      </c>
      <c r="AR54" s="325">
        <v>-25.6</v>
      </c>
    </row>
    <row r="55" spans="1:44" ht="13" x14ac:dyDescent="0.2">
      <c r="A55" s="247"/>
      <c r="AK55" s="303" t="s">
        <v>522</v>
      </c>
      <c r="AL55" s="304"/>
      <c r="AM55" s="312">
        <v>8266756</v>
      </c>
      <c r="AN55" s="313">
        <v>167822</v>
      </c>
      <c r="AO55" s="314">
        <v>52.8</v>
      </c>
      <c r="AP55" s="315">
        <v>44475</v>
      </c>
      <c r="AQ55" s="316">
        <v>-3.2</v>
      </c>
      <c r="AR55" s="317">
        <v>56</v>
      </c>
    </row>
    <row r="56" spans="1:44" ht="13" x14ac:dyDescent="0.2">
      <c r="A56" s="247"/>
      <c r="AK56" s="318"/>
      <c r="AL56" s="319" t="s">
        <v>520</v>
      </c>
      <c r="AM56" s="320">
        <v>2557631</v>
      </c>
      <c r="AN56" s="321">
        <v>51922</v>
      </c>
      <c r="AO56" s="322">
        <v>46</v>
      </c>
      <c r="AP56" s="323">
        <v>24780</v>
      </c>
      <c r="AQ56" s="324">
        <v>-1.6</v>
      </c>
      <c r="AR56" s="325">
        <v>47.6</v>
      </c>
    </row>
    <row r="57" spans="1:44" ht="13" x14ac:dyDescent="0.2">
      <c r="A57" s="247"/>
      <c r="AK57" s="303" t="s">
        <v>523</v>
      </c>
      <c r="AL57" s="304"/>
      <c r="AM57" s="312">
        <v>3217000</v>
      </c>
      <c r="AN57" s="313">
        <v>66649</v>
      </c>
      <c r="AO57" s="314">
        <v>-60.3</v>
      </c>
      <c r="AP57" s="315">
        <v>45982</v>
      </c>
      <c r="AQ57" s="316">
        <v>3.4</v>
      </c>
      <c r="AR57" s="317">
        <v>-63.7</v>
      </c>
    </row>
    <row r="58" spans="1:44" ht="13" x14ac:dyDescent="0.2">
      <c r="A58" s="247"/>
      <c r="AK58" s="318"/>
      <c r="AL58" s="319" t="s">
        <v>520</v>
      </c>
      <c r="AM58" s="320">
        <v>1911154</v>
      </c>
      <c r="AN58" s="321">
        <v>39595</v>
      </c>
      <c r="AO58" s="322">
        <v>-23.7</v>
      </c>
      <c r="AP58" s="323">
        <v>25583</v>
      </c>
      <c r="AQ58" s="324">
        <v>3.2</v>
      </c>
      <c r="AR58" s="325">
        <v>-26.9</v>
      </c>
    </row>
    <row r="59" spans="1:44" ht="13" x14ac:dyDescent="0.2">
      <c r="A59" s="247"/>
      <c r="AK59" s="303" t="s">
        <v>524</v>
      </c>
      <c r="AL59" s="304"/>
      <c r="AM59" s="312">
        <v>3879409</v>
      </c>
      <c r="AN59" s="313">
        <v>83428</v>
      </c>
      <c r="AO59" s="314">
        <v>25.2</v>
      </c>
      <c r="AP59" s="315">
        <v>50538</v>
      </c>
      <c r="AQ59" s="316">
        <v>9.9</v>
      </c>
      <c r="AR59" s="317">
        <v>15.3</v>
      </c>
    </row>
    <row r="60" spans="1:44" ht="13" x14ac:dyDescent="0.2">
      <c r="A60" s="247"/>
      <c r="AK60" s="318"/>
      <c r="AL60" s="319" t="s">
        <v>520</v>
      </c>
      <c r="AM60" s="320">
        <v>2419427</v>
      </c>
      <c r="AN60" s="321">
        <v>52031</v>
      </c>
      <c r="AO60" s="322">
        <v>31.4</v>
      </c>
      <c r="AP60" s="323">
        <v>29053</v>
      </c>
      <c r="AQ60" s="324">
        <v>13.6</v>
      </c>
      <c r="AR60" s="325">
        <v>17.8</v>
      </c>
    </row>
    <row r="61" spans="1:44" ht="13" x14ac:dyDescent="0.2">
      <c r="A61" s="247"/>
      <c r="AK61" s="303" t="s">
        <v>525</v>
      </c>
      <c r="AL61" s="326"/>
      <c r="AM61" s="312">
        <v>4891538</v>
      </c>
      <c r="AN61" s="313">
        <v>99548</v>
      </c>
      <c r="AO61" s="314">
        <v>14</v>
      </c>
      <c r="AP61" s="315">
        <v>46485</v>
      </c>
      <c r="AQ61" s="327">
        <v>2.2000000000000002</v>
      </c>
      <c r="AR61" s="317">
        <v>11.8</v>
      </c>
    </row>
    <row r="62" spans="1:44" ht="13" x14ac:dyDescent="0.2">
      <c r="A62" s="247"/>
      <c r="AK62" s="318"/>
      <c r="AL62" s="319" t="s">
        <v>520</v>
      </c>
      <c r="AM62" s="320">
        <v>2199067</v>
      </c>
      <c r="AN62" s="321">
        <v>44898</v>
      </c>
      <c r="AO62" s="322">
        <v>12</v>
      </c>
      <c r="AP62" s="323">
        <v>25767</v>
      </c>
      <c r="AQ62" s="324">
        <v>3.9</v>
      </c>
      <c r="AR62" s="325">
        <v>8.1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hdolP+4ke3RqQjVnx+rPt0oGwowWLVzLlvAU+AJFfnc9Xuyej/9JmY/YRPYXNjTYbjlFm+hDFkjuaXH2M/0Hw==" saltValue="CPYEGkEK2Sjiu81uEk+ae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lidaWj765d1ef9AaRtMaC2o8fD+7qa7PHrEXCAd+Ylk7CLEkGeRlFZg6rSq438berjrne9q0MyNiEom/mpVwow==" saltValue="LT7n1YAuT6dlDORyzcwUz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QVhrFd3DPLKSjITPC6A7vDU4yHHc2LMvY5K9yRM61t6mtdrOVMIQ7HgH58nZfuNrfluwFl9M+EQR/mNBB/lnfQ==" saltValue="iilyzxTMWJ25H+WEXQSz4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26.26</v>
      </c>
      <c r="G47" s="12">
        <v>22.32</v>
      </c>
      <c r="H47" s="12">
        <v>20.81</v>
      </c>
      <c r="I47" s="12">
        <v>21</v>
      </c>
      <c r="J47" s="13">
        <v>21.92</v>
      </c>
    </row>
    <row r="48" spans="2:10" ht="57.75" customHeight="1" x14ac:dyDescent="0.2">
      <c r="B48" s="14"/>
      <c r="C48" s="1154" t="s">
        <v>4</v>
      </c>
      <c r="D48" s="1154"/>
      <c r="E48" s="1155"/>
      <c r="F48" s="15">
        <v>4.87</v>
      </c>
      <c r="G48" s="16">
        <v>6.56</v>
      </c>
      <c r="H48" s="16">
        <v>6.36</v>
      </c>
      <c r="I48" s="16">
        <v>17.59</v>
      </c>
      <c r="J48" s="17">
        <v>28.46</v>
      </c>
    </row>
    <row r="49" spans="2:10" ht="57.75" customHeight="1" thickBot="1" x14ac:dyDescent="0.25">
      <c r="B49" s="18"/>
      <c r="C49" s="1156" t="s">
        <v>5</v>
      </c>
      <c r="D49" s="1156"/>
      <c r="E49" s="1157"/>
      <c r="F49" s="19">
        <v>2.82</v>
      </c>
      <c r="G49" s="20" t="s">
        <v>532</v>
      </c>
      <c r="H49" s="20" t="s">
        <v>533</v>
      </c>
      <c r="I49" s="20">
        <v>8.2799999999999994</v>
      </c>
      <c r="J49" s="21">
        <v>6.32</v>
      </c>
    </row>
    <row r="50" spans="2:10" ht="13" x14ac:dyDescent="0.2"/>
  </sheetData>
  <sheetProtection algorithmName="SHA-512" hashValue="7lMIoijRyUb3hsMtS6K3fK9E4g954yxPhT7jQJ8JbVq2YmSmUpTCKbVNsS0nlURsVptXIl6EnZzaf8o8b6FRjA==" saltValue="PF1rdQXiVIZXotKZBWFt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34.590000000000003</v>
      </c>
      <c r="G34" s="33">
        <v>42.36</v>
      </c>
      <c r="H34" s="33">
        <v>51.78</v>
      </c>
      <c r="I34" s="33">
        <v>51.05</v>
      </c>
      <c r="J34" s="34">
        <v>47.86</v>
      </c>
      <c r="K34" s="22"/>
      <c r="L34" s="22"/>
      <c r="M34" s="22"/>
      <c r="N34" s="22"/>
      <c r="O34" s="22"/>
      <c r="P34" s="22"/>
    </row>
    <row r="35" spans="1:16" ht="39" customHeight="1" x14ac:dyDescent="0.2">
      <c r="A35" s="22"/>
      <c r="B35" s="35"/>
      <c r="C35" s="1158" t="s">
        <v>535</v>
      </c>
      <c r="D35" s="1158"/>
      <c r="E35" s="1159"/>
      <c r="F35" s="36">
        <v>4.8600000000000003</v>
      </c>
      <c r="G35" s="37">
        <v>6.55</v>
      </c>
      <c r="H35" s="37">
        <v>6.36</v>
      </c>
      <c r="I35" s="37">
        <v>17.579999999999998</v>
      </c>
      <c r="J35" s="38">
        <v>28.46</v>
      </c>
      <c r="K35" s="22"/>
      <c r="L35" s="22"/>
      <c r="M35" s="22"/>
      <c r="N35" s="22"/>
      <c r="O35" s="22"/>
      <c r="P35" s="22"/>
    </row>
    <row r="36" spans="1:16" ht="39" customHeight="1" x14ac:dyDescent="0.2">
      <c r="A36" s="22"/>
      <c r="B36" s="35"/>
      <c r="C36" s="1158" t="s">
        <v>536</v>
      </c>
      <c r="D36" s="1158"/>
      <c r="E36" s="1159"/>
      <c r="F36" s="36">
        <v>9.75</v>
      </c>
      <c r="G36" s="37">
        <v>10.3</v>
      </c>
      <c r="H36" s="37">
        <v>11.57</v>
      </c>
      <c r="I36" s="37">
        <v>7.35</v>
      </c>
      <c r="J36" s="38">
        <v>6.51</v>
      </c>
      <c r="K36" s="22"/>
      <c r="L36" s="22"/>
      <c r="M36" s="22"/>
      <c r="N36" s="22"/>
      <c r="O36" s="22"/>
      <c r="P36" s="22"/>
    </row>
    <row r="37" spans="1:16" ht="39" customHeight="1" x14ac:dyDescent="0.2">
      <c r="A37" s="22"/>
      <c r="B37" s="35"/>
      <c r="C37" s="1158" t="s">
        <v>537</v>
      </c>
      <c r="D37" s="1158"/>
      <c r="E37" s="1159"/>
      <c r="F37" s="36">
        <v>0.46</v>
      </c>
      <c r="G37" s="37">
        <v>0.79</v>
      </c>
      <c r="H37" s="37">
        <v>0.48</v>
      </c>
      <c r="I37" s="37">
        <v>0.62</v>
      </c>
      <c r="J37" s="38">
        <v>1.32</v>
      </c>
      <c r="K37" s="22"/>
      <c r="L37" s="22"/>
      <c r="M37" s="22"/>
      <c r="N37" s="22"/>
      <c r="O37" s="22"/>
      <c r="P37" s="22"/>
    </row>
    <row r="38" spans="1:16" ht="39" customHeight="1" x14ac:dyDescent="0.2">
      <c r="A38" s="22"/>
      <c r="B38" s="35"/>
      <c r="C38" s="1158" t="s">
        <v>538</v>
      </c>
      <c r="D38" s="1158"/>
      <c r="E38" s="1159"/>
      <c r="F38" s="36">
        <v>0.48</v>
      </c>
      <c r="G38" s="37">
        <v>0.53</v>
      </c>
      <c r="H38" s="37">
        <v>0.86</v>
      </c>
      <c r="I38" s="37">
        <v>0.95</v>
      </c>
      <c r="J38" s="38">
        <v>0.91</v>
      </c>
      <c r="K38" s="22"/>
      <c r="L38" s="22"/>
      <c r="M38" s="22"/>
      <c r="N38" s="22"/>
      <c r="O38" s="22"/>
      <c r="P38" s="22"/>
    </row>
    <row r="39" spans="1:16" ht="39" customHeight="1" x14ac:dyDescent="0.2">
      <c r="A39" s="22"/>
      <c r="B39" s="35"/>
      <c r="C39" s="1158" t="s">
        <v>539</v>
      </c>
      <c r="D39" s="1158"/>
      <c r="E39" s="1159"/>
      <c r="F39" s="36">
        <v>0.44</v>
      </c>
      <c r="G39" s="37">
        <v>0.57999999999999996</v>
      </c>
      <c r="H39" s="37">
        <v>0.81</v>
      </c>
      <c r="I39" s="37">
        <v>1.33</v>
      </c>
      <c r="J39" s="38">
        <v>0.56000000000000005</v>
      </c>
      <c r="K39" s="22"/>
      <c r="L39" s="22"/>
      <c r="M39" s="22"/>
      <c r="N39" s="22"/>
      <c r="O39" s="22"/>
      <c r="P39" s="22"/>
    </row>
    <row r="40" spans="1:16" ht="39" customHeight="1" x14ac:dyDescent="0.2">
      <c r="A40" s="22"/>
      <c r="B40" s="35"/>
      <c r="C40" s="1158" t="s">
        <v>540</v>
      </c>
      <c r="D40" s="1158"/>
      <c r="E40" s="1159"/>
      <c r="F40" s="36">
        <v>0</v>
      </c>
      <c r="G40" s="37">
        <v>0</v>
      </c>
      <c r="H40" s="37">
        <v>0</v>
      </c>
      <c r="I40" s="37">
        <v>0.01</v>
      </c>
      <c r="J40" s="38">
        <v>0</v>
      </c>
      <c r="K40" s="22"/>
      <c r="L40" s="22"/>
      <c r="M40" s="22"/>
      <c r="N40" s="22"/>
      <c r="O40" s="22"/>
      <c r="P40" s="22"/>
    </row>
    <row r="41" spans="1:16" ht="39" customHeight="1" x14ac:dyDescent="0.2">
      <c r="A41" s="22"/>
      <c r="B41" s="35"/>
      <c r="C41" s="1158" t="s">
        <v>541</v>
      </c>
      <c r="D41" s="1158"/>
      <c r="E41" s="1159"/>
      <c r="F41" s="36">
        <v>0</v>
      </c>
      <c r="G41" s="37">
        <v>0</v>
      </c>
      <c r="H41" s="37">
        <v>0</v>
      </c>
      <c r="I41" s="37">
        <v>0</v>
      </c>
      <c r="J41" s="38">
        <v>0</v>
      </c>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PYmJE5uATdmZUFYpZKlPa9piI+iEqGL3SgZwmzwLKx5CRsrKEVOxqS8pjAKvCBr7nt3KQTbqO8dJ7WYGULE2Q==" saltValue="W1Dittw77JPYcrhI5UYI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4515</v>
      </c>
      <c r="L45" s="58">
        <v>4706</v>
      </c>
      <c r="M45" s="58">
        <v>4169</v>
      </c>
      <c r="N45" s="58">
        <v>4148</v>
      </c>
      <c r="O45" s="59">
        <v>4006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2045</v>
      </c>
      <c r="L48" s="62">
        <v>2013</v>
      </c>
      <c r="M48" s="62">
        <v>2158</v>
      </c>
      <c r="N48" s="62">
        <v>2226</v>
      </c>
      <c r="O48" s="63">
        <v>2033</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488</v>
      </c>
      <c r="L49" s="62" t="s">
        <v>488</v>
      </c>
      <c r="M49" s="62" t="s">
        <v>488</v>
      </c>
      <c r="N49" s="62" t="s">
        <v>488</v>
      </c>
      <c r="O49" s="63" t="s">
        <v>488</v>
      </c>
      <c r="P49" s="46"/>
      <c r="Q49" s="46"/>
      <c r="R49" s="46"/>
      <c r="S49" s="46"/>
      <c r="T49" s="46"/>
      <c r="U49" s="46"/>
    </row>
    <row r="50" spans="1:21" ht="30.75" customHeight="1" x14ac:dyDescent="0.2">
      <c r="A50" s="46"/>
      <c r="B50" s="1189"/>
      <c r="C50" s="1190"/>
      <c r="D50" s="60"/>
      <c r="E50" s="1166" t="s">
        <v>15</v>
      </c>
      <c r="F50" s="1166"/>
      <c r="G50" s="1166"/>
      <c r="H50" s="1166"/>
      <c r="I50" s="1166"/>
      <c r="J50" s="1167"/>
      <c r="K50" s="61">
        <v>3</v>
      </c>
      <c r="L50" s="62">
        <v>2</v>
      </c>
      <c r="M50" s="62">
        <v>2</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4937</v>
      </c>
      <c r="L52" s="62">
        <v>5064</v>
      </c>
      <c r="M52" s="62">
        <v>4513</v>
      </c>
      <c r="N52" s="62">
        <v>4355</v>
      </c>
      <c r="O52" s="63">
        <v>4309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1626</v>
      </c>
      <c r="L53" s="67">
        <v>1657</v>
      </c>
      <c r="M53" s="67">
        <v>1816</v>
      </c>
      <c r="N53" s="67">
        <v>2019</v>
      </c>
      <c r="O53" s="68">
        <v>1730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HeLXfXT4gDsuvtC295jQru5Q1Pd1EbAFzo1qtnhAZe9tcEKS2urWVYpcCPJu0DHOyyyl00hmi7MoDH82EE6XA==" saltValue="U1+Zpiqn1N+lRNpwosDZd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38114</v>
      </c>
      <c r="J41" s="331">
        <v>37861</v>
      </c>
      <c r="K41" s="331">
        <v>39123</v>
      </c>
      <c r="L41" s="331">
        <v>38707</v>
      </c>
      <c r="M41" s="332">
        <v>48803</v>
      </c>
    </row>
    <row r="42" spans="2:13" ht="27.75" customHeight="1" x14ac:dyDescent="0.2">
      <c r="B42" s="1197"/>
      <c r="C42" s="1198"/>
      <c r="D42" s="104"/>
      <c r="E42" s="1201" t="s">
        <v>32</v>
      </c>
      <c r="F42" s="1201"/>
      <c r="G42" s="1201"/>
      <c r="H42" s="1202"/>
      <c r="I42" s="333">
        <v>5</v>
      </c>
      <c r="J42" s="334">
        <v>3</v>
      </c>
      <c r="K42" s="334">
        <v>1</v>
      </c>
      <c r="L42" s="334">
        <v>0</v>
      </c>
      <c r="M42" s="335" t="s">
        <v>488</v>
      </c>
    </row>
    <row r="43" spans="2:13" ht="27.75" customHeight="1" x14ac:dyDescent="0.2">
      <c r="B43" s="1197"/>
      <c r="C43" s="1198"/>
      <c r="D43" s="104"/>
      <c r="E43" s="1201" t="s">
        <v>33</v>
      </c>
      <c r="F43" s="1201"/>
      <c r="G43" s="1201"/>
      <c r="H43" s="1202"/>
      <c r="I43" s="333">
        <v>24741</v>
      </c>
      <c r="J43" s="334">
        <v>22073</v>
      </c>
      <c r="K43" s="334">
        <v>20603</v>
      </c>
      <c r="L43" s="334">
        <v>20654</v>
      </c>
      <c r="M43" s="335">
        <v>20219</v>
      </c>
    </row>
    <row r="44" spans="2:13" ht="27.75" customHeight="1" x14ac:dyDescent="0.2">
      <c r="B44" s="1197"/>
      <c r="C44" s="1198"/>
      <c r="D44" s="104"/>
      <c r="E44" s="1201" t="s">
        <v>34</v>
      </c>
      <c r="F44" s="1201"/>
      <c r="G44" s="1201"/>
      <c r="H44" s="1202"/>
      <c r="I44" s="333" t="s">
        <v>488</v>
      </c>
      <c r="J44" s="334" t="s">
        <v>488</v>
      </c>
      <c r="K44" s="334" t="s">
        <v>488</v>
      </c>
      <c r="L44" s="334" t="s">
        <v>488</v>
      </c>
      <c r="M44" s="335" t="s">
        <v>488</v>
      </c>
    </row>
    <row r="45" spans="2:13" ht="27.75" customHeight="1" x14ac:dyDescent="0.2">
      <c r="B45" s="1197"/>
      <c r="C45" s="1198"/>
      <c r="D45" s="104"/>
      <c r="E45" s="1201" t="s">
        <v>35</v>
      </c>
      <c r="F45" s="1201"/>
      <c r="G45" s="1201"/>
      <c r="H45" s="1202"/>
      <c r="I45" s="333">
        <v>4511</v>
      </c>
      <c r="J45" s="334">
        <v>4542</v>
      </c>
      <c r="K45" s="334">
        <v>4733</v>
      </c>
      <c r="L45" s="334">
        <v>4940</v>
      </c>
      <c r="M45" s="335">
        <v>5150</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6582</v>
      </c>
      <c r="J50" s="334">
        <v>6481</v>
      </c>
      <c r="K50" s="334">
        <v>7181</v>
      </c>
      <c r="L50" s="334">
        <v>8032</v>
      </c>
      <c r="M50" s="335">
        <v>11558</v>
      </c>
    </row>
    <row r="51" spans="2:13" ht="27.75" customHeight="1" x14ac:dyDescent="0.2">
      <c r="B51" s="1197"/>
      <c r="C51" s="1198"/>
      <c r="D51" s="104"/>
      <c r="E51" s="1201" t="s">
        <v>42</v>
      </c>
      <c r="F51" s="1201"/>
      <c r="G51" s="1201"/>
      <c r="H51" s="1202"/>
      <c r="I51" s="333">
        <v>6147</v>
      </c>
      <c r="J51" s="334">
        <v>6065</v>
      </c>
      <c r="K51" s="334">
        <v>6527</v>
      </c>
      <c r="L51" s="334">
        <v>5797</v>
      </c>
      <c r="M51" s="335">
        <v>6154</v>
      </c>
    </row>
    <row r="52" spans="2:13" ht="27.75" customHeight="1" x14ac:dyDescent="0.2">
      <c r="B52" s="1199"/>
      <c r="C52" s="1200"/>
      <c r="D52" s="104"/>
      <c r="E52" s="1201" t="s">
        <v>43</v>
      </c>
      <c r="F52" s="1201"/>
      <c r="G52" s="1201"/>
      <c r="H52" s="1202"/>
      <c r="I52" s="333">
        <v>42583</v>
      </c>
      <c r="J52" s="334">
        <v>41224</v>
      </c>
      <c r="K52" s="334">
        <v>41228</v>
      </c>
      <c r="L52" s="334">
        <v>40345</v>
      </c>
      <c r="M52" s="335">
        <v>49506</v>
      </c>
    </row>
    <row r="53" spans="2:13" ht="27.75" customHeight="1" thickBot="1" x14ac:dyDescent="0.25">
      <c r="B53" s="1203" t="s">
        <v>19</v>
      </c>
      <c r="C53" s="1204"/>
      <c r="D53" s="108"/>
      <c r="E53" s="1205" t="s">
        <v>44</v>
      </c>
      <c r="F53" s="1205"/>
      <c r="G53" s="1205"/>
      <c r="H53" s="1206"/>
      <c r="I53" s="336">
        <v>12060</v>
      </c>
      <c r="J53" s="337">
        <v>10708</v>
      </c>
      <c r="K53" s="337">
        <v>9524</v>
      </c>
      <c r="L53" s="337">
        <v>10128</v>
      </c>
      <c r="M53" s="338">
        <v>6954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N7c5p45luF0E0tBaCxdlfZ4/omXGFk4+kIAsYJmUKRp2Oeixjp7hbP3tuooZ7EmYFQpzXnxJs+/bfjV56RbCw==" saltValue="R/R89shaEH1lN29yYcM5W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3728</v>
      </c>
      <c r="G55" s="339">
        <v>3769</v>
      </c>
      <c r="H55" s="340">
        <v>3943</v>
      </c>
    </row>
    <row r="56" spans="2:8" ht="52.5" customHeight="1" x14ac:dyDescent="0.2">
      <c r="B56" s="120"/>
      <c r="C56" s="1224" t="s">
        <v>47</v>
      </c>
      <c r="D56" s="1224"/>
      <c r="E56" s="1225"/>
      <c r="F56" s="341">
        <v>435</v>
      </c>
      <c r="G56" s="341">
        <v>507</v>
      </c>
      <c r="H56" s="342">
        <v>2281</v>
      </c>
    </row>
    <row r="57" spans="2:8" ht="53.25" customHeight="1" x14ac:dyDescent="0.2">
      <c r="B57" s="120"/>
      <c r="C57" s="1226" t="s">
        <v>48</v>
      </c>
      <c r="D57" s="1226"/>
      <c r="E57" s="1227"/>
      <c r="F57" s="343">
        <v>4485</v>
      </c>
      <c r="G57" s="343">
        <v>5341</v>
      </c>
      <c r="H57" s="344">
        <v>6834</v>
      </c>
    </row>
    <row r="58" spans="2:8" ht="45.75" customHeight="1" x14ac:dyDescent="0.2">
      <c r="B58" s="121"/>
      <c r="C58" s="1214" t="s">
        <v>563</v>
      </c>
      <c r="D58" s="1215"/>
      <c r="E58" s="1216"/>
      <c r="F58" s="345">
        <v>2415</v>
      </c>
      <c r="G58" s="345">
        <v>2412</v>
      </c>
      <c r="H58" s="346">
        <v>2136</v>
      </c>
    </row>
    <row r="59" spans="2:8" ht="45.75" customHeight="1" x14ac:dyDescent="0.2">
      <c r="B59" s="121"/>
      <c r="C59" s="1214" t="s">
        <v>564</v>
      </c>
      <c r="D59" s="1215"/>
      <c r="E59" s="1216"/>
      <c r="F59" s="345">
        <v>1110</v>
      </c>
      <c r="G59" s="345">
        <v>1110</v>
      </c>
      <c r="H59" s="346">
        <v>1862</v>
      </c>
    </row>
    <row r="60" spans="2:8" ht="45.75" customHeight="1" x14ac:dyDescent="0.2">
      <c r="B60" s="121"/>
      <c r="C60" s="1214" t="s">
        <v>565</v>
      </c>
      <c r="D60" s="1215"/>
      <c r="E60" s="1216"/>
      <c r="F60" s="345" t="s">
        <v>549</v>
      </c>
      <c r="G60" s="345">
        <v>792</v>
      </c>
      <c r="H60" s="346">
        <v>1343</v>
      </c>
    </row>
    <row r="61" spans="2:8" ht="45.75" customHeight="1" x14ac:dyDescent="0.2">
      <c r="B61" s="121"/>
      <c r="C61" s="1214" t="s">
        <v>566</v>
      </c>
      <c r="D61" s="1215"/>
      <c r="E61" s="1216"/>
      <c r="F61" s="345">
        <v>231</v>
      </c>
      <c r="G61" s="345">
        <v>323</v>
      </c>
      <c r="H61" s="346">
        <v>459</v>
      </c>
    </row>
    <row r="62" spans="2:8" ht="45.75" customHeight="1" thickBot="1" x14ac:dyDescent="0.25">
      <c r="B62" s="122"/>
      <c r="C62" s="1217" t="s">
        <v>567</v>
      </c>
      <c r="D62" s="1218"/>
      <c r="E62" s="1219"/>
      <c r="F62" s="347">
        <v>79</v>
      </c>
      <c r="G62" s="347">
        <v>68</v>
      </c>
      <c r="H62" s="348">
        <v>301</v>
      </c>
    </row>
    <row r="63" spans="2:8" ht="52.5" customHeight="1" thickBot="1" x14ac:dyDescent="0.25">
      <c r="B63" s="123"/>
      <c r="C63" s="1220" t="s">
        <v>49</v>
      </c>
      <c r="D63" s="1220"/>
      <c r="E63" s="1221"/>
      <c r="F63" s="349">
        <v>8649</v>
      </c>
      <c r="G63" s="349">
        <v>9617</v>
      </c>
      <c r="H63" s="350">
        <v>13058</v>
      </c>
    </row>
    <row r="64" spans="2:8" ht="13" x14ac:dyDescent="0.2"/>
  </sheetData>
  <sheetProtection algorithmName="SHA-512" hashValue="PlwKVqRys83GpgANdB5XU7YLlsxqxuWvb1yl9ZlnTs5mDvgZb8djBaHxm+3mWz+lelkeE9TbAPagq2sTimqjIA==" saltValue="tAF0bspB8lBs5b26QP/8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B3A1-39FA-4553-93D4-D1ACF4E87E5E}">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577</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527</v>
      </c>
      <c r="BQ50" s="1232"/>
      <c r="BR50" s="1232"/>
      <c r="BS50" s="1232"/>
      <c r="BT50" s="1232"/>
      <c r="BU50" s="1232"/>
      <c r="BV50" s="1232"/>
      <c r="BW50" s="1232"/>
      <c r="BX50" s="1232" t="s">
        <v>528</v>
      </c>
      <c r="BY50" s="1232"/>
      <c r="BZ50" s="1232"/>
      <c r="CA50" s="1232"/>
      <c r="CB50" s="1232"/>
      <c r="CC50" s="1232"/>
      <c r="CD50" s="1232"/>
      <c r="CE50" s="1232"/>
      <c r="CF50" s="1232" t="s">
        <v>529</v>
      </c>
      <c r="CG50" s="1232"/>
      <c r="CH50" s="1232"/>
      <c r="CI50" s="1232"/>
      <c r="CJ50" s="1232"/>
      <c r="CK50" s="1232"/>
      <c r="CL50" s="1232"/>
      <c r="CM50" s="1232"/>
      <c r="CN50" s="1232" t="s">
        <v>530</v>
      </c>
      <c r="CO50" s="1232"/>
      <c r="CP50" s="1232"/>
      <c r="CQ50" s="1232"/>
      <c r="CR50" s="1232"/>
      <c r="CS50" s="1232"/>
      <c r="CT50" s="1232"/>
      <c r="CU50" s="1232"/>
      <c r="CV50" s="1232" t="s">
        <v>531</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571</v>
      </c>
      <c r="AO51" s="1234"/>
      <c r="AP51" s="1234"/>
      <c r="AQ51" s="1234"/>
      <c r="AR51" s="1234"/>
      <c r="AS51" s="1234"/>
      <c r="AT51" s="1234"/>
      <c r="AU51" s="1234"/>
      <c r="AV51" s="1234"/>
      <c r="AW51" s="1234"/>
      <c r="AX51" s="1234"/>
      <c r="AY51" s="1234"/>
      <c r="AZ51" s="1234"/>
      <c r="BA51" s="1234"/>
      <c r="BB51" s="1234" t="s">
        <v>572</v>
      </c>
      <c r="BC51" s="1234"/>
      <c r="BD51" s="1234"/>
      <c r="BE51" s="1234"/>
      <c r="BF51" s="1234"/>
      <c r="BG51" s="1234"/>
      <c r="BH51" s="1234"/>
      <c r="BI51" s="1234"/>
      <c r="BJ51" s="1234"/>
      <c r="BK51" s="1234"/>
      <c r="BL51" s="1234"/>
      <c r="BM51" s="1234"/>
      <c r="BN51" s="1234"/>
      <c r="BO51" s="1234"/>
      <c r="BP51" s="1233">
        <v>87</v>
      </c>
      <c r="BQ51" s="1233"/>
      <c r="BR51" s="1233"/>
      <c r="BS51" s="1233"/>
      <c r="BT51" s="1233"/>
      <c r="BU51" s="1233"/>
      <c r="BV51" s="1233"/>
      <c r="BW51" s="1233"/>
      <c r="BX51" s="1233">
        <v>73.5</v>
      </c>
      <c r="BY51" s="1233"/>
      <c r="BZ51" s="1233"/>
      <c r="CA51" s="1233"/>
      <c r="CB51" s="1233"/>
      <c r="CC51" s="1233"/>
      <c r="CD51" s="1233"/>
      <c r="CE51" s="1233"/>
      <c r="CF51" s="1233">
        <v>68.3</v>
      </c>
      <c r="CG51" s="1233"/>
      <c r="CH51" s="1233"/>
      <c r="CI51" s="1233"/>
      <c r="CJ51" s="1233"/>
      <c r="CK51" s="1233"/>
      <c r="CL51" s="1233"/>
      <c r="CM51" s="1233"/>
      <c r="CN51" s="1233">
        <v>72</v>
      </c>
      <c r="CO51" s="1233"/>
      <c r="CP51" s="1233"/>
      <c r="CQ51" s="1233"/>
      <c r="CR51" s="1233"/>
      <c r="CS51" s="1233"/>
      <c r="CT51" s="1233"/>
      <c r="CU51" s="1233"/>
      <c r="CV51" s="1233">
        <v>49</v>
      </c>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573</v>
      </c>
      <c r="BC53" s="1234"/>
      <c r="BD53" s="1234"/>
      <c r="BE53" s="1234"/>
      <c r="BF53" s="1234"/>
      <c r="BG53" s="1234"/>
      <c r="BH53" s="1234"/>
      <c r="BI53" s="1234"/>
      <c r="BJ53" s="1234"/>
      <c r="BK53" s="1234"/>
      <c r="BL53" s="1234"/>
      <c r="BM53" s="1234"/>
      <c r="BN53" s="1234"/>
      <c r="BO53" s="1234"/>
      <c r="BP53" s="1233">
        <v>70.900000000000006</v>
      </c>
      <c r="BQ53" s="1233"/>
      <c r="BR53" s="1233"/>
      <c r="BS53" s="1233"/>
      <c r="BT53" s="1233"/>
      <c r="BU53" s="1233"/>
      <c r="BV53" s="1233"/>
      <c r="BW53" s="1233"/>
      <c r="BX53" s="1233">
        <v>76.400000000000006</v>
      </c>
      <c r="BY53" s="1233"/>
      <c r="BZ53" s="1233"/>
      <c r="CA53" s="1233"/>
      <c r="CB53" s="1233"/>
      <c r="CC53" s="1233"/>
      <c r="CD53" s="1233"/>
      <c r="CE53" s="1233"/>
      <c r="CF53" s="1233">
        <v>76.5</v>
      </c>
      <c r="CG53" s="1233"/>
      <c r="CH53" s="1233"/>
      <c r="CI53" s="1233"/>
      <c r="CJ53" s="1233"/>
      <c r="CK53" s="1233"/>
      <c r="CL53" s="1233"/>
      <c r="CM53" s="1233"/>
      <c r="CN53" s="1233">
        <v>78</v>
      </c>
      <c r="CO53" s="1233"/>
      <c r="CP53" s="1233"/>
      <c r="CQ53" s="1233"/>
      <c r="CR53" s="1233"/>
      <c r="CS53" s="1233"/>
      <c r="CT53" s="1233"/>
      <c r="CU53" s="1233"/>
      <c r="CV53" s="1233">
        <v>79.400000000000006</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574</v>
      </c>
      <c r="AO55" s="1232"/>
      <c r="AP55" s="1232"/>
      <c r="AQ55" s="1232"/>
      <c r="AR55" s="1232"/>
      <c r="AS55" s="1232"/>
      <c r="AT55" s="1232"/>
      <c r="AU55" s="1232"/>
      <c r="AV55" s="1232"/>
      <c r="AW55" s="1232"/>
      <c r="AX55" s="1232"/>
      <c r="AY55" s="1232"/>
      <c r="AZ55" s="1232"/>
      <c r="BA55" s="1232"/>
      <c r="BB55" s="1234" t="s">
        <v>572</v>
      </c>
      <c r="BC55" s="1234"/>
      <c r="BD55" s="1234"/>
      <c r="BE55" s="1234"/>
      <c r="BF55" s="1234"/>
      <c r="BG55" s="1234"/>
      <c r="BH55" s="1234"/>
      <c r="BI55" s="1234"/>
      <c r="BJ55" s="1234"/>
      <c r="BK55" s="1234"/>
      <c r="BL55" s="1234"/>
      <c r="BM55" s="1234"/>
      <c r="BN55" s="1234"/>
      <c r="BO55" s="1234"/>
      <c r="BP55" s="1233">
        <v>20.399999999999999</v>
      </c>
      <c r="BQ55" s="1233"/>
      <c r="BR55" s="1233"/>
      <c r="BS55" s="1233"/>
      <c r="BT55" s="1233"/>
      <c r="BU55" s="1233"/>
      <c r="BV55" s="1233"/>
      <c r="BW55" s="1233"/>
      <c r="BX55" s="1233">
        <v>11.2</v>
      </c>
      <c r="BY55" s="1233"/>
      <c r="BZ55" s="1233"/>
      <c r="CA55" s="1233"/>
      <c r="CB55" s="1233"/>
      <c r="CC55" s="1233"/>
      <c r="CD55" s="1233"/>
      <c r="CE55" s="1233"/>
      <c r="CF55" s="1233">
        <v>4.5999999999999996</v>
      </c>
      <c r="CG55" s="1233"/>
      <c r="CH55" s="1233"/>
      <c r="CI55" s="1233"/>
      <c r="CJ55" s="1233"/>
      <c r="CK55" s="1233"/>
      <c r="CL55" s="1233"/>
      <c r="CM55" s="1233"/>
      <c r="CN55" s="1233">
        <v>4.2</v>
      </c>
      <c r="CO55" s="1233"/>
      <c r="CP55" s="1233"/>
      <c r="CQ55" s="1233"/>
      <c r="CR55" s="1233"/>
      <c r="CS55" s="1233"/>
      <c r="CT55" s="1233"/>
      <c r="CU55" s="1233"/>
      <c r="CV55" s="1233">
        <v>3.6</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573</v>
      </c>
      <c r="BC57" s="1234"/>
      <c r="BD57" s="1234"/>
      <c r="BE57" s="1234"/>
      <c r="BF57" s="1234"/>
      <c r="BG57" s="1234"/>
      <c r="BH57" s="1234"/>
      <c r="BI57" s="1234"/>
      <c r="BJ57" s="1234"/>
      <c r="BK57" s="1234"/>
      <c r="BL57" s="1234"/>
      <c r="BM57" s="1234"/>
      <c r="BN57" s="1234"/>
      <c r="BO57" s="1234"/>
      <c r="BP57" s="1233">
        <v>63</v>
      </c>
      <c r="BQ57" s="1233"/>
      <c r="BR57" s="1233"/>
      <c r="BS57" s="1233"/>
      <c r="BT57" s="1233"/>
      <c r="BU57" s="1233"/>
      <c r="BV57" s="1233"/>
      <c r="BW57" s="1233"/>
      <c r="BX57" s="1233">
        <v>63.7</v>
      </c>
      <c r="BY57" s="1233"/>
      <c r="BZ57" s="1233"/>
      <c r="CA57" s="1233"/>
      <c r="CB57" s="1233"/>
      <c r="CC57" s="1233"/>
      <c r="CD57" s="1233"/>
      <c r="CE57" s="1233"/>
      <c r="CF57" s="1233">
        <v>64.2</v>
      </c>
      <c r="CG57" s="1233"/>
      <c r="CH57" s="1233"/>
      <c r="CI57" s="1233"/>
      <c r="CJ57" s="1233"/>
      <c r="CK57" s="1233"/>
      <c r="CL57" s="1233"/>
      <c r="CM57" s="1233"/>
      <c r="CN57" s="1233">
        <v>65</v>
      </c>
      <c r="CO57" s="1233"/>
      <c r="CP57" s="1233"/>
      <c r="CQ57" s="1233"/>
      <c r="CR57" s="1233"/>
      <c r="CS57" s="1233"/>
      <c r="CT57" s="1233"/>
      <c r="CU57" s="1233"/>
      <c r="CV57" s="1233">
        <v>66.099999999999994</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578</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527</v>
      </c>
      <c r="BQ72" s="1232"/>
      <c r="BR72" s="1232"/>
      <c r="BS72" s="1232"/>
      <c r="BT72" s="1232"/>
      <c r="BU72" s="1232"/>
      <c r="BV72" s="1232"/>
      <c r="BW72" s="1232"/>
      <c r="BX72" s="1232" t="s">
        <v>528</v>
      </c>
      <c r="BY72" s="1232"/>
      <c r="BZ72" s="1232"/>
      <c r="CA72" s="1232"/>
      <c r="CB72" s="1232"/>
      <c r="CC72" s="1232"/>
      <c r="CD72" s="1232"/>
      <c r="CE72" s="1232"/>
      <c r="CF72" s="1232" t="s">
        <v>529</v>
      </c>
      <c r="CG72" s="1232"/>
      <c r="CH72" s="1232"/>
      <c r="CI72" s="1232"/>
      <c r="CJ72" s="1232"/>
      <c r="CK72" s="1232"/>
      <c r="CL72" s="1232"/>
      <c r="CM72" s="1232"/>
      <c r="CN72" s="1232" t="s">
        <v>530</v>
      </c>
      <c r="CO72" s="1232"/>
      <c r="CP72" s="1232"/>
      <c r="CQ72" s="1232"/>
      <c r="CR72" s="1232"/>
      <c r="CS72" s="1232"/>
      <c r="CT72" s="1232"/>
      <c r="CU72" s="1232"/>
      <c r="CV72" s="1232" t="s">
        <v>531</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571</v>
      </c>
      <c r="AO73" s="1234"/>
      <c r="AP73" s="1234"/>
      <c r="AQ73" s="1234"/>
      <c r="AR73" s="1234"/>
      <c r="AS73" s="1234"/>
      <c r="AT73" s="1234"/>
      <c r="AU73" s="1234"/>
      <c r="AV73" s="1234"/>
      <c r="AW73" s="1234"/>
      <c r="AX73" s="1234"/>
      <c r="AY73" s="1234"/>
      <c r="AZ73" s="1234"/>
      <c r="BA73" s="1234"/>
      <c r="BB73" s="1234" t="s">
        <v>572</v>
      </c>
      <c r="BC73" s="1234"/>
      <c r="BD73" s="1234"/>
      <c r="BE73" s="1234"/>
      <c r="BF73" s="1234"/>
      <c r="BG73" s="1234"/>
      <c r="BH73" s="1234"/>
      <c r="BI73" s="1234"/>
      <c r="BJ73" s="1234"/>
      <c r="BK73" s="1234"/>
      <c r="BL73" s="1234"/>
      <c r="BM73" s="1234"/>
      <c r="BN73" s="1234"/>
      <c r="BO73" s="1234"/>
      <c r="BP73" s="1233">
        <v>87</v>
      </c>
      <c r="BQ73" s="1233"/>
      <c r="BR73" s="1233"/>
      <c r="BS73" s="1233"/>
      <c r="BT73" s="1233"/>
      <c r="BU73" s="1233"/>
      <c r="BV73" s="1233"/>
      <c r="BW73" s="1233"/>
      <c r="BX73" s="1233">
        <v>73.5</v>
      </c>
      <c r="BY73" s="1233"/>
      <c r="BZ73" s="1233"/>
      <c r="CA73" s="1233"/>
      <c r="CB73" s="1233"/>
      <c r="CC73" s="1233"/>
      <c r="CD73" s="1233"/>
      <c r="CE73" s="1233"/>
      <c r="CF73" s="1233">
        <v>68.3</v>
      </c>
      <c r="CG73" s="1233"/>
      <c r="CH73" s="1233"/>
      <c r="CI73" s="1233"/>
      <c r="CJ73" s="1233"/>
      <c r="CK73" s="1233"/>
      <c r="CL73" s="1233"/>
      <c r="CM73" s="1233"/>
      <c r="CN73" s="1233">
        <v>72</v>
      </c>
      <c r="CO73" s="1233"/>
      <c r="CP73" s="1233"/>
      <c r="CQ73" s="1233"/>
      <c r="CR73" s="1233"/>
      <c r="CS73" s="1233"/>
      <c r="CT73" s="1233"/>
      <c r="CU73" s="1233"/>
      <c r="CV73" s="1233">
        <v>49</v>
      </c>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576</v>
      </c>
      <c r="BC75" s="1234"/>
      <c r="BD75" s="1234"/>
      <c r="BE75" s="1234"/>
      <c r="BF75" s="1234"/>
      <c r="BG75" s="1234"/>
      <c r="BH75" s="1234"/>
      <c r="BI75" s="1234"/>
      <c r="BJ75" s="1234"/>
      <c r="BK75" s="1234"/>
      <c r="BL75" s="1234"/>
      <c r="BM75" s="1234"/>
      <c r="BN75" s="1234"/>
      <c r="BO75" s="1234"/>
      <c r="BP75" s="1233">
        <v>13</v>
      </c>
      <c r="BQ75" s="1233"/>
      <c r="BR75" s="1233"/>
      <c r="BS75" s="1233"/>
      <c r="BT75" s="1233"/>
      <c r="BU75" s="1233"/>
      <c r="BV75" s="1233"/>
      <c r="BW75" s="1233"/>
      <c r="BX75" s="1233">
        <v>11.7</v>
      </c>
      <c r="BY75" s="1233"/>
      <c r="BZ75" s="1233"/>
      <c r="CA75" s="1233"/>
      <c r="CB75" s="1233"/>
      <c r="CC75" s="1233"/>
      <c r="CD75" s="1233"/>
      <c r="CE75" s="1233"/>
      <c r="CF75" s="1233">
        <v>12</v>
      </c>
      <c r="CG75" s="1233"/>
      <c r="CH75" s="1233"/>
      <c r="CI75" s="1233"/>
      <c r="CJ75" s="1233"/>
      <c r="CK75" s="1233"/>
      <c r="CL75" s="1233"/>
      <c r="CM75" s="1233"/>
      <c r="CN75" s="1233">
        <v>12.9</v>
      </c>
      <c r="CO75" s="1233"/>
      <c r="CP75" s="1233"/>
      <c r="CQ75" s="1233"/>
      <c r="CR75" s="1233"/>
      <c r="CS75" s="1233"/>
      <c r="CT75" s="1233"/>
      <c r="CU75" s="1233"/>
      <c r="CV75" s="1233">
        <v>13.2</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574</v>
      </c>
      <c r="AO77" s="1232"/>
      <c r="AP77" s="1232"/>
      <c r="AQ77" s="1232"/>
      <c r="AR77" s="1232"/>
      <c r="AS77" s="1232"/>
      <c r="AT77" s="1232"/>
      <c r="AU77" s="1232"/>
      <c r="AV77" s="1232"/>
      <c r="AW77" s="1232"/>
      <c r="AX77" s="1232"/>
      <c r="AY77" s="1232"/>
      <c r="AZ77" s="1232"/>
      <c r="BA77" s="1232"/>
      <c r="BB77" s="1234" t="s">
        <v>572</v>
      </c>
      <c r="BC77" s="1234"/>
      <c r="BD77" s="1234"/>
      <c r="BE77" s="1234"/>
      <c r="BF77" s="1234"/>
      <c r="BG77" s="1234"/>
      <c r="BH77" s="1234"/>
      <c r="BI77" s="1234"/>
      <c r="BJ77" s="1234"/>
      <c r="BK77" s="1234"/>
      <c r="BL77" s="1234"/>
      <c r="BM77" s="1234"/>
      <c r="BN77" s="1234"/>
      <c r="BO77" s="1234"/>
      <c r="BP77" s="1233">
        <v>20.399999999999999</v>
      </c>
      <c r="BQ77" s="1233"/>
      <c r="BR77" s="1233"/>
      <c r="BS77" s="1233"/>
      <c r="BT77" s="1233"/>
      <c r="BU77" s="1233"/>
      <c r="BV77" s="1233"/>
      <c r="BW77" s="1233"/>
      <c r="BX77" s="1233">
        <v>11.2</v>
      </c>
      <c r="BY77" s="1233"/>
      <c r="BZ77" s="1233"/>
      <c r="CA77" s="1233"/>
      <c r="CB77" s="1233"/>
      <c r="CC77" s="1233"/>
      <c r="CD77" s="1233"/>
      <c r="CE77" s="1233"/>
      <c r="CF77" s="1233">
        <v>4.5999999999999996</v>
      </c>
      <c r="CG77" s="1233"/>
      <c r="CH77" s="1233"/>
      <c r="CI77" s="1233"/>
      <c r="CJ77" s="1233"/>
      <c r="CK77" s="1233"/>
      <c r="CL77" s="1233"/>
      <c r="CM77" s="1233"/>
      <c r="CN77" s="1233">
        <v>4.2</v>
      </c>
      <c r="CO77" s="1233"/>
      <c r="CP77" s="1233"/>
      <c r="CQ77" s="1233"/>
      <c r="CR77" s="1233"/>
      <c r="CS77" s="1233"/>
      <c r="CT77" s="1233"/>
      <c r="CU77" s="1233"/>
      <c r="CV77" s="1233">
        <v>3.6</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576</v>
      </c>
      <c r="BC79" s="1234"/>
      <c r="BD79" s="1234"/>
      <c r="BE79" s="1234"/>
      <c r="BF79" s="1234"/>
      <c r="BG79" s="1234"/>
      <c r="BH79" s="1234"/>
      <c r="BI79" s="1234"/>
      <c r="BJ79" s="1234"/>
      <c r="BK79" s="1234"/>
      <c r="BL79" s="1234"/>
      <c r="BM79" s="1234"/>
      <c r="BN79" s="1234"/>
      <c r="BO79" s="1234"/>
      <c r="BP79" s="1233">
        <v>6.2</v>
      </c>
      <c r="BQ79" s="1233"/>
      <c r="BR79" s="1233"/>
      <c r="BS79" s="1233"/>
      <c r="BT79" s="1233"/>
      <c r="BU79" s="1233"/>
      <c r="BV79" s="1233"/>
      <c r="BW79" s="1233"/>
      <c r="BX79" s="1233">
        <v>5.7</v>
      </c>
      <c r="BY79" s="1233"/>
      <c r="BZ79" s="1233"/>
      <c r="CA79" s="1233"/>
      <c r="CB79" s="1233"/>
      <c r="CC79" s="1233"/>
      <c r="CD79" s="1233"/>
      <c r="CE79" s="1233"/>
      <c r="CF79" s="1233">
        <v>5.8</v>
      </c>
      <c r="CG79" s="1233"/>
      <c r="CH79" s="1233"/>
      <c r="CI79" s="1233"/>
      <c r="CJ79" s="1233"/>
      <c r="CK79" s="1233"/>
      <c r="CL79" s="1233"/>
      <c r="CM79" s="1233"/>
      <c r="CN79" s="1233">
        <v>5.8</v>
      </c>
      <c r="CO79" s="1233"/>
      <c r="CP79" s="1233"/>
      <c r="CQ79" s="1233"/>
      <c r="CR79" s="1233"/>
      <c r="CS79" s="1233"/>
      <c r="CT79" s="1233"/>
      <c r="CU79" s="1233"/>
      <c r="CV79" s="1233">
        <v>5.7</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M4CUYixMzDohz40FFN4D7lfZJkr4KOXoYIPEn9Z34rskA6HiqZEAD3RWE8S1/ItB19Fk7ySuROXh0qv2vaiRg==" saltValue="C/U9hFqBHl7bFUYFapvdS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E851-9F5A-4EF6-8774-401A10667327}">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vglzmw82lLHh8qzSzyOzl67ikLru4Xt5xNZ37nIUcfmUyQxOIqgqQUJRTvID/yPAh9djht0mwC3YXm5zMCFZw==" saltValue="kTRF5HXfoIx63e9Gxy5Gw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E145-5DE2-49F4-9923-36E259E6EFBF}">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Ig23cByyfXn7plmbHsqTaK8jp48JtQSjypZebWV3mzN3JZTeM0FSPLy+hAdz/Hloe5Ugrjh1iERf2dOV1MLerQ==" saltValue="w5ghAW1u90ncJaYAL7ARS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70006</v>
      </c>
      <c r="E3" s="142"/>
      <c r="F3" s="143">
        <v>45483</v>
      </c>
      <c r="G3" s="144"/>
      <c r="H3" s="145"/>
    </row>
    <row r="4" spans="1:8" x14ac:dyDescent="0.2">
      <c r="A4" s="146"/>
      <c r="B4" s="147"/>
      <c r="C4" s="148"/>
      <c r="D4" s="149">
        <v>45389</v>
      </c>
      <c r="E4" s="150"/>
      <c r="F4" s="151">
        <v>24241</v>
      </c>
      <c r="G4" s="152"/>
      <c r="H4" s="153"/>
    </row>
    <row r="5" spans="1:8" x14ac:dyDescent="0.2">
      <c r="A5" s="134" t="s">
        <v>521</v>
      </c>
      <c r="B5" s="139"/>
      <c r="C5" s="140"/>
      <c r="D5" s="141">
        <v>109836</v>
      </c>
      <c r="E5" s="142"/>
      <c r="F5" s="143">
        <v>45945</v>
      </c>
      <c r="G5" s="144"/>
      <c r="H5" s="145"/>
    </row>
    <row r="6" spans="1:8" x14ac:dyDescent="0.2">
      <c r="A6" s="146"/>
      <c r="B6" s="147"/>
      <c r="C6" s="148"/>
      <c r="D6" s="149">
        <v>35555</v>
      </c>
      <c r="E6" s="150"/>
      <c r="F6" s="151">
        <v>25180</v>
      </c>
      <c r="G6" s="152"/>
      <c r="H6" s="153"/>
    </row>
    <row r="7" spans="1:8" x14ac:dyDescent="0.2">
      <c r="A7" s="134" t="s">
        <v>522</v>
      </c>
      <c r="B7" s="139"/>
      <c r="C7" s="140"/>
      <c r="D7" s="141">
        <v>167822</v>
      </c>
      <c r="E7" s="142"/>
      <c r="F7" s="143">
        <v>44475</v>
      </c>
      <c r="G7" s="144"/>
      <c r="H7" s="145"/>
    </row>
    <row r="8" spans="1:8" x14ac:dyDescent="0.2">
      <c r="A8" s="146"/>
      <c r="B8" s="147"/>
      <c r="C8" s="148"/>
      <c r="D8" s="149">
        <v>51922</v>
      </c>
      <c r="E8" s="150"/>
      <c r="F8" s="151">
        <v>24780</v>
      </c>
      <c r="G8" s="152"/>
      <c r="H8" s="153"/>
    </row>
    <row r="9" spans="1:8" x14ac:dyDescent="0.2">
      <c r="A9" s="134" t="s">
        <v>523</v>
      </c>
      <c r="B9" s="139"/>
      <c r="C9" s="140"/>
      <c r="D9" s="141">
        <v>66649</v>
      </c>
      <c r="E9" s="142"/>
      <c r="F9" s="143">
        <v>45982</v>
      </c>
      <c r="G9" s="144"/>
      <c r="H9" s="145"/>
    </row>
    <row r="10" spans="1:8" x14ac:dyDescent="0.2">
      <c r="A10" s="146"/>
      <c r="B10" s="147"/>
      <c r="C10" s="148"/>
      <c r="D10" s="149">
        <v>39595</v>
      </c>
      <c r="E10" s="150"/>
      <c r="F10" s="151">
        <v>25583</v>
      </c>
      <c r="G10" s="152"/>
      <c r="H10" s="153"/>
    </row>
    <row r="11" spans="1:8" x14ac:dyDescent="0.2">
      <c r="A11" s="134" t="s">
        <v>524</v>
      </c>
      <c r="B11" s="139"/>
      <c r="C11" s="140"/>
      <c r="D11" s="141">
        <v>83428</v>
      </c>
      <c r="E11" s="142"/>
      <c r="F11" s="143">
        <v>50538</v>
      </c>
      <c r="G11" s="144"/>
      <c r="H11" s="145"/>
    </row>
    <row r="12" spans="1:8" x14ac:dyDescent="0.2">
      <c r="A12" s="146"/>
      <c r="B12" s="147"/>
      <c r="C12" s="154"/>
      <c r="D12" s="149">
        <v>52031</v>
      </c>
      <c r="E12" s="150"/>
      <c r="F12" s="151">
        <v>29053</v>
      </c>
      <c r="G12" s="152"/>
      <c r="H12" s="153"/>
    </row>
    <row r="13" spans="1:8" x14ac:dyDescent="0.2">
      <c r="A13" s="134"/>
      <c r="B13" s="139"/>
      <c r="C13" s="140"/>
      <c r="D13" s="141">
        <v>99548</v>
      </c>
      <c r="E13" s="142"/>
      <c r="F13" s="143">
        <v>46485</v>
      </c>
      <c r="G13" s="155"/>
      <c r="H13" s="145"/>
    </row>
    <row r="14" spans="1:8" x14ac:dyDescent="0.2">
      <c r="A14" s="146"/>
      <c r="B14" s="147"/>
      <c r="C14" s="148"/>
      <c r="D14" s="149">
        <v>44898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4.87</v>
      </c>
      <c r="C19" s="156">
        <f>ROUND(VALUE(SUBSTITUTE(実質収支比率等に係る経年分析!G$48,"▲","-")),2)</f>
        <v>6.56</v>
      </c>
      <c r="D19" s="156">
        <f>ROUND(VALUE(SUBSTITUTE(実質収支比率等に係る経年分析!H$48,"▲","-")),2)</f>
        <v>6.36</v>
      </c>
      <c r="E19" s="156">
        <f>ROUND(VALUE(SUBSTITUTE(実質収支比率等に係る経年分析!I$48,"▲","-")),2)</f>
        <v>17.59</v>
      </c>
      <c r="F19" s="156">
        <f>ROUND(VALUE(SUBSTITUTE(実質収支比率等に係る経年分析!J$48,"▲","-")),2)</f>
        <v>28.46</v>
      </c>
    </row>
    <row r="20" spans="1:11" x14ac:dyDescent="0.2">
      <c r="A20" s="156" t="s">
        <v>53</v>
      </c>
      <c r="B20" s="156">
        <f>ROUND(VALUE(SUBSTITUTE(実質収支比率等に係る経年分析!F$47,"▲","-")),2)</f>
        <v>26.26</v>
      </c>
      <c r="C20" s="156">
        <f>ROUND(VALUE(SUBSTITUTE(実質収支比率等に係る経年分析!G$47,"▲","-")),2)</f>
        <v>22.32</v>
      </c>
      <c r="D20" s="156">
        <f>ROUND(VALUE(SUBSTITUTE(実質収支比率等に係る経年分析!H$47,"▲","-")),2)</f>
        <v>20.81</v>
      </c>
      <c r="E20" s="156">
        <f>ROUND(VALUE(SUBSTITUTE(実質収支比率等に係る経年分析!I$47,"▲","-")),2)</f>
        <v>21</v>
      </c>
      <c r="F20" s="156">
        <f>ROUND(VALUE(SUBSTITUTE(実質収支比率等に係る経年分析!J$47,"▲","-")),2)</f>
        <v>21.92</v>
      </c>
    </row>
    <row r="21" spans="1:11" x14ac:dyDescent="0.2">
      <c r="A21" s="156" t="s">
        <v>54</v>
      </c>
      <c r="B21" s="156">
        <f>IF(ISNUMBER(VALUE(SUBSTITUTE(実質収支比率等に係る経年分析!F$49,"▲","-"))),ROUND(VALUE(SUBSTITUTE(実質収支比率等に係る経年分析!F$49,"▲","-")),2),NA())</f>
        <v>2.82</v>
      </c>
      <c r="C21" s="156">
        <f>IF(ISNUMBER(VALUE(SUBSTITUTE(実質収支比率等に係る経年分析!G$49,"▲","-"))),ROUND(VALUE(SUBSTITUTE(実質収支比率等に係る経年分析!G$49,"▲","-")),2),NA())</f>
        <v>-3.92</v>
      </c>
      <c r="D21" s="156">
        <f>IF(ISNUMBER(VALUE(SUBSTITUTE(実質収支比率等に係る経年分析!H$49,"▲","-"))),ROUND(VALUE(SUBSTITUTE(実質収支比率等に係る経年分析!H$49,"▲","-")),2),NA())</f>
        <v>-6.36</v>
      </c>
      <c r="E21" s="156">
        <f>IF(ISNUMBER(VALUE(SUBSTITUTE(実質収支比率等に係る経年分析!I$49,"▲","-"))),ROUND(VALUE(SUBSTITUTE(実質収支比率等に係る経年分析!I$49,"▲","-")),2),NA())</f>
        <v>8.2799999999999994</v>
      </c>
      <c r="F21" s="156">
        <f>IF(ISNUMBER(VALUE(SUBSTITUTE(実質収支比率等に係る経年分析!J$49,"▲","-"))),ROUND(VALUE(SUBSTITUTE(実質収支比率等に係る経年分析!J$49,"▲","-")),2),NA())</f>
        <v>6.32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ケーブルテレビ事業特別会計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0.57999999999999996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0.56000000000000005</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1.32</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11.57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6.51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4.8600000000000003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17.579999999999998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28.46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34.590000000000003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42.36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51.78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51.05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47.86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4937</v>
      </c>
      <c r="E42" s="158"/>
      <c r="F42" s="158"/>
      <c r="G42" s="158">
        <f>'実質公債費比率（分子）の構造'!L$52</f>
        <v>5064</v>
      </c>
      <c r="H42" s="158"/>
      <c r="I42" s="158"/>
      <c r="J42" s="158">
        <f>'実質公債費比率（分子）の構造'!M$52</f>
        <v>4513</v>
      </c>
      <c r="K42" s="158"/>
      <c r="L42" s="158"/>
      <c r="M42" s="158">
        <f>'実質公債費比率（分子）の構造'!N$52</f>
        <v>4355</v>
      </c>
      <c r="N42" s="158"/>
      <c r="O42" s="158"/>
      <c r="P42" s="158">
        <f>'実質公債費比率（分子）の構造'!O$52</f>
        <v>4309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v>
      </c>
      <c r="C44" s="158"/>
      <c r="D44" s="158"/>
      <c r="E44" s="158">
        <f>'実質公債費比率（分子）の構造'!L$50</f>
        <v>2</v>
      </c>
      <c r="F44" s="158"/>
      <c r="G44" s="158"/>
      <c r="H44" s="158">
        <f>'実質公債費比率（分子）の構造'!M$50</f>
        <v>2</v>
      </c>
      <c r="I44" s="158"/>
      <c r="J44" s="158"/>
      <c r="K44" s="158">
        <f>'実質公債費比率（分子）の構造'!N$50</f>
        <v>0</v>
      </c>
      <c r="L44" s="158"/>
      <c r="M44" s="158"/>
      <c r="N44" s="158">
        <f>'実質公債費比率（分子）の構造'!O$50</f>
        <v>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2045</v>
      </c>
      <c r="C46" s="158"/>
      <c r="D46" s="158"/>
      <c r="E46" s="158">
        <f>'実質公債費比率（分子）の構造'!L$48</f>
        <v>2013</v>
      </c>
      <c r="F46" s="158"/>
      <c r="G46" s="158"/>
      <c r="H46" s="158">
        <f>'実質公債費比率（分子）の構造'!M$48</f>
        <v>2158</v>
      </c>
      <c r="I46" s="158"/>
      <c r="J46" s="158"/>
      <c r="K46" s="158">
        <f>'実質公債費比率（分子）の構造'!N$48</f>
        <v>2226</v>
      </c>
      <c r="L46" s="158"/>
      <c r="M46" s="158"/>
      <c r="N46" s="158">
        <f>'実質公債費比率（分子）の構造'!O$48</f>
        <v>2033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4515</v>
      </c>
      <c r="C49" s="158"/>
      <c r="D49" s="158"/>
      <c r="E49" s="158">
        <f>'実質公債費比率（分子）の構造'!L$45</f>
        <v>4706</v>
      </c>
      <c r="F49" s="158"/>
      <c r="G49" s="158"/>
      <c r="H49" s="158">
        <f>'実質公債費比率（分子）の構造'!M$45</f>
        <v>4169</v>
      </c>
      <c r="I49" s="158"/>
      <c r="J49" s="158"/>
      <c r="K49" s="158">
        <f>'実質公債費比率（分子）の構造'!N$45</f>
        <v>4148</v>
      </c>
      <c r="L49" s="158"/>
      <c r="M49" s="158"/>
      <c r="N49" s="158">
        <f>'実質公債費比率（分子）の構造'!O$45</f>
        <v>4006</v>
      </c>
      <c r="O49" s="158"/>
      <c r="P49" s="158"/>
    </row>
    <row r="50" spans="1:16" x14ac:dyDescent="0.2">
      <c r="A50" s="158" t="s">
        <v>67</v>
      </c>
      <c r="B50" s="158" t="e">
        <f>NA()</f>
        <v>#N/A</v>
      </c>
      <c r="C50" s="158">
        <f>IF(ISNUMBER('実質公債費比率（分子）の構造'!K$53),'実質公債費比率（分子）の構造'!K$53,NA())</f>
        <v>1626</v>
      </c>
      <c r="D50" s="158" t="e">
        <f>NA()</f>
        <v>#N/A</v>
      </c>
      <c r="E50" s="158" t="e">
        <f>NA()</f>
        <v>#N/A</v>
      </c>
      <c r="F50" s="158">
        <f>IF(ISNUMBER('実質公債費比率（分子）の構造'!L$53),'実質公債費比率（分子）の構造'!L$53,NA())</f>
        <v>1657</v>
      </c>
      <c r="G50" s="158" t="e">
        <f>NA()</f>
        <v>#N/A</v>
      </c>
      <c r="H50" s="158" t="e">
        <f>NA()</f>
        <v>#N/A</v>
      </c>
      <c r="I50" s="158">
        <f>IF(ISNUMBER('実質公債費比率（分子）の構造'!M$53),'実質公債費比率（分子）の構造'!M$53,NA())</f>
        <v>1816</v>
      </c>
      <c r="J50" s="158" t="e">
        <f>NA()</f>
        <v>#N/A</v>
      </c>
      <c r="K50" s="158" t="e">
        <f>NA()</f>
        <v>#N/A</v>
      </c>
      <c r="L50" s="158">
        <f>IF(ISNUMBER('実質公債費比率（分子）の構造'!N$53),'実質公債費比率（分子）の構造'!N$53,NA())</f>
        <v>2019</v>
      </c>
      <c r="M50" s="158" t="e">
        <f>NA()</f>
        <v>#N/A</v>
      </c>
      <c r="N50" s="158" t="e">
        <f>NA()</f>
        <v>#N/A</v>
      </c>
      <c r="O50" s="158">
        <f>IF(ISNUMBER('実質公債費比率（分子）の構造'!O$53),'実質公債費比率（分子）の構造'!O$53,NA())</f>
        <v>1730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42583</v>
      </c>
      <c r="E56" s="157"/>
      <c r="F56" s="157"/>
      <c r="G56" s="157">
        <f>'将来負担比率（分子）の構造'!J$52</f>
        <v>41224</v>
      </c>
      <c r="H56" s="157"/>
      <c r="I56" s="157"/>
      <c r="J56" s="157">
        <f>'将来負担比率（分子）の構造'!K$52</f>
        <v>41228</v>
      </c>
      <c r="K56" s="157"/>
      <c r="L56" s="157"/>
      <c r="M56" s="157">
        <f>'将来負担比率（分子）の構造'!L$52</f>
        <v>40345</v>
      </c>
      <c r="N56" s="157"/>
      <c r="O56" s="157"/>
      <c r="P56" s="157">
        <f>'将来負担比率（分子）の構造'!M$52</f>
        <v>49506</v>
      </c>
    </row>
    <row r="57" spans="1:16" x14ac:dyDescent="0.2">
      <c r="A57" s="157" t="s">
        <v>42</v>
      </c>
      <c r="B57" s="157"/>
      <c r="C57" s="157"/>
      <c r="D57" s="157">
        <f>'将来負担比率（分子）の構造'!I$51</f>
        <v>6147</v>
      </c>
      <c r="E57" s="157"/>
      <c r="F57" s="157"/>
      <c r="G57" s="157">
        <f>'将来負担比率（分子）の構造'!J$51</f>
        <v>6065</v>
      </c>
      <c r="H57" s="157"/>
      <c r="I57" s="157"/>
      <c r="J57" s="157">
        <f>'将来負担比率（分子）の構造'!K$51</f>
        <v>6527</v>
      </c>
      <c r="K57" s="157"/>
      <c r="L57" s="157"/>
      <c r="M57" s="157">
        <f>'将来負担比率（分子）の構造'!L$51</f>
        <v>5797</v>
      </c>
      <c r="N57" s="157"/>
      <c r="O57" s="157"/>
      <c r="P57" s="157">
        <f>'将来負担比率（分子）の構造'!M$51</f>
        <v>6154</v>
      </c>
    </row>
    <row r="58" spans="1:16" x14ac:dyDescent="0.2">
      <c r="A58" s="157" t="s">
        <v>41</v>
      </c>
      <c r="B58" s="157"/>
      <c r="C58" s="157"/>
      <c r="D58" s="157">
        <f>'将来負担比率（分子）の構造'!I$50</f>
        <v>6582</v>
      </c>
      <c r="E58" s="157"/>
      <c r="F58" s="157"/>
      <c r="G58" s="157">
        <f>'将来負担比率（分子）の構造'!J$50</f>
        <v>6481</v>
      </c>
      <c r="H58" s="157"/>
      <c r="I58" s="157"/>
      <c r="J58" s="157">
        <f>'将来負担比率（分子）の構造'!K$50</f>
        <v>7181</v>
      </c>
      <c r="K58" s="157"/>
      <c r="L58" s="157"/>
      <c r="M58" s="157">
        <f>'将来負担比率（分子）の構造'!L$50</f>
        <v>8032</v>
      </c>
      <c r="N58" s="157"/>
      <c r="O58" s="157"/>
      <c r="P58" s="157">
        <f>'将来負担比率（分子）の構造'!M$50</f>
        <v>11558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4511</v>
      </c>
      <c r="C62" s="157"/>
      <c r="D62" s="157"/>
      <c r="E62" s="157">
        <f>'将来負担比率（分子）の構造'!J$45</f>
        <v>4542</v>
      </c>
      <c r="F62" s="157"/>
      <c r="G62" s="157"/>
      <c r="H62" s="157">
        <f>'将来負担比率（分子）の構造'!K$45</f>
        <v>4733</v>
      </c>
      <c r="I62" s="157"/>
      <c r="J62" s="157"/>
      <c r="K62" s="157">
        <f>'将来負担比率（分子）の構造'!L$45</f>
        <v>4940</v>
      </c>
      <c r="L62" s="157"/>
      <c r="M62" s="157"/>
      <c r="N62" s="157">
        <f>'将来負担比率（分子）の構造'!M$45</f>
        <v>5150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24741</v>
      </c>
      <c r="C64" s="157"/>
      <c r="D64" s="157"/>
      <c r="E64" s="157">
        <f>'将来負担比率（分子）の構造'!J$43</f>
        <v>22073</v>
      </c>
      <c r="F64" s="157"/>
      <c r="G64" s="157"/>
      <c r="H64" s="157">
        <f>'将来負担比率（分子）の構造'!K$43</f>
        <v>20603</v>
      </c>
      <c r="I64" s="157"/>
      <c r="J64" s="157"/>
      <c r="K64" s="157">
        <f>'将来負担比率（分子）の構造'!L$43</f>
        <v>20654</v>
      </c>
      <c r="L64" s="157"/>
      <c r="M64" s="157"/>
      <c r="N64" s="157">
        <f>'将来負担比率（分子）の構造'!M$43</f>
        <v>20219</v>
      </c>
      <c r="O64" s="157"/>
      <c r="P64" s="157"/>
    </row>
    <row r="65" spans="1:16" x14ac:dyDescent="0.2">
      <c r="A65" s="157" t="s">
        <v>32</v>
      </c>
      <c r="B65" s="157">
        <f>'将来負担比率（分子）の構造'!I$42</f>
        <v>5</v>
      </c>
      <c r="C65" s="157"/>
      <c r="D65" s="157"/>
      <c r="E65" s="157">
        <f>'将来負担比率（分子）の構造'!J$42</f>
        <v>3</v>
      </c>
      <c r="F65" s="157"/>
      <c r="G65" s="157"/>
      <c r="H65" s="157">
        <f>'将来負担比率（分子）の構造'!K$42</f>
        <v>1</v>
      </c>
      <c r="I65" s="157"/>
      <c r="J65" s="157"/>
      <c r="K65" s="157">
        <f>'将来負担比率（分子）の構造'!L$42</f>
        <v>0</v>
      </c>
      <c r="L65" s="157"/>
      <c r="M65" s="157"/>
      <c r="N65" s="157" t="str">
        <f>'将来負担比率（分子）の構造'!M$42</f>
        <v>-</v>
      </c>
      <c r="O65" s="157"/>
      <c r="P65" s="157"/>
    </row>
    <row r="66" spans="1:16" x14ac:dyDescent="0.2">
      <c r="A66" s="157" t="s">
        <v>31</v>
      </c>
      <c r="B66" s="157">
        <f>'将来負担比率（分子）の構造'!I$41</f>
        <v>38114</v>
      </c>
      <c r="C66" s="157"/>
      <c r="D66" s="157"/>
      <c r="E66" s="157">
        <f>'将来負担比率（分子）の構造'!J$41</f>
        <v>37861</v>
      </c>
      <c r="F66" s="157"/>
      <c r="G66" s="157"/>
      <c r="H66" s="157">
        <f>'将来負担比率（分子）の構造'!K$41</f>
        <v>39123</v>
      </c>
      <c r="I66" s="157"/>
      <c r="J66" s="157"/>
      <c r="K66" s="157">
        <f>'将来負担比率（分子）の構造'!L$41</f>
        <v>38707</v>
      </c>
      <c r="L66" s="157"/>
      <c r="M66" s="157"/>
      <c r="N66" s="157">
        <f>'将来負担比率（分子）の構造'!M$41</f>
        <v>48803</v>
      </c>
      <c r="O66" s="157"/>
      <c r="P66" s="157"/>
    </row>
    <row r="67" spans="1:16" x14ac:dyDescent="0.2">
      <c r="A67" s="157" t="s">
        <v>71</v>
      </c>
      <c r="B67" s="157" t="e">
        <f>NA()</f>
        <v>#N/A</v>
      </c>
      <c r="C67" s="157">
        <f>IF(ISNUMBER('将来負担比率（分子）の構造'!I$53), IF('将来負担比率（分子）の構造'!I$53 &lt; 0, 0, '将来負担比率（分子）の構造'!I$53), NA())</f>
        <v>12060</v>
      </c>
      <c r="D67" s="157" t="e">
        <f>NA()</f>
        <v>#N/A</v>
      </c>
      <c r="E67" s="157" t="e">
        <f>NA()</f>
        <v>#N/A</v>
      </c>
      <c r="F67" s="157">
        <f>IF(ISNUMBER('将来負担比率（分子）の構造'!J$53), IF('将来負担比率（分子）の構造'!J$53 &lt; 0, 0, '将来負担比率（分子）の構造'!J$53), NA())</f>
        <v>10708</v>
      </c>
      <c r="G67" s="157" t="e">
        <f>NA()</f>
        <v>#N/A</v>
      </c>
      <c r="H67" s="157" t="e">
        <f>NA()</f>
        <v>#N/A</v>
      </c>
      <c r="I67" s="157">
        <f>IF(ISNUMBER('将来負担比率（分子）の構造'!K$53), IF('将来負担比率（分子）の構造'!K$53 &lt; 0, 0, '将来負担比率（分子）の構造'!K$53), NA())</f>
        <v>9524</v>
      </c>
      <c r="J67" s="157" t="e">
        <f>NA()</f>
        <v>#N/A</v>
      </c>
      <c r="K67" s="157" t="e">
        <f>NA()</f>
        <v>#N/A</v>
      </c>
      <c r="L67" s="157">
        <f>IF(ISNUMBER('将来負担比率（分子）の構造'!L$53), IF('将来負担比率（分子）の構造'!L$53 &lt; 0, 0, '将来負担比率（分子）の構造'!L$53), NA())</f>
        <v>10128</v>
      </c>
      <c r="M67" s="157" t="e">
        <f>NA()</f>
        <v>#N/A</v>
      </c>
      <c r="N67" s="157" t="e">
        <f>NA()</f>
        <v>#N/A</v>
      </c>
      <c r="O67" s="157">
        <f>IF(ISNUMBER('将来負担比率（分子）の構造'!M$53), IF('将来負担比率（分子）の構造'!M$53 &lt; 0, 0, '将来負担比率（分子）の構造'!M$53), NA())</f>
        <v>6954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3728</v>
      </c>
      <c r="C72" s="161">
        <f>基金残高に係る経年分析!G55</f>
        <v>3769</v>
      </c>
      <c r="D72" s="161">
        <f>基金残高に係る経年分析!H55</f>
        <v>3943</v>
      </c>
    </row>
    <row r="73" spans="1:16" x14ac:dyDescent="0.2">
      <c r="A73" s="160" t="s">
        <v>74</v>
      </c>
      <c r="B73" s="161">
        <f>基金残高に係る経年分析!F56</f>
        <v>435</v>
      </c>
      <c r="C73" s="161">
        <f>基金残高に係る経年分析!G56</f>
        <v>507</v>
      </c>
      <c r="D73" s="161">
        <f>基金残高に係る経年分析!H56</f>
        <v>2281</v>
      </c>
    </row>
    <row r="74" spans="1:16" x14ac:dyDescent="0.2">
      <c r="A74" s="160" t="s">
        <v>75</v>
      </c>
      <c r="B74" s="161">
        <f>基金残高に係る経年分析!F57</f>
        <v>4485</v>
      </c>
      <c r="C74" s="161">
        <f>基金残高に係る経年分析!G57</f>
        <v>5341</v>
      </c>
      <c r="D74" s="161">
        <f>基金残高に係る経年分析!H57</f>
        <v>6834</v>
      </c>
    </row>
  </sheetData>
  <sheetProtection algorithmName="SHA-512" hashValue="TgJJSUU4C7ltzvPj+SGWlbYUTeBDWESMlIw8/iQdObq4ZYmoJeksFLj7JYupoxwfdlDwI0OQWvzXMPOCrUt+lg==" saltValue="Gb9GiYQ+WY1+ELopV1vw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二井　香菜子</cp:lastModifiedBy>
  <cp:lastPrinted>2026-09-14T10:04:51Z</cp:lastPrinted>
  <dcterms:created xsi:type="dcterms:W3CDTF">2026-02-23T06:17:27Z</dcterms:created>
  <dcterms:modified xsi:type="dcterms:W3CDTF">2026-09-19T09:25:35Z</dcterms:modified>
  <cp:category/>
</cp:coreProperties>
</file>