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20490" windowHeight="7530" tabRatio="84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OnSave="0" concurrentCalc="0"/>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C36" i="10"/>
  <c r="BE35" i="10"/>
  <c r="C34" i="10"/>
  <c r="C35" i="10"/>
  <c r="AM34" i="10"/>
  <c r="AM35" i="10"/>
  <c r="AM36" i="10"/>
  <c r="U34" i="10"/>
  <c r="U35" i="10"/>
  <c r="U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c r="BW34" i="10"/>
  <c r="BW35" i="10"/>
  <c r="BW36" i="10"/>
  <c r="BW37" i="10"/>
  <c r="BW38" i="10"/>
  <c r="BW39" i="10"/>
  <c r="CO34" i="10"/>
  <c r="CO35" i="10"/>
  <c r="CO36" i="10"/>
  <c r="CO37" i="10"/>
  <c r="CO38" i="10"/>
  <c r="CO39" i="10"/>
  <c r="CO40" i="10"/>
  <c r="CO41" i="10"/>
</calcChain>
</file>

<file path=xl/sharedStrings.xml><?xml version="1.0" encoding="utf-8"?>
<sst xmlns="http://schemas.openxmlformats.org/spreadsheetml/2006/main" count="1159" uniqueCount="621">
  <si>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</si>
  <si>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</si>
  <si>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</si>
  <si>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</si>
  <si>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</si>
  <si>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</si>
  <si>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</si>
  <si>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</si>
  <si>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</si>
  <si>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</si>
  <si>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</si>
  <si>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</si>
  <si>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</si>
  <si>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</si>
  <si>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</si>
  <si>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</si>
  <si>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</si>
  <si>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</si>
  <si>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</si>
  <si>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</si>
  <si>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</si>
  <si>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</si>
  <si>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</si>
  <si>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</si>
  <si>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</si>
  <si>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</si>
  <si>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</si>
  <si>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</si>
  <si>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</si>
  <si>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</si>
  <si>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</si>
  <si>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</si>
  <si>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</si>
  <si>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</si>
  <si>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</si>
  <si>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</si>
  <si>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</si>
  <si>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</si>
  <si>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</si>
  <si>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</si>
  <si>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</si>
  <si>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</si>
  <si>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</si>
  <si>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</si>
  <si>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</si>
  <si>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</si>
  <si>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</si>
  <si>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</si>
  <si>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</si>
  <si>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</si>
  <si>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</si>
  <si>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</si>
  <si>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</si>
  <si>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</si>
  <si>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</si>
  <si>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</si>
  <si>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</si>
  <si>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</si>
  <si>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</si>
  <si>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</si>
  <si>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</si>
  <si>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</si>
  <si>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</si>
  <si>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</si>
  <si>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</si>
  <si>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</si>
  <si>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</si>
  <si>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</si>
  <si>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</si>
  <si>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</si>
  <si>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</si>
  <si>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</si>
  <si>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</si>
  <si>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</si>
  <si>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</si>
  <si>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</si>
  <si>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</si>
  <si>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</si>
  <si>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</si>
  <si>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</si>
  <si>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</si>
  <si>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</si>
  <si>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</si>
  <si>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</si>
  <si>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</si>
  <si>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</si>
  <si>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</si>
  <si>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</si>
  <si>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</si>
  <si>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</si>
  <si>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</si>
  <si>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</si>
  <si>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</si>
  <si>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</si>
  <si>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</si>
  <si>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</si>
  <si>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</si>
  <si>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</si>
  <si>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</si>
  <si>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</si>
  <si>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</si>
  <si>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</si>
  <si>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</si>
  <si>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</si>
  <si>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</si>
  <si>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</si>
  <si>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</si>
  <si>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</si>
  <si>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</si>
  <si>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</si>
  <si>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</si>
  <si>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</si>
  <si>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</si>
  <si>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</si>
  <si>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</si>
  <si>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</si>
  <si>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</si>
  <si>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</si>
  <si>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</si>
  <si>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</si>
  <si>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</si>
  <si>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</si>
  <si>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</si>
  <si>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</si>
  <si>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</si>
  <si>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</si>
  <si>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</si>
  <si>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</si>
  <si>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</si>
  <si>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</si>
  <si>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</si>
  <si>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</si>
  <si>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</si>
  <si>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</si>
  <si>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</si>
  <si>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</si>
  <si>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</si>
  <si>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</si>
  <si>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</si>
  <si>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</si>
  <si>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</si>
  <si>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</si>
  <si>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</si>
  <si>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</si>
  <si>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</si>
  <si>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</si>
  <si>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</si>
  <si>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</si>
  <si>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</si>
  <si>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</si>
  <si>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</si>
  <si>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</si>
  <si>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</si>
  <si>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</si>
  <si>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</si>
  <si>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</si>
  <si>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</si>
  <si>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</si>
  <si>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</si>
  <si>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</si>
  <si>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</si>
  <si>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</si>
  <si>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</si>
  <si>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</si>
  <si>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</si>
  <si>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</si>
  <si>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</si>
  <si>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</si>
  <si>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</si>
  <si>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</si>
  <si>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</si>
  <si>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</si>
  <si>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</si>
  <si>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</si>
  <si>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</si>
  <si>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</si>
  <si>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</si>
  <si>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</si>
  <si>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</si>
  <si>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</si>
  <si>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</si>
  <si>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</si>
  <si>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</si>
  <si>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</si>
  <si>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</si>
  <si>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</si>
  <si>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</si>
  <si>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</si>
  <si>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</si>
  <si>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</si>
  <si>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</si>
  <si>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</si>
  <si>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</si>
  <si>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</si>
  <si>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</si>
  <si>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</si>
  <si>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</si>
  <si>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</si>
  <si>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</si>
  <si>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</si>
  <si>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</si>
  <si>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</si>
  <si>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</si>
  <si>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</si>
  <si>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</si>
  <si>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</si>
  <si>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</si>
  <si>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</si>
  <si>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</si>
  <si>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</si>
  <si>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</si>
  <si>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</si>
  <si>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</si>
  <si>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石川県七尾市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</si>
  <si>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</si>
  <si>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</si>
  <si>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</si>
  <si>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</si>
  <si>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</si>
  <si>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</si>
  <si>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</si>
  <si>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</si>
  <si>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</si>
  <si>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</si>
  <si>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</si>
  <si>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</si>
  <si>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</si>
  <si>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</si>
  <si>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</si>
  <si>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</si>
  <si>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</si>
  <si>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</si>
  <si>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</si>
  <si>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</si>
  <si>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</si>
  <si>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</si>
  <si>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</si>
  <si>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</si>
  <si>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</si>
  <si>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</si>
  <si>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</si>
  <si>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</si>
  <si>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</si>
  <si>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</si>
  <si>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</si>
  <si>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</si>
  <si>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</si>
  <si>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</si>
  <si>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</si>
  <si>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</si>
  <si>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</si>
  <si>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</si>
  <si>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</si>
  <si>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</si>
  <si>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</si>
  <si>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</si>
  <si>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</si>
  <si>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</si>
  <si>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</si>
  <si>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</si>
  <si>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</si>
  <si>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</si>
  <si>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</si>
  <si>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</si>
  <si>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</si>
  <si>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</si>
  <si>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</si>
  <si>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</si>
  <si>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</si>
  <si>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</si>
  <si>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</si>
  <si>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</si>
  <si>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</si>
  <si>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</si>
  <si>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</si>
  <si>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</si>
  <si>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</si>
  <si>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</si>
  <si>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</si>
  <si>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</si>
  <si>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</si>
  <si>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</si>
  <si>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</si>
  <si>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</si>
  <si>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</si>
  <si>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</si>
  <si>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</si>
  <si>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</si>
  <si>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</si>
  <si>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</si>
  <si>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</si>
  <si>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</si>
  <si>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</si>
  <si>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</si>
  <si>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</si>
  <si>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</si>
  <si>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</si>
  <si>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</si>
  <si>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</si>
  <si>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</si>
  <si>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</si>
  <si>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</si>
  <si>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</si>
  <si>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</si>
  <si>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</si>
  <si>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</si>
  <si>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</si>
  <si>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</si>
  <si>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</si>
  <si>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</si>
  <si>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</si>
  <si>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</si>
  <si>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</si>
  <si>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</si>
  <si>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</si>
  <si>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</si>
  <si>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</si>
  <si>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</si>
  <si>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</si>
  <si>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</si>
  <si>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</si>
  <si>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</si>
  <si>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</si>
  <si>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</si>
  <si>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</si>
  <si>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</si>
  <si>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</si>
  <si>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</si>
  <si>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</si>
  <si>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</si>
  <si>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</si>
  <si>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</si>
  <si>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</si>
  <si>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</si>
  <si>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</si>
  <si>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</si>
  <si>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</si>
  <si>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</si>
  <si>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</si>
  <si>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</si>
  <si>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</si>
  <si>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</si>
  <si>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</si>
  <si>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</si>
  <si>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</si>
  <si>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</si>
  <si>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</si>
  <si>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</si>
  <si>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</si>
  <si>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</si>
  <si>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</si>
  <si>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</si>
  <si>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</si>
  <si>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</si>
  <si>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</si>
  <si>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</si>
  <si>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</si>
  <si>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</si>
  <si>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</si>
  <si>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</si>
  <si>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</si>
  <si>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</si>
  <si>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</si>
  <si>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</si>
  <si>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</si>
  <si>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</si>
  <si>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</si>
  <si>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石川県七尾市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</si>
  <si>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</si>
  <si>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</si>
  <si>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</si>
  <si>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</si>
  <si>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</si>
  <si>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</si>
  <si>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</si>
  <si>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</si>
  <si>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</si>
  <si>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</si>
  <si>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</si>
  <si>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</si>
  <si>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</si>
  <si>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</si>
  <si>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</si>
  <si>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</si>
  <si>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</si>
  <si>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</si>
  <si>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</si>
  <si>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</si>
  <si>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</si>
  <si>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</si>
  <si>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</si>
  <si>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</si>
  <si>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</si>
  <si>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</si>
  <si>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</si>
  <si>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</si>
  <si>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</si>
  <si>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</si>
  <si>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</si>
  <si>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</si>
  <si>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</si>
  <si>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</si>
  <si>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</si>
  <si>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</si>
  <si>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t>
    <phoneticPr fontId="5"/>
  </si>
  <si>
    <t>水道事業会計</t>
    <phoneticPr fontId="5"/>
  </si>
  <si>
    <t>法適用企業</t>
    <phoneticPr fontId="5"/>
  </si>
  <si>
    <t>下水道事業会計</t>
    <phoneticPr fontId="5"/>
  </si>
  <si>
    <t>法適用企業</t>
    <phoneticPr fontId="5"/>
  </si>
  <si>
    <t>病院事業会計</t>
    <phoneticPr fontId="5"/>
  </si>
  <si>
    <t>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</si>
  <si>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</si>
  <si>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</si>
  <si>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</si>
  <si>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</si>
  <si>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</si>
  <si>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</si>
  <si>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</si>
  <si>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</si>
  <si>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</si>
  <si>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</si>
  <si>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</si>
  <si>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</si>
  <si>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</si>
  <si>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</si>
  <si>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</si>
  <si>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</si>
  <si>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</si>
  <si>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</si>
  <si>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</si>
  <si>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</si>
  <si>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</si>
  <si>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</si>
  <si>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</si>
  <si>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</si>
  <si>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</si>
  <si>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</si>
  <si>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</si>
  <si>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</si>
  <si>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</si>
  <si>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</si>
  <si>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</si>
  <si>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</si>
  <si>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</si>
  <si>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</si>
  <si>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</si>
  <si>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</si>
  <si>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</si>
  <si>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</si>
  <si>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</si>
  <si>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</si>
  <si>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</si>
  <si>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</si>
  <si>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</si>
  <si>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</si>
  <si>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</si>
  <si>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</si>
  <si>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</si>
  <si>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</si>
  <si>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</si>
  <si>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</si>
  <si>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</si>
  <si>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</si>
  <si>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</si>
  <si>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</si>
  <si>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</si>
  <si>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</si>
  <si>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</si>
  <si>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</si>
  <si>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</si>
  <si>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</si>
  <si>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</si>
  <si>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</si>
  <si>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</si>
  <si>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</si>
  <si>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</si>
  <si>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</si>
  <si>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公設地方卸売市場事業特別会計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</si>
  <si>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</si>
  <si>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</si>
  <si>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</si>
  <si>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</si>
  <si>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</si>
  <si>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</si>
  <si>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</si>
  <si>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</si>
  <si>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</si>
  <si>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</si>
  <si>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</si>
  <si>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</si>
  <si>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</si>
  <si>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</si>
  <si>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</si>
  <si>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</si>
  <si>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</si>
  <si>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</si>
  <si>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</si>
  <si>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</si>
  <si>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</si>
  <si>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</si>
  <si>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</si>
  <si>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</si>
  <si>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</si>
  <si>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</si>
  <si>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</si>
  <si>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</si>
  <si>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</si>
  <si>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</si>
  <si>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</si>
  <si>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</si>
  <si>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</si>
  <si>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</si>
  <si>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</si>
  <si>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</si>
  <si>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</si>
  <si>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</si>
  <si>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</si>
  <si>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</si>
  <si>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</si>
  <si>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</si>
  <si>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</si>
  <si>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</si>
  <si>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</si>
  <si>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</si>
  <si>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</si>
  <si>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</si>
  <si>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</si>
  <si>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</si>
  <si>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</si>
  <si>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</si>
  <si>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</si>
  <si>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</si>
  <si>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</si>
  <si>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</si>
  <si>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</si>
  <si>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</si>
  <si>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</si>
  <si>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</si>
  <si>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</si>
  <si>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</si>
  <si>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</si>
  <si>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</si>
  <si>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</si>
  <si>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</si>
  <si>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</si>
  <si>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</si>
  <si>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</si>
  <si>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</si>
  <si>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</si>
  <si>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</si>
  <si>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</si>
  <si>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</si>
  <si>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</si>
  <si>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</si>
  <si>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</si>
  <si>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</si>
  <si>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</si>
  <si>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</si>
  <si>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</si>
  <si>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</si>
  <si>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</si>
  <si>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</si>
  <si>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</si>
  <si>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</si>
  <si>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1.90</t>
  </si>
  <si>
    <t>▲ 0.77</t>
  </si>
  <si>
    <t>病院事業会計</t>
  </si>
  <si>
    <t>水道事業会計</t>
  </si>
  <si>
    <t>一般会計</t>
  </si>
  <si>
    <t>下水道事業会計</t>
  </si>
  <si>
    <t>国民健康保険特別会計</t>
  </si>
  <si>
    <t>介護保険特別会計</t>
  </si>
  <si>
    <t>後期高齢者医療保険特別会計</t>
  </si>
  <si>
    <t>ケーブルテレビ事業特別会計</t>
  </si>
  <si>
    <t>その他会計（赤字）</t>
  </si>
  <si>
    <t>▲ 1.12</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</si>
  <si>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</si>
  <si>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</si>
  <si>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</si>
  <si>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</si>
  <si>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</si>
  <si>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</si>
  <si>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</si>
  <si>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</si>
  <si>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</si>
  <si>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石川北部アール・ディ・エフ広域処理組合</t>
    <rPh sb="0" eb="2">
      <t>イシカワ</t>
    </rPh>
    <rPh sb="2" eb="4">
      <t>ホクブ</t>
    </rPh>
    <rPh sb="13" eb="15">
      <t>コウイキ</t>
    </rPh>
    <rPh sb="15" eb="17">
      <t>ショリ</t>
    </rPh>
    <rPh sb="17" eb="1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</si>
  <si>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</si>
  <si>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</si>
  <si>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石川県市町村消防団等公務災害補償等組合</t>
    <rPh sb="0" eb="3">
      <t>イシカワケン</t>
    </rPh>
    <rPh sb="3" eb="6">
      <t>シチョウソン</t>
    </rPh>
    <rPh sb="6" eb="9">
      <t>ショウボウダン</t>
    </rPh>
    <rPh sb="9" eb="10">
      <t>トウ</t>
    </rPh>
    <rPh sb="10" eb="12">
      <t>コウム</t>
    </rPh>
    <rPh sb="12" eb="14">
      <t>サイガイ</t>
    </rPh>
    <rPh sb="14" eb="16">
      <t>ホショウ</t>
    </rPh>
    <rPh sb="16" eb="17">
      <t>トウ</t>
    </rPh>
    <rPh sb="17" eb="19">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</si>
  <si>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</si>
  <si>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</si>
  <si>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七尾市土地開発公社</t>
    <rPh sb="0" eb="3">
      <t>ナナオシ</t>
    </rPh>
    <rPh sb="3" eb="5">
      <t>トチ</t>
    </rPh>
    <rPh sb="5" eb="7">
      <t>カイハツ</t>
    </rPh>
    <rPh sb="7" eb="9">
      <t>コウシャ</t>
    </rPh>
    <phoneticPr fontId="2"/>
  </si>
  <si>
    <t>財団法人七尾市公共施設管理公社</t>
    <rPh sb="0" eb="2">
      <t>ザイダン</t>
    </rPh>
    <rPh sb="2" eb="4">
      <t>ホウジン</t>
    </rPh>
    <rPh sb="4" eb="7">
      <t>ナナオシ</t>
    </rPh>
    <rPh sb="7" eb="9">
      <t>コウキョウ</t>
    </rPh>
    <rPh sb="9" eb="11">
      <t>シセツ</t>
    </rPh>
    <rPh sb="11" eb="13">
      <t>カンリ</t>
    </rPh>
    <rPh sb="13" eb="15">
      <t>コウシャ</t>
    </rPh>
    <phoneticPr fontId="2"/>
  </si>
  <si>
    <t>財団法人演劇のまち振興事業団</t>
    <rPh sb="0" eb="2">
      <t>ザイダン</t>
    </rPh>
    <rPh sb="2" eb="4">
      <t>ホウジン</t>
    </rPh>
    <rPh sb="4" eb="6">
      <t>エンゲキ</t>
    </rPh>
    <rPh sb="9" eb="11">
      <t>シンコウ</t>
    </rPh>
    <rPh sb="11" eb="14">
      <t>ジギョウダン</t>
    </rPh>
    <phoneticPr fontId="2"/>
  </si>
  <si>
    <t>株式会社のと島</t>
    <rPh sb="0" eb="4">
      <t>カブシキガイシャ</t>
    </rPh>
    <rPh sb="6" eb="7">
      <t>シマ</t>
    </rPh>
    <phoneticPr fontId="2"/>
  </si>
  <si>
    <t>財団法人七尾美術財団</t>
    <rPh sb="0" eb="2">
      <t>ザイダン</t>
    </rPh>
    <rPh sb="2" eb="4">
      <t>ホウジン</t>
    </rPh>
    <rPh sb="4" eb="6">
      <t>ナナオ</t>
    </rPh>
    <rPh sb="6" eb="8">
      <t>ビジュツ</t>
    </rPh>
    <rPh sb="8" eb="10">
      <t>ザイダン</t>
    </rPh>
    <phoneticPr fontId="2"/>
  </si>
  <si>
    <t>株式会社創生ななお</t>
    <rPh sb="0" eb="4">
      <t>カブシキガイシャ</t>
    </rPh>
    <rPh sb="4" eb="6">
      <t>ソウセイ</t>
    </rPh>
    <phoneticPr fontId="2"/>
  </si>
  <si>
    <t>七尾街づくりセンター株式会社</t>
    <rPh sb="0" eb="2">
      <t>ナナオ</t>
    </rPh>
    <rPh sb="2" eb="3">
      <t>マチ</t>
    </rPh>
    <rPh sb="10" eb="14">
      <t>カブシキガイシャ</t>
    </rPh>
    <phoneticPr fontId="2"/>
  </si>
  <si>
    <t>株式会社環境日本海サービス公社</t>
    <rPh sb="0" eb="4">
      <t>カブシキガイシャ</t>
    </rPh>
    <rPh sb="4" eb="6">
      <t>カンキョウ</t>
    </rPh>
    <rPh sb="6" eb="8">
      <t>ニホン</t>
    </rPh>
    <rPh sb="8" eb="9">
      <t>カイ</t>
    </rPh>
    <rPh sb="13" eb="15">
      <t>コウシャ</t>
    </rPh>
    <phoneticPr fontId="2"/>
  </si>
  <si>
    <t>〇</t>
    <phoneticPr fontId="2"/>
  </si>
  <si>
    <t>-</t>
    <phoneticPr fontId="2"/>
  </si>
  <si>
    <t>-</t>
    <phoneticPr fontId="2"/>
  </si>
  <si>
    <t>七尾市地域振興基金</t>
    <rPh sb="0" eb="3">
      <t>ナナオシ</t>
    </rPh>
    <rPh sb="3" eb="5">
      <t>チイキ</t>
    </rPh>
    <rPh sb="5" eb="7">
      <t>シンコウ</t>
    </rPh>
    <rPh sb="7" eb="9">
      <t>キキン</t>
    </rPh>
    <phoneticPr fontId="5"/>
  </si>
  <si>
    <t>七尾市ふるさと納税振興基金</t>
    <rPh sb="0" eb="3">
      <t>ナナオシ</t>
    </rPh>
    <rPh sb="7" eb="9">
      <t>ノウゼイ</t>
    </rPh>
    <rPh sb="9" eb="11">
      <t>シンコウ</t>
    </rPh>
    <rPh sb="11" eb="13">
      <t>キキン</t>
    </rPh>
    <phoneticPr fontId="5"/>
  </si>
  <si>
    <t>七尾市職員の退職手当積立基金</t>
    <rPh sb="0" eb="3">
      <t>ナナオシ</t>
    </rPh>
    <rPh sb="3" eb="5">
      <t>ショクイン</t>
    </rPh>
    <rPh sb="6" eb="8">
      <t>タイショク</t>
    </rPh>
    <rPh sb="8" eb="10">
      <t>テアテ</t>
    </rPh>
    <rPh sb="10" eb="12">
      <t>ツミタテ</t>
    </rPh>
    <rPh sb="12" eb="14">
      <t>キキン</t>
    </rPh>
    <phoneticPr fontId="5"/>
  </si>
  <si>
    <t>七尾市地域福祉基金</t>
    <rPh sb="0" eb="3">
      <t>ナナオシ</t>
    </rPh>
    <rPh sb="3" eb="5">
      <t>チイキ</t>
    </rPh>
    <rPh sb="5" eb="7">
      <t>フクシ</t>
    </rPh>
    <rPh sb="7" eb="9">
      <t>キキン</t>
    </rPh>
    <phoneticPr fontId="5"/>
  </si>
  <si>
    <t>七尾市合宿拠点施設管理積立基金</t>
    <rPh sb="0" eb="3">
      <t>ナナオシ</t>
    </rPh>
    <rPh sb="3" eb="5">
      <t>ガッシュク</t>
    </rPh>
    <rPh sb="5" eb="7">
      <t>キョテン</t>
    </rPh>
    <rPh sb="7" eb="9">
      <t>シセツ</t>
    </rPh>
    <rPh sb="9" eb="11">
      <t>カンリ</t>
    </rPh>
    <rPh sb="11" eb="13">
      <t>ツミタテ</t>
    </rPh>
    <rPh sb="13" eb="15">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</si>
  <si>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</si>
  <si>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</si>
  <si>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</si>
  <si>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はともに類似団体平均に比べ高い水準にあり、老朽化した有形固定資産の取替更新などにかける財源の余力に乏しい。このため、今後は公共施設等総合管理計画等に基づき、施設の老朽化対策や地方債の発行抑制、利率見直しなどにより財政の健全化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</si>
  <si>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</si>
  <si>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</si>
  <si>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</si>
  <si>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</si>
  <si>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</si>
  <si>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</si>
  <si>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はともに類似団体平均に比べ高い水準にあり、老朽化した有形固定資産の取替更新などにかける財源の余力に乏しい。このため、今後は公共施設等総合管理計画等に基づき、施設の老朽化対策や地方債の発行抑制、利率見直しなどにより財政の健全化を図っていく。</t>
    <rPh sb="7" eb="9">
      <t>ジッシツ</t>
    </rPh>
    <rPh sb="9" eb="12">
      <t>コウサイ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</si>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</sst>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20CC-4C6E-956D-21238B6E56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113391</c:v>
                </c:pt>
                <c:pt idx="1">
                  <c:v>89708</c:v>
                </c:pt>
                <c:pt idx="2">
                  <c:v>58308</c:v>
                </c:pt>
                <c:pt idx="3">
                  <c:v>73495</c:v>
                </c:pt>
                <c:pt idx="4">
                  <c:v>70006</c:v>
                </c:pt>
              </c:numCache>
            </c:numRef>
          </c:val>
          <c:smooth val="0"/>
          <c:extLst>
            <c:ext xmlns:c16="http://schemas.microsoft.com/office/drawing/2014/chart" uri="{C3380CC4-5D6E-409C-BE32-E72D297353CC}">
              <c16:uniqueId val="{00000001-20CC-4C6E-956D-21238B6E5639}"/>
            </c:ext>
          </c:extLst>
        </c:ser>
        <c:dLbls>
          <c:showLegendKey val="0"/>
          <c:showVal val="0"/>
          <c:showCatName val="0"/>
          <c:showSerName val="0"/>
          <c:showPercent val="0"/>
          <c:showBubbleSize val="0"/>
        </c:dLbls>
        <c:marker val="1"/>
        <c:smooth val="0"/>
        <c:axId val="200635904"/>
        <c:axId val="200637824"/>
      </c:lineChart>
      <c:catAx>
        <c:axId val="200635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637824"/>
        <c:crosses val="autoZero"/>
        <c:auto val="1"/>
        <c:lblAlgn val="ctr"/>
        <c:lblOffset val="100"/>
        <c:tickLblSkip val="1"/>
        <c:tickMarkSkip val="1"/>
        <c:noMultiLvlLbl val="0"/>
      </c:catAx>
      <c:valAx>
        <c:axId val="2006378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635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1.1599999999999999</c:v>
                </c:pt>
                <c:pt idx="1">
                  <c:v>2.69</c:v>
                </c:pt>
                <c:pt idx="2">
                  <c:v>2.5499999999999998</c:v>
                </c:pt>
                <c:pt idx="3">
                  <c:v>4.04</c:v>
                </c:pt>
                <c:pt idx="4">
                  <c:v>4.87</c:v>
                </c:pt>
              </c:numCache>
            </c:numRef>
          </c:val>
          <c:extLst>
            <c:ext xmlns:c16="http://schemas.microsoft.com/office/drawing/2014/chart" uri="{C3380CC4-5D6E-409C-BE32-E72D297353CC}">
              <c16:uniqueId val="{00000000-D05F-4BBC-8044-F6C69F6130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27.94</c:v>
                </c:pt>
                <c:pt idx="1">
                  <c:v>25.71</c:v>
                </c:pt>
                <c:pt idx="2">
                  <c:v>20.190000000000001</c:v>
                </c:pt>
                <c:pt idx="3">
                  <c:v>22.38</c:v>
                </c:pt>
                <c:pt idx="4">
                  <c:v>26.26</c:v>
                </c:pt>
              </c:numCache>
            </c:numRef>
          </c:val>
          <c:extLst>
            <c:ext xmlns:c16="http://schemas.microsoft.com/office/drawing/2014/chart" uri="{C3380CC4-5D6E-409C-BE32-E72D297353CC}">
              <c16:uniqueId val="{00000001-D05F-4BBC-8044-F6C69F6130FA}"/>
            </c:ext>
          </c:extLst>
        </c:ser>
        <c:dLbls>
          <c:showLegendKey val="0"/>
          <c:showVal val="0"/>
          <c:showCatName val="0"/>
          <c:showSerName val="0"/>
          <c:showPercent val="0"/>
          <c:showBubbleSize val="0"/>
        </c:dLbls>
        <c:gapWidth val="250"/>
        <c:overlap val="100"/>
        <c:axId val="305467776"/>
        <c:axId val="305469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c:v>
                </c:pt>
                <c:pt idx="1">
                  <c:v>7.41</c:v>
                </c:pt>
                <c:pt idx="2">
                  <c:v>-0.77</c:v>
                </c:pt>
                <c:pt idx="3">
                  <c:v>2.0699999999999998</c:v>
                </c:pt>
                <c:pt idx="4">
                  <c:v>2.82</c:v>
                </c:pt>
              </c:numCache>
            </c:numRef>
          </c:val>
          <c:smooth val="0"/>
          <c:extLst>
            <c:ext xmlns:c16="http://schemas.microsoft.com/office/drawing/2014/chart" uri="{C3380CC4-5D6E-409C-BE32-E72D297353CC}">
              <c16:uniqueId val="{00000002-D05F-4BBC-8044-F6C69F6130FA}"/>
            </c:ext>
          </c:extLst>
        </c:ser>
        <c:dLbls>
          <c:showLegendKey val="0"/>
          <c:showVal val="0"/>
          <c:showCatName val="0"/>
          <c:showSerName val="0"/>
          <c:showPercent val="0"/>
          <c:showBubbleSize val="0"/>
        </c:dLbls>
        <c:marker val="1"/>
        <c:smooth val="0"/>
        <c:axId val="305467776"/>
        <c:axId val="305469696"/>
      </c:lineChart>
      <c:catAx>
        <c:axId val="30546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5469696"/>
        <c:crosses val="autoZero"/>
        <c:auto val="1"/>
        <c:lblAlgn val="ctr"/>
        <c:lblOffset val="100"/>
        <c:tickLblSkip val="1"/>
        <c:tickMarkSkip val="1"/>
        <c:noMultiLvlLbl val="0"/>
      </c:catAx>
      <c:valAx>
        <c:axId val="30546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46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AC1-488E-AFD7-2402643AE4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1.1200000000000001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1AC1-488E-AFD7-2402643AE4CB}"/>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AC1-488E-AFD7-2402643AE4CB}"/>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AC1-488E-AFD7-2402643AE4C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0.26</c:v>
                </c:pt>
                <c:pt idx="4">
                  <c:v>#N/A</c:v>
                </c:pt>
                <c:pt idx="5">
                  <c:v>0.76</c:v>
                </c:pt>
                <c:pt idx="6">
                  <c:v>#N/A</c:v>
                </c:pt>
                <c:pt idx="7">
                  <c:v>0.97</c:v>
                </c:pt>
                <c:pt idx="8">
                  <c:v>#N/A</c:v>
                </c:pt>
                <c:pt idx="9">
                  <c:v>0.44</c:v>
                </c:pt>
              </c:numCache>
            </c:numRef>
          </c:val>
          <c:extLst>
            <c:ext xmlns:c16="http://schemas.microsoft.com/office/drawing/2014/chart" uri="{C3380CC4-5D6E-409C-BE32-E72D297353CC}">
              <c16:uniqueId val="{00000004-1AC1-488E-AFD7-2402643AE4C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0.68</c:v>
                </c:pt>
                <c:pt idx="4">
                  <c:v>#N/A</c:v>
                </c:pt>
                <c:pt idx="5">
                  <c:v>0.39</c:v>
                </c:pt>
                <c:pt idx="6">
                  <c:v>#N/A</c:v>
                </c:pt>
                <c:pt idx="7">
                  <c:v>0.6</c:v>
                </c:pt>
                <c:pt idx="8">
                  <c:v>#N/A</c:v>
                </c:pt>
                <c:pt idx="9">
                  <c:v>0.46</c:v>
                </c:pt>
              </c:numCache>
            </c:numRef>
          </c:val>
          <c:extLst>
            <c:ext xmlns:c16="http://schemas.microsoft.com/office/drawing/2014/chart" uri="{C3380CC4-5D6E-409C-BE32-E72D297353CC}">
              <c16:uniqueId val="{00000005-1AC1-488E-AFD7-2402643AE4C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0.75</c:v>
                </c:pt>
                <c:pt idx="6">
                  <c:v>#N/A</c:v>
                </c:pt>
                <c:pt idx="7">
                  <c:v>0.6</c:v>
                </c:pt>
                <c:pt idx="8">
                  <c:v>#N/A</c:v>
                </c:pt>
                <c:pt idx="9">
                  <c:v>0.48</c:v>
                </c:pt>
              </c:numCache>
            </c:numRef>
          </c:val>
          <c:extLst>
            <c:ext xmlns:c16="http://schemas.microsoft.com/office/drawing/2014/chart" uri="{C3380CC4-5D6E-409C-BE32-E72D297353CC}">
              <c16:uniqueId val="{00000006-1AC1-488E-AFD7-2402643AE4C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1.1499999999999999</c:v>
                </c:pt>
                <c:pt idx="2">
                  <c:v>#N/A</c:v>
                </c:pt>
                <c:pt idx="3">
                  <c:v>2.69</c:v>
                </c:pt>
                <c:pt idx="4">
                  <c:v>#N/A</c:v>
                </c:pt>
                <c:pt idx="5">
                  <c:v>2.5499999999999998</c:v>
                </c:pt>
                <c:pt idx="6">
                  <c:v>#N/A</c:v>
                </c:pt>
                <c:pt idx="7">
                  <c:v>4.03</c:v>
                </c:pt>
                <c:pt idx="8">
                  <c:v>#N/A</c:v>
                </c:pt>
                <c:pt idx="9">
                  <c:v>4.8600000000000003</c:v>
                </c:pt>
              </c:numCache>
            </c:numRef>
          </c:val>
          <c:extLst>
            <c:ext xmlns:c16="http://schemas.microsoft.com/office/drawing/2014/chart" uri="{C3380CC4-5D6E-409C-BE32-E72D297353CC}">
              <c16:uniqueId val="{00000007-1AC1-488E-AFD7-2402643AE4C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8.25</c:v>
                </c:pt>
                <c:pt idx="2">
                  <c:v>#N/A</c:v>
                </c:pt>
                <c:pt idx="3">
                  <c:v>8.8000000000000007</c:v>
                </c:pt>
                <c:pt idx="4">
                  <c:v>#N/A</c:v>
                </c:pt>
                <c:pt idx="5">
                  <c:v>9.0500000000000007</c:v>
                </c:pt>
                <c:pt idx="6">
                  <c:v>#N/A</c:v>
                </c:pt>
                <c:pt idx="7">
                  <c:v>9.4499999999999993</c:v>
                </c:pt>
                <c:pt idx="8">
                  <c:v>#N/A</c:v>
                </c:pt>
                <c:pt idx="9">
                  <c:v>9.75</c:v>
                </c:pt>
              </c:numCache>
            </c:numRef>
          </c:val>
          <c:extLst>
            <c:ext xmlns:c16="http://schemas.microsoft.com/office/drawing/2014/chart" uri="{C3380CC4-5D6E-409C-BE32-E72D297353CC}">
              <c16:uniqueId val="{00000008-1AC1-488E-AFD7-2402643AE4C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24.03</c:v>
                </c:pt>
                <c:pt idx="2">
                  <c:v>#N/A</c:v>
                </c:pt>
                <c:pt idx="3">
                  <c:v>23.58</c:v>
                </c:pt>
                <c:pt idx="4">
                  <c:v>#N/A</c:v>
                </c:pt>
                <c:pt idx="5">
                  <c:v>24.09</c:v>
                </c:pt>
                <c:pt idx="6">
                  <c:v>#N/A</c:v>
                </c:pt>
                <c:pt idx="7">
                  <c:v>24.13</c:v>
                </c:pt>
                <c:pt idx="8">
                  <c:v>#N/A</c:v>
                </c:pt>
                <c:pt idx="9">
                  <c:v>34.590000000000003</c:v>
                </c:pt>
              </c:numCache>
            </c:numRef>
          </c:val>
          <c:extLst>
            <c:ext xmlns:c16="http://schemas.microsoft.com/office/drawing/2014/chart" uri="{C3380CC4-5D6E-409C-BE32-E72D297353CC}">
              <c16:uniqueId val="{00000009-1AC1-488E-AFD7-2402643AE4CB}"/>
            </c:ext>
          </c:extLst>
        </c:ser>
        <c:dLbls>
          <c:showLegendKey val="0"/>
          <c:showVal val="0"/>
          <c:showCatName val="0"/>
          <c:showSerName val="0"/>
          <c:showPercent val="0"/>
          <c:showBubbleSize val="0"/>
        </c:dLbls>
        <c:gapWidth val="150"/>
        <c:overlap val="100"/>
        <c:axId val="305547520"/>
        <c:axId val="305553408"/>
      </c:barChart>
      <c:catAx>
        <c:axId val="30554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5553408"/>
        <c:crosses val="autoZero"/>
        <c:auto val="1"/>
        <c:lblAlgn val="ctr"/>
        <c:lblOffset val="100"/>
        <c:tickLblSkip val="1"/>
        <c:tickMarkSkip val="1"/>
        <c:noMultiLvlLbl val="0"/>
      </c:catAx>
      <c:valAx>
        <c:axId val="30555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54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5637</c:v>
                </c:pt>
                <c:pt idx="5">
                  <c:v>5436</c:v>
                </c:pt>
                <c:pt idx="8">
                  <c:v>5069</c:v>
                </c:pt>
                <c:pt idx="11">
                  <c:v>5193</c:v>
                </c:pt>
                <c:pt idx="14">
                  <c:v>4937</c:v>
                </c:pt>
              </c:numCache>
            </c:numRef>
          </c:val>
          <c:extLst>
            <c:ext xmlns:c16="http://schemas.microsoft.com/office/drawing/2014/chart" uri="{C3380CC4-5D6E-409C-BE32-E72D297353CC}">
              <c16:uniqueId val="{00000000-1E5D-4B80-BB89-8CA300C703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1E5D-4B80-BB89-8CA300C703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80</c:v>
                </c:pt>
                <c:pt idx="3">
                  <c:v>77</c:v>
                </c:pt>
                <c:pt idx="6">
                  <c:v>57</c:v>
                </c:pt>
                <c:pt idx="9">
                  <c:v>7</c:v>
                </c:pt>
                <c:pt idx="12">
                  <c:v>3</c:v>
                </c:pt>
              </c:numCache>
            </c:numRef>
          </c:val>
          <c:extLst>
            <c:ext xmlns:c16="http://schemas.microsoft.com/office/drawing/2014/chart" uri="{C3380CC4-5D6E-409C-BE32-E72D297353CC}">
              <c16:uniqueId val="{00000002-1E5D-4B80-BB89-8CA300C703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143</c:v>
                </c:pt>
                <c:pt idx="3">
                  <c:v>60</c:v>
                </c:pt>
                <c:pt idx="6">
                  <c:v>0</c:v>
                </c:pt>
                <c:pt idx="9">
                  <c:v>0</c:v>
                </c:pt>
                <c:pt idx="12">
                  <c:v>0</c:v>
                </c:pt>
              </c:numCache>
            </c:numRef>
          </c:val>
          <c:extLst>
            <c:ext xmlns:c16="http://schemas.microsoft.com/office/drawing/2014/chart" uri="{C3380CC4-5D6E-409C-BE32-E72D297353CC}">
              <c16:uniqueId val="{00000003-1E5D-4B80-BB89-8CA300C703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2489</c:v>
                </c:pt>
                <c:pt idx="3">
                  <c:v>2305</c:v>
                </c:pt>
                <c:pt idx="6">
                  <c:v>2519</c:v>
                </c:pt>
                <c:pt idx="9">
                  <c:v>2396</c:v>
                </c:pt>
                <c:pt idx="12">
                  <c:v>2045</c:v>
                </c:pt>
              </c:numCache>
            </c:numRef>
          </c:val>
          <c:extLst>
            <c:ext xmlns:c16="http://schemas.microsoft.com/office/drawing/2014/chart" uri="{C3380CC4-5D6E-409C-BE32-E72D297353CC}">
              <c16:uniqueId val="{00000004-1E5D-4B80-BB89-8CA300C703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5D-4B80-BB89-8CA300C703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5D-4B80-BB89-8CA300C703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5838</c:v>
                </c:pt>
                <c:pt idx="3">
                  <c:v>5077</c:v>
                </c:pt>
                <c:pt idx="6">
                  <c:v>4592</c:v>
                </c:pt>
                <c:pt idx="9">
                  <c:v>4438</c:v>
                </c:pt>
                <c:pt idx="12">
                  <c:v>4515</c:v>
                </c:pt>
              </c:numCache>
            </c:numRef>
          </c:val>
          <c:extLst>
            <c:ext xmlns:c16="http://schemas.microsoft.com/office/drawing/2014/chart" uri="{C3380CC4-5D6E-409C-BE32-E72D297353CC}">
              <c16:uniqueId val="{00000007-1E5D-4B80-BB89-8CA300C703B5}"/>
            </c:ext>
          </c:extLst>
        </c:ser>
        <c:dLbls>
          <c:showLegendKey val="0"/>
          <c:showVal val="0"/>
          <c:showCatName val="0"/>
          <c:showSerName val="0"/>
          <c:showPercent val="0"/>
          <c:showBubbleSize val="0"/>
        </c:dLbls>
        <c:gapWidth val="100"/>
        <c:overlap val="100"/>
        <c:axId val="305833472"/>
        <c:axId val="30583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2914</c:v>
                </c:pt>
                <c:pt idx="2">
                  <c:v>#N/A</c:v>
                </c:pt>
                <c:pt idx="3">
                  <c:v>#N/A</c:v>
                </c:pt>
                <c:pt idx="4">
                  <c:v>2083</c:v>
                </c:pt>
                <c:pt idx="5">
                  <c:v>#N/A</c:v>
                </c:pt>
                <c:pt idx="6">
                  <c:v>#N/A</c:v>
                </c:pt>
                <c:pt idx="7">
                  <c:v>2099</c:v>
                </c:pt>
                <c:pt idx="8">
                  <c:v>#N/A</c:v>
                </c:pt>
                <c:pt idx="9">
                  <c:v>#N/A</c:v>
                </c:pt>
                <c:pt idx="10">
                  <c:v>1648</c:v>
                </c:pt>
                <c:pt idx="11">
                  <c:v>#N/A</c:v>
                </c:pt>
                <c:pt idx="12">
                  <c:v>#N/A</c:v>
                </c:pt>
                <c:pt idx="13">
                  <c:v>1626</c:v>
                </c:pt>
                <c:pt idx="14">
                  <c:v>#N/A</c:v>
                </c:pt>
              </c:numCache>
            </c:numRef>
          </c:val>
          <c:smooth val="0"/>
          <c:extLst>
            <c:ext xmlns:c16="http://schemas.microsoft.com/office/drawing/2014/chart" uri="{C3380CC4-5D6E-409C-BE32-E72D297353CC}">
              <c16:uniqueId val="{00000008-1E5D-4B80-BB89-8CA300C703B5}"/>
            </c:ext>
          </c:extLst>
        </c:ser>
        <c:dLbls>
          <c:showLegendKey val="0"/>
          <c:showVal val="0"/>
          <c:showCatName val="0"/>
          <c:showSerName val="0"/>
          <c:showPercent val="0"/>
          <c:showBubbleSize val="0"/>
        </c:dLbls>
        <c:marker val="1"/>
        <c:smooth val="0"/>
        <c:axId val="305833472"/>
        <c:axId val="305835392"/>
      </c:lineChart>
      <c:catAx>
        <c:axId val="30583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5835392"/>
        <c:crosses val="autoZero"/>
        <c:auto val="1"/>
        <c:lblAlgn val="ctr"/>
        <c:lblOffset val="100"/>
        <c:tickLblSkip val="1"/>
        <c:tickMarkSkip val="1"/>
        <c:noMultiLvlLbl val="0"/>
      </c:catAx>
      <c:valAx>
        <c:axId val="30583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83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51582</c:v>
                </c:pt>
                <c:pt idx="5">
                  <c:v>49388</c:v>
                </c:pt>
                <c:pt idx="8">
                  <c:v>47382</c:v>
                </c:pt>
                <c:pt idx="11">
                  <c:v>44727</c:v>
                </c:pt>
                <c:pt idx="14">
                  <c:v>42583</c:v>
                </c:pt>
              </c:numCache>
            </c:numRef>
          </c:val>
          <c:extLst>
            <c:ext xmlns:c16="http://schemas.microsoft.com/office/drawing/2014/chart" uri="{C3380CC4-5D6E-409C-BE32-E72D297353CC}">
              <c16:uniqueId val="{00000000-05AF-422C-B620-9F72482553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7420</c:v>
                </c:pt>
                <c:pt idx="5">
                  <c:v>7554</c:v>
                </c:pt>
                <c:pt idx="8">
                  <c:v>6917</c:v>
                </c:pt>
                <c:pt idx="11">
                  <c:v>6444</c:v>
                </c:pt>
                <c:pt idx="14">
                  <c:v>6147</c:v>
                </c:pt>
              </c:numCache>
            </c:numRef>
          </c:val>
          <c:extLst>
            <c:ext xmlns:c16="http://schemas.microsoft.com/office/drawing/2014/chart" uri="{C3380CC4-5D6E-409C-BE32-E72D297353CC}">
              <c16:uniqueId val="{00000001-05AF-422C-B620-9F72482553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9052</c:v>
                </c:pt>
                <c:pt idx="5">
                  <c:v>7198</c:v>
                </c:pt>
                <c:pt idx="8">
                  <c:v>5745</c:v>
                </c:pt>
                <c:pt idx="11">
                  <c:v>5873</c:v>
                </c:pt>
                <c:pt idx="14">
                  <c:v>6582</c:v>
                </c:pt>
              </c:numCache>
            </c:numRef>
          </c:val>
          <c:extLst>
            <c:ext xmlns:c16="http://schemas.microsoft.com/office/drawing/2014/chart" uri="{C3380CC4-5D6E-409C-BE32-E72D297353CC}">
              <c16:uniqueId val="{00000002-05AF-422C-B620-9F72482553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AF-422C-B620-9F72482553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AF-422C-B620-9F72482553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AF-422C-B620-9F72482553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4676</c:v>
                </c:pt>
                <c:pt idx="3">
                  <c:v>4337</c:v>
                </c:pt>
                <c:pt idx="6">
                  <c:v>4332</c:v>
                </c:pt>
                <c:pt idx="9">
                  <c:v>4368</c:v>
                </c:pt>
                <c:pt idx="12">
                  <c:v>4511</c:v>
                </c:pt>
              </c:numCache>
            </c:numRef>
          </c:val>
          <c:extLst>
            <c:ext xmlns:c16="http://schemas.microsoft.com/office/drawing/2014/chart" uri="{C3380CC4-5D6E-409C-BE32-E72D297353CC}">
              <c16:uniqueId val="{00000006-05AF-422C-B620-9F72482553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60</c:v>
                </c:pt>
                <c:pt idx="3">
                  <c:v>0</c:v>
                </c:pt>
                <c:pt idx="6">
                  <c:v>0</c:v>
                </c:pt>
                <c:pt idx="9">
                  <c:v>0</c:v>
                </c:pt>
                <c:pt idx="12">
                  <c:v>0</c:v>
                </c:pt>
              </c:numCache>
            </c:numRef>
          </c:val>
          <c:extLst>
            <c:ext xmlns:c16="http://schemas.microsoft.com/office/drawing/2014/chart" uri="{C3380CC4-5D6E-409C-BE32-E72D297353CC}">
              <c16:uniqueId val="{00000007-05AF-422C-B620-9F72482553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33613</c:v>
                </c:pt>
                <c:pt idx="3">
                  <c:v>29314</c:v>
                </c:pt>
                <c:pt idx="6">
                  <c:v>29319</c:v>
                </c:pt>
                <c:pt idx="9">
                  <c:v>26645</c:v>
                </c:pt>
                <c:pt idx="12">
                  <c:v>24741</c:v>
                </c:pt>
              </c:numCache>
            </c:numRef>
          </c:val>
          <c:extLst>
            <c:ext xmlns:c16="http://schemas.microsoft.com/office/drawing/2014/chart" uri="{C3380CC4-5D6E-409C-BE32-E72D297353CC}">
              <c16:uniqueId val="{00000008-05AF-422C-B620-9F72482553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150</c:v>
                </c:pt>
                <c:pt idx="3">
                  <c:v>73</c:v>
                </c:pt>
                <c:pt idx="6">
                  <c:v>16</c:v>
                </c:pt>
                <c:pt idx="9">
                  <c:v>7</c:v>
                </c:pt>
                <c:pt idx="12">
                  <c:v>5</c:v>
                </c:pt>
              </c:numCache>
            </c:numRef>
          </c:val>
          <c:extLst>
            <c:ext xmlns:c16="http://schemas.microsoft.com/office/drawing/2014/chart" uri="{C3380CC4-5D6E-409C-BE32-E72D297353CC}">
              <c16:uniqueId val="{00000009-05AF-422C-B620-9F72482553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48350</c:v>
                </c:pt>
                <c:pt idx="3">
                  <c:v>44574</c:v>
                </c:pt>
                <c:pt idx="6">
                  <c:v>41925</c:v>
                </c:pt>
                <c:pt idx="9">
                  <c:v>39848</c:v>
                </c:pt>
                <c:pt idx="12">
                  <c:v>38114</c:v>
                </c:pt>
              </c:numCache>
            </c:numRef>
          </c:val>
          <c:extLst>
            <c:ext xmlns:c16="http://schemas.microsoft.com/office/drawing/2014/chart" uri="{C3380CC4-5D6E-409C-BE32-E72D297353CC}">
              <c16:uniqueId val="{0000000A-05AF-422C-B620-9F72482553C2}"/>
            </c:ext>
          </c:extLst>
        </c:ser>
        <c:dLbls>
          <c:showLegendKey val="0"/>
          <c:showVal val="0"/>
          <c:showCatName val="0"/>
          <c:showSerName val="0"/>
          <c:showPercent val="0"/>
          <c:showBubbleSize val="0"/>
        </c:dLbls>
        <c:gapWidth val="100"/>
        <c:overlap val="100"/>
        <c:axId val="314488704"/>
        <c:axId val="314540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18795</c:v>
                </c:pt>
                <c:pt idx="2">
                  <c:v>#N/A</c:v>
                </c:pt>
                <c:pt idx="3">
                  <c:v>#N/A</c:v>
                </c:pt>
                <c:pt idx="4">
                  <c:v>14158</c:v>
                </c:pt>
                <c:pt idx="5">
                  <c:v>#N/A</c:v>
                </c:pt>
                <c:pt idx="6">
                  <c:v>#N/A</c:v>
                </c:pt>
                <c:pt idx="7">
                  <c:v>15546</c:v>
                </c:pt>
                <c:pt idx="8">
                  <c:v>#N/A</c:v>
                </c:pt>
                <c:pt idx="9">
                  <c:v>#N/A</c:v>
                </c:pt>
                <c:pt idx="10">
                  <c:v>13823</c:v>
                </c:pt>
                <c:pt idx="11">
                  <c:v>#N/A</c:v>
                </c:pt>
                <c:pt idx="12">
                  <c:v>#N/A</c:v>
                </c:pt>
                <c:pt idx="13">
                  <c:v>12060</c:v>
                </c:pt>
                <c:pt idx="14">
                  <c:v>#N/A</c:v>
                </c:pt>
              </c:numCache>
            </c:numRef>
          </c:val>
          <c:smooth val="0"/>
          <c:extLst>
            <c:ext xmlns:c16="http://schemas.microsoft.com/office/drawing/2014/chart" uri="{C3380CC4-5D6E-409C-BE32-E72D297353CC}">
              <c16:uniqueId val="{0000000B-05AF-422C-B620-9F72482553C2}"/>
            </c:ext>
          </c:extLst>
        </c:ser>
        <c:dLbls>
          <c:showLegendKey val="0"/>
          <c:showVal val="0"/>
          <c:showCatName val="0"/>
          <c:showSerName val="0"/>
          <c:showPercent val="0"/>
          <c:showBubbleSize val="0"/>
        </c:dLbls>
        <c:marker val="1"/>
        <c:smooth val="0"/>
        <c:axId val="314488704"/>
        <c:axId val="314540032"/>
      </c:lineChart>
      <c:catAx>
        <c:axId val="31448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4540032"/>
        <c:crosses val="autoZero"/>
        <c:auto val="1"/>
        <c:lblAlgn val="ctr"/>
        <c:lblOffset val="100"/>
        <c:tickLblSkip val="1"/>
        <c:tickMarkSkip val="1"/>
        <c:noMultiLvlLbl val="0"/>
      </c:catAx>
      <c:valAx>
        <c:axId val="31454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48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3718</c:v>
                </c:pt>
                <c:pt idx="1">
                  <c:v>4065</c:v>
                </c:pt>
                <c:pt idx="2">
                  <c:v>4792</c:v>
                </c:pt>
              </c:numCache>
            </c:numRef>
          </c:val>
          <c:extLst>
            <c:ext xmlns:c16="http://schemas.microsoft.com/office/drawing/2014/chart" uri="{C3380CC4-5D6E-409C-BE32-E72D297353CC}">
              <c16:uniqueId val="{00000000-205E-4D33-A330-3791D8A5A3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200</c:v>
                </c:pt>
              </c:numCache>
            </c:numRef>
          </c:val>
          <c:extLst>
            <c:ext xmlns:c16="http://schemas.microsoft.com/office/drawing/2014/chart" uri="{C3380CC4-5D6E-409C-BE32-E72D297353CC}">
              <c16:uniqueId val="{00000001-205E-4D33-A330-3791D8A5A3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2899</c:v>
                </c:pt>
                <c:pt idx="1">
                  <c:v>2309</c:v>
                </c:pt>
                <c:pt idx="2">
                  <c:v>1667</c:v>
                </c:pt>
              </c:numCache>
            </c:numRef>
          </c:val>
          <c:extLst>
            <c:ext xmlns:c16="http://schemas.microsoft.com/office/drawing/2014/chart" uri="{C3380CC4-5D6E-409C-BE32-E72D297353CC}">
              <c16:uniqueId val="{00000002-205E-4D33-A330-3791D8A5A366}"/>
            </c:ext>
          </c:extLst>
        </c:ser>
        <c:dLbls>
          <c:showLegendKey val="0"/>
          <c:showVal val="0"/>
          <c:showCatName val="0"/>
          <c:showSerName val="0"/>
          <c:showPercent val="0"/>
          <c:showBubbleSize val="0"/>
        </c:dLbls>
        <c:gapWidth val="120"/>
        <c:overlap val="100"/>
        <c:axId val="317528704"/>
        <c:axId val="317530496"/>
      </c:barChart>
      <c:catAx>
        <c:axId val="31752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7530496"/>
        <c:crosses val="autoZero"/>
        <c:auto val="1"/>
        <c:lblAlgn val="ctr"/>
        <c:lblOffset val="100"/>
        <c:tickLblSkip val="1"/>
        <c:tickMarkSkip val="1"/>
        <c:noMultiLvlLbl val="0"/>
      </c:catAx>
      <c:valAx>
        <c:axId val="317530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752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{22750B1D-751C-452C-A7AC-47B5D36E248B}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AAB-49F3-909C-7B2E07D92D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{F4C9859A-B48B-4D5E-A837-0198E905DF92}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AB-49F3-909C-7B2E07D92D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{C67B7F35-3A18-49E5-8C45-1557FC89E297}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AB-49F3-909C-7B2E07D92D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{7896A02E-113A-459F-812C-E5C7F7A44644}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AB-49F3-909C-7B2E07D92D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{E1A5AA8F-49DB-4372-8EA5-0D27C52227A7}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AB-49F3-909C-7B2E07D92DF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{2F2756F1-32B1-4AB5-A57E-38BB71A09BC3}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AAB-49F3-909C-7B2E07D92DF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{5B0FB679-F83E-4FED-8C55-BD68DE011E68}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AAB-49F3-909C-7B2E07D92DF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{BFF109CA-DE42-405F-8EAE-7727121DD1D2}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AAB-49F3-909C-7B2E07D92DF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{67A4B1BF-66D9-42BA-9D51-06939302F3AE}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AAB-49F3-909C-7B2E07D92D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16">
                  <c:v>68.599999999999994</c:v>
                </c:pt>
                <c:pt idx="24">
                  <c:v>69.3</c:v>
                </c:pt>
                <c:pt idx="32">
                  <c:v>70.900000000000006</c:v>
                </c:pt>
              </c:numCache>
            </c:numRef>
          </c:xVal>
          <c:yVal>
            <c:numRef>
              <c:f>公会計指標分析・財政指標組合せ分析表!$BP$51:$DC$51</c:f>
              <c:numCache>
                <c:formatCode>#,##0.0;"▲ "#,##0.0</c:formatCode>
                <c:ptCount val="40"/>
                <c:pt idx="0">
                  <c:v>130.1</c:v>
                </c:pt>
                <c:pt idx="16">
                  <c:v>111.7</c:v>
                </c:pt>
                <c:pt idx="24">
                  <c:v>102.1</c:v>
                </c:pt>
                <c:pt idx="32">
                  <c:v>87</c:v>
                </c:pt>
              </c:numCache>
            </c:numRef>
          </c:yVal>
          <c:smooth val="0"/>
          <c:extLst>
            <c:ext xmlns:c16="http://schemas.microsoft.com/office/drawing/2014/chart" uri="{C3380CC4-5D6E-409C-BE32-E72D297353CC}">
              <c16:uniqueId val="{00000009-BAAB-49F3-909C-7B2E07D92D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{16A43435-67EE-4653-A7E0-D5E0A958717A}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AAB-49F3-909C-7B2E07D92D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{2D4F44FD-8897-4EC2-9E55-BE23CC8B46DC}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AB-49F3-909C-7B2E07D92D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{3C1B04F2-B935-4314-9ACF-D3353C2C7F56}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AB-49F3-909C-7B2E07D92D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{EC7A722F-CE85-41D6-B639-74547525F7C0}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AB-49F3-909C-7B2E07D92D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{345E0937-880D-4D32-9BEA-D374DBCC3332}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AB-49F3-909C-7B2E07D92DF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{958C769E-0A57-4150-B411-5583E086F3DC}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AAB-49F3-909C-7B2E07D92DF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{250C274E-30C2-44F2-AF62-2F5125253024}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AAB-49F3-909C-7B2E07D92DF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{95F95362-D5E4-4213-AAC7-AF8DF07E969B}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AAB-49F3-909C-7B2E07D92DF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{C9B5B4C1-2853-4ED4-A426-124AB4E5C21E}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AAB-49F3-909C-7B2E07D92D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16">
                  <c:v>60.2</c:v>
                </c:pt>
                <c:pt idx="24">
                  <c:v>61.5</c:v>
                </c:pt>
                <c:pt idx="32">
                  <c:v>62.8</c:v>
                </c:pt>
              </c:numCache>
            </c:numRef>
          </c:xVal>
          <c:yVal>
            <c:numRef>
              <c:f>公会計指標分析・財政指標組合せ分析表!$BP$55:$DC$55</c:f>
              <c:numCache>
                <c:formatCode>#,##0.0;"▲ "#,##0.0</c:formatCode>
                <c:ptCount val="40"/>
                <c:pt idx="0">
                  <c:v>35.299999999999997</c:v>
                </c:pt>
                <c:pt idx="16">
                  <c:v>24.2</c:v>
                </c:pt>
                <c:pt idx="24">
                  <c:v>22.1</c:v>
                </c:pt>
                <c:pt idx="32">
                  <c:v>20.399999999999999</c:v>
                </c:pt>
              </c:numCache>
            </c:numRef>
          </c:yVal>
          <c:smooth val="0"/>
          <c:extLst>
            <c:ext xmlns:c16="http://schemas.microsoft.com/office/drawing/2014/chart" uri="{C3380CC4-5D6E-409C-BE32-E72D297353CC}">
              <c16:uniqueId val="{00000013-BAAB-49F3-909C-7B2E07D92DF2}"/>
            </c:ext>
          </c:extLst>
        </c:ser>
        <c:dLbls>
          <c:showLegendKey val="0"/>
          <c:showVal val="1"/>
          <c:showCatName val="0"/>
          <c:showSerName val="0"/>
          <c:showPercent val="0"/>
          <c:showBubbleSize val="0"/>
        </c:dLbls>
        <c:axId val="166299136"/>
        <c:axId val="166301056"/>
      </c:scatterChart>
      <c:valAx>
        <c:axId val="166299136"/>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301056"/>
        <c:crosses val="autoZero"/>
        <c:crossBetween val="midCat"/>
      </c:valAx>
      <c:valAx>
        <c:axId val="166301056"/>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629913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{8EFAB25B-48FA-40C0-962C-2F71E2D747B4}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560-4D8A-BB42-FDA99E9D26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{914E039B-EA4D-47B9-9055-22B49219AD2C}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60-4D8A-BB42-FDA99E9D26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{B744B723-3768-4631-95A0-746D81C4412A}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60-4D8A-BB42-FDA99E9D26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{E1EE570F-5C01-4BCE-8DA0-E38F682E8B85}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60-4D8A-BB42-FDA99E9D26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{B3FC81B4-C042-408F-8AF4-FEC0FF860C38}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60-4D8A-BB42-FDA99E9D263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{5DCA5E4B-9134-4D98-B41C-0433C3075703}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560-4D8A-BB42-FDA99E9D263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{033D5DB0-68D7-4C06-98E6-41ACE525C110}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560-4D8A-BB42-FDA99E9D263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{E450276B-5130-4C24-A8E5-E307D9519609}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560-4D8A-BB42-FDA99E9D263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{20527D5D-ABE6-4118-85FB-BB63848695FC}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560-4D8A-BB42-FDA99E9D26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17.2</c:v>
                </c:pt>
                <c:pt idx="8">
                  <c:v>17.100000000000001</c:v>
                </c:pt>
                <c:pt idx="16">
                  <c:v>16.600000000000001</c:v>
                </c:pt>
                <c:pt idx="24">
                  <c:v>14</c:v>
                </c:pt>
                <c:pt idx="32">
                  <c:v>13</c:v>
                </c:pt>
              </c:numCache>
            </c:numRef>
          </c:xVal>
          <c:yVal>
            <c:numRef>
              <c:f>公会計指標分析・財政指標組合せ分析表!$BP$73:$DC$73</c:f>
              <c:numCache>
                <c:formatCode>#,##0.0;"▲ "#,##0.0</c:formatCode>
                <c:ptCount val="40"/>
                <c:pt idx="0">
                  <c:v>130.1</c:v>
                </c:pt>
                <c:pt idx="8">
                  <c:v>100.1</c:v>
                </c:pt>
                <c:pt idx="16">
                  <c:v>111.7</c:v>
                </c:pt>
                <c:pt idx="24">
                  <c:v>102.1</c:v>
                </c:pt>
                <c:pt idx="32">
                  <c:v>87</c:v>
                </c:pt>
              </c:numCache>
            </c:numRef>
          </c:yVal>
          <c:smooth val="0"/>
          <c:extLst>
            <c:ext xmlns:c16="http://schemas.microsoft.com/office/drawing/2014/chart" uri="{C3380CC4-5D6E-409C-BE32-E72D297353CC}">
              <c16:uniqueId val="{00000009-0560-4D8A-BB42-FDA99E9D26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338955152622731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{C92C0542-577A-47AC-81C7-7A15536A850F}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560-4D8A-BB42-FDA99E9D26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{26F5E6A0-9590-4001-9350-1907C786486E}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60-4D8A-BB42-FDA99E9D26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{32ADBF3B-31B7-463E-B27E-7201DE78F5A1}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60-4D8A-BB42-FDA99E9D26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{79C32BA5-96E4-4523-914E-9D033F6EC9B6}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60-4D8A-BB42-FDA99E9D26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{D90E5A3B-6755-4802-923F-39F1601D26B7}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60-4D8A-BB42-FDA99E9D2639}"/>
                </c:ext>
              </c:extLst>
            </c:dLbl>
            <c:dLbl>
              <c:idx val="8"/>
              <c:layout>
                <c:manualLayout>
                  <c:x val="0"/>
                  <c:y val="8.0373270352152564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{EA2FFBCC-10A8-475B-A342-3907261E283F}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560-4D8A-BB42-FDA99E9D2639}"/>
                </c:ext>
              </c:extLst>
            </c:dLbl>
            <c:dLbl>
              <c:idx val="16"/>
              <c:layout>
                <c:manualLayout>
                  <c:x val="0"/>
                  <c:y val="2.028314132338566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{8D9BEFED-8DC9-4F6C-8CE3-1C06D78BCEE3}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560-4D8A-BB42-FDA99E9D2639}"/>
                </c:ext>
              </c:extLst>
            </c:dLbl>
            <c:dLbl>
              <c:idx val="24"/>
              <c:layout>
                <c:manualLayout>
                  <c:x val="0"/>
                  <c:y val="-4.39147836129287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{2B85E1BF-DB04-4740-940B-40AB180B455B}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560-4D8A-BB42-FDA99E9D2639}"/>
                </c:ext>
              </c:extLst>
            </c:dLbl>
            <c:dLbl>
              <c:idx val="32"/>
              <c:layout>
                <c:manualLayout>
                  <c:x val="0"/>
                  <c:y val="2.2049349718851956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{93327586-7796-493D-89B8-528F73CD9C31}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560-4D8A-BB42-FDA99E9D26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0560-4D8A-BB42-FDA99E9D2639}"/>
            </c:ext>
          </c:extLst>
        </c:ser>
        <c:dLbls>
          <c:showLegendKey val="0"/>
          <c:showVal val="1"/>
          <c:showCatName val="0"/>
          <c:showSerName val="0"/>
          <c:showPercent val="0"/>
          <c:showBubbleSize val="0"/>
        </c:dLbls>
        <c:axId val="166388864"/>
        <c:axId val="166390784"/>
      </c:scatterChart>
      <c:valAx>
        <c:axId val="166388864"/>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390784"/>
        <c:crosses val="autoZero"/>
        <c:crossBetween val="midCat"/>
      </c:valAx>
      <c:valAx>
        <c:axId val="166390784"/>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638886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過疎対策事業債などの元利償還金が増加したものの、公営企業債の元利償還金に対する繰入金の減により、実質公債費比率の分子は、前年度を下回った。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今後も、計画的な繰上償還の実施、起債事業の抑制を図り、元利償還金の縮減に努める。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一般会計等に係る地方債の現在高は減少し、充当可能基金が増加した。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今後も、計画的な繰上償還の実施や起債事業の抑制を図り、地方債残高の圧縮に努めるとともに、下水道事業の経営健全化を図るなど、将来負担額の縮減に努める。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石川県七尾市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財政調整金基金については、約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億円の増加、その他特定目的金は約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億円の減少により、基金全体としては約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頻発する災害への対応など、不測の事態に備え、財政調整基金を一定額確保するとともに、必要に応じて、各事業に対して特定目的基金を充当していく。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ふるさと納税振興基金：ふるさと納税により本市の活性化を図る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地域づくり推進基金：地域が主体となった地域づくりの推進を図る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子ども・子育て基金：地域で取り組む子育て支援活動等の推進を図る。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地域振興基金：新しいまちづくりを推進し、地域振興及び市民の一体感の醸成を図る　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七尾駅前にぎわい館整備事業や企業立地等助成事業などに地域振興基金を約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億円取崩したことなどにより、年度末残高は約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地域振興基金は、今後も地域活性化対策や企業誘致対策のために取崩し予定。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地域づくり推進基金と子ども・子育て基金は、令和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年度をもって廃止。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決算剰余金処分に係る繰入額約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億円と将来の財政需要に備えるため約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億円積立てたことにより</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新型コロナウイルス感染症によりイベント等が中止になったこと及び事務事業の削減効果等によるもの）、年度末残高は約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不測の事態に備え、基金を一定額確保しつつ、健全な財政運営に努める。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将来の公債費の償還を計画的に行うために、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（新型コロナウイルス感染症によりイベント等が中止になったこと及び事務事業の削減効果等によるもの）を行った。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市債の償還計画を踏まえ、計画的な積立てを今後も検討する。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51,178
50,470
318.29
39,796,630
38,772,348
888,316
18,250,491
38,114,102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有形固定資産減価償却率は類似団体などに比べ劣位に</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、今年度は対前年比で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ポイントの増加</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。現在公共施設等総合管理計画に基づき、統廃合により活用しなくなった施設の除却を適正に進めており、今後当該比率は徐々に低下していくものと想定される。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42726</xdr:rowOff>
    </xdr:from>
    <xdr:to>
      <xdr:col>23</xdr:col>
      <xdr:colOff>136525</xdr:colOff>
      <xdr:row>33</xdr:row>
      <xdr:rowOff>144326</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4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21153</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450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164828</xdr:rowOff>
    </xdr:from>
    <xdr:to>
      <xdr:col>19</xdr:col>
      <xdr:colOff>187325</xdr:colOff>
      <xdr:row>33</xdr:row>
      <xdr:rowOff>94978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44178</xdr:rowOff>
    </xdr:from>
    <xdr:to>
      <xdr:col>23</xdr:col>
      <xdr:colOff>85725</xdr:colOff>
      <xdr:row>33</xdr:row>
      <xdr:rowOff>93526</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473553"/>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143238</xdr:rowOff>
    </xdr:from>
    <xdr:to>
      <xdr:col>15</xdr:col>
      <xdr:colOff>187325</xdr:colOff>
      <xdr:row>33</xdr:row>
      <xdr:rowOff>73388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4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22588</xdr:rowOff>
    </xdr:from>
    <xdr:to>
      <xdr:col>19</xdr:col>
      <xdr:colOff>136525</xdr:colOff>
      <xdr:row>33</xdr:row>
      <xdr:rowOff>44178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45196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22951</xdr:rowOff>
    </xdr:from>
    <xdr:to>
      <xdr:col>7</xdr:col>
      <xdr:colOff>187325</xdr:colOff>
      <xdr:row>32</xdr:row>
      <xdr:rowOff>124551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42380</xdr:rowOff>
    </xdr:from>
    <xdr:ext cx="405111" cy="259045"/>
    <xdr:sp macro="" textlink="">
      <xdr:nvSpPr>
        <xdr:cNvPr id="90" name="n_1aveValue有形固定資産減価償却率">
          <a:extLst>
            <a:ext uri="{FF2B5EF4-FFF2-40B4-BE49-F238E27FC236}">
              <a16:creationId xmlns:a16="http://schemas.microsoft.com/office/drawing/2014/main" id="{00000000-0008-0000-0000-00005A000000}"/>
            </a:ext>
          </a:extLst>
        </xdr:cNvPr>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1" name="n_2aveValue有形固定資産減価償却率">
          <a:extLst>
            <a:ext uri="{FF2B5EF4-FFF2-40B4-BE49-F238E27FC236}">
              <a16:creationId xmlns:a16="http://schemas.microsoft.com/office/drawing/2014/main" id="{00000000-0008-0000-0000-00005B000000}"/>
            </a:ext>
          </a:extLst>
        </xdr:cNvPr>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2" name="n_3aveValue有形固定資産減価償却率">
          <a:extLst>
            <a:ext uri="{FF2B5EF4-FFF2-40B4-BE49-F238E27FC236}">
              <a16:creationId xmlns:a16="http://schemas.microsoft.com/office/drawing/2014/main" id="{00000000-0008-0000-0000-00005C000000}"/>
            </a:ext>
          </a:extLst>
        </xdr:cNvPr>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3" name="n_4aveValue有形固定資産減価償却率">
          <a:extLst>
            <a:ext uri="{FF2B5EF4-FFF2-40B4-BE49-F238E27FC236}">
              <a16:creationId xmlns:a16="http://schemas.microsoft.com/office/drawing/2014/main" id="{00000000-0008-0000-0000-00005D000000}"/>
            </a:ext>
          </a:extLst>
        </xdr:cNvPr>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86105</xdr:rowOff>
    </xdr:from>
    <xdr:ext cx="405111" cy="259045"/>
    <xdr:sp macro="" textlink="">
      <xdr:nvSpPr>
        <xdr:cNvPr id="94" name="n_1mainValue有形固定資産減価償却率">
          <a:extLst>
            <a:ext uri="{FF2B5EF4-FFF2-40B4-BE49-F238E27FC236}">
              <a16:creationId xmlns:a16="http://schemas.microsoft.com/office/drawing/2014/main" id="{00000000-0008-0000-0000-00005E000000}"/>
            </a:ext>
          </a:extLst>
        </xdr:cNvPr>
        <xdr:cNvSpPr txBox="1"/>
      </xdr:nvSpPr>
      <xdr:spPr>
        <a:xfrm>
          <a:off x="38360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64515</xdr:rowOff>
    </xdr:from>
    <xdr:ext cx="405111" cy="259045"/>
    <xdr:sp macro="" textlink="">
      <xdr:nvSpPr>
        <xdr:cNvPr id="95" name="n_2mainValue有形固定資産減価償却率">
          <a:extLst>
            <a:ext uri="{FF2B5EF4-FFF2-40B4-BE49-F238E27FC236}">
              <a16:creationId xmlns:a16="http://schemas.microsoft.com/office/drawing/2014/main" id="{00000000-0008-0000-0000-00005F000000}"/>
            </a:ext>
          </a:extLst>
        </xdr:cNvPr>
        <xdr:cNvSpPr txBox="1"/>
      </xdr:nvSpPr>
      <xdr:spPr>
        <a:xfrm>
          <a:off x="3086744" y="649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115678</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債務償還比率は類似団体平均より劣位にあるが、今年度は対前年比で</a:t>
          </a:r>
          <a:r>
            <a:rPr kumimoji="1" lang="en-US" altLang="ja-JP" sz="1100">
              <a:solidFill>
                <a:schemeClr val="dk1"/>
              </a:solidFill>
              <a:effectLst/>
              <a:latin typeface="+mn-lt"/>
              <a:ea typeface="+mn-ea"/>
              <a:cs typeface="+mn-cs"/>
            </a:rPr>
            <a:t>26.6</a:t>
          </a:r>
          <a:r>
            <a:rPr kumimoji="1" lang="ja-JP" altLang="ja-JP" sz="1100">
              <a:solidFill>
                <a:schemeClr val="dk1"/>
              </a:solidFill>
              <a:effectLst/>
              <a:latin typeface="+mn-lt"/>
              <a:ea typeface="+mn-ea"/>
              <a:cs typeface="+mn-cs"/>
            </a:rPr>
            <a:t>ポイント減少した。これは、新発債の抑制などが要因となっている。今後も新発債の抑制</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、財政の健全化を図っていく。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54032</xdr:rowOff>
    </xdr:from>
    <xdr:to>
      <xdr:col>76</xdr:col>
      <xdr:colOff>73025</xdr:colOff>
      <xdr:row>31</xdr:row>
      <xdr:rowOff>155632</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614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32459</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611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85937</xdr:rowOff>
    </xdr:from>
    <xdr:to>
      <xdr:col>72</xdr:col>
      <xdr:colOff>123825</xdr:colOff>
      <xdr:row>32</xdr:row>
      <xdr:rowOff>16087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104832</xdr:rowOff>
    </xdr:from>
    <xdr:to>
      <xdr:col>76</xdr:col>
      <xdr:colOff>22225</xdr:colOff>
      <xdr:row>31</xdr:row>
      <xdr:rowOff>136737</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4084300" y="6191307"/>
          <a:ext cx="7112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153825</xdr:rowOff>
    </xdr:from>
    <xdr:to>
      <xdr:col>68</xdr:col>
      <xdr:colOff>123825</xdr:colOff>
      <xdr:row>32</xdr:row>
      <xdr:rowOff>83975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62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136737</xdr:rowOff>
    </xdr:from>
    <xdr:to>
      <xdr:col>72</xdr:col>
      <xdr:colOff>73025</xdr:colOff>
      <xdr:row>32</xdr:row>
      <xdr:rowOff>33175</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3322300" y="6223212"/>
          <a:ext cx="762000" cy="6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122999</xdr:rowOff>
    </xdr:from>
    <xdr:to>
      <xdr:col>64</xdr:col>
      <xdr:colOff>123825</xdr:colOff>
      <xdr:row>32</xdr:row>
      <xdr:rowOff>53149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2349</xdr:rowOff>
    </xdr:from>
    <xdr:to>
      <xdr:col>68</xdr:col>
      <xdr:colOff>73025</xdr:colOff>
      <xdr:row>32</xdr:row>
      <xdr:rowOff>33175</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2560300" y="6260274"/>
          <a:ext cx="762000" cy="3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7684</xdr:rowOff>
    </xdr:from>
    <xdr:to>
      <xdr:col>60</xdr:col>
      <xdr:colOff>123825</xdr:colOff>
      <xdr:row>32</xdr:row>
      <xdr:rowOff>109284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62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2349</xdr:rowOff>
    </xdr:from>
    <xdr:to>
      <xdr:col>64</xdr:col>
      <xdr:colOff>73025</xdr:colOff>
      <xdr:row>32</xdr:row>
      <xdr:rowOff>58484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798300" y="6260274"/>
          <a:ext cx="762000" cy="5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7214</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836727" y="626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75102</xdr:rowOff>
    </xdr:from>
    <xdr:ext cx="469744"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87427" y="633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44276</xdr:rowOff>
    </xdr:from>
    <xdr:ext cx="469744"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325427"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100411</xdr:rowOff>
    </xdr:from>
    <xdr:ext cx="469744"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63427"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51,178
50,470
318.29
39,796,630
38,772,348
888,316
18,250,491
38,114,102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116494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17417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8274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85816</xdr:rowOff>
    </xdr:from>
    <xdr:to>
      <xdr:col>15</xdr:col>
      <xdr:colOff>101600</xdr:colOff>
      <xdr:row>39</xdr:row>
      <xdr:rowOff>15966</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136616</xdr:rowOff>
    </xdr:from>
    <xdr:to>
      <xdr:col>19</xdr:col>
      <xdr:colOff>177800</xdr:colOff>
      <xdr:row>38</xdr:row>
      <xdr:rowOff>167640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517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17235</xdr:rowOff>
    </xdr:from>
    <xdr:to>
      <xdr:col>6</xdr:col>
      <xdr:colOff>38100</xdr:colOff>
      <xdr:row>38</xdr:row>
      <xdr:rowOff>118835</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079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38117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63517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135363</xdr:rowOff>
    </xdr:from>
    <xdr:ext cx="405111" cy="259045"/>
    <xdr:sp macro="" textlink="">
      <xdr:nvSpPr>
        <xdr:cNvPr id="87" name="n_4mainValue【道路】&#10;有形固定資産減価償却率">
          <a:extLst>
            <a:ext uri="{FF2B5EF4-FFF2-40B4-BE49-F238E27FC236}">
              <a16:creationId xmlns:a16="http://schemas.microsoft.com/office/drawing/2014/main" id="{00000000-0008-0000-0100-000057000000}"/>
            </a:ext>
          </a:extLst>
        </xdr:cNvPr>
        <xdr:cNvSpPr txBox="1"/>
      </xdr:nvSpPr>
      <xdr:spPr>
        <a:xfrm>
          <a:off x="927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1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2" name="【道路】&#10;一人当たり延長最小値テキスト">
          <a:extLst>
            <a:ext uri="{FF2B5EF4-FFF2-40B4-BE49-F238E27FC236}">
              <a16:creationId xmlns:a16="http://schemas.microsoft.com/office/drawing/2014/main" id="{00000000-0008-0000-0100-000070000000}"/>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4" name="【道路】&#10;一人当たり延長最大値テキスト">
          <a:extLst>
            <a:ext uri="{FF2B5EF4-FFF2-40B4-BE49-F238E27FC236}">
              <a16:creationId xmlns:a16="http://schemas.microsoft.com/office/drawing/2014/main" id="{00000000-0008-0000-0100-000072000000}"/>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16" name="【道路】&#10;一人当たり延長平均値テキスト">
          <a:extLst>
            <a:ext uri="{FF2B5EF4-FFF2-40B4-BE49-F238E27FC236}">
              <a16:creationId xmlns:a16="http://schemas.microsoft.com/office/drawing/2014/main" id="{00000000-0008-0000-0100-000074000000}"/>
            </a:ext>
          </a:extLst>
        </xdr:cNvPr>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72644</xdr:rowOff>
    </xdr:from>
    <xdr:to>
      <xdr:col>55</xdr:col>
      <xdr:colOff>50800</xdr:colOff>
      <xdr:row>35</xdr:row>
      <xdr:rowOff>2794</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10426700" y="59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25671</xdr:rowOff>
    </xdr:from>
    <xdr:ext cx="534377" cy="259045"/>
    <xdr:sp macro="" textlink="">
      <xdr:nvSpPr>
        <xdr:cNvPr id="128" name="【道路】&#10;一人当たり延長該当値テキスト">
          <a:extLst>
            <a:ext uri="{FF2B5EF4-FFF2-40B4-BE49-F238E27FC236}">
              <a16:creationId xmlns:a16="http://schemas.microsoft.com/office/drawing/2014/main" id="{00000000-0008-0000-0100-000080000000}"/>
            </a:ext>
          </a:extLst>
        </xdr:cNvPr>
        <xdr:cNvSpPr txBox="1"/>
      </xdr:nvSpPr>
      <xdr:spPr>
        <a:xfrm>
          <a:off x="10515600" y="58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95695</xdr:rowOff>
    </xdr:from>
    <xdr:to>
      <xdr:col>50</xdr:col>
      <xdr:colOff>165100</xdr:colOff>
      <xdr:row>35</xdr:row>
      <xdr:rowOff>25845</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9588500" y="59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123444</xdr:rowOff>
    </xdr:from>
    <xdr:to>
      <xdr:col>55</xdr:col>
      <xdr:colOff>0</xdr:colOff>
      <xdr:row>34</xdr:row>
      <xdr:rowOff>146495</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9639300" y="5952744"/>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113640</xdr:rowOff>
    </xdr:from>
    <xdr:to>
      <xdr:col>46</xdr:col>
      <xdr:colOff>38100</xdr:colOff>
      <xdr:row>35</xdr:row>
      <xdr:rowOff>43790</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699500" y="59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146495</xdr:rowOff>
    </xdr:from>
    <xdr:to>
      <xdr:col>50</xdr:col>
      <xdr:colOff>114300</xdr:colOff>
      <xdr:row>34</xdr:row>
      <xdr:rowOff>164440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8750300" y="597579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168199</xdr:rowOff>
    </xdr:from>
    <xdr:to>
      <xdr:col>36</xdr:col>
      <xdr:colOff>165100</xdr:colOff>
      <xdr:row>38</xdr:row>
      <xdr:rowOff>98349</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6921500" y="65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141178</xdr:rowOff>
    </xdr:from>
    <xdr:ext cx="469744" cy="259045"/>
    <xdr:sp macro="" textlink="">
      <xdr:nvSpPr>
        <xdr:cNvPr id="134" name="n_1aveValue【道路】&#10;一人当たり延長">
          <a:extLst>
            <a:ext uri="{FF2B5EF4-FFF2-40B4-BE49-F238E27FC236}">
              <a16:creationId xmlns:a16="http://schemas.microsoft.com/office/drawing/2014/main" id="{00000000-0008-0000-0100-000086000000}"/>
            </a:ext>
          </a:extLst>
        </xdr:cNvPr>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35" name="n_2aveValue【道路】&#10;一人当たり延長">
          <a:extLst>
            <a:ext uri="{FF2B5EF4-FFF2-40B4-BE49-F238E27FC236}">
              <a16:creationId xmlns:a16="http://schemas.microsoft.com/office/drawing/2014/main" id="{00000000-0008-0000-0100-000087000000}"/>
            </a:ext>
          </a:extLst>
        </xdr:cNvPr>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36" name="n_3aveValue【道路】&#10;一人当たり延長">
          <a:extLst>
            <a:ext uri="{FF2B5EF4-FFF2-40B4-BE49-F238E27FC236}">
              <a16:creationId xmlns:a16="http://schemas.microsoft.com/office/drawing/2014/main" id="{00000000-0008-0000-0100-000088000000}"/>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37" name="n_4aveValue【道路】&#10;一人当たり延長">
          <a:extLst>
            <a:ext uri="{FF2B5EF4-FFF2-40B4-BE49-F238E27FC236}">
              <a16:creationId xmlns:a16="http://schemas.microsoft.com/office/drawing/2014/main" id="{00000000-0008-0000-0100-000089000000}"/>
            </a:ext>
          </a:extLst>
        </xdr:cNvPr>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42372</xdr:rowOff>
    </xdr:from>
    <xdr:ext cx="534377" cy="259045"/>
    <xdr:sp macro="" textlink="">
      <xdr:nvSpPr>
        <xdr:cNvPr id="138" name="n_1mainValue【道路】&#10;一人当たり延長">
          <a:extLst>
            <a:ext uri="{FF2B5EF4-FFF2-40B4-BE49-F238E27FC236}">
              <a16:creationId xmlns:a16="http://schemas.microsoft.com/office/drawing/2014/main" id="{00000000-0008-0000-0100-00008A000000}"/>
            </a:ext>
          </a:extLst>
        </xdr:cNvPr>
        <xdr:cNvSpPr txBox="1"/>
      </xdr:nvSpPr>
      <xdr:spPr>
        <a:xfrm>
          <a:off x="9359411" y="570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60317</xdr:rowOff>
    </xdr:from>
    <xdr:ext cx="534377" cy="259045"/>
    <xdr:sp macro="" textlink="">
      <xdr:nvSpPr>
        <xdr:cNvPr id="139" name="n_2mainValue【道路】&#10;一人当たり延長">
          <a:extLst>
            <a:ext uri="{FF2B5EF4-FFF2-40B4-BE49-F238E27FC236}">
              <a16:creationId xmlns:a16="http://schemas.microsoft.com/office/drawing/2014/main" id="{00000000-0008-0000-0100-00008B000000}"/>
            </a:ext>
          </a:extLst>
        </xdr:cNvPr>
        <xdr:cNvSpPr txBox="1"/>
      </xdr:nvSpPr>
      <xdr:spPr>
        <a:xfrm>
          <a:off x="8483111" y="571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114876</xdr:rowOff>
    </xdr:from>
    <xdr:ext cx="534377" cy="259045"/>
    <xdr:sp macro="" textlink="">
      <xdr:nvSpPr>
        <xdr:cNvPr id="140" name="n_4mainValue【道路】&#10;一人当たり延長">
          <a:extLst>
            <a:ext uri="{FF2B5EF4-FFF2-40B4-BE49-F238E27FC236}">
              <a16:creationId xmlns:a16="http://schemas.microsoft.com/office/drawing/2014/main" id="{00000000-0008-0000-0100-00008C000000}"/>
            </a:ext>
          </a:extLst>
        </xdr:cNvPr>
        <xdr:cNvSpPr txBox="1"/>
      </xdr:nvSpPr>
      <xdr:spPr>
        <a:xfrm>
          <a:off x="6705111" y="628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1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100-0000A7000000}"/>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00000000-0008-0000-0100-0000A9000000}"/>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100-0000AB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107587</xdr:rowOff>
    </xdr:from>
    <xdr:to>
      <xdr:col>24</xdr:col>
      <xdr:colOff>114300</xdr:colOff>
      <xdr:row>61</xdr:row>
      <xdr:rowOff>37737</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4584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130464</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100-0000B7000000}"/>
            </a:ext>
          </a:extLst>
        </xdr:cNvPr>
        <xdr:cNvSpPr txBox="1"/>
      </xdr:nvSpPr>
      <xdr:spPr>
        <a:xfrm>
          <a:off x="4673600" y="102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158387</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3797300" y="104208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65133</xdr:rowOff>
    </xdr:from>
    <xdr:to>
      <xdr:col>15</xdr:col>
      <xdr:colOff>101600</xdr:colOff>
      <xdr:row>60</xdr:row>
      <xdr:rowOff>166733</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2857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115933</xdr:rowOff>
    </xdr:from>
    <xdr:to>
      <xdr:col>19</xdr:col>
      <xdr:colOff>177800</xdr:colOff>
      <xdr:row>60</xdr:row>
      <xdr:rowOff>133894</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2908300" y="1040293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9616</xdr:rowOff>
    </xdr:from>
    <xdr:to>
      <xdr:col>6</xdr:col>
      <xdr:colOff>38100</xdr:colOff>
      <xdr:row>60</xdr:row>
      <xdr:rowOff>111216</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1079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7637</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195" name="n_4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1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100-0000DC000000}"/>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100-0000DE000000}"/>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100-0000E0000000}"/>
            </a:ext>
          </a:extLst>
        </xdr:cNvPr>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66178</xdr:rowOff>
    </xdr:from>
    <xdr:to>
      <xdr:col>55</xdr:col>
      <xdr:colOff>50800</xdr:colOff>
      <xdr:row>62</xdr:row>
      <xdr:rowOff>167778</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10426700" y="106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89055</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100-0000EC000000}"/>
            </a:ext>
          </a:extLst>
        </xdr:cNvPr>
        <xdr:cNvSpPr txBox="1"/>
      </xdr:nvSpPr>
      <xdr:spPr>
        <a:xfrm>
          <a:off x="10515600" y="1054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72466</xdr:rowOff>
    </xdr:from>
    <xdr:to>
      <xdr:col>50</xdr:col>
      <xdr:colOff>165100</xdr:colOff>
      <xdr:row>63</xdr:row>
      <xdr:rowOff>2616</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9588500" y="107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116978</xdr:rowOff>
    </xdr:from>
    <xdr:to>
      <xdr:col>55</xdr:col>
      <xdr:colOff>0</xdr:colOff>
      <xdr:row>62</xdr:row>
      <xdr:rowOff>123266</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flipV="1">
          <a:off x="9639300" y="10746878"/>
          <a:ext cx="8382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79700</xdr:rowOff>
    </xdr:from>
    <xdr:to>
      <xdr:col>46</xdr:col>
      <xdr:colOff>38100</xdr:colOff>
      <xdr:row>63</xdr:row>
      <xdr:rowOff>9850</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8699500" y="107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123266</xdr:rowOff>
    </xdr:from>
    <xdr:to>
      <xdr:col>50</xdr:col>
      <xdr:colOff>114300</xdr:colOff>
      <xdr:row>62</xdr:row>
      <xdr:rowOff>130500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flipV="1">
          <a:off x="8750300" y="10753166"/>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88413</xdr:rowOff>
    </xdr:from>
    <xdr:to>
      <xdr:col>36</xdr:col>
      <xdr:colOff>165100</xdr:colOff>
      <xdr:row>63</xdr:row>
      <xdr:rowOff>18563</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6921500" y="107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153985</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19143</xdr:rowOff>
    </xdr:from>
    <xdr:ext cx="599010" cy="259045"/>
    <xdr:sp macro="" textlink="">
      <xdr:nvSpPr>
        <xdr:cNvPr id="246" name="n_1main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47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26377</xdr:rowOff>
    </xdr:from>
    <xdr:ext cx="599010" cy="259045"/>
    <xdr:sp macro="" textlink="">
      <xdr:nvSpPr>
        <xdr:cNvPr id="247" name="n_2main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48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35090</xdr:rowOff>
    </xdr:from>
    <xdr:ext cx="599010" cy="259045"/>
    <xdr:sp macro="" textlink="">
      <xdr:nvSpPr>
        <xdr:cNvPr id="248" name="n_4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6672795" y="1049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4" name="【公営住宅】&#10;有形固定資産減価償却率最小値テキスト">
          <a:extLst>
            <a:ext uri="{FF2B5EF4-FFF2-40B4-BE49-F238E27FC236}">
              <a16:creationId xmlns:a16="http://schemas.microsoft.com/office/drawing/2014/main" id="{00000000-0008-0000-0100-00001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76" name="【公営住宅】&#10;有形固定資産減価償却率最大値テキスト">
          <a:extLst>
            <a:ext uri="{FF2B5EF4-FFF2-40B4-BE49-F238E27FC236}">
              <a16:creationId xmlns:a16="http://schemas.microsoft.com/office/drawing/2014/main" id="{00000000-0008-0000-0100-000014010000}"/>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78" name="【公営住宅】&#10;有形固定資産減価償却率平均値テキスト">
          <a:extLst>
            <a:ext uri="{FF2B5EF4-FFF2-40B4-BE49-F238E27FC236}">
              <a16:creationId xmlns:a16="http://schemas.microsoft.com/office/drawing/2014/main" id="{00000000-0008-0000-0100-000016010000}"/>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290" name="【公営住宅】&#10;有形固定資産減価償却率該当値テキスト">
          <a:extLst>
            <a:ext uri="{FF2B5EF4-FFF2-40B4-BE49-F238E27FC236}">
              <a16:creationId xmlns:a16="http://schemas.microsoft.com/office/drawing/2014/main" id="{00000000-0008-0000-0100-000022010000}"/>
            </a:ext>
          </a:extLst>
        </xdr:cNvPr>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143511</xdr:rowOff>
    </xdr:from>
    <xdr:to>
      <xdr:col>20</xdr:col>
      <xdr:colOff>38100</xdr:colOff>
      <xdr:row>83</xdr:row>
      <xdr:rowOff>73661</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3746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22861</xdr:rowOff>
    </xdr:from>
    <xdr:to>
      <xdr:col>24</xdr:col>
      <xdr:colOff>63500</xdr:colOff>
      <xdr:row>83</xdr:row>
      <xdr:rowOff>100964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3797300" y="14253211"/>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83</xdr:row>
      <xdr:rowOff>22861</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2908300" y="141732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73025</xdr:rowOff>
    </xdr:from>
    <xdr:to>
      <xdr:col>6</xdr:col>
      <xdr:colOff>38100</xdr:colOff>
      <xdr:row>82</xdr:row>
      <xdr:rowOff>3175</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107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130191</xdr:rowOff>
    </xdr:from>
    <xdr:ext cx="405111" cy="259045"/>
    <xdr:sp macro="" textlink="">
      <xdr:nvSpPr>
        <xdr:cNvPr id="296" name="n_1aveValue【公営住宅】&#10;有形固定資産減価償却率">
          <a:extLst>
            <a:ext uri="{FF2B5EF4-FFF2-40B4-BE49-F238E27FC236}">
              <a16:creationId xmlns:a16="http://schemas.microsoft.com/office/drawing/2014/main" id="{00000000-0008-0000-0100-000028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297" name="n_2aveValue【公営住宅】&#10;有形固定資産減価償却率">
          <a:extLst>
            <a:ext uri="{FF2B5EF4-FFF2-40B4-BE49-F238E27FC236}">
              <a16:creationId xmlns:a16="http://schemas.microsoft.com/office/drawing/2014/main" id="{00000000-0008-0000-0100-000029010000}"/>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298" name="n_3aveValue【公営住宅】&#10;有形固定資産減価償却率">
          <a:extLst>
            <a:ext uri="{FF2B5EF4-FFF2-40B4-BE49-F238E27FC236}">
              <a16:creationId xmlns:a16="http://schemas.microsoft.com/office/drawing/2014/main" id="{00000000-0008-0000-0100-00002A010000}"/>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299" name="n_4aveValue【公営住宅】&#10;有形固定資産減価償却率">
          <a:extLst>
            <a:ext uri="{FF2B5EF4-FFF2-40B4-BE49-F238E27FC236}">
              <a16:creationId xmlns:a16="http://schemas.microsoft.com/office/drawing/2014/main" id="{00000000-0008-0000-0100-00002B010000}"/>
            </a:ext>
          </a:extLst>
        </xdr:cNvPr>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64788</xdr:rowOff>
    </xdr:from>
    <xdr:ext cx="405111" cy="259045"/>
    <xdr:sp macro="" textlink="">
      <xdr:nvSpPr>
        <xdr:cNvPr id="300" name="n_1mainValue【公営住宅】&#10;有形固定資産減価償却率">
          <a:extLst>
            <a:ext uri="{FF2B5EF4-FFF2-40B4-BE49-F238E27FC236}">
              <a16:creationId xmlns:a16="http://schemas.microsoft.com/office/drawing/2014/main" id="{00000000-0008-0000-0100-00002C010000}"/>
            </a:ext>
          </a:extLst>
        </xdr:cNvPr>
        <xdr:cNvSpPr txBox="1"/>
      </xdr:nvSpPr>
      <xdr:spPr>
        <a:xfrm>
          <a:off x="3582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01" name="n_2mainValue【公営住宅】&#10;有形固定資産減価償却率">
          <a:extLst>
            <a:ext uri="{FF2B5EF4-FFF2-40B4-BE49-F238E27FC236}">
              <a16:creationId xmlns:a16="http://schemas.microsoft.com/office/drawing/2014/main" id="{00000000-0008-0000-0100-00002D010000}"/>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2" name="n_4mainValue【公営住宅】&#10;有形固定資産減価償却率">
          <a:extLst>
            <a:ext uri="{FF2B5EF4-FFF2-40B4-BE49-F238E27FC236}">
              <a16:creationId xmlns:a16="http://schemas.microsoft.com/office/drawing/2014/main" id="{00000000-0008-0000-0100-00002E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00000000-0008-0000-01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27" name="【公営住宅】&#10;一人当たり面積最小値テキスト">
          <a:extLst>
            <a:ext uri="{FF2B5EF4-FFF2-40B4-BE49-F238E27FC236}">
              <a16:creationId xmlns:a16="http://schemas.microsoft.com/office/drawing/2014/main" id="{00000000-0008-0000-0100-000047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29" name="【公営住宅】&#10;一人当たり面積最大値テキスト">
          <a:extLst>
            <a:ext uri="{FF2B5EF4-FFF2-40B4-BE49-F238E27FC236}">
              <a16:creationId xmlns:a16="http://schemas.microsoft.com/office/drawing/2014/main" id="{00000000-0008-0000-0100-000049010000}"/>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31" name="【公営住宅】&#10;一人当たり面積平均値テキスト">
          <a:extLst>
            <a:ext uri="{FF2B5EF4-FFF2-40B4-BE49-F238E27FC236}">
              <a16:creationId xmlns:a16="http://schemas.microsoft.com/office/drawing/2014/main" id="{00000000-0008-0000-0100-00004B010000}"/>
            </a:ext>
          </a:extLst>
        </xdr:cNvPr>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148844</xdr:rowOff>
    </xdr:from>
    <xdr:to>
      <xdr:col>55</xdr:col>
      <xdr:colOff>50800</xdr:colOff>
      <xdr:row>85</xdr:row>
      <xdr:rowOff>78994</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0426700" y="145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271</xdr:rowOff>
    </xdr:from>
    <xdr:ext cx="469744" cy="259045"/>
    <xdr:sp macro="" textlink="">
      <xdr:nvSpPr>
        <xdr:cNvPr id="343" name="【公営住宅】&#10;一人当たり面積該当値テキスト">
          <a:extLst>
            <a:ext uri="{FF2B5EF4-FFF2-40B4-BE49-F238E27FC236}">
              <a16:creationId xmlns:a16="http://schemas.microsoft.com/office/drawing/2014/main" id="{00000000-0008-0000-0100-000057010000}"/>
            </a:ext>
          </a:extLst>
        </xdr:cNvPr>
        <xdr:cNvSpPr txBox="1"/>
      </xdr:nvSpPr>
      <xdr:spPr>
        <a:xfrm>
          <a:off x="10515600"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153797</xdr:rowOff>
    </xdr:from>
    <xdr:to>
      <xdr:col>50</xdr:col>
      <xdr:colOff>165100</xdr:colOff>
      <xdr:row>85</xdr:row>
      <xdr:rowOff>83947</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9588500" y="145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28194</xdr:rowOff>
    </xdr:from>
    <xdr:to>
      <xdr:col>55</xdr:col>
      <xdr:colOff>0</xdr:colOff>
      <xdr:row>85</xdr:row>
      <xdr:rowOff>33147</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9639300" y="1460144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157607</xdr:rowOff>
    </xdr:from>
    <xdr:to>
      <xdr:col>46</xdr:col>
      <xdr:colOff>38100</xdr:colOff>
      <xdr:row>85</xdr:row>
      <xdr:rowOff>87757</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8699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33147</xdr:rowOff>
    </xdr:from>
    <xdr:to>
      <xdr:col>50</xdr:col>
      <xdr:colOff>114300</xdr:colOff>
      <xdr:row>85</xdr:row>
      <xdr:rowOff>36957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8750300" y="1460639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165227</xdr:rowOff>
    </xdr:from>
    <xdr:to>
      <xdr:col>36</xdr:col>
      <xdr:colOff>165100</xdr:colOff>
      <xdr:row>85</xdr:row>
      <xdr:rowOff>95377</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6921500" y="1456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133748</xdr:rowOff>
    </xdr:from>
    <xdr:ext cx="469744" cy="259045"/>
    <xdr:sp macro="" textlink="">
      <xdr:nvSpPr>
        <xdr:cNvPr id="349" name="n_1aveValue【公営住宅】&#10;一人当たり面積">
          <a:extLst>
            <a:ext uri="{FF2B5EF4-FFF2-40B4-BE49-F238E27FC236}">
              <a16:creationId xmlns:a16="http://schemas.microsoft.com/office/drawing/2014/main" id="{00000000-0008-0000-0100-00005D010000}"/>
            </a:ext>
          </a:extLst>
        </xdr:cNvPr>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50" name="n_2aveValue【公営住宅】&#10;一人当たり面積">
          <a:extLst>
            <a:ext uri="{FF2B5EF4-FFF2-40B4-BE49-F238E27FC236}">
              <a16:creationId xmlns:a16="http://schemas.microsoft.com/office/drawing/2014/main" id="{00000000-0008-0000-0100-00005E010000}"/>
            </a:ext>
          </a:extLst>
        </xdr:cNvPr>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51" name="n_3aveValue【公営住宅】&#10;一人当たり面積">
          <a:extLst>
            <a:ext uri="{FF2B5EF4-FFF2-40B4-BE49-F238E27FC236}">
              <a16:creationId xmlns:a16="http://schemas.microsoft.com/office/drawing/2014/main" id="{00000000-0008-0000-0100-00005F010000}"/>
            </a:ext>
          </a:extLst>
        </xdr:cNvPr>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52" name="n_4aveValue【公営住宅】&#10;一人当たり面積">
          <a:extLst>
            <a:ext uri="{FF2B5EF4-FFF2-40B4-BE49-F238E27FC236}">
              <a16:creationId xmlns:a16="http://schemas.microsoft.com/office/drawing/2014/main" id="{00000000-0008-0000-0100-000060010000}"/>
            </a:ext>
          </a:extLst>
        </xdr:cNvPr>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100474</xdr:rowOff>
    </xdr:from>
    <xdr:ext cx="469744" cy="259045"/>
    <xdr:sp macro="" textlink="">
      <xdr:nvSpPr>
        <xdr:cNvPr id="353" name="n_1mainValue【公営住宅】&#10;一人当たり面積">
          <a:extLst>
            <a:ext uri="{FF2B5EF4-FFF2-40B4-BE49-F238E27FC236}">
              <a16:creationId xmlns:a16="http://schemas.microsoft.com/office/drawing/2014/main" id="{00000000-0008-0000-0100-000061010000}"/>
            </a:ext>
          </a:extLst>
        </xdr:cNvPr>
        <xdr:cNvSpPr txBox="1"/>
      </xdr:nvSpPr>
      <xdr:spPr>
        <a:xfrm>
          <a:off x="9391727" y="1433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104284</xdr:rowOff>
    </xdr:from>
    <xdr:ext cx="469744" cy="259045"/>
    <xdr:sp macro="" textlink="">
      <xdr:nvSpPr>
        <xdr:cNvPr id="354" name="n_2mainValue【公営住宅】&#10;一人当たり面積">
          <a:extLst>
            <a:ext uri="{FF2B5EF4-FFF2-40B4-BE49-F238E27FC236}">
              <a16:creationId xmlns:a16="http://schemas.microsoft.com/office/drawing/2014/main" id="{00000000-0008-0000-0100-000062010000}"/>
            </a:ext>
          </a:extLst>
        </xdr:cNvPr>
        <xdr:cNvSpPr txBox="1"/>
      </xdr:nvSpPr>
      <xdr:spPr>
        <a:xfrm>
          <a:off x="85154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111904</xdr:rowOff>
    </xdr:from>
    <xdr:ext cx="469744" cy="259045"/>
    <xdr:sp macro="" textlink="">
      <xdr:nvSpPr>
        <xdr:cNvPr id="355" name="n_4mainValue【公営住宅】&#10;一人当たり面積">
          <a:extLst>
            <a:ext uri="{FF2B5EF4-FFF2-40B4-BE49-F238E27FC236}">
              <a16:creationId xmlns:a16="http://schemas.microsoft.com/office/drawing/2014/main" id="{00000000-0008-0000-0100-000063010000}"/>
            </a:ext>
          </a:extLst>
        </xdr:cNvPr>
        <xdr:cNvSpPr txBox="1"/>
      </xdr:nvSpPr>
      <xdr:spPr>
        <a:xfrm>
          <a:off x="6737427" y="1434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港湾・漁港】&#10;有形固定資産減価償却率グラフ枠">
          <a:extLst>
            <a:ext uri="{FF2B5EF4-FFF2-40B4-BE49-F238E27FC236}">
              <a16:creationId xmlns:a16="http://schemas.microsoft.com/office/drawing/2014/main" id="{00000000-0008-0000-0100-00007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135637</xdr:rowOff>
    </xdr:from>
    <xdr:to>
      <xdr:col>24</xdr:col>
      <xdr:colOff>62865</xdr:colOff>
      <xdr:row>108</xdr:row>
      <xdr:rowOff>76200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flipV="1">
          <a:off x="4634865" y="17109187"/>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79" name="【港湾・漁港】&#10;有形固定資産減価償却率最小値テキスト">
          <a:extLst>
            <a:ext uri="{FF2B5EF4-FFF2-40B4-BE49-F238E27FC236}">
              <a16:creationId xmlns:a16="http://schemas.microsoft.com/office/drawing/2014/main" id="{00000000-0008-0000-0100-00007B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82314</xdr:rowOff>
    </xdr:from>
    <xdr:ext cx="405111" cy="259045"/>
    <xdr:sp macro="" textlink="">
      <xdr:nvSpPr>
        <xdr:cNvPr id="381" name="【港湾・漁港】&#10;有形固定資産減価償却率最大値テキスト">
          <a:extLst>
            <a:ext uri="{FF2B5EF4-FFF2-40B4-BE49-F238E27FC236}">
              <a16:creationId xmlns:a16="http://schemas.microsoft.com/office/drawing/2014/main" id="{00000000-0008-0000-0100-00007D010000}"/>
            </a:ext>
          </a:extLst>
        </xdr:cNvPr>
        <xdr:cNvSpPr txBox="1"/>
      </xdr:nvSpPr>
      <xdr:spPr>
        <a:xfrm>
          <a:off x="4673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135637</xdr:rowOff>
    </xdr:from>
    <xdr:to>
      <xdr:col>24</xdr:col>
      <xdr:colOff>152400</xdr:colOff>
      <xdr:row>99</xdr:row>
      <xdr:rowOff>135637</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4546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152416</xdr:rowOff>
    </xdr:from>
    <xdr:ext cx="405111" cy="259045"/>
    <xdr:sp macro="" textlink="">
      <xdr:nvSpPr>
        <xdr:cNvPr id="383" name="【港湾・漁港】&#10;有形固定資産減価償却率平均値テキスト">
          <a:extLst>
            <a:ext uri="{FF2B5EF4-FFF2-40B4-BE49-F238E27FC236}">
              <a16:creationId xmlns:a16="http://schemas.microsoft.com/office/drawing/2014/main" id="{00000000-0008-0000-0100-00007F010000}"/>
            </a:ext>
          </a:extLst>
        </xdr:cNvPr>
        <xdr:cNvSpPr txBox="1"/>
      </xdr:nvSpPr>
      <xdr:spPr>
        <a:xfrm>
          <a:off x="4673600" y="1764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45847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130556</xdr:rowOff>
    </xdr:from>
    <xdr:to>
      <xdr:col>20</xdr:col>
      <xdr:colOff>38100</xdr:colOff>
      <xdr:row>103</xdr:row>
      <xdr:rowOff>60706</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3746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2857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119126</xdr:rowOff>
    </xdr:from>
    <xdr:to>
      <xdr:col>10</xdr:col>
      <xdr:colOff>165100</xdr:colOff>
      <xdr:row>103</xdr:row>
      <xdr:rowOff>49276</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968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41402</xdr:rowOff>
    </xdr:from>
    <xdr:to>
      <xdr:col>6</xdr:col>
      <xdr:colOff>38100</xdr:colOff>
      <xdr:row>102</xdr:row>
      <xdr:rowOff>143002</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079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64263</xdr:rowOff>
    </xdr:from>
    <xdr:to>
      <xdr:col>24</xdr:col>
      <xdr:colOff>114300</xdr:colOff>
      <xdr:row>102</xdr:row>
      <xdr:rowOff>165863</xdr:rowOff>
    </xdr:to>
    <xdr:sp macro="" textlink="">
      <xdr:nvSpPr>
        <xdr:cNvPr id="394" name="楕円 393">
          <a:extLst>
            <a:ext uri="{FF2B5EF4-FFF2-40B4-BE49-F238E27FC236}">
              <a16:creationId xmlns:a16="http://schemas.microsoft.com/office/drawing/2014/main" id="{00000000-0008-0000-0100-00008A010000}"/>
            </a:ext>
          </a:extLst>
        </xdr:cNvPr>
        <xdr:cNvSpPr/>
      </xdr:nvSpPr>
      <xdr:spPr>
        <a:xfrm>
          <a:off x="45847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87140</xdr:rowOff>
    </xdr:from>
    <xdr:ext cx="405111" cy="259045"/>
    <xdr:sp macro="" textlink="">
      <xdr:nvSpPr>
        <xdr:cNvPr id="395" name="【港湾・漁港】&#10;有形固定資産減価償却率該当値テキスト">
          <a:extLst>
            <a:ext uri="{FF2B5EF4-FFF2-40B4-BE49-F238E27FC236}">
              <a16:creationId xmlns:a16="http://schemas.microsoft.com/office/drawing/2014/main" id="{00000000-0008-0000-0100-00008B010000}"/>
            </a:ext>
          </a:extLst>
        </xdr:cNvPr>
        <xdr:cNvSpPr txBox="1"/>
      </xdr:nvSpPr>
      <xdr:spPr>
        <a:xfrm>
          <a:off x="4673600" y="1740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16256</xdr:rowOff>
    </xdr:from>
    <xdr:to>
      <xdr:col>20</xdr:col>
      <xdr:colOff>38100</xdr:colOff>
      <xdr:row>102</xdr:row>
      <xdr:rowOff>117856</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37465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67056</xdr:rowOff>
    </xdr:from>
    <xdr:to>
      <xdr:col>24</xdr:col>
      <xdr:colOff>63500</xdr:colOff>
      <xdr:row>102</xdr:row>
      <xdr:rowOff>115063</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3797300" y="1755495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148844</xdr:rowOff>
    </xdr:from>
    <xdr:to>
      <xdr:col>15</xdr:col>
      <xdr:colOff>101600</xdr:colOff>
      <xdr:row>102</xdr:row>
      <xdr:rowOff>78994</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285750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28194</xdr:rowOff>
    </xdr:from>
    <xdr:to>
      <xdr:col>19</xdr:col>
      <xdr:colOff>177800</xdr:colOff>
      <xdr:row>102</xdr:row>
      <xdr:rowOff>67056</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2908300" y="175160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41402</xdr:rowOff>
    </xdr:from>
    <xdr:to>
      <xdr:col>6</xdr:col>
      <xdr:colOff>38100</xdr:colOff>
      <xdr:row>101</xdr:row>
      <xdr:rowOff>143002</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0795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51833</xdr:rowOff>
    </xdr:from>
    <xdr:ext cx="405111" cy="259045"/>
    <xdr:sp macro="" textlink="">
      <xdr:nvSpPr>
        <xdr:cNvPr id="401" name="n_1aveValue【港湾・漁港】&#10;有形固定資産減価償却率">
          <a:extLst>
            <a:ext uri="{FF2B5EF4-FFF2-40B4-BE49-F238E27FC236}">
              <a16:creationId xmlns:a16="http://schemas.microsoft.com/office/drawing/2014/main" id="{00000000-0008-0000-0100-000091010000}"/>
            </a:ext>
          </a:extLst>
        </xdr:cNvPr>
        <xdr:cNvSpPr txBox="1"/>
      </xdr:nvSpPr>
      <xdr:spPr>
        <a:xfrm>
          <a:off x="3582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38116</xdr:rowOff>
    </xdr:from>
    <xdr:ext cx="405111" cy="259045"/>
    <xdr:sp macro="" textlink="">
      <xdr:nvSpPr>
        <xdr:cNvPr id="402" name="n_2aveValue【港湾・漁港】&#10;有形固定資産減価償却率">
          <a:extLst>
            <a:ext uri="{FF2B5EF4-FFF2-40B4-BE49-F238E27FC236}">
              <a16:creationId xmlns:a16="http://schemas.microsoft.com/office/drawing/2014/main" id="{00000000-0008-0000-0100-000092010000}"/>
            </a:ext>
          </a:extLst>
        </xdr:cNvPr>
        <xdr:cNvSpPr txBox="1"/>
      </xdr:nvSpPr>
      <xdr:spPr>
        <a:xfrm>
          <a:off x="2705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65803</xdr:rowOff>
    </xdr:from>
    <xdr:ext cx="405111" cy="259045"/>
    <xdr:sp macro="" textlink="">
      <xdr:nvSpPr>
        <xdr:cNvPr id="403" name="n_3aveValue【港湾・漁港】&#10;有形固定資産減価償却率">
          <a:extLst>
            <a:ext uri="{FF2B5EF4-FFF2-40B4-BE49-F238E27FC236}">
              <a16:creationId xmlns:a16="http://schemas.microsoft.com/office/drawing/2014/main" id="{00000000-0008-0000-0100-000093010000}"/>
            </a:ext>
          </a:extLst>
        </xdr:cNvPr>
        <xdr:cNvSpPr txBox="1"/>
      </xdr:nvSpPr>
      <xdr:spPr>
        <a:xfrm>
          <a:off x="1816744" y="1738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134129</xdr:rowOff>
    </xdr:from>
    <xdr:ext cx="405111" cy="259045"/>
    <xdr:sp macro="" textlink="">
      <xdr:nvSpPr>
        <xdr:cNvPr id="404" name="n_4aveValue【港湾・漁港】&#10;有形固定資産減価償却率">
          <a:extLst>
            <a:ext uri="{FF2B5EF4-FFF2-40B4-BE49-F238E27FC236}">
              <a16:creationId xmlns:a16="http://schemas.microsoft.com/office/drawing/2014/main" id="{00000000-0008-0000-0100-000094010000}"/>
            </a:ext>
          </a:extLst>
        </xdr:cNvPr>
        <xdr:cNvSpPr txBox="1"/>
      </xdr:nvSpPr>
      <xdr:spPr>
        <a:xfrm>
          <a:off x="927744" y="1762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134383</xdr:rowOff>
    </xdr:from>
    <xdr:ext cx="405111" cy="259045"/>
    <xdr:sp macro="" textlink="">
      <xdr:nvSpPr>
        <xdr:cNvPr id="405" name="n_1mainValue【港湾・漁港】&#10;有形固定資産減価償却率">
          <a:extLst>
            <a:ext uri="{FF2B5EF4-FFF2-40B4-BE49-F238E27FC236}">
              <a16:creationId xmlns:a16="http://schemas.microsoft.com/office/drawing/2014/main" id="{00000000-0008-0000-0100-000095010000}"/>
            </a:ext>
          </a:extLst>
        </xdr:cNvPr>
        <xdr:cNvSpPr txBox="1"/>
      </xdr:nvSpPr>
      <xdr:spPr>
        <a:xfrm>
          <a:off x="3582044" y="1727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95521</xdr:rowOff>
    </xdr:from>
    <xdr:ext cx="405111" cy="259045"/>
    <xdr:sp macro="" textlink="">
      <xdr:nvSpPr>
        <xdr:cNvPr id="406" name="n_2mainValue【港湾・漁港】&#10;有形固定資産減価償却率">
          <a:extLst>
            <a:ext uri="{FF2B5EF4-FFF2-40B4-BE49-F238E27FC236}">
              <a16:creationId xmlns:a16="http://schemas.microsoft.com/office/drawing/2014/main" id="{00000000-0008-0000-0100-000096010000}"/>
            </a:ext>
          </a:extLst>
        </xdr:cNvPr>
        <xdr:cNvSpPr txBox="1"/>
      </xdr:nvSpPr>
      <xdr:spPr>
        <a:xfrm>
          <a:off x="2705744" y="172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159529</xdr:rowOff>
    </xdr:from>
    <xdr:ext cx="405111" cy="259045"/>
    <xdr:sp macro="" textlink="">
      <xdr:nvSpPr>
        <xdr:cNvPr id="407" name="n_4mainValue【港湾・漁港】&#10;有形固定資産減価償却率">
          <a:extLst>
            <a:ext uri="{FF2B5EF4-FFF2-40B4-BE49-F238E27FC236}">
              <a16:creationId xmlns:a16="http://schemas.microsoft.com/office/drawing/2014/main" id="{00000000-0008-0000-0100-000097010000}"/>
            </a:ext>
          </a:extLst>
        </xdr:cNvPr>
        <xdr:cNvSpPr txBox="1"/>
      </xdr:nvSpPr>
      <xdr:spPr>
        <a:xfrm>
          <a:off x="927744" y="1713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a:extLst>
            <a:ext uri="{FF2B5EF4-FFF2-40B4-BE49-F238E27FC236}">
              <a16:creationId xmlns:a16="http://schemas.microsoft.com/office/drawing/2014/main" id="{00000000-0008-0000-0100-0000A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32" name="【港湾・漁港】&#10;一人当たり有形固定資産（償却資産）額最小値テキスト">
          <a:extLst>
            <a:ext uri="{FF2B5EF4-FFF2-40B4-BE49-F238E27FC236}">
              <a16:creationId xmlns:a16="http://schemas.microsoft.com/office/drawing/2014/main" id="{00000000-0008-0000-0100-0000B0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34" name="【港湾・漁港】&#10;一人当たり有形固定資産（償却資産）額最大値テキスト">
          <a:extLst>
            <a:ext uri="{FF2B5EF4-FFF2-40B4-BE49-F238E27FC236}">
              <a16:creationId xmlns:a16="http://schemas.microsoft.com/office/drawing/2014/main" id="{00000000-0008-0000-0100-0000B2010000}"/>
            </a:ext>
          </a:extLst>
        </xdr:cNvPr>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12408</xdr:rowOff>
    </xdr:from>
    <xdr:ext cx="599010" cy="259045"/>
    <xdr:sp macro="" textlink="">
      <xdr:nvSpPr>
        <xdr:cNvPr id="436" name="【港湾・漁港】&#10;一人当たり有形固定資産（償却資産）額平均値テキスト">
          <a:extLst>
            <a:ext uri="{FF2B5EF4-FFF2-40B4-BE49-F238E27FC236}">
              <a16:creationId xmlns:a16="http://schemas.microsoft.com/office/drawing/2014/main" id="{00000000-0008-0000-0100-0000B4010000}"/>
            </a:ext>
          </a:extLst>
        </xdr:cNvPr>
        <xdr:cNvSpPr txBox="1"/>
      </xdr:nvSpPr>
      <xdr:spPr>
        <a:xfrm>
          <a:off x="10515600" y="18186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125588</xdr:rowOff>
    </xdr:from>
    <xdr:to>
      <xdr:col>55</xdr:col>
      <xdr:colOff>50800</xdr:colOff>
      <xdr:row>100</xdr:row>
      <xdr:rowOff>55738</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0426700" y="170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78615</xdr:rowOff>
    </xdr:from>
    <xdr:ext cx="599010" cy="259045"/>
    <xdr:sp macro="" textlink="">
      <xdr:nvSpPr>
        <xdr:cNvPr id="448" name="【港湾・漁港】&#10;一人当たり有形固定資産（償却資産）額該当値テキスト">
          <a:extLst>
            <a:ext uri="{FF2B5EF4-FFF2-40B4-BE49-F238E27FC236}">
              <a16:creationId xmlns:a16="http://schemas.microsoft.com/office/drawing/2014/main" id="{00000000-0008-0000-0100-0000C0010000}"/>
            </a:ext>
          </a:extLst>
        </xdr:cNvPr>
        <xdr:cNvSpPr txBox="1"/>
      </xdr:nvSpPr>
      <xdr:spPr>
        <a:xfrm>
          <a:off x="10515600" y="1705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156251</xdr:rowOff>
    </xdr:from>
    <xdr:to>
      <xdr:col>50</xdr:col>
      <xdr:colOff>165100</xdr:colOff>
      <xdr:row>100</xdr:row>
      <xdr:rowOff>86401</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9588500" y="1712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4938</xdr:rowOff>
    </xdr:from>
    <xdr:to>
      <xdr:col>55</xdr:col>
      <xdr:colOff>0</xdr:colOff>
      <xdr:row>100</xdr:row>
      <xdr:rowOff>35601</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9639300" y="17149938"/>
          <a:ext cx="838200" cy="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19853</xdr:rowOff>
    </xdr:from>
    <xdr:to>
      <xdr:col>46</xdr:col>
      <xdr:colOff>38100</xdr:colOff>
      <xdr:row>100</xdr:row>
      <xdr:rowOff>121453</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8699500" y="171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35601</xdr:rowOff>
    </xdr:from>
    <xdr:to>
      <xdr:col>50</xdr:col>
      <xdr:colOff>114300</xdr:colOff>
      <xdr:row>100</xdr:row>
      <xdr:rowOff>70653</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8750300" y="17180601"/>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66281</xdr:rowOff>
    </xdr:from>
    <xdr:to>
      <xdr:col>36</xdr:col>
      <xdr:colOff>165100</xdr:colOff>
      <xdr:row>100</xdr:row>
      <xdr:rowOff>167881</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6921500" y="1721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104129</xdr:rowOff>
    </xdr:from>
    <xdr:ext cx="599010" cy="259045"/>
    <xdr:sp macro="" textlink="">
      <xdr:nvSpPr>
        <xdr:cNvPr id="454" name="n_1aveValue【港湾・漁港】&#10;一人当たり有形固定資産（償却資産）額">
          <a:extLst>
            <a:ext uri="{FF2B5EF4-FFF2-40B4-BE49-F238E27FC236}">
              <a16:creationId xmlns:a16="http://schemas.microsoft.com/office/drawing/2014/main" id="{00000000-0008-0000-0100-0000C6010000}"/>
            </a:ext>
          </a:extLst>
        </xdr:cNvPr>
        <xdr:cNvSpPr txBox="1"/>
      </xdr:nvSpPr>
      <xdr:spPr>
        <a:xfrm>
          <a:off x="9327095" y="1827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129377</xdr:rowOff>
    </xdr:from>
    <xdr:ext cx="599010" cy="259045"/>
    <xdr:sp macro="" textlink="">
      <xdr:nvSpPr>
        <xdr:cNvPr id="455" name="n_2aveValue【港湾・漁港】&#10;一人当たり有形固定資産（償却資産）額">
          <a:extLst>
            <a:ext uri="{FF2B5EF4-FFF2-40B4-BE49-F238E27FC236}">
              <a16:creationId xmlns:a16="http://schemas.microsoft.com/office/drawing/2014/main" id="{00000000-0008-0000-0100-0000C7010000}"/>
            </a:ext>
          </a:extLst>
        </xdr:cNvPr>
        <xdr:cNvSpPr txBox="1"/>
      </xdr:nvSpPr>
      <xdr:spPr>
        <a:xfrm>
          <a:off x="8450795" y="1830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75331</xdr:rowOff>
    </xdr:from>
    <xdr:ext cx="534377" cy="259045"/>
    <xdr:sp macro="" textlink="">
      <xdr:nvSpPr>
        <xdr:cNvPr id="456" name="n_3aveValue【港湾・漁港】&#10;一人当たり有形固定資産（償却資産）額">
          <a:extLst>
            <a:ext uri="{FF2B5EF4-FFF2-40B4-BE49-F238E27FC236}">
              <a16:creationId xmlns:a16="http://schemas.microsoft.com/office/drawing/2014/main" id="{00000000-0008-0000-0100-0000C8010000}"/>
            </a:ext>
          </a:extLst>
        </xdr:cNvPr>
        <xdr:cNvSpPr txBox="1"/>
      </xdr:nvSpPr>
      <xdr:spPr>
        <a:xfrm>
          <a:off x="7594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7180</xdr:rowOff>
    </xdr:from>
    <xdr:ext cx="534377" cy="259045"/>
    <xdr:sp macro="" textlink="">
      <xdr:nvSpPr>
        <xdr:cNvPr id="457" name="n_4aveValue【港湾・漁港】&#10;一人当たり有形固定資産（償却資産）額">
          <a:extLst>
            <a:ext uri="{FF2B5EF4-FFF2-40B4-BE49-F238E27FC236}">
              <a16:creationId xmlns:a16="http://schemas.microsoft.com/office/drawing/2014/main" id="{00000000-0008-0000-0100-0000C9010000}"/>
            </a:ext>
          </a:extLst>
        </xdr:cNvPr>
        <xdr:cNvSpPr txBox="1"/>
      </xdr:nvSpPr>
      <xdr:spPr>
        <a:xfrm>
          <a:off x="6705111" y="183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102928</xdr:rowOff>
    </xdr:from>
    <xdr:ext cx="599010" cy="259045"/>
    <xdr:sp macro="" textlink="">
      <xdr:nvSpPr>
        <xdr:cNvPr id="458" name="n_1mainValue【港湾・漁港】&#10;一人当たり有形固定資産（償却資産）額">
          <a:extLst>
            <a:ext uri="{FF2B5EF4-FFF2-40B4-BE49-F238E27FC236}">
              <a16:creationId xmlns:a16="http://schemas.microsoft.com/office/drawing/2014/main" id="{00000000-0008-0000-0100-0000CA010000}"/>
            </a:ext>
          </a:extLst>
        </xdr:cNvPr>
        <xdr:cNvSpPr txBox="1"/>
      </xdr:nvSpPr>
      <xdr:spPr>
        <a:xfrm>
          <a:off x="9327095" y="1690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137980</xdr:rowOff>
    </xdr:from>
    <xdr:ext cx="599010" cy="259045"/>
    <xdr:sp macro="" textlink="">
      <xdr:nvSpPr>
        <xdr:cNvPr id="459" name="n_2mainValue【港湾・漁港】&#10;一人当たり有形固定資産（償却資産）額">
          <a:extLst>
            <a:ext uri="{FF2B5EF4-FFF2-40B4-BE49-F238E27FC236}">
              <a16:creationId xmlns:a16="http://schemas.microsoft.com/office/drawing/2014/main" id="{00000000-0008-0000-0100-0000CB010000}"/>
            </a:ext>
          </a:extLst>
        </xdr:cNvPr>
        <xdr:cNvSpPr txBox="1"/>
      </xdr:nvSpPr>
      <xdr:spPr>
        <a:xfrm>
          <a:off x="8450795" y="1694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12958</xdr:rowOff>
    </xdr:from>
    <xdr:ext cx="599010" cy="259045"/>
    <xdr:sp macro="" textlink="">
      <xdr:nvSpPr>
        <xdr:cNvPr id="460" name="n_4mainValue【港湾・漁港】&#10;一人当たり有形固定資産（償却資産）額">
          <a:extLst>
            <a:ext uri="{FF2B5EF4-FFF2-40B4-BE49-F238E27FC236}">
              <a16:creationId xmlns:a16="http://schemas.microsoft.com/office/drawing/2014/main" id="{00000000-0008-0000-0100-0000CC010000}"/>
            </a:ext>
          </a:extLst>
        </xdr:cNvPr>
        <xdr:cNvSpPr txBox="1"/>
      </xdr:nvSpPr>
      <xdr:spPr>
        <a:xfrm>
          <a:off x="6672795" y="1698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a:extLst>
            <a:ext uri="{FF2B5EF4-FFF2-40B4-BE49-F238E27FC236}">
              <a16:creationId xmlns:a16="http://schemas.microsoft.com/office/drawing/2014/main" id="{00000000-0008-0000-0100-0000E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87" name="【認定こども園・幼稚園・保育所】&#10;有形固定資産減価償却率最小値テキスト">
          <a:extLst>
            <a:ext uri="{FF2B5EF4-FFF2-40B4-BE49-F238E27FC236}">
              <a16:creationId xmlns:a16="http://schemas.microsoft.com/office/drawing/2014/main" id="{00000000-0008-0000-0100-0000E7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89" name="【認定こども園・幼稚園・保育所】&#10;有形固定資産減価償却率最大値テキスト">
          <a:extLst>
            <a:ext uri="{FF2B5EF4-FFF2-40B4-BE49-F238E27FC236}">
              <a16:creationId xmlns:a16="http://schemas.microsoft.com/office/drawing/2014/main" id="{00000000-0008-0000-0100-0000E9010000}"/>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91" name="【認定こども園・幼稚園・保育所】&#10;有形固定資産減価償却率平均値テキスト">
          <a:extLst>
            <a:ext uri="{FF2B5EF4-FFF2-40B4-BE49-F238E27FC236}">
              <a16:creationId xmlns:a16="http://schemas.microsoft.com/office/drawing/2014/main" id="{00000000-0008-0000-0100-0000EB010000}"/>
            </a:ext>
          </a:extLst>
        </xdr:cNvPr>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94" name="フローチャート: 判断 493">
          <a:extLst>
            <a:ext uri="{FF2B5EF4-FFF2-40B4-BE49-F238E27FC236}">
              <a16:creationId xmlns:a16="http://schemas.microsoft.com/office/drawing/2014/main" id="{00000000-0008-0000-0100-0000EE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159294</xdr:rowOff>
    </xdr:from>
    <xdr:to>
      <xdr:col>85</xdr:col>
      <xdr:colOff>177800</xdr:colOff>
      <xdr:row>38</xdr:row>
      <xdr:rowOff>89444</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62687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10721</xdr:rowOff>
    </xdr:from>
    <xdr:ext cx="405111" cy="259045"/>
    <xdr:sp macro="" textlink="">
      <xdr:nvSpPr>
        <xdr:cNvPr id="503" name="【認定こども園・幼稚園・保育所】&#10;有形固定資産減価償却率該当値テキスト">
          <a:extLst>
            <a:ext uri="{FF2B5EF4-FFF2-40B4-BE49-F238E27FC236}">
              <a16:creationId xmlns:a16="http://schemas.microsoft.com/office/drawing/2014/main" id="{00000000-0008-0000-0100-0000F7010000}"/>
            </a:ext>
          </a:extLst>
        </xdr:cNvPr>
        <xdr:cNvSpPr txBox="1"/>
      </xdr:nvSpPr>
      <xdr:spPr>
        <a:xfrm>
          <a:off x="16357600" y="635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129903</xdr:rowOff>
    </xdr:from>
    <xdr:to>
      <xdr:col>81</xdr:col>
      <xdr:colOff>101600</xdr:colOff>
      <xdr:row>38</xdr:row>
      <xdr:rowOff>60053</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5430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9253</xdr:rowOff>
    </xdr:from>
    <xdr:to>
      <xdr:col>85</xdr:col>
      <xdr:colOff>127000</xdr:colOff>
      <xdr:row>38</xdr:row>
      <xdr:rowOff>38644</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5481300" y="652435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131536</xdr:rowOff>
    </xdr:from>
    <xdr:to>
      <xdr:col>76</xdr:col>
      <xdr:colOff>165100</xdr:colOff>
      <xdr:row>38</xdr:row>
      <xdr:rowOff>61686</xdr:rowOff>
    </xdr:to>
    <xdr:sp macro="" textlink="">
      <xdr:nvSpPr>
        <xdr:cNvPr id="506" name="楕円 505">
          <a:extLst>
            <a:ext uri="{FF2B5EF4-FFF2-40B4-BE49-F238E27FC236}">
              <a16:creationId xmlns:a16="http://schemas.microsoft.com/office/drawing/2014/main" id="{00000000-0008-0000-0100-0000FA010000}"/>
            </a:ext>
          </a:extLst>
        </xdr:cNvPr>
        <xdr:cNvSpPr/>
      </xdr:nvSpPr>
      <xdr:spPr>
        <a:xfrm>
          <a:off x="14541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9253</xdr:rowOff>
    </xdr:from>
    <xdr:to>
      <xdr:col>81</xdr:col>
      <xdr:colOff>50800</xdr:colOff>
      <xdr:row>38</xdr:row>
      <xdr:rowOff>10885</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flipV="1">
          <a:off x="14592300" y="652435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133169</xdr:rowOff>
    </xdr:from>
    <xdr:to>
      <xdr:col>67</xdr:col>
      <xdr:colOff>101600</xdr:colOff>
      <xdr:row>38</xdr:row>
      <xdr:rowOff>63319</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2763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140987</xdr:rowOff>
    </xdr:from>
    <xdr:ext cx="405111" cy="259045"/>
    <xdr:sp macro="" textlink="">
      <xdr:nvSpPr>
        <xdr:cNvPr id="509" name="n_1aveValue【認定こども園・幼稚園・保育所】&#10;有形固定資産減価償却率">
          <a:extLst>
            <a:ext uri="{FF2B5EF4-FFF2-40B4-BE49-F238E27FC236}">
              <a16:creationId xmlns:a16="http://schemas.microsoft.com/office/drawing/2014/main" id="{00000000-0008-0000-0100-0000FD010000}"/>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510" name="n_2aveValue【認定こども園・幼稚園・保育所】&#10;有形固定資産減価償却率">
          <a:extLst>
            <a:ext uri="{FF2B5EF4-FFF2-40B4-BE49-F238E27FC236}">
              <a16:creationId xmlns:a16="http://schemas.microsoft.com/office/drawing/2014/main" id="{00000000-0008-0000-0100-0000FE010000}"/>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511" name="n_3aveValue【認定こども園・幼稚園・保育所】&#10;有形固定資産減価償却率">
          <a:extLst>
            <a:ext uri="{FF2B5EF4-FFF2-40B4-BE49-F238E27FC236}">
              <a16:creationId xmlns:a16="http://schemas.microsoft.com/office/drawing/2014/main" id="{00000000-0008-0000-0100-0000FF01000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512" name="n_4aveValue【認定こども園・幼稚園・保育所】&#10;有形固定資産減価償却率">
          <a:extLst>
            <a:ext uri="{FF2B5EF4-FFF2-40B4-BE49-F238E27FC236}">
              <a16:creationId xmlns:a16="http://schemas.microsoft.com/office/drawing/2014/main" id="{00000000-0008-0000-0100-000000020000}"/>
            </a:ext>
          </a:extLst>
        </xdr:cNvPr>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76580</xdr:rowOff>
    </xdr:from>
    <xdr:ext cx="405111" cy="259045"/>
    <xdr:sp macro="" textlink="">
      <xdr:nvSpPr>
        <xdr:cNvPr id="513" name="n_1mainValue【認定こども園・幼稚園・保育所】&#10;有形固定資産減価償却率">
          <a:extLst>
            <a:ext uri="{FF2B5EF4-FFF2-40B4-BE49-F238E27FC236}">
              <a16:creationId xmlns:a16="http://schemas.microsoft.com/office/drawing/2014/main" id="{00000000-0008-0000-0100-000001020000}"/>
            </a:ext>
          </a:extLst>
        </xdr:cNvPr>
        <xdr:cNvSpPr txBox="1"/>
      </xdr:nvSpPr>
      <xdr:spPr>
        <a:xfrm>
          <a:off x="15266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514" name="n_2mainValue【認定こども園・幼稚園・保育所】&#10;有形固定資産減価償却率">
          <a:extLst>
            <a:ext uri="{FF2B5EF4-FFF2-40B4-BE49-F238E27FC236}">
              <a16:creationId xmlns:a16="http://schemas.microsoft.com/office/drawing/2014/main" id="{00000000-0008-0000-0100-000002020000}"/>
            </a:ext>
          </a:extLst>
        </xdr:cNvPr>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79846</xdr:rowOff>
    </xdr:from>
    <xdr:ext cx="405111" cy="259045"/>
    <xdr:sp macro="" textlink="">
      <xdr:nvSpPr>
        <xdr:cNvPr id="515" name="n_4mainValue【認定こども園・幼稚園・保育所】&#10;有形固定資産減価償却率">
          <a:extLst>
            <a:ext uri="{FF2B5EF4-FFF2-40B4-BE49-F238E27FC236}">
              <a16:creationId xmlns:a16="http://schemas.microsoft.com/office/drawing/2014/main" id="{00000000-0008-0000-0100-000003020000}"/>
            </a:ext>
          </a:extLst>
        </xdr:cNvPr>
        <xdr:cNvSpPr txBox="1"/>
      </xdr:nvSpPr>
      <xdr:spPr>
        <a:xfrm>
          <a:off x="12611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認定こども園・幼稚園・保育所】&#10;一人当たり面積グラフ枠">
          <a:extLst>
            <a:ext uri="{FF2B5EF4-FFF2-40B4-BE49-F238E27FC236}">
              <a16:creationId xmlns:a16="http://schemas.microsoft.com/office/drawing/2014/main" id="{00000000-0008-0000-0100-00001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38" name="【認定こども園・幼稚園・保育所】&#10;一人当たり面積最小値テキスト">
          <a:extLst>
            <a:ext uri="{FF2B5EF4-FFF2-40B4-BE49-F238E27FC236}">
              <a16:creationId xmlns:a16="http://schemas.microsoft.com/office/drawing/2014/main" id="{00000000-0008-0000-0100-00001A02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40" name="【認定こども園・幼稚園・保育所】&#10;一人当たり面積最大値テキスト">
          <a:extLst>
            <a:ext uri="{FF2B5EF4-FFF2-40B4-BE49-F238E27FC236}">
              <a16:creationId xmlns:a16="http://schemas.microsoft.com/office/drawing/2014/main" id="{00000000-0008-0000-0100-00001C02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542" name="【認定こども園・幼稚園・保育所】&#10;一人当たり面積平均値テキスト">
          <a:extLst>
            <a:ext uri="{FF2B5EF4-FFF2-40B4-BE49-F238E27FC236}">
              <a16:creationId xmlns:a16="http://schemas.microsoft.com/office/drawing/2014/main" id="{00000000-0008-0000-0100-00001E020000}"/>
            </a:ext>
          </a:extLst>
        </xdr:cNvPr>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221107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150131</xdr:rowOff>
    </xdr:from>
    <xdr:ext cx="469744" cy="259045"/>
    <xdr:sp macro="" textlink="">
      <xdr:nvSpPr>
        <xdr:cNvPr id="554" name="【認定こども園・幼稚園・保育所】&#10;一人当たり面積該当値テキスト">
          <a:extLst>
            <a:ext uri="{FF2B5EF4-FFF2-40B4-BE49-F238E27FC236}">
              <a16:creationId xmlns:a16="http://schemas.microsoft.com/office/drawing/2014/main" id="{00000000-0008-0000-0100-00002A020000}"/>
            </a:ext>
          </a:extLst>
        </xdr:cNvPr>
        <xdr:cNvSpPr txBox="1"/>
      </xdr:nvSpPr>
      <xdr:spPr>
        <a:xfrm>
          <a:off x="22199600" y="666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xdr:rowOff>
    </xdr:from>
    <xdr:to>
      <xdr:col>112</xdr:col>
      <xdr:colOff>38100</xdr:colOff>
      <xdr:row>39</xdr:row>
      <xdr:rowOff>106426</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55626</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21323300" y="673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41402</xdr:rowOff>
    </xdr:from>
    <xdr:to>
      <xdr:col>107</xdr:col>
      <xdr:colOff>101600</xdr:colOff>
      <xdr:row>37</xdr:row>
      <xdr:rowOff>143002</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20383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92202</xdr:rowOff>
    </xdr:from>
    <xdr:to>
      <xdr:col>111</xdr:col>
      <xdr:colOff>177800</xdr:colOff>
      <xdr:row>39</xdr:row>
      <xdr:rowOff>55626</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20434300" y="6435852"/>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123698</xdr:rowOff>
    </xdr:from>
    <xdr:to>
      <xdr:col>98</xdr:col>
      <xdr:colOff>38100</xdr:colOff>
      <xdr:row>38</xdr:row>
      <xdr:rowOff>53848</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8605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111269</xdr:rowOff>
    </xdr:from>
    <xdr:ext cx="469744" cy="259045"/>
    <xdr:sp macro="" textlink="">
      <xdr:nvSpPr>
        <xdr:cNvPr id="560" name="n_1aveValue【認定こども園・幼稚園・保育所】&#10;一人当たり面積">
          <a:extLst>
            <a:ext uri="{FF2B5EF4-FFF2-40B4-BE49-F238E27FC236}">
              <a16:creationId xmlns:a16="http://schemas.microsoft.com/office/drawing/2014/main" id="{00000000-0008-0000-0100-000030020000}"/>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61" name="n_2aveValue【認定こども園・幼稚園・保育所】&#10;一人当たり面積">
          <a:extLst>
            <a:ext uri="{FF2B5EF4-FFF2-40B4-BE49-F238E27FC236}">
              <a16:creationId xmlns:a16="http://schemas.microsoft.com/office/drawing/2014/main" id="{00000000-0008-0000-0100-00003102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62" name="n_3aveValue【認定こども園・幼稚園・保育所】&#10;一人当たり面積">
          <a:extLst>
            <a:ext uri="{FF2B5EF4-FFF2-40B4-BE49-F238E27FC236}">
              <a16:creationId xmlns:a16="http://schemas.microsoft.com/office/drawing/2014/main" id="{00000000-0008-0000-0100-000032020000}"/>
            </a:ext>
          </a:extLst>
        </xdr:cNvPr>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63" name="n_4aveValue【認定こども園・幼稚園・保育所】&#10;一人当たり面積">
          <a:extLst>
            <a:ext uri="{FF2B5EF4-FFF2-40B4-BE49-F238E27FC236}">
              <a16:creationId xmlns:a16="http://schemas.microsoft.com/office/drawing/2014/main" id="{00000000-0008-0000-0100-000033020000}"/>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122953</xdr:rowOff>
    </xdr:from>
    <xdr:ext cx="469744" cy="259045"/>
    <xdr:sp macro="" textlink="">
      <xdr:nvSpPr>
        <xdr:cNvPr id="564" name="n_1mainValue【認定こども園・幼稚園・保育所】&#10;一人当たり面積">
          <a:extLst>
            <a:ext uri="{FF2B5EF4-FFF2-40B4-BE49-F238E27FC236}">
              <a16:creationId xmlns:a16="http://schemas.microsoft.com/office/drawing/2014/main" id="{00000000-0008-0000-0100-000034020000}"/>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159529</xdr:rowOff>
    </xdr:from>
    <xdr:ext cx="469744" cy="259045"/>
    <xdr:sp macro="" textlink="">
      <xdr:nvSpPr>
        <xdr:cNvPr id="565" name="n_2mainValue【認定こども園・幼稚園・保育所】&#10;一人当たり面積">
          <a:extLst>
            <a:ext uri="{FF2B5EF4-FFF2-40B4-BE49-F238E27FC236}">
              <a16:creationId xmlns:a16="http://schemas.microsoft.com/office/drawing/2014/main" id="{00000000-0008-0000-0100-000035020000}"/>
            </a:ext>
          </a:extLst>
        </xdr:cNvPr>
        <xdr:cNvSpPr txBox="1"/>
      </xdr:nvSpPr>
      <xdr:spPr>
        <a:xfrm>
          <a:off x="20199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70375</xdr:rowOff>
    </xdr:from>
    <xdr:ext cx="469744" cy="259045"/>
    <xdr:sp macro="" textlink="">
      <xdr:nvSpPr>
        <xdr:cNvPr id="566" name="n_4mainValue【認定こども園・幼稚園・保育所】&#10;一人当たり面積">
          <a:extLst>
            <a:ext uri="{FF2B5EF4-FFF2-40B4-BE49-F238E27FC236}">
              <a16:creationId xmlns:a16="http://schemas.microsoft.com/office/drawing/2014/main" id="{00000000-0008-0000-0100-000036020000}"/>
            </a:ext>
          </a:extLst>
        </xdr:cNvPr>
        <xdr:cNvSpPr txBox="1"/>
      </xdr:nvSpPr>
      <xdr:spPr>
        <a:xfrm>
          <a:off x="18421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0" name="【学校施設】&#10;有形固定資産減価償却率グラフ枠">
          <a:extLst>
            <a:ext uri="{FF2B5EF4-FFF2-40B4-BE49-F238E27FC236}">
              <a16:creationId xmlns:a16="http://schemas.microsoft.com/office/drawing/2014/main" id="{00000000-0008-0000-0100-00004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92" name="【学校施設】&#10;有形固定資産減価償却率最小値テキスト">
          <a:extLst>
            <a:ext uri="{FF2B5EF4-FFF2-40B4-BE49-F238E27FC236}">
              <a16:creationId xmlns:a16="http://schemas.microsoft.com/office/drawing/2014/main" id="{00000000-0008-0000-0100-0000500200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94" name="【学校施設】&#10;有形固定資産減価償却率最大値テキスト">
          <a:extLst>
            <a:ext uri="{FF2B5EF4-FFF2-40B4-BE49-F238E27FC236}">
              <a16:creationId xmlns:a16="http://schemas.microsoft.com/office/drawing/2014/main" id="{00000000-0008-0000-0100-000052020000}"/>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96" name="【学校施設】&#10;有形固定資産減価償却率平均値テキスト">
          <a:extLst>
            <a:ext uri="{FF2B5EF4-FFF2-40B4-BE49-F238E27FC236}">
              <a16:creationId xmlns:a16="http://schemas.microsoft.com/office/drawing/2014/main" id="{00000000-0008-0000-0100-000054020000}"/>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6268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12082</xdr:rowOff>
    </xdr:from>
    <xdr:ext cx="405111" cy="259045"/>
    <xdr:sp macro="" textlink="">
      <xdr:nvSpPr>
        <xdr:cNvPr id="608" name="【学校施設】&#10;有形固定資産減価償却率該当値テキスト">
          <a:extLst>
            <a:ext uri="{FF2B5EF4-FFF2-40B4-BE49-F238E27FC236}">
              <a16:creationId xmlns:a16="http://schemas.microsoft.com/office/drawing/2014/main" id="{00000000-0008-0000-0100-000060020000}"/>
            </a:ext>
          </a:extLst>
        </xdr:cNvPr>
        <xdr:cNvSpPr txBox="1"/>
      </xdr:nvSpPr>
      <xdr:spPr>
        <a:xfrm>
          <a:off x="16357600"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168275</xdr:rowOff>
    </xdr:from>
    <xdr:to>
      <xdr:col>81</xdr:col>
      <xdr:colOff>101600</xdr:colOff>
      <xdr:row>59</xdr:row>
      <xdr:rowOff>98425</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5430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40005</xdr:rowOff>
    </xdr:from>
    <xdr:to>
      <xdr:col>85</xdr:col>
      <xdr:colOff>127000</xdr:colOff>
      <xdr:row>59</xdr:row>
      <xdr:rowOff>47625</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5481300" y="101555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153035</xdr:rowOff>
    </xdr:from>
    <xdr:to>
      <xdr:col>76</xdr:col>
      <xdr:colOff>165100</xdr:colOff>
      <xdr:row>59</xdr:row>
      <xdr:rowOff>83185</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454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32385</xdr:rowOff>
    </xdr:from>
    <xdr:to>
      <xdr:col>81</xdr:col>
      <xdr:colOff>50800</xdr:colOff>
      <xdr:row>59</xdr:row>
      <xdr:rowOff>47625</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4592300" y="101479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147320</xdr:rowOff>
    </xdr:from>
    <xdr:to>
      <xdr:col>67</xdr:col>
      <xdr:colOff>101600</xdr:colOff>
      <xdr:row>59</xdr:row>
      <xdr:rowOff>77470</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2763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131462</xdr:rowOff>
    </xdr:from>
    <xdr:ext cx="405111" cy="259045"/>
    <xdr:sp macro="" textlink="">
      <xdr:nvSpPr>
        <xdr:cNvPr id="614" name="n_1aveValue【学校施設】&#10;有形固定資産減価償却率">
          <a:extLst>
            <a:ext uri="{FF2B5EF4-FFF2-40B4-BE49-F238E27FC236}">
              <a16:creationId xmlns:a16="http://schemas.microsoft.com/office/drawing/2014/main" id="{00000000-0008-0000-0100-000066020000}"/>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615" name="n_2aveValue【学校施設】&#10;有形固定資産減価償却率">
          <a:extLst>
            <a:ext uri="{FF2B5EF4-FFF2-40B4-BE49-F238E27FC236}">
              <a16:creationId xmlns:a16="http://schemas.microsoft.com/office/drawing/2014/main" id="{00000000-0008-0000-0100-000067020000}"/>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16" name="n_3aveValue【学校施設】&#10;有形固定資産減価償却率">
          <a:extLst>
            <a:ext uri="{FF2B5EF4-FFF2-40B4-BE49-F238E27FC236}">
              <a16:creationId xmlns:a16="http://schemas.microsoft.com/office/drawing/2014/main" id="{00000000-0008-0000-0100-00006802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617" name="n_4aveValue【学校施設】&#10;有形固定資産減価償却率">
          <a:extLst>
            <a:ext uri="{FF2B5EF4-FFF2-40B4-BE49-F238E27FC236}">
              <a16:creationId xmlns:a16="http://schemas.microsoft.com/office/drawing/2014/main" id="{00000000-0008-0000-0100-000069020000}"/>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114952</xdr:rowOff>
    </xdr:from>
    <xdr:ext cx="405111" cy="259045"/>
    <xdr:sp macro="" textlink="">
      <xdr:nvSpPr>
        <xdr:cNvPr id="618" name="n_1mainValue【学校施設】&#10;有形固定資産減価償却率">
          <a:extLst>
            <a:ext uri="{FF2B5EF4-FFF2-40B4-BE49-F238E27FC236}">
              <a16:creationId xmlns:a16="http://schemas.microsoft.com/office/drawing/2014/main" id="{00000000-0008-0000-0100-00006A020000}"/>
            </a:ext>
          </a:extLst>
        </xdr:cNvPr>
        <xdr:cNvSpPr txBox="1"/>
      </xdr:nvSpPr>
      <xdr:spPr>
        <a:xfrm>
          <a:off x="15266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99712</xdr:rowOff>
    </xdr:from>
    <xdr:ext cx="405111" cy="259045"/>
    <xdr:sp macro="" textlink="">
      <xdr:nvSpPr>
        <xdr:cNvPr id="619" name="n_2mainValue【学校施設】&#10;有形固定資産減価償却率">
          <a:extLst>
            <a:ext uri="{FF2B5EF4-FFF2-40B4-BE49-F238E27FC236}">
              <a16:creationId xmlns:a16="http://schemas.microsoft.com/office/drawing/2014/main" id="{00000000-0008-0000-0100-00006B020000}"/>
            </a:ext>
          </a:extLst>
        </xdr:cNvPr>
        <xdr:cNvSpPr txBox="1"/>
      </xdr:nvSpPr>
      <xdr:spPr>
        <a:xfrm>
          <a:off x="14389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93997</xdr:rowOff>
    </xdr:from>
    <xdr:ext cx="405111" cy="259045"/>
    <xdr:sp macro="" textlink="">
      <xdr:nvSpPr>
        <xdr:cNvPr id="620" name="n_4mainValue【学校施設】&#10;有形固定資産減価償却率">
          <a:extLst>
            <a:ext uri="{FF2B5EF4-FFF2-40B4-BE49-F238E27FC236}">
              <a16:creationId xmlns:a16="http://schemas.microsoft.com/office/drawing/2014/main" id="{00000000-0008-0000-0100-00006C020000}"/>
            </a:ext>
          </a:extLst>
        </xdr:cNvPr>
        <xdr:cNvSpPr txBox="1"/>
      </xdr:nvSpPr>
      <xdr:spPr>
        <a:xfrm>
          <a:off x="12611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学校施設】&#10;一人当たり面積グラフ枠">
          <a:extLst>
            <a:ext uri="{FF2B5EF4-FFF2-40B4-BE49-F238E27FC236}">
              <a16:creationId xmlns:a16="http://schemas.microsoft.com/office/drawing/2014/main" id="{00000000-0008-0000-0100-00008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45" name="【学校施設】&#10;一人当たり面積最小値テキスト">
          <a:extLst>
            <a:ext uri="{FF2B5EF4-FFF2-40B4-BE49-F238E27FC236}">
              <a16:creationId xmlns:a16="http://schemas.microsoft.com/office/drawing/2014/main" id="{00000000-0008-0000-0100-000085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647" name="【学校施設】&#10;一人当たり面積最大値テキスト">
          <a:extLst>
            <a:ext uri="{FF2B5EF4-FFF2-40B4-BE49-F238E27FC236}">
              <a16:creationId xmlns:a16="http://schemas.microsoft.com/office/drawing/2014/main" id="{00000000-0008-0000-0100-000087020000}"/>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649" name="【学校施設】&#10;一人当たり面積平均値テキスト">
          <a:extLst>
            <a:ext uri="{FF2B5EF4-FFF2-40B4-BE49-F238E27FC236}">
              <a16:creationId xmlns:a16="http://schemas.microsoft.com/office/drawing/2014/main" id="{00000000-0008-0000-0100-000089020000}"/>
            </a:ext>
          </a:extLst>
        </xdr:cNvPr>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113602</xdr:rowOff>
    </xdr:from>
    <xdr:to>
      <xdr:col>116</xdr:col>
      <xdr:colOff>114300</xdr:colOff>
      <xdr:row>62</xdr:row>
      <xdr:rowOff>43752</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22110700" y="105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136479</xdr:rowOff>
    </xdr:from>
    <xdr:ext cx="469744" cy="259045"/>
    <xdr:sp macro="" textlink="">
      <xdr:nvSpPr>
        <xdr:cNvPr id="661" name="【学校施設】&#10;一人当たり面積該当値テキスト">
          <a:extLst>
            <a:ext uri="{FF2B5EF4-FFF2-40B4-BE49-F238E27FC236}">
              <a16:creationId xmlns:a16="http://schemas.microsoft.com/office/drawing/2014/main" id="{00000000-0008-0000-0100-000095020000}"/>
            </a:ext>
          </a:extLst>
        </xdr:cNvPr>
        <xdr:cNvSpPr txBox="1"/>
      </xdr:nvSpPr>
      <xdr:spPr>
        <a:xfrm>
          <a:off x="22199600" y="104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81979</xdr:rowOff>
    </xdr:from>
    <xdr:to>
      <xdr:col>112</xdr:col>
      <xdr:colOff>38100</xdr:colOff>
      <xdr:row>62</xdr:row>
      <xdr:rowOff>12129</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21272500" y="105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132779</xdr:rowOff>
    </xdr:from>
    <xdr:to>
      <xdr:col>116</xdr:col>
      <xdr:colOff>63500</xdr:colOff>
      <xdr:row>61</xdr:row>
      <xdr:rowOff>164402</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21323300" y="10591229"/>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59881</xdr:rowOff>
    </xdr:from>
    <xdr:to>
      <xdr:col>107</xdr:col>
      <xdr:colOff>101600</xdr:colOff>
      <xdr:row>61</xdr:row>
      <xdr:rowOff>161481</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20383500" y="105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110681</xdr:rowOff>
    </xdr:from>
    <xdr:to>
      <xdr:col>111</xdr:col>
      <xdr:colOff>177800</xdr:colOff>
      <xdr:row>61</xdr:row>
      <xdr:rowOff>132779</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20434300" y="10569131"/>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62547</xdr:rowOff>
    </xdr:from>
    <xdr:to>
      <xdr:col>98</xdr:col>
      <xdr:colOff>38100</xdr:colOff>
      <xdr:row>61</xdr:row>
      <xdr:rowOff>164147</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86055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4018</xdr:rowOff>
    </xdr:from>
    <xdr:ext cx="469744" cy="259045"/>
    <xdr:sp macro="" textlink="">
      <xdr:nvSpPr>
        <xdr:cNvPr id="667" name="n_1aveValue【学校施設】&#10;一人当たり面積">
          <a:extLst>
            <a:ext uri="{FF2B5EF4-FFF2-40B4-BE49-F238E27FC236}">
              <a16:creationId xmlns:a16="http://schemas.microsoft.com/office/drawing/2014/main" id="{00000000-0008-0000-0100-00009B020000}"/>
            </a:ext>
          </a:extLst>
        </xdr:cNvPr>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68" name="n_2aveValue【学校施設】&#10;一人当たり面積">
          <a:extLst>
            <a:ext uri="{FF2B5EF4-FFF2-40B4-BE49-F238E27FC236}">
              <a16:creationId xmlns:a16="http://schemas.microsoft.com/office/drawing/2014/main" id="{00000000-0008-0000-0100-00009C020000}"/>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69" name="n_3aveValue【学校施設】&#10;一人当たり面積">
          <a:extLst>
            <a:ext uri="{FF2B5EF4-FFF2-40B4-BE49-F238E27FC236}">
              <a16:creationId xmlns:a16="http://schemas.microsoft.com/office/drawing/2014/main" id="{00000000-0008-0000-0100-00009D020000}"/>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670" name="n_4aveValue【学校施設】&#10;一人当たり面積">
          <a:extLst>
            <a:ext uri="{FF2B5EF4-FFF2-40B4-BE49-F238E27FC236}">
              <a16:creationId xmlns:a16="http://schemas.microsoft.com/office/drawing/2014/main" id="{00000000-0008-0000-0100-00009E020000}"/>
            </a:ext>
          </a:extLst>
        </xdr:cNvPr>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28656</xdr:rowOff>
    </xdr:from>
    <xdr:ext cx="469744" cy="259045"/>
    <xdr:sp macro="" textlink="">
      <xdr:nvSpPr>
        <xdr:cNvPr id="671" name="n_1mainValue【学校施設】&#10;一人当たり面積">
          <a:extLst>
            <a:ext uri="{FF2B5EF4-FFF2-40B4-BE49-F238E27FC236}">
              <a16:creationId xmlns:a16="http://schemas.microsoft.com/office/drawing/2014/main" id="{00000000-0008-0000-0100-00009F020000}"/>
            </a:ext>
          </a:extLst>
        </xdr:cNvPr>
        <xdr:cNvSpPr txBox="1"/>
      </xdr:nvSpPr>
      <xdr:spPr>
        <a:xfrm>
          <a:off x="21075727" y="1031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6558</xdr:rowOff>
    </xdr:from>
    <xdr:ext cx="469744" cy="259045"/>
    <xdr:sp macro="" textlink="">
      <xdr:nvSpPr>
        <xdr:cNvPr id="672" name="n_2mainValue【学校施設】&#10;一人当たり面積">
          <a:extLst>
            <a:ext uri="{FF2B5EF4-FFF2-40B4-BE49-F238E27FC236}">
              <a16:creationId xmlns:a16="http://schemas.microsoft.com/office/drawing/2014/main" id="{00000000-0008-0000-0100-0000A0020000}"/>
            </a:ext>
          </a:extLst>
        </xdr:cNvPr>
        <xdr:cNvSpPr txBox="1"/>
      </xdr:nvSpPr>
      <xdr:spPr>
        <a:xfrm>
          <a:off x="20199427" y="1029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9224</xdr:rowOff>
    </xdr:from>
    <xdr:ext cx="469744" cy="259045"/>
    <xdr:sp macro="" textlink="">
      <xdr:nvSpPr>
        <xdr:cNvPr id="673" name="n_4mainValue【学校施設】&#10;一人当たり面積">
          <a:extLst>
            <a:ext uri="{FF2B5EF4-FFF2-40B4-BE49-F238E27FC236}">
              <a16:creationId xmlns:a16="http://schemas.microsoft.com/office/drawing/2014/main" id="{00000000-0008-0000-0100-0000A1020000}"/>
            </a:ext>
          </a:extLst>
        </xdr:cNvPr>
        <xdr:cNvSpPr txBox="1"/>
      </xdr:nvSpPr>
      <xdr:spPr>
        <a:xfrm>
          <a:off x="18421427" y="1029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児童館】&#10;有形固定資産減価償却率グラフ枠">
          <a:extLst>
            <a:ext uri="{FF2B5EF4-FFF2-40B4-BE49-F238E27FC236}">
              <a16:creationId xmlns:a16="http://schemas.microsoft.com/office/drawing/2014/main" id="{00000000-0008-0000-0100-0000B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0" name="【児童館】&#10;有形固定資産減価償却率最小値テキスト">
          <a:extLst>
            <a:ext uri="{FF2B5EF4-FFF2-40B4-BE49-F238E27FC236}">
              <a16:creationId xmlns:a16="http://schemas.microsoft.com/office/drawing/2014/main" id="{00000000-0008-0000-0100-0000B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702" name="【児童館】&#10;有形固定資産減価償却率最大値テキスト">
          <a:extLst>
            <a:ext uri="{FF2B5EF4-FFF2-40B4-BE49-F238E27FC236}">
              <a16:creationId xmlns:a16="http://schemas.microsoft.com/office/drawing/2014/main" id="{00000000-0008-0000-0100-0000BE020000}"/>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704" name="【児童館】&#10;有形固定資産減価償却率平均値テキスト">
          <a:extLst>
            <a:ext uri="{FF2B5EF4-FFF2-40B4-BE49-F238E27FC236}">
              <a16:creationId xmlns:a16="http://schemas.microsoft.com/office/drawing/2014/main" id="{00000000-0008-0000-0100-0000C0020000}"/>
            </a:ext>
          </a:extLst>
        </xdr:cNvPr>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116295</xdr:rowOff>
    </xdr:from>
    <xdr:to>
      <xdr:col>81</xdr:col>
      <xdr:colOff>101600</xdr:colOff>
      <xdr:row>86</xdr:row>
      <xdr:rowOff>46445</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5430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91802</xdr:rowOff>
    </xdr:from>
    <xdr:to>
      <xdr:col>76</xdr:col>
      <xdr:colOff>165100</xdr:colOff>
      <xdr:row>86</xdr:row>
      <xdr:rowOff>21952</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4541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142602</xdr:rowOff>
    </xdr:from>
    <xdr:to>
      <xdr:col>81</xdr:col>
      <xdr:colOff>50800</xdr:colOff>
      <xdr:row>85</xdr:row>
      <xdr:rowOff>167095</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4592300" y="1471585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6894</xdr:rowOff>
    </xdr:from>
    <xdr:to>
      <xdr:col>67</xdr:col>
      <xdr:colOff>101600</xdr:colOff>
      <xdr:row>86</xdr:row>
      <xdr:rowOff>108494</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2763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22151</xdr:rowOff>
    </xdr:from>
    <xdr:ext cx="405111" cy="259045"/>
    <xdr:sp macro="" textlink="">
      <xdr:nvSpPr>
        <xdr:cNvPr id="719" name="n_1aveValue【児童館】&#10;有形固定資産減価償却率">
          <a:extLst>
            <a:ext uri="{FF2B5EF4-FFF2-40B4-BE49-F238E27FC236}">
              <a16:creationId xmlns:a16="http://schemas.microsoft.com/office/drawing/2014/main" id="{00000000-0008-0000-0100-0000CF020000}"/>
            </a:ext>
          </a:extLst>
        </xdr:cNvPr>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720" name="n_2aveValue【児童館】&#10;有形固定資産減価償却率">
          <a:extLst>
            <a:ext uri="{FF2B5EF4-FFF2-40B4-BE49-F238E27FC236}">
              <a16:creationId xmlns:a16="http://schemas.microsoft.com/office/drawing/2014/main" id="{00000000-0008-0000-0100-0000D0020000}"/>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721" name="n_3aveValue【児童館】&#10;有形固定資産減価償却率">
          <a:extLst>
            <a:ext uri="{FF2B5EF4-FFF2-40B4-BE49-F238E27FC236}">
              <a16:creationId xmlns:a16="http://schemas.microsoft.com/office/drawing/2014/main" id="{00000000-0008-0000-0100-0000D1020000}"/>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722" name="n_4aveValue【児童館】&#10;有形固定資産減価償却率">
          <a:extLst>
            <a:ext uri="{FF2B5EF4-FFF2-40B4-BE49-F238E27FC236}">
              <a16:creationId xmlns:a16="http://schemas.microsoft.com/office/drawing/2014/main" id="{00000000-0008-0000-0100-0000D2020000}"/>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37572</xdr:rowOff>
    </xdr:from>
    <xdr:ext cx="405111" cy="259045"/>
    <xdr:sp macro="" textlink="">
      <xdr:nvSpPr>
        <xdr:cNvPr id="723" name="n_1mainValue【児童館】&#10;有形固定資産減価償却率">
          <a:extLst>
            <a:ext uri="{FF2B5EF4-FFF2-40B4-BE49-F238E27FC236}">
              <a16:creationId xmlns:a16="http://schemas.microsoft.com/office/drawing/2014/main" id="{00000000-0008-0000-0100-0000D3020000}"/>
            </a:ext>
          </a:extLst>
        </xdr:cNvPr>
        <xdr:cNvSpPr txBox="1"/>
      </xdr:nvSpPr>
      <xdr:spPr>
        <a:xfrm>
          <a:off x="152660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13079</xdr:rowOff>
    </xdr:from>
    <xdr:ext cx="405111" cy="259045"/>
    <xdr:sp macro="" textlink="">
      <xdr:nvSpPr>
        <xdr:cNvPr id="724" name="n_2mainValue【児童館】&#10;有形固定資産減価償却率">
          <a:extLst>
            <a:ext uri="{FF2B5EF4-FFF2-40B4-BE49-F238E27FC236}">
              <a16:creationId xmlns:a16="http://schemas.microsoft.com/office/drawing/2014/main" id="{00000000-0008-0000-0100-0000D4020000}"/>
            </a:ext>
          </a:extLst>
        </xdr:cNvPr>
        <xdr:cNvSpPr txBox="1"/>
      </xdr:nvSpPr>
      <xdr:spPr>
        <a:xfrm>
          <a:off x="14389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99621</xdr:rowOff>
    </xdr:from>
    <xdr:ext cx="405111" cy="259045"/>
    <xdr:sp macro="" textlink="">
      <xdr:nvSpPr>
        <xdr:cNvPr id="725" name="n_4mainValue【児童館】&#10;有形固定資産減価償却率">
          <a:extLst>
            <a:ext uri="{FF2B5EF4-FFF2-40B4-BE49-F238E27FC236}">
              <a16:creationId xmlns:a16="http://schemas.microsoft.com/office/drawing/2014/main" id="{00000000-0008-0000-0100-0000D5020000}"/>
            </a:ext>
          </a:extLst>
        </xdr:cNvPr>
        <xdr:cNvSpPr txBox="1"/>
      </xdr:nvSpPr>
      <xdr:spPr>
        <a:xfrm>
          <a:off x="12611744"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8" name="【児童館】&#10;一人当たり面積グラフ枠">
          <a:extLst>
            <a:ext uri="{FF2B5EF4-FFF2-40B4-BE49-F238E27FC236}">
              <a16:creationId xmlns:a16="http://schemas.microsoft.com/office/drawing/2014/main" id="{00000000-0008-0000-0100-0000E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50" name="【児童館】&#10;一人当たり面積最小値テキスト">
          <a:extLst>
            <a:ext uri="{FF2B5EF4-FFF2-40B4-BE49-F238E27FC236}">
              <a16:creationId xmlns:a16="http://schemas.microsoft.com/office/drawing/2014/main" id="{00000000-0008-0000-0100-0000EE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52" name="【児童館】&#10;一人当たり面積最大値テキスト">
          <a:extLst>
            <a:ext uri="{FF2B5EF4-FFF2-40B4-BE49-F238E27FC236}">
              <a16:creationId xmlns:a16="http://schemas.microsoft.com/office/drawing/2014/main" id="{00000000-0008-0000-0100-0000F002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54" name="【児童館】&#10;一人当たり面積平均値テキスト">
          <a:extLst>
            <a:ext uri="{FF2B5EF4-FFF2-40B4-BE49-F238E27FC236}">
              <a16:creationId xmlns:a16="http://schemas.microsoft.com/office/drawing/2014/main" id="{00000000-0008-0000-0100-0000F2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20383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19050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flipV="1">
          <a:off x="20434300" y="1440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41927</xdr:rowOff>
    </xdr:from>
    <xdr:ext cx="469744" cy="259045"/>
    <xdr:sp macro="" textlink="">
      <xdr:nvSpPr>
        <xdr:cNvPr id="769" name="n_1aveValue【児童館】&#10;一人当たり面積">
          <a:extLst>
            <a:ext uri="{FF2B5EF4-FFF2-40B4-BE49-F238E27FC236}">
              <a16:creationId xmlns:a16="http://schemas.microsoft.com/office/drawing/2014/main" id="{00000000-0008-0000-0100-00000103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70" name="n_2aveValue【児童館】&#10;一人当たり面積">
          <a:extLst>
            <a:ext uri="{FF2B5EF4-FFF2-40B4-BE49-F238E27FC236}">
              <a16:creationId xmlns:a16="http://schemas.microsoft.com/office/drawing/2014/main" id="{00000000-0008-0000-0100-00000203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71" name="n_3aveValue【児童館】&#10;一人当たり面積">
          <a:extLst>
            <a:ext uri="{FF2B5EF4-FFF2-40B4-BE49-F238E27FC236}">
              <a16:creationId xmlns:a16="http://schemas.microsoft.com/office/drawing/2014/main" id="{00000000-0008-0000-0100-00000303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72" name="n_4aveValue【児童館】&#10;一人当たり面積">
          <a:extLst>
            <a:ext uri="{FF2B5EF4-FFF2-40B4-BE49-F238E27FC236}">
              <a16:creationId xmlns:a16="http://schemas.microsoft.com/office/drawing/2014/main" id="{00000000-0008-0000-0100-000004030000}"/>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73" name="n_1mainValue【児童館】&#10;一人当たり面積">
          <a:extLst>
            <a:ext uri="{FF2B5EF4-FFF2-40B4-BE49-F238E27FC236}">
              <a16:creationId xmlns:a16="http://schemas.microsoft.com/office/drawing/2014/main" id="{00000000-0008-0000-0100-00000503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74" name="n_2mainValue【児童館】&#10;一人当たり面積">
          <a:extLst>
            <a:ext uri="{FF2B5EF4-FFF2-40B4-BE49-F238E27FC236}">
              <a16:creationId xmlns:a16="http://schemas.microsoft.com/office/drawing/2014/main" id="{00000000-0008-0000-0100-000006030000}"/>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75" name="n_4mainValue【児童館】&#10;一人当たり面積">
          <a:extLst>
            <a:ext uri="{FF2B5EF4-FFF2-40B4-BE49-F238E27FC236}">
              <a16:creationId xmlns:a16="http://schemas.microsoft.com/office/drawing/2014/main" id="{00000000-0008-0000-0100-00000703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9" name="【公民館】&#10;有形固定資産減価償却率グラフ枠">
          <a:extLst>
            <a:ext uri="{FF2B5EF4-FFF2-40B4-BE49-F238E27FC236}">
              <a16:creationId xmlns:a16="http://schemas.microsoft.com/office/drawing/2014/main" id="{00000000-0008-0000-0100-00001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01" name="【公民館】&#10;有形固定資産減価償却率最小値テキスト">
          <a:extLst>
            <a:ext uri="{FF2B5EF4-FFF2-40B4-BE49-F238E27FC236}">
              <a16:creationId xmlns:a16="http://schemas.microsoft.com/office/drawing/2014/main" id="{00000000-0008-0000-0100-000021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803" name="【公民館】&#10;有形固定資産減価償却率最大値テキスト">
          <a:extLst>
            <a:ext uri="{FF2B5EF4-FFF2-40B4-BE49-F238E27FC236}">
              <a16:creationId xmlns:a16="http://schemas.microsoft.com/office/drawing/2014/main" id="{00000000-0008-0000-0100-00002303000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805" name="【公民館】&#10;有形固定資産減価償却率平均値テキスト">
          <a:extLst>
            <a:ext uri="{FF2B5EF4-FFF2-40B4-BE49-F238E27FC236}">
              <a16:creationId xmlns:a16="http://schemas.microsoft.com/office/drawing/2014/main" id="{00000000-0008-0000-0100-000025030000}"/>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16268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33038</xdr:rowOff>
    </xdr:from>
    <xdr:ext cx="405111" cy="259045"/>
    <xdr:sp macro="" textlink="">
      <xdr:nvSpPr>
        <xdr:cNvPr id="817" name="【公民館】&#10;有形固定資産減価償却率該当値テキスト">
          <a:extLst>
            <a:ext uri="{FF2B5EF4-FFF2-40B4-BE49-F238E27FC236}">
              <a16:creationId xmlns:a16="http://schemas.microsoft.com/office/drawing/2014/main" id="{00000000-0008-0000-0100-000031030000}"/>
            </a:ext>
          </a:extLst>
        </xdr:cNvPr>
        <xdr:cNvSpPr txBox="1"/>
      </xdr:nvSpPr>
      <xdr:spPr>
        <a:xfrm>
          <a:off x="16357600"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60961</xdr:rowOff>
    </xdr:from>
    <xdr:to>
      <xdr:col>85</xdr:col>
      <xdr:colOff>127000</xdr:colOff>
      <xdr:row>104</xdr:row>
      <xdr:rowOff>99061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15481300" y="178917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31114</xdr:rowOff>
    </xdr:from>
    <xdr:to>
      <xdr:col>76</xdr:col>
      <xdr:colOff>165100</xdr:colOff>
      <xdr:row>104</xdr:row>
      <xdr:rowOff>132714</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4541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81914</xdr:rowOff>
    </xdr:from>
    <xdr:to>
      <xdr:col>81</xdr:col>
      <xdr:colOff>50800</xdr:colOff>
      <xdr:row>104</xdr:row>
      <xdr:rowOff>99061</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4592300" y="179127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xdr:rowOff>
    </xdr:from>
    <xdr:to>
      <xdr:col>67</xdr:col>
      <xdr:colOff>101600</xdr:colOff>
      <xdr:row>105</xdr:row>
      <xdr:rowOff>106045</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2763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101616</xdr:rowOff>
    </xdr:from>
    <xdr:ext cx="405111" cy="259045"/>
    <xdr:sp macro="" textlink="">
      <xdr:nvSpPr>
        <xdr:cNvPr id="823" name="n_1aveValue【公民館】&#10;有形固定資産減価償却率">
          <a:extLst>
            <a:ext uri="{FF2B5EF4-FFF2-40B4-BE49-F238E27FC236}">
              <a16:creationId xmlns:a16="http://schemas.microsoft.com/office/drawing/2014/main" id="{00000000-0008-0000-0100-000037030000}"/>
            </a:ext>
          </a:extLst>
        </xdr:cNvPr>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824" name="n_2aveValue【公民館】&#10;有形固定資産減価償却率">
          <a:extLst>
            <a:ext uri="{FF2B5EF4-FFF2-40B4-BE49-F238E27FC236}">
              <a16:creationId xmlns:a16="http://schemas.microsoft.com/office/drawing/2014/main" id="{00000000-0008-0000-0100-000038030000}"/>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825" name="n_3aveValue【公民館】&#10;有形固定資産減価償却率">
          <a:extLst>
            <a:ext uri="{FF2B5EF4-FFF2-40B4-BE49-F238E27FC236}">
              <a16:creationId xmlns:a16="http://schemas.microsoft.com/office/drawing/2014/main" id="{00000000-0008-0000-0100-000039030000}"/>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826" name="n_4aveValue【公民館】&#10;有形固定資産減価償却率">
          <a:extLst>
            <a:ext uri="{FF2B5EF4-FFF2-40B4-BE49-F238E27FC236}">
              <a16:creationId xmlns:a16="http://schemas.microsoft.com/office/drawing/2014/main" id="{00000000-0008-0000-0100-00003A030000}"/>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140988</xdr:rowOff>
    </xdr:from>
    <xdr:ext cx="405111" cy="259045"/>
    <xdr:sp macro="" textlink="">
      <xdr:nvSpPr>
        <xdr:cNvPr id="827" name="n_1mainValue【公民館】&#10;有形固定資産減価償却率">
          <a:extLst>
            <a:ext uri="{FF2B5EF4-FFF2-40B4-BE49-F238E27FC236}">
              <a16:creationId xmlns:a16="http://schemas.microsoft.com/office/drawing/2014/main" id="{00000000-0008-0000-0100-00003B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123841</xdr:rowOff>
    </xdr:from>
    <xdr:ext cx="405111" cy="259045"/>
    <xdr:sp macro="" textlink="">
      <xdr:nvSpPr>
        <xdr:cNvPr id="828" name="n_2mainValue【公民館】&#10;有形固定資産減価償却率">
          <a:extLst>
            <a:ext uri="{FF2B5EF4-FFF2-40B4-BE49-F238E27FC236}">
              <a16:creationId xmlns:a16="http://schemas.microsoft.com/office/drawing/2014/main" id="{00000000-0008-0000-0100-00003C030000}"/>
            </a:ext>
          </a:extLst>
        </xdr:cNvPr>
        <xdr:cNvSpPr txBox="1"/>
      </xdr:nvSpPr>
      <xdr:spPr>
        <a:xfrm>
          <a:off x="14389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97172</xdr:rowOff>
    </xdr:from>
    <xdr:ext cx="405111" cy="259045"/>
    <xdr:sp macro="" textlink="">
      <xdr:nvSpPr>
        <xdr:cNvPr id="829" name="n_4mainValue【公民館】&#10;有形固定資産減価償却率">
          <a:extLst>
            <a:ext uri="{FF2B5EF4-FFF2-40B4-BE49-F238E27FC236}">
              <a16:creationId xmlns:a16="http://schemas.microsoft.com/office/drawing/2014/main" id="{00000000-0008-0000-0100-00003D030000}"/>
            </a:ext>
          </a:extLst>
        </xdr:cNvPr>
        <xdr:cNvSpPr txBox="1"/>
      </xdr:nvSpPr>
      <xdr:spPr>
        <a:xfrm>
          <a:off x="12611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4" name="【公民館】&#10;一人当たり面積グラフ枠">
          <a:extLst>
            <a:ext uri="{FF2B5EF4-FFF2-40B4-BE49-F238E27FC236}">
              <a16:creationId xmlns:a16="http://schemas.microsoft.com/office/drawing/2014/main" id="{00000000-0008-0000-0100-00005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56" name="【公民館】&#10;一人当たり面積最小値テキスト">
          <a:extLst>
            <a:ext uri="{FF2B5EF4-FFF2-40B4-BE49-F238E27FC236}">
              <a16:creationId xmlns:a16="http://schemas.microsoft.com/office/drawing/2014/main" id="{00000000-0008-0000-0100-000058030000}"/>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58" name="【公民館】&#10;一人当たり面積最大値テキスト">
          <a:extLst>
            <a:ext uri="{FF2B5EF4-FFF2-40B4-BE49-F238E27FC236}">
              <a16:creationId xmlns:a16="http://schemas.microsoft.com/office/drawing/2014/main" id="{00000000-0008-0000-0100-00005A03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60" name="【公民館】&#10;一人当たり面積平均値テキスト">
          <a:extLst>
            <a:ext uri="{FF2B5EF4-FFF2-40B4-BE49-F238E27FC236}">
              <a16:creationId xmlns:a16="http://schemas.microsoft.com/office/drawing/2014/main" id="{00000000-0008-0000-0100-00005C030000}"/>
            </a:ext>
          </a:extLst>
        </xdr:cNvPr>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63" name="フローチャート: 判断 862">
          <a:extLst>
            <a:ext uri="{FF2B5EF4-FFF2-40B4-BE49-F238E27FC236}">
              <a16:creationId xmlns:a16="http://schemas.microsoft.com/office/drawing/2014/main" id="{00000000-0008-0000-0100-00005F030000}"/>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147864</xdr:rowOff>
    </xdr:from>
    <xdr:to>
      <xdr:col>116</xdr:col>
      <xdr:colOff>114300</xdr:colOff>
      <xdr:row>100</xdr:row>
      <xdr:rowOff>78014</xdr:rowOff>
    </xdr:to>
    <xdr:sp macro="" textlink="">
      <xdr:nvSpPr>
        <xdr:cNvPr id="871" name="楕円 870">
          <a:extLst>
            <a:ext uri="{FF2B5EF4-FFF2-40B4-BE49-F238E27FC236}">
              <a16:creationId xmlns:a16="http://schemas.microsoft.com/office/drawing/2014/main" id="{00000000-0008-0000-0100-000067030000}"/>
            </a:ext>
          </a:extLst>
        </xdr:cNvPr>
        <xdr:cNvSpPr/>
      </xdr:nvSpPr>
      <xdr:spPr>
        <a:xfrm>
          <a:off x="221107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74765</xdr:rowOff>
    </xdr:from>
    <xdr:ext cx="469744" cy="259045"/>
    <xdr:sp macro="" textlink="">
      <xdr:nvSpPr>
        <xdr:cNvPr id="872" name="【公民館】&#10;一人当たり面積該当値テキスト">
          <a:extLst>
            <a:ext uri="{FF2B5EF4-FFF2-40B4-BE49-F238E27FC236}">
              <a16:creationId xmlns:a16="http://schemas.microsoft.com/office/drawing/2014/main" id="{00000000-0008-0000-0100-000068030000}"/>
            </a:ext>
          </a:extLst>
        </xdr:cNvPr>
        <xdr:cNvSpPr txBox="1"/>
      </xdr:nvSpPr>
      <xdr:spPr>
        <a:xfrm>
          <a:off x="22199600" y="170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72752</xdr:rowOff>
    </xdr:from>
    <xdr:to>
      <xdr:col>112</xdr:col>
      <xdr:colOff>38100</xdr:colOff>
      <xdr:row>102</xdr:row>
      <xdr:rowOff>2902</xdr:rowOff>
    </xdr:to>
    <xdr:sp macro="" textlink="">
      <xdr:nvSpPr>
        <xdr:cNvPr id="873" name="楕円 872">
          <a:extLst>
            <a:ext uri="{FF2B5EF4-FFF2-40B4-BE49-F238E27FC236}">
              <a16:creationId xmlns:a16="http://schemas.microsoft.com/office/drawing/2014/main" id="{00000000-0008-0000-0100-000069030000}"/>
            </a:ext>
          </a:extLst>
        </xdr:cNvPr>
        <xdr:cNvSpPr/>
      </xdr:nvSpPr>
      <xdr:spPr>
        <a:xfrm>
          <a:off x="21272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27214</xdr:rowOff>
    </xdr:from>
    <xdr:to>
      <xdr:col>116</xdr:col>
      <xdr:colOff>63500</xdr:colOff>
      <xdr:row>101</xdr:row>
      <xdr:rowOff>123552</xdr:rowOff>
    </xdr:to>
    <xdr:cxnSp macro="">
      <xdr:nvCxnSpPr>
        <xdr:cNvPr id="874" name="直線コネクタ 873">
          <a:extLst>
            <a:ext uri="{FF2B5EF4-FFF2-40B4-BE49-F238E27FC236}">
              <a16:creationId xmlns:a16="http://schemas.microsoft.com/office/drawing/2014/main" id="{00000000-0008-0000-0100-00006A030000}"/>
            </a:ext>
          </a:extLst>
        </xdr:cNvPr>
        <xdr:cNvCxnSpPr/>
      </xdr:nvCxnSpPr>
      <xdr:spPr>
        <a:xfrm flipV="1">
          <a:off x="21323300" y="17172214"/>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7438</xdr:rowOff>
    </xdr:from>
    <xdr:to>
      <xdr:col>107</xdr:col>
      <xdr:colOff>101600</xdr:colOff>
      <xdr:row>101</xdr:row>
      <xdr:rowOff>109038</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20383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58238</xdr:rowOff>
    </xdr:from>
    <xdr:to>
      <xdr:col>111</xdr:col>
      <xdr:colOff>177800</xdr:colOff>
      <xdr:row>101</xdr:row>
      <xdr:rowOff>123552</xdr:rowOff>
    </xdr:to>
    <xdr:cxnSp macro="">
      <xdr:nvCxnSpPr>
        <xdr:cNvPr id="876" name="直線コネクタ 875">
          <a:extLst>
            <a:ext uri="{FF2B5EF4-FFF2-40B4-BE49-F238E27FC236}">
              <a16:creationId xmlns:a16="http://schemas.microsoft.com/office/drawing/2014/main" id="{00000000-0008-0000-0100-00006C030000}"/>
            </a:ext>
          </a:extLst>
        </xdr:cNvPr>
        <xdr:cNvCxnSpPr/>
      </xdr:nvCxnSpPr>
      <xdr:spPr>
        <a:xfrm>
          <a:off x="20434300" y="173746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79284</xdr:rowOff>
    </xdr:from>
    <xdr:to>
      <xdr:col>98</xdr:col>
      <xdr:colOff>38100</xdr:colOff>
      <xdr:row>104</xdr:row>
      <xdr:rowOff>9434</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8605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132822</xdr:rowOff>
    </xdr:from>
    <xdr:ext cx="469744" cy="259045"/>
    <xdr:sp macro="" textlink="">
      <xdr:nvSpPr>
        <xdr:cNvPr id="878" name="n_1aveValue【公民館】&#10;一人当たり面積">
          <a:extLst>
            <a:ext uri="{FF2B5EF4-FFF2-40B4-BE49-F238E27FC236}">
              <a16:creationId xmlns:a16="http://schemas.microsoft.com/office/drawing/2014/main" id="{00000000-0008-0000-0100-00006E030000}"/>
            </a:ext>
          </a:extLst>
        </xdr:cNvPr>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79" name="n_2aveValue【公民館】&#10;一人当たり面積">
          <a:extLst>
            <a:ext uri="{FF2B5EF4-FFF2-40B4-BE49-F238E27FC236}">
              <a16:creationId xmlns:a16="http://schemas.microsoft.com/office/drawing/2014/main" id="{00000000-0008-0000-0100-00006F030000}"/>
            </a:ext>
          </a:extLst>
        </xdr:cNvPr>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80" name="n_3aveValue【公民館】&#10;一人当たり面積">
          <a:extLst>
            <a:ext uri="{FF2B5EF4-FFF2-40B4-BE49-F238E27FC236}">
              <a16:creationId xmlns:a16="http://schemas.microsoft.com/office/drawing/2014/main" id="{00000000-0008-0000-0100-000070030000}"/>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81" name="n_4aveValue【公民館】&#10;一人当たり面積">
          <a:extLst>
            <a:ext uri="{FF2B5EF4-FFF2-40B4-BE49-F238E27FC236}">
              <a16:creationId xmlns:a16="http://schemas.microsoft.com/office/drawing/2014/main" id="{00000000-0008-0000-0100-000071030000}"/>
            </a:ext>
          </a:extLst>
        </xdr:cNvPr>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19429</xdr:rowOff>
    </xdr:from>
    <xdr:ext cx="469744" cy="259045"/>
    <xdr:sp macro="" textlink="">
      <xdr:nvSpPr>
        <xdr:cNvPr id="882" name="n_1mainValue【公民館】&#10;一人当たり面積">
          <a:extLst>
            <a:ext uri="{FF2B5EF4-FFF2-40B4-BE49-F238E27FC236}">
              <a16:creationId xmlns:a16="http://schemas.microsoft.com/office/drawing/2014/main" id="{00000000-0008-0000-0100-000072030000}"/>
            </a:ext>
          </a:extLst>
        </xdr:cNvPr>
        <xdr:cNvSpPr txBox="1"/>
      </xdr:nvSpPr>
      <xdr:spPr>
        <a:xfrm>
          <a:off x="21075727" y="1716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125565</xdr:rowOff>
    </xdr:from>
    <xdr:ext cx="469744" cy="259045"/>
    <xdr:sp macro="" textlink="">
      <xdr:nvSpPr>
        <xdr:cNvPr id="883" name="n_2mainValue【公民館】&#10;一人当たり面積">
          <a:extLst>
            <a:ext uri="{FF2B5EF4-FFF2-40B4-BE49-F238E27FC236}">
              <a16:creationId xmlns:a16="http://schemas.microsoft.com/office/drawing/2014/main" id="{00000000-0008-0000-0100-000073030000}"/>
            </a:ext>
          </a:extLst>
        </xdr:cNvPr>
        <xdr:cNvSpPr txBox="1"/>
      </xdr:nvSpPr>
      <xdr:spPr>
        <a:xfrm>
          <a:off x="20199427" y="1709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25961</xdr:rowOff>
    </xdr:from>
    <xdr:ext cx="469744" cy="259045"/>
    <xdr:sp macro="" textlink="">
      <xdr:nvSpPr>
        <xdr:cNvPr id="884" name="n_4mainValue【公民館】&#10;一人当たり面積">
          <a:extLst>
            <a:ext uri="{FF2B5EF4-FFF2-40B4-BE49-F238E27FC236}">
              <a16:creationId xmlns:a16="http://schemas.microsoft.com/office/drawing/2014/main" id="{00000000-0008-0000-0100-000074030000}"/>
            </a:ext>
          </a:extLst>
        </xdr:cNvPr>
        <xdr:cNvSpPr txBox="1"/>
      </xdr:nvSpPr>
      <xdr:spPr>
        <a:xfrm>
          <a:off x="18421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5" name="正方形/長方形 884">
          <a:extLst>
            <a:ext uri="{FF2B5EF4-FFF2-40B4-BE49-F238E27FC236}">
              <a16:creationId xmlns:a16="http://schemas.microsoft.com/office/drawing/2014/main" id="{00000000-0008-0000-0100-00007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6" name="正方形/長方形 885">
          <a:extLst>
            <a:ext uri="{FF2B5EF4-FFF2-40B4-BE49-F238E27FC236}">
              <a16:creationId xmlns:a16="http://schemas.microsoft.com/office/drawing/2014/main" id="{00000000-0008-0000-0100-00007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インフラ資産）道路の一人当たり延長、橋梁・トンネルの一人当たり有形固定資産（償却資産）額、港湾・漁港の一人当たり有形固定資産（償却資産）額に見るように、インフラ資産の諸数値が類似団体平均に比べ大き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今後は、公共施設等総合管理計画や長寿命化計画にしたがい、適切に予防的修繕を実施することなどにより維持管理コストの抑制に留意する。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（事業用資産）事業用資産については、学校</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や公民館の一人当たり面積が類似団体平均に比べ大きくなっている。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学校施設については、公共施設等総合管理計画にしたがい昨今小中学校の移転新築や統廃合を進め、適正な配置となった。今後も、同計画にしたがい、老朽化した施設の大規模改修や閉校となった校舎の解体などを計画的に実施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公民館については、公共施設等総合管理計画にしたがい、統廃合を含め維持管理コストの抑制に留意する。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51,178
50,470
318.29
39,796,630
38,772,348
888,316
18,250,491
38,114,102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51526</xdr:rowOff>
    </xdr:from>
    <xdr:to>
      <xdr:col>24</xdr:col>
      <xdr:colOff>114300</xdr:colOff>
      <xdr:row>35</xdr:row>
      <xdr:rowOff>153126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74403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9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18869</xdr:rowOff>
    </xdr:from>
    <xdr:to>
      <xdr:col>20</xdr:col>
      <xdr:colOff>38100</xdr:colOff>
      <xdr:row>35</xdr:row>
      <xdr:rowOff>120469</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69669</xdr:rowOff>
    </xdr:from>
    <xdr:to>
      <xdr:col>24</xdr:col>
      <xdr:colOff>63500</xdr:colOff>
      <xdr:row>35</xdr:row>
      <xdr:rowOff>102326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0704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157661</xdr:rowOff>
    </xdr:from>
    <xdr:to>
      <xdr:col>15</xdr:col>
      <xdr:colOff>101600</xdr:colOff>
      <xdr:row>35</xdr:row>
      <xdr:rowOff>87811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37011</xdr:rowOff>
    </xdr:from>
    <xdr:to>
      <xdr:col>19</xdr:col>
      <xdr:colOff>177800</xdr:colOff>
      <xdr:row>35</xdr:row>
      <xdr:rowOff>69669</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03776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58057</xdr:rowOff>
    </xdr:from>
    <xdr:to>
      <xdr:col>6</xdr:col>
      <xdr:colOff>38100</xdr:colOff>
      <xdr:row>37</xdr:row>
      <xdr:rowOff>159657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79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123026</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200-000054000000}"/>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136996</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5820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104338</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7057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150784</xdr:rowOff>
    </xdr:from>
    <xdr:ext cx="405111" cy="259045"/>
    <xdr:sp macro="" textlink="">
      <xdr:nvSpPr>
        <xdr:cNvPr id="87" name="n_4main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00000000-0008-0000-0200-00006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8" name="【図書館】&#10;一人当たり面積最小値テキスト">
          <a:extLst>
            <a:ext uri="{FF2B5EF4-FFF2-40B4-BE49-F238E27FC236}">
              <a16:creationId xmlns:a16="http://schemas.microsoft.com/office/drawing/2014/main" id="{00000000-0008-0000-0200-00006C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0" name="【図書館】&#10;一人当たり面積最大値テキスト">
          <a:extLst>
            <a:ext uri="{FF2B5EF4-FFF2-40B4-BE49-F238E27FC236}">
              <a16:creationId xmlns:a16="http://schemas.microsoft.com/office/drawing/2014/main" id="{00000000-0008-0000-0200-00006E000000}"/>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2" name="【図書館】&#10;一人当たり面積平均値テキスト">
          <a:extLst>
            <a:ext uri="{FF2B5EF4-FFF2-40B4-BE49-F238E27FC236}">
              <a16:creationId xmlns:a16="http://schemas.microsoft.com/office/drawing/2014/main" id="{00000000-0008-0000-0200-000070000000}"/>
            </a:ext>
          </a:extLst>
        </xdr:cNvPr>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24" name="【図書館】&#10;一人当たり面積該当値テキスト">
          <a:extLst>
            <a:ext uri="{FF2B5EF4-FFF2-40B4-BE49-F238E27FC236}">
              <a16:creationId xmlns:a16="http://schemas.microsoft.com/office/drawing/2014/main" id="{00000000-0008-0000-0200-00007C000000}"/>
            </a:ext>
          </a:extLst>
        </xdr:cNvPr>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958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19050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9639300" y="687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145415</xdr:rowOff>
    </xdr:from>
    <xdr:to>
      <xdr:col>46</xdr:col>
      <xdr:colOff>38100</xdr:colOff>
      <xdr:row>40</xdr:row>
      <xdr:rowOff>75565</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8699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19050</xdr:rowOff>
    </xdr:from>
    <xdr:to>
      <xdr:col>50</xdr:col>
      <xdr:colOff>114300</xdr:colOff>
      <xdr:row>40</xdr:row>
      <xdr:rowOff>24765</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8750300" y="68770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692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23512</xdr:rowOff>
    </xdr:from>
    <xdr:ext cx="469744" cy="259045"/>
    <xdr:sp macro="" textlink="">
      <xdr:nvSpPr>
        <xdr:cNvPr id="130" name="n_1aveValue【図書館】&#10;一人当たり面積">
          <a:extLst>
            <a:ext uri="{FF2B5EF4-FFF2-40B4-BE49-F238E27FC236}">
              <a16:creationId xmlns:a16="http://schemas.microsoft.com/office/drawing/2014/main" id="{00000000-0008-0000-0200-000082000000}"/>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1" name="n_2aveValue【図書館】&#10;一人当たり面積">
          <a:extLst>
            <a:ext uri="{FF2B5EF4-FFF2-40B4-BE49-F238E27FC236}">
              <a16:creationId xmlns:a16="http://schemas.microsoft.com/office/drawing/2014/main" id="{00000000-0008-0000-0200-000083000000}"/>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2" name="n_3aveValue【図書館】&#10;一人当たり面積">
          <a:extLst>
            <a:ext uri="{FF2B5EF4-FFF2-40B4-BE49-F238E27FC236}">
              <a16:creationId xmlns:a16="http://schemas.microsoft.com/office/drawing/2014/main" id="{00000000-0008-0000-0200-000084000000}"/>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33" name="n_4aveValue【図書館】&#10;一人当たり面積">
          <a:extLst>
            <a:ext uri="{FF2B5EF4-FFF2-40B4-BE49-F238E27FC236}">
              <a16:creationId xmlns:a16="http://schemas.microsoft.com/office/drawing/2014/main" id="{00000000-0008-0000-0200-000085000000}"/>
            </a:ext>
          </a:extLst>
        </xdr:cNvPr>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60977</xdr:rowOff>
    </xdr:from>
    <xdr:ext cx="469744" cy="259045"/>
    <xdr:sp macro="" textlink="">
      <xdr:nvSpPr>
        <xdr:cNvPr id="134" name="n_1mainValue【図書館】&#10;一人当たり面積">
          <a:extLst>
            <a:ext uri="{FF2B5EF4-FFF2-40B4-BE49-F238E27FC236}">
              <a16:creationId xmlns:a16="http://schemas.microsoft.com/office/drawing/2014/main" id="{00000000-0008-0000-0200-000086000000}"/>
            </a:ext>
          </a:extLst>
        </xdr:cNvPr>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66692</xdr:rowOff>
    </xdr:from>
    <xdr:ext cx="469744" cy="259045"/>
    <xdr:sp macro="" textlink="">
      <xdr:nvSpPr>
        <xdr:cNvPr id="135" name="n_2mainValue【図書館】&#10;一人当たり面積">
          <a:extLst>
            <a:ext uri="{FF2B5EF4-FFF2-40B4-BE49-F238E27FC236}">
              <a16:creationId xmlns:a16="http://schemas.microsoft.com/office/drawing/2014/main" id="{00000000-0008-0000-0200-000087000000}"/>
            </a:ext>
          </a:extLst>
        </xdr:cNvPr>
        <xdr:cNvSpPr txBox="1"/>
      </xdr:nvSpPr>
      <xdr:spPr>
        <a:xfrm>
          <a:off x="8515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36" name="n_4mainValue【図書館】&#10;一人当たり面積">
          <a:extLst>
            <a:ext uri="{FF2B5EF4-FFF2-40B4-BE49-F238E27FC236}">
              <a16:creationId xmlns:a16="http://schemas.microsoft.com/office/drawing/2014/main" id="{00000000-0008-0000-0200-000088000000}"/>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62" name="【体育館・プール】&#10;有形固定資産減価償却率最小値テキスト">
          <a:extLst>
            <a:ext uri="{FF2B5EF4-FFF2-40B4-BE49-F238E27FC236}">
              <a16:creationId xmlns:a16="http://schemas.microsoft.com/office/drawing/2014/main" id="{00000000-0008-0000-0200-0000A2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64" name="【体育館・プール】&#10;有形固定資産減価償却率最大値テキスト">
          <a:extLst>
            <a:ext uri="{FF2B5EF4-FFF2-40B4-BE49-F238E27FC236}">
              <a16:creationId xmlns:a16="http://schemas.microsoft.com/office/drawing/2014/main" id="{00000000-0008-0000-0200-0000A4000000}"/>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00000000-0008-0000-0200-0000A6000000}"/>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116840</xdr:rowOff>
    </xdr:from>
    <xdr:to>
      <xdr:col>24</xdr:col>
      <xdr:colOff>114300</xdr:colOff>
      <xdr:row>61</xdr:row>
      <xdr:rowOff>46990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4584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95267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200-0000B2000000}"/>
            </a:ext>
          </a:extLst>
        </xdr:cNvPr>
        <xdr:cNvSpPr txBox="1"/>
      </xdr:nvSpPr>
      <xdr:spPr>
        <a:xfrm>
          <a:off x="4673600"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90170</xdr:rowOff>
    </xdr:from>
    <xdr:to>
      <xdr:col>20</xdr:col>
      <xdr:colOff>38100</xdr:colOff>
      <xdr:row>61</xdr:row>
      <xdr:rowOff>20320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3746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140970</xdr:rowOff>
    </xdr:from>
    <xdr:to>
      <xdr:col>24</xdr:col>
      <xdr:colOff>63500</xdr:colOff>
      <xdr:row>60</xdr:row>
      <xdr:rowOff>167640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3797300" y="104279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73025</xdr:rowOff>
    </xdr:from>
    <xdr:to>
      <xdr:col>15</xdr:col>
      <xdr:colOff>101600</xdr:colOff>
      <xdr:row>61</xdr:row>
      <xdr:rowOff>3175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2857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60</xdr:row>
      <xdr:rowOff>140970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2908300" y="104108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1079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114952</xdr:rowOff>
    </xdr:from>
    <xdr:ext cx="405111" cy="259045"/>
    <xdr:sp macro="" textlink="">
      <xdr:nvSpPr>
        <xdr:cNvPr id="184" name="n_1ave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85" name="n_2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86" name="n_3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87" name="n_4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11447</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582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59072</xdr:rowOff>
    </xdr:from>
    <xdr:ext cx="405111" cy="259045"/>
    <xdr:sp macro="" textlink="">
      <xdr:nvSpPr>
        <xdr:cNvPr id="190" name="n_4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927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200-0000D9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200-0000DB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200-0000DD000000}"/>
            </a:ext>
          </a:extLst>
        </xdr:cNvPr>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17780</xdr:rowOff>
    </xdr:from>
    <xdr:to>
      <xdr:col>55</xdr:col>
      <xdr:colOff>50800</xdr:colOff>
      <xdr:row>59</xdr:row>
      <xdr:rowOff>119380</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10426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40657</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200-0000E9000000}"/>
            </a:ext>
          </a:extLst>
        </xdr:cNvPr>
        <xdr:cNvSpPr txBox="1"/>
      </xdr:nvSpPr>
      <xdr:spPr>
        <a:xfrm>
          <a:off x="10515600"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35741</xdr:rowOff>
    </xdr:from>
    <xdr:to>
      <xdr:col>50</xdr:col>
      <xdr:colOff>165100</xdr:colOff>
      <xdr:row>59</xdr:row>
      <xdr:rowOff>137341</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9588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68580</xdr:rowOff>
    </xdr:from>
    <xdr:to>
      <xdr:col>55</xdr:col>
      <xdr:colOff>0</xdr:colOff>
      <xdr:row>59</xdr:row>
      <xdr:rowOff>86541</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9639300" y="1018413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48804</xdr:rowOff>
    </xdr:from>
    <xdr:to>
      <xdr:col>46</xdr:col>
      <xdr:colOff>38100</xdr:colOff>
      <xdr:row>59</xdr:row>
      <xdr:rowOff>150404</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8699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86541</xdr:rowOff>
    </xdr:from>
    <xdr:to>
      <xdr:col>50</xdr:col>
      <xdr:colOff>114300</xdr:colOff>
      <xdr:row>59</xdr:row>
      <xdr:rowOff>99604</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flipV="1">
          <a:off x="8750300" y="102020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74930</xdr:rowOff>
    </xdr:from>
    <xdr:to>
      <xdr:col>36</xdr:col>
      <xdr:colOff>165100</xdr:colOff>
      <xdr:row>60</xdr:row>
      <xdr:rowOff>5080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692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92546</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200-0000EF000000}"/>
            </a:ext>
          </a:extLst>
        </xdr:cNvPr>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200-0000F0000000}"/>
            </a:ext>
          </a:extLst>
        </xdr:cNvPr>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200-0000F1000000}"/>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42" name="n_4aveValue【体育館・プール】&#10;一人当たり面積">
          <a:extLst>
            <a:ext uri="{FF2B5EF4-FFF2-40B4-BE49-F238E27FC236}">
              <a16:creationId xmlns:a16="http://schemas.microsoft.com/office/drawing/2014/main" id="{00000000-0008-0000-0200-0000F2000000}"/>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153868</xdr:rowOff>
    </xdr:from>
    <xdr:ext cx="469744" cy="259045"/>
    <xdr:sp macro="" textlink="">
      <xdr:nvSpPr>
        <xdr:cNvPr id="243" name="n_1mainValue【体育館・プール】&#10;一人当たり面積">
          <a:extLst>
            <a:ext uri="{FF2B5EF4-FFF2-40B4-BE49-F238E27FC236}">
              <a16:creationId xmlns:a16="http://schemas.microsoft.com/office/drawing/2014/main" id="{00000000-0008-0000-0200-0000F3000000}"/>
            </a:ext>
          </a:extLst>
        </xdr:cNvPr>
        <xdr:cNvSpPr txBox="1"/>
      </xdr:nvSpPr>
      <xdr:spPr>
        <a:xfrm>
          <a:off x="9391727" y="99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166931</xdr:rowOff>
    </xdr:from>
    <xdr:ext cx="469744" cy="259045"/>
    <xdr:sp macro="" textlink="">
      <xdr:nvSpPr>
        <xdr:cNvPr id="244" name="n_2mainValue【体育館・プール】&#10;一人当たり面積">
          <a:extLst>
            <a:ext uri="{FF2B5EF4-FFF2-40B4-BE49-F238E27FC236}">
              <a16:creationId xmlns:a16="http://schemas.microsoft.com/office/drawing/2014/main" id="{00000000-0008-0000-0200-0000F4000000}"/>
            </a:ext>
          </a:extLst>
        </xdr:cNvPr>
        <xdr:cNvSpPr txBox="1"/>
      </xdr:nvSpPr>
      <xdr:spPr>
        <a:xfrm>
          <a:off x="8515427" y="993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21607</xdr:rowOff>
    </xdr:from>
    <xdr:ext cx="469744" cy="259045"/>
    <xdr:sp macro="" textlink="">
      <xdr:nvSpPr>
        <xdr:cNvPr id="245" name="n_4mainValue【体育館・プール】&#10;一人当たり面積">
          <a:extLst>
            <a:ext uri="{FF2B5EF4-FFF2-40B4-BE49-F238E27FC236}">
              <a16:creationId xmlns:a16="http://schemas.microsoft.com/office/drawing/2014/main" id="{00000000-0008-0000-0200-0000F5000000}"/>
            </a:ext>
          </a:extLst>
        </xdr:cNvPr>
        <xdr:cNvSpPr txBox="1"/>
      </xdr:nvSpPr>
      <xdr:spPr>
        <a:xfrm>
          <a:off x="6737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9" name="【福祉施設】&#10;有形固定資産減価償却率最小値テキスト">
          <a:extLst>
            <a:ext uri="{FF2B5EF4-FFF2-40B4-BE49-F238E27FC236}">
              <a16:creationId xmlns:a16="http://schemas.microsoft.com/office/drawing/2014/main" id="{00000000-0008-0000-0200-00000D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00000000-0008-0000-0200-00000F010000}"/>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00000000-0008-0000-0200-000011010000}"/>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148607</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00000000-0008-0000-0200-00001D010000}"/>
            </a:ext>
          </a:extLst>
        </xdr:cNvPr>
        <xdr:cNvSpPr txBox="1"/>
      </xdr:nvSpPr>
      <xdr:spPr>
        <a:xfrm>
          <a:off x="4673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131318</xdr:rowOff>
    </xdr:from>
    <xdr:to>
      <xdr:col>20</xdr:col>
      <xdr:colOff>38100</xdr:colOff>
      <xdr:row>82</xdr:row>
      <xdr:rowOff>61468</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3746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xdr:rowOff>
    </xdr:from>
    <xdr:to>
      <xdr:col>24</xdr:col>
      <xdr:colOff>63500</xdr:colOff>
      <xdr:row>82</xdr:row>
      <xdr:rowOff>49530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3797300" y="1406956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117602</xdr:rowOff>
    </xdr:from>
    <xdr:to>
      <xdr:col>15</xdr:col>
      <xdr:colOff>101600</xdr:colOff>
      <xdr:row>82</xdr:row>
      <xdr:rowOff>47752</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2857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168402</xdr:rowOff>
    </xdr:from>
    <xdr:to>
      <xdr:col>19</xdr:col>
      <xdr:colOff>177800</xdr:colOff>
      <xdr:row>82</xdr:row>
      <xdr:rowOff>10668</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2908300" y="140558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290" name="n_1aveValue【福祉施設】&#10;有形固定資産減価償却率">
          <a:extLst>
            <a:ext uri="{FF2B5EF4-FFF2-40B4-BE49-F238E27FC236}">
              <a16:creationId xmlns:a16="http://schemas.microsoft.com/office/drawing/2014/main" id="{00000000-0008-0000-0200-000022010000}"/>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291" name="n_2aveValue【福祉施設】&#10;有形固定資産減価償却率">
          <a:extLst>
            <a:ext uri="{FF2B5EF4-FFF2-40B4-BE49-F238E27FC236}">
              <a16:creationId xmlns:a16="http://schemas.microsoft.com/office/drawing/2014/main" id="{00000000-0008-0000-0200-000023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92" name="n_3aveValue【福祉施設】&#10;有形固定資産減価償却率">
          <a:extLst>
            <a:ext uri="{FF2B5EF4-FFF2-40B4-BE49-F238E27FC236}">
              <a16:creationId xmlns:a16="http://schemas.microsoft.com/office/drawing/2014/main" id="{00000000-0008-0000-0200-000024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293" name="n_4aveValue【福祉施設】&#10;有形固定資産減価償却率">
          <a:extLst>
            <a:ext uri="{FF2B5EF4-FFF2-40B4-BE49-F238E27FC236}">
              <a16:creationId xmlns:a16="http://schemas.microsoft.com/office/drawing/2014/main" id="{00000000-0008-0000-0200-000025010000}"/>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52595</xdr:rowOff>
    </xdr:from>
    <xdr:ext cx="405111" cy="259045"/>
    <xdr:sp macro="" textlink="">
      <xdr:nvSpPr>
        <xdr:cNvPr id="294" name="n_1mainValue【福祉施設】&#10;有形固定資産減価償却率">
          <a:extLst>
            <a:ext uri="{FF2B5EF4-FFF2-40B4-BE49-F238E27FC236}">
              <a16:creationId xmlns:a16="http://schemas.microsoft.com/office/drawing/2014/main" id="{00000000-0008-0000-0200-000026010000}"/>
            </a:ext>
          </a:extLst>
        </xdr:cNvPr>
        <xdr:cNvSpPr txBox="1"/>
      </xdr:nvSpPr>
      <xdr:spPr>
        <a:xfrm>
          <a:off x="35820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38879</xdr:rowOff>
    </xdr:from>
    <xdr:ext cx="405111" cy="259045"/>
    <xdr:sp macro="" textlink="">
      <xdr:nvSpPr>
        <xdr:cNvPr id="295" name="n_2mainValue【福祉施設】&#10;有形固定資産減価償却率">
          <a:extLst>
            <a:ext uri="{FF2B5EF4-FFF2-40B4-BE49-F238E27FC236}">
              <a16:creationId xmlns:a16="http://schemas.microsoft.com/office/drawing/2014/main" id="{00000000-0008-0000-0200-000027010000}"/>
            </a:ext>
          </a:extLst>
        </xdr:cNvPr>
        <xdr:cNvSpPr txBox="1"/>
      </xdr:nvSpPr>
      <xdr:spPr>
        <a:xfrm>
          <a:off x="2705744" y="140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00000000-0008-0000-0200-00003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6" name="【福祉施設】&#10;一人当たり面積最小値テキスト">
          <a:extLst>
            <a:ext uri="{FF2B5EF4-FFF2-40B4-BE49-F238E27FC236}">
              <a16:creationId xmlns:a16="http://schemas.microsoft.com/office/drawing/2014/main" id="{00000000-0008-0000-0200-00003C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18" name="【福祉施設】&#10;一人当たり面積最大値テキスト">
          <a:extLst>
            <a:ext uri="{FF2B5EF4-FFF2-40B4-BE49-F238E27FC236}">
              <a16:creationId xmlns:a16="http://schemas.microsoft.com/office/drawing/2014/main" id="{00000000-0008-0000-0200-00003E010000}"/>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20" name="【福祉施設】&#10;一人当たり面積平均値テキスト">
          <a:extLst>
            <a:ext uri="{FF2B5EF4-FFF2-40B4-BE49-F238E27FC236}">
              <a16:creationId xmlns:a16="http://schemas.microsoft.com/office/drawing/2014/main" id="{00000000-0008-0000-0200-000040010000}"/>
            </a:ext>
          </a:extLst>
        </xdr:cNvPr>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118745</xdr:rowOff>
    </xdr:from>
    <xdr:to>
      <xdr:col>55</xdr:col>
      <xdr:colOff>50800</xdr:colOff>
      <xdr:row>82</xdr:row>
      <xdr:rowOff>48895</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10426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141622</xdr:rowOff>
    </xdr:from>
    <xdr:ext cx="469744" cy="259045"/>
    <xdr:sp macro="" textlink="">
      <xdr:nvSpPr>
        <xdr:cNvPr id="332" name="【福祉施設】&#10;一人当たり面積該当値テキスト">
          <a:extLst>
            <a:ext uri="{FF2B5EF4-FFF2-40B4-BE49-F238E27FC236}">
              <a16:creationId xmlns:a16="http://schemas.microsoft.com/office/drawing/2014/main" id="{00000000-0008-0000-0200-00004C010000}"/>
            </a:ext>
          </a:extLst>
        </xdr:cNvPr>
        <xdr:cNvSpPr txBox="1"/>
      </xdr:nvSpPr>
      <xdr:spPr>
        <a:xfrm>
          <a:off x="10515600" y="1385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130175</xdr:rowOff>
    </xdr:from>
    <xdr:to>
      <xdr:col>50</xdr:col>
      <xdr:colOff>165100</xdr:colOff>
      <xdr:row>82</xdr:row>
      <xdr:rowOff>60325</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9588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169545</xdr:rowOff>
    </xdr:from>
    <xdr:to>
      <xdr:col>55</xdr:col>
      <xdr:colOff>0</xdr:colOff>
      <xdr:row>82</xdr:row>
      <xdr:rowOff>9525</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flipV="1">
          <a:off x="9639300" y="140569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90170</xdr:rowOff>
    </xdr:from>
    <xdr:to>
      <xdr:col>46</xdr:col>
      <xdr:colOff>38100</xdr:colOff>
      <xdr:row>82</xdr:row>
      <xdr:rowOff>20320</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8699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140970</xdr:rowOff>
    </xdr:from>
    <xdr:to>
      <xdr:col>50</xdr:col>
      <xdr:colOff>114300</xdr:colOff>
      <xdr:row>82</xdr:row>
      <xdr:rowOff>9525</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8750300" y="14028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37" name="n_1aveValue【福祉施設】&#10;一人当たり面積">
          <a:extLst>
            <a:ext uri="{FF2B5EF4-FFF2-40B4-BE49-F238E27FC236}">
              <a16:creationId xmlns:a16="http://schemas.microsoft.com/office/drawing/2014/main" id="{00000000-0008-0000-0200-000051010000}"/>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38" name="n_2aveValue【福祉施設】&#10;一人当たり面積">
          <a:extLst>
            <a:ext uri="{FF2B5EF4-FFF2-40B4-BE49-F238E27FC236}">
              <a16:creationId xmlns:a16="http://schemas.microsoft.com/office/drawing/2014/main" id="{00000000-0008-0000-0200-00005201000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39" name="n_3aveValue【福祉施設】&#10;一人当たり面積">
          <a:extLst>
            <a:ext uri="{FF2B5EF4-FFF2-40B4-BE49-F238E27FC236}">
              <a16:creationId xmlns:a16="http://schemas.microsoft.com/office/drawing/2014/main" id="{00000000-0008-0000-0200-000053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40" name="n_4aveValue【福祉施設】&#10;一人当たり面積">
          <a:extLst>
            <a:ext uri="{FF2B5EF4-FFF2-40B4-BE49-F238E27FC236}">
              <a16:creationId xmlns:a16="http://schemas.microsoft.com/office/drawing/2014/main" id="{00000000-0008-0000-0200-00005401000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76852</xdr:rowOff>
    </xdr:from>
    <xdr:ext cx="469744" cy="259045"/>
    <xdr:sp macro="" textlink="">
      <xdr:nvSpPr>
        <xdr:cNvPr id="341" name="n_1mainValue【福祉施設】&#10;一人当たり面積">
          <a:extLst>
            <a:ext uri="{FF2B5EF4-FFF2-40B4-BE49-F238E27FC236}">
              <a16:creationId xmlns:a16="http://schemas.microsoft.com/office/drawing/2014/main" id="{00000000-0008-0000-0200-000055010000}"/>
            </a:ext>
          </a:extLst>
        </xdr:cNvPr>
        <xdr:cNvSpPr txBox="1"/>
      </xdr:nvSpPr>
      <xdr:spPr>
        <a:xfrm>
          <a:off x="9391727" y="1379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36847</xdr:rowOff>
    </xdr:from>
    <xdr:ext cx="469744" cy="259045"/>
    <xdr:sp macro="" textlink="">
      <xdr:nvSpPr>
        <xdr:cNvPr id="342" name="n_2mainValue【福祉施設】&#10;一人当たり面積">
          <a:extLst>
            <a:ext uri="{FF2B5EF4-FFF2-40B4-BE49-F238E27FC236}">
              <a16:creationId xmlns:a16="http://schemas.microsoft.com/office/drawing/2014/main" id="{00000000-0008-0000-0200-000056010000}"/>
            </a:ext>
          </a:extLst>
        </xdr:cNvPr>
        <xdr:cNvSpPr txBox="1"/>
      </xdr:nvSpPr>
      <xdr:spPr>
        <a:xfrm>
          <a:off x="8515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a:extLst>
            <a:ext uri="{FF2B5EF4-FFF2-40B4-BE49-F238E27FC236}">
              <a16:creationId xmlns:a16="http://schemas.microsoft.com/office/drawing/2014/main" id="{00000000-0008-0000-0200-00006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9" name="【市民会館】&#10;有形固定資産減価償却率最小値テキスト">
          <a:extLst>
            <a:ext uri="{FF2B5EF4-FFF2-40B4-BE49-F238E27FC236}">
              <a16:creationId xmlns:a16="http://schemas.microsoft.com/office/drawing/2014/main" id="{00000000-0008-0000-0200-00007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71" name="【市民会館】&#10;有形固定資産減価償却率最大値テキスト">
          <a:extLst>
            <a:ext uri="{FF2B5EF4-FFF2-40B4-BE49-F238E27FC236}">
              <a16:creationId xmlns:a16="http://schemas.microsoft.com/office/drawing/2014/main" id="{00000000-0008-0000-0200-00007301000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373" name="【市民会館】&#10;有形固定資産減価償却率平均値テキスト">
          <a:extLst>
            <a:ext uri="{FF2B5EF4-FFF2-40B4-BE49-F238E27FC236}">
              <a16:creationId xmlns:a16="http://schemas.microsoft.com/office/drawing/2014/main" id="{00000000-0008-0000-0200-000075010000}"/>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90714</xdr:rowOff>
    </xdr:from>
    <xdr:to>
      <xdr:col>24</xdr:col>
      <xdr:colOff>114300</xdr:colOff>
      <xdr:row>106</xdr:row>
      <xdr:rowOff>20864</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4584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69141</xdr:rowOff>
    </xdr:from>
    <xdr:ext cx="405111" cy="259045"/>
    <xdr:sp macro="" textlink="">
      <xdr:nvSpPr>
        <xdr:cNvPr id="385" name="【市民会館】&#10;有形固定資産減価償却率該当値テキスト">
          <a:extLst>
            <a:ext uri="{FF2B5EF4-FFF2-40B4-BE49-F238E27FC236}">
              <a16:creationId xmlns:a16="http://schemas.microsoft.com/office/drawing/2014/main" id="{00000000-0008-0000-0200-000081010000}"/>
            </a:ext>
          </a:extLst>
        </xdr:cNvPr>
        <xdr:cNvSpPr txBox="1"/>
      </xdr:nvSpPr>
      <xdr:spPr>
        <a:xfrm>
          <a:off x="4673600"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154395</xdr:rowOff>
    </xdr:from>
    <xdr:to>
      <xdr:col>20</xdr:col>
      <xdr:colOff>38100</xdr:colOff>
      <xdr:row>105</xdr:row>
      <xdr:rowOff>84545</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3746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33745</xdr:rowOff>
    </xdr:from>
    <xdr:to>
      <xdr:col>24</xdr:col>
      <xdr:colOff>63500</xdr:colOff>
      <xdr:row>105</xdr:row>
      <xdr:rowOff>141514</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3797300" y="18035995"/>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64588</xdr:rowOff>
    </xdr:from>
    <xdr:to>
      <xdr:col>15</xdr:col>
      <xdr:colOff>101600</xdr:colOff>
      <xdr:row>105</xdr:row>
      <xdr:rowOff>166188</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2857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33745</xdr:rowOff>
    </xdr:from>
    <xdr:to>
      <xdr:col>19</xdr:col>
      <xdr:colOff>177800</xdr:colOff>
      <xdr:row>105</xdr:row>
      <xdr:rowOff>115388</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2908300" y="1803599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69487</xdr:rowOff>
    </xdr:from>
    <xdr:to>
      <xdr:col>6</xdr:col>
      <xdr:colOff>38100</xdr:colOff>
      <xdr:row>102</xdr:row>
      <xdr:rowOff>171087</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1079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85470</xdr:rowOff>
    </xdr:from>
    <xdr:ext cx="405111" cy="259045"/>
    <xdr:sp macro="" textlink="">
      <xdr:nvSpPr>
        <xdr:cNvPr id="391" name="n_1aveValue【市民会館】&#10;有形固定資産減価償却率">
          <a:extLst>
            <a:ext uri="{FF2B5EF4-FFF2-40B4-BE49-F238E27FC236}">
              <a16:creationId xmlns:a16="http://schemas.microsoft.com/office/drawing/2014/main" id="{00000000-0008-0000-0200-000087010000}"/>
            </a:ext>
          </a:extLst>
        </xdr:cNvPr>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392" name="n_2aveValue【市民会館】&#10;有形固定資産減価償却率">
          <a:extLst>
            <a:ext uri="{FF2B5EF4-FFF2-40B4-BE49-F238E27FC236}">
              <a16:creationId xmlns:a16="http://schemas.microsoft.com/office/drawing/2014/main" id="{00000000-0008-0000-0200-000088010000}"/>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393" name="n_3aveValue【市民会館】&#10;有形固定資産減価償却率">
          <a:extLst>
            <a:ext uri="{FF2B5EF4-FFF2-40B4-BE49-F238E27FC236}">
              <a16:creationId xmlns:a16="http://schemas.microsoft.com/office/drawing/2014/main" id="{00000000-0008-0000-0200-00008901000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394" name="n_4aveValue【市民会館】&#10;有形固定資産減価償却率">
          <a:extLst>
            <a:ext uri="{FF2B5EF4-FFF2-40B4-BE49-F238E27FC236}">
              <a16:creationId xmlns:a16="http://schemas.microsoft.com/office/drawing/2014/main" id="{00000000-0008-0000-0200-00008A010000}"/>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101072</xdr:rowOff>
    </xdr:from>
    <xdr:ext cx="405111" cy="259045"/>
    <xdr:sp macro="" textlink="">
      <xdr:nvSpPr>
        <xdr:cNvPr id="395" name="n_1mainValue【市民会館】&#10;有形固定資産減価償却率">
          <a:extLst>
            <a:ext uri="{FF2B5EF4-FFF2-40B4-BE49-F238E27FC236}">
              <a16:creationId xmlns:a16="http://schemas.microsoft.com/office/drawing/2014/main" id="{00000000-0008-0000-0200-00008B010000}"/>
            </a:ext>
          </a:extLst>
        </xdr:cNvPr>
        <xdr:cNvSpPr txBox="1"/>
      </xdr:nvSpPr>
      <xdr:spPr>
        <a:xfrm>
          <a:off x="35820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157315</xdr:rowOff>
    </xdr:from>
    <xdr:ext cx="405111" cy="259045"/>
    <xdr:sp macro="" textlink="">
      <xdr:nvSpPr>
        <xdr:cNvPr id="396" name="n_2mainValue【市民会館】&#10;有形固定資産減価償却率">
          <a:extLst>
            <a:ext uri="{FF2B5EF4-FFF2-40B4-BE49-F238E27FC236}">
              <a16:creationId xmlns:a16="http://schemas.microsoft.com/office/drawing/2014/main" id="{00000000-0008-0000-0200-00008C010000}"/>
            </a:ext>
          </a:extLst>
        </xdr:cNvPr>
        <xdr:cNvSpPr txBox="1"/>
      </xdr:nvSpPr>
      <xdr:spPr>
        <a:xfrm>
          <a:off x="2705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16164</xdr:rowOff>
    </xdr:from>
    <xdr:ext cx="405111" cy="259045"/>
    <xdr:sp macro="" textlink="">
      <xdr:nvSpPr>
        <xdr:cNvPr id="397" name="n_4mainValue【市民会館】&#10;有形固定資産減価償却率">
          <a:extLst>
            <a:ext uri="{FF2B5EF4-FFF2-40B4-BE49-F238E27FC236}">
              <a16:creationId xmlns:a16="http://schemas.microsoft.com/office/drawing/2014/main" id="{00000000-0008-0000-0200-00008D010000}"/>
            </a:ext>
          </a:extLst>
        </xdr:cNvPr>
        <xdr:cNvSpPr txBox="1"/>
      </xdr:nvSpPr>
      <xdr:spPr>
        <a:xfrm>
          <a:off x="927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a:extLst>
            <a:ext uri="{FF2B5EF4-FFF2-40B4-BE49-F238E27FC236}">
              <a16:creationId xmlns:a16="http://schemas.microsoft.com/office/drawing/2014/main" id="{00000000-0008-0000-0200-0000A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24" name="【市民会館】&#10;一人当たり面積最小値テキスト">
          <a:extLst>
            <a:ext uri="{FF2B5EF4-FFF2-40B4-BE49-F238E27FC236}">
              <a16:creationId xmlns:a16="http://schemas.microsoft.com/office/drawing/2014/main" id="{00000000-0008-0000-0200-0000A8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26" name="【市民会館】&#10;一人当たり面積最大値テキスト">
          <a:extLst>
            <a:ext uri="{FF2B5EF4-FFF2-40B4-BE49-F238E27FC236}">
              <a16:creationId xmlns:a16="http://schemas.microsoft.com/office/drawing/2014/main" id="{00000000-0008-0000-0200-0000AA010000}"/>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28" name="【市民会館】&#10;一人当たり面積平均値テキスト">
          <a:extLst>
            <a:ext uri="{FF2B5EF4-FFF2-40B4-BE49-F238E27FC236}">
              <a16:creationId xmlns:a16="http://schemas.microsoft.com/office/drawing/2014/main" id="{00000000-0008-0000-0200-0000AC010000}"/>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22134</xdr:rowOff>
    </xdr:from>
    <xdr:to>
      <xdr:col>55</xdr:col>
      <xdr:colOff>50800</xdr:colOff>
      <xdr:row>106</xdr:row>
      <xdr:rowOff>123734</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0426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45011</xdr:rowOff>
    </xdr:from>
    <xdr:ext cx="469744" cy="259045"/>
    <xdr:sp macro="" textlink="">
      <xdr:nvSpPr>
        <xdr:cNvPr id="440" name="【市民会館】&#10;一人当たり面積該当値テキスト">
          <a:extLst>
            <a:ext uri="{FF2B5EF4-FFF2-40B4-BE49-F238E27FC236}">
              <a16:creationId xmlns:a16="http://schemas.microsoft.com/office/drawing/2014/main" id="{00000000-0008-0000-0200-0000B8010000}"/>
            </a:ext>
          </a:extLst>
        </xdr:cNvPr>
        <xdr:cNvSpPr txBox="1"/>
      </xdr:nvSpPr>
      <xdr:spPr>
        <a:xfrm>
          <a:off x="10515600" y="1804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156029</xdr:rowOff>
    </xdr:from>
    <xdr:to>
      <xdr:col>50</xdr:col>
      <xdr:colOff>165100</xdr:colOff>
      <xdr:row>105</xdr:row>
      <xdr:rowOff>86179</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9588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35379</xdr:rowOff>
    </xdr:from>
    <xdr:to>
      <xdr:col>55</xdr:col>
      <xdr:colOff>0</xdr:colOff>
      <xdr:row>106</xdr:row>
      <xdr:rowOff>72934</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9639300" y="18037629"/>
          <a:ext cx="8382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15602</xdr:rowOff>
    </xdr:from>
    <xdr:to>
      <xdr:col>46</xdr:col>
      <xdr:colOff>38100</xdr:colOff>
      <xdr:row>104</xdr:row>
      <xdr:rowOff>117202</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8699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66402</xdr:rowOff>
    </xdr:from>
    <xdr:to>
      <xdr:col>50</xdr:col>
      <xdr:colOff>114300</xdr:colOff>
      <xdr:row>105</xdr:row>
      <xdr:rowOff>35379</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8750300" y="17897202"/>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41729</xdr:rowOff>
    </xdr:from>
    <xdr:to>
      <xdr:col>36</xdr:col>
      <xdr:colOff>165100</xdr:colOff>
      <xdr:row>104</xdr:row>
      <xdr:rowOff>143329</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6921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8726</xdr:rowOff>
    </xdr:from>
    <xdr:ext cx="469744" cy="259045"/>
    <xdr:sp macro="" textlink="">
      <xdr:nvSpPr>
        <xdr:cNvPr id="446" name="n_1aveValue【市民会館】&#10;一人当たり面積">
          <a:extLst>
            <a:ext uri="{FF2B5EF4-FFF2-40B4-BE49-F238E27FC236}">
              <a16:creationId xmlns:a16="http://schemas.microsoft.com/office/drawing/2014/main" id="{00000000-0008-0000-0200-0000BE010000}"/>
            </a:ext>
          </a:extLst>
        </xdr:cNvPr>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47" name="n_2aveValue【市民会館】&#10;一人当たり面積">
          <a:extLst>
            <a:ext uri="{FF2B5EF4-FFF2-40B4-BE49-F238E27FC236}">
              <a16:creationId xmlns:a16="http://schemas.microsoft.com/office/drawing/2014/main" id="{00000000-0008-0000-0200-0000BF010000}"/>
            </a:ext>
          </a:extLst>
        </xdr:cNvPr>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48" name="n_3aveValue【市民会館】&#10;一人当たり面積">
          <a:extLst>
            <a:ext uri="{FF2B5EF4-FFF2-40B4-BE49-F238E27FC236}">
              <a16:creationId xmlns:a16="http://schemas.microsoft.com/office/drawing/2014/main" id="{00000000-0008-0000-0200-0000C0010000}"/>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49" name="n_4aveValue【市民会館】&#10;一人当たり面積">
          <a:extLst>
            <a:ext uri="{FF2B5EF4-FFF2-40B4-BE49-F238E27FC236}">
              <a16:creationId xmlns:a16="http://schemas.microsoft.com/office/drawing/2014/main" id="{00000000-0008-0000-0200-0000C1010000}"/>
            </a:ext>
          </a:extLst>
        </xdr:cNvPr>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102706</xdr:rowOff>
    </xdr:from>
    <xdr:ext cx="469744" cy="259045"/>
    <xdr:sp macro="" textlink="">
      <xdr:nvSpPr>
        <xdr:cNvPr id="450" name="n_1mainValue【市民会館】&#10;一人当たり面積">
          <a:extLst>
            <a:ext uri="{FF2B5EF4-FFF2-40B4-BE49-F238E27FC236}">
              <a16:creationId xmlns:a16="http://schemas.microsoft.com/office/drawing/2014/main" id="{00000000-0008-0000-0200-0000C2010000}"/>
            </a:ext>
          </a:extLst>
        </xdr:cNvPr>
        <xdr:cNvSpPr txBox="1"/>
      </xdr:nvSpPr>
      <xdr:spPr>
        <a:xfrm>
          <a:off x="93917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133729</xdr:rowOff>
    </xdr:from>
    <xdr:ext cx="469744" cy="259045"/>
    <xdr:sp macro="" textlink="">
      <xdr:nvSpPr>
        <xdr:cNvPr id="451" name="n_2mainValue【市民会館】&#10;一人当たり面積">
          <a:extLst>
            <a:ext uri="{FF2B5EF4-FFF2-40B4-BE49-F238E27FC236}">
              <a16:creationId xmlns:a16="http://schemas.microsoft.com/office/drawing/2014/main" id="{00000000-0008-0000-0200-0000C3010000}"/>
            </a:ext>
          </a:extLst>
        </xdr:cNvPr>
        <xdr:cNvSpPr txBox="1"/>
      </xdr:nvSpPr>
      <xdr:spPr>
        <a:xfrm>
          <a:off x="8515427" y="1762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159856</xdr:rowOff>
    </xdr:from>
    <xdr:ext cx="469744" cy="259045"/>
    <xdr:sp macro="" textlink="">
      <xdr:nvSpPr>
        <xdr:cNvPr id="452" name="n_4mainValue【市民会館】&#10;一人当たり面積">
          <a:extLst>
            <a:ext uri="{FF2B5EF4-FFF2-40B4-BE49-F238E27FC236}">
              <a16:creationId xmlns:a16="http://schemas.microsoft.com/office/drawing/2014/main" id="{00000000-0008-0000-0200-0000C4010000}"/>
            </a:ext>
          </a:extLst>
        </xdr:cNvPr>
        <xdr:cNvSpPr txBox="1"/>
      </xdr:nvSpPr>
      <xdr:spPr>
        <a:xfrm>
          <a:off x="67374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a:extLst>
            <a:ext uri="{FF2B5EF4-FFF2-40B4-BE49-F238E27FC236}">
              <a16:creationId xmlns:a16="http://schemas.microsoft.com/office/drawing/2014/main" id="{00000000-0008-0000-0200-0000D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78" name="【一般廃棄物処理施設】&#10;有形固定資産減価償却率最小値テキスト">
          <a:extLst>
            <a:ext uri="{FF2B5EF4-FFF2-40B4-BE49-F238E27FC236}">
              <a16:creationId xmlns:a16="http://schemas.microsoft.com/office/drawing/2014/main" id="{00000000-0008-0000-0200-0000DE010000}"/>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80" name="【一般廃棄物処理施設】&#10;有形固定資産減価償却率最大値テキスト">
          <a:extLst>
            <a:ext uri="{FF2B5EF4-FFF2-40B4-BE49-F238E27FC236}">
              <a16:creationId xmlns:a16="http://schemas.microsoft.com/office/drawing/2014/main" id="{00000000-0008-0000-0200-0000E0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482" name="【一般廃棄物処理施設】&#10;有形固定資産減価償却率平均値テキスト">
          <a:extLst>
            <a:ext uri="{FF2B5EF4-FFF2-40B4-BE49-F238E27FC236}">
              <a16:creationId xmlns:a16="http://schemas.microsoft.com/office/drawing/2014/main" id="{00000000-0008-0000-0200-0000E2010000}"/>
            </a:ext>
          </a:extLst>
        </xdr:cNvPr>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6268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135272</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00000000-0008-0000-0200-0000EE010000}"/>
            </a:ext>
          </a:extLst>
        </xdr:cNvPr>
        <xdr:cNvSpPr txBox="1"/>
      </xdr:nvSpPr>
      <xdr:spPr>
        <a:xfrm>
          <a:off x="16357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103505</xdr:rowOff>
    </xdr:from>
    <xdr:to>
      <xdr:col>81</xdr:col>
      <xdr:colOff>101600</xdr:colOff>
      <xdr:row>38</xdr:row>
      <xdr:rowOff>33655</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5430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154305</xdr:rowOff>
    </xdr:from>
    <xdr:to>
      <xdr:col>85</xdr:col>
      <xdr:colOff>127000</xdr:colOff>
      <xdr:row>38</xdr:row>
      <xdr:rowOff>36195</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5481300" y="64979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4541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102870</xdr:rowOff>
    </xdr:from>
    <xdr:to>
      <xdr:col>81</xdr:col>
      <xdr:colOff>50800</xdr:colOff>
      <xdr:row>37</xdr:row>
      <xdr:rowOff>154305</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4592300" y="64465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120650</xdr:rowOff>
    </xdr:from>
    <xdr:to>
      <xdr:col>67</xdr:col>
      <xdr:colOff>101600</xdr:colOff>
      <xdr:row>40</xdr:row>
      <xdr:rowOff>50800</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2763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12082</xdr:rowOff>
    </xdr:from>
    <xdr:ext cx="405111" cy="259045"/>
    <xdr:sp macro="" textlink="">
      <xdr:nvSpPr>
        <xdr:cNvPr id="500" name="n_1aveValue【一般廃棄物処理施設】&#10;有形固定資産減価償却率">
          <a:extLst>
            <a:ext uri="{FF2B5EF4-FFF2-40B4-BE49-F238E27FC236}">
              <a16:creationId xmlns:a16="http://schemas.microsoft.com/office/drawing/2014/main" id="{00000000-0008-0000-0200-0000F4010000}"/>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01" name="n_2aveValue【一般廃棄物処理施設】&#10;有形固定資産減価償却率">
          <a:extLst>
            <a:ext uri="{FF2B5EF4-FFF2-40B4-BE49-F238E27FC236}">
              <a16:creationId xmlns:a16="http://schemas.microsoft.com/office/drawing/2014/main" id="{00000000-0008-0000-0200-0000F501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02" name="n_3ave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03" name="n_4ave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24782</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00000000-0008-0000-0200-0000F8010000}"/>
            </a:ext>
          </a:extLst>
        </xdr:cNvPr>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00000000-0008-0000-0200-0000F9010000}"/>
            </a:ext>
          </a:extLst>
        </xdr:cNvPr>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41927</xdr:rowOff>
    </xdr:from>
    <xdr:ext cx="405111" cy="259045"/>
    <xdr:sp macro="" textlink="">
      <xdr:nvSpPr>
        <xdr:cNvPr id="506" name="n_4mainValue【一般廃棄物処理施設】&#10;有形固定資産減価償却率">
          <a:extLst>
            <a:ext uri="{FF2B5EF4-FFF2-40B4-BE49-F238E27FC236}">
              <a16:creationId xmlns:a16="http://schemas.microsoft.com/office/drawing/2014/main" id="{00000000-0008-0000-0200-0000FA010000}"/>
            </a:ext>
          </a:extLst>
        </xdr:cNvPr>
        <xdr:cNvSpPr txBox="1"/>
      </xdr:nvSpPr>
      <xdr:spPr>
        <a:xfrm>
          <a:off x="12611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0000000-0008-0000-0200-00000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27" name="【一般廃棄物処理施設】&#10;一人当たり有形固定資産（償却資産）額最小値テキスト">
          <a:extLst>
            <a:ext uri="{FF2B5EF4-FFF2-40B4-BE49-F238E27FC236}">
              <a16:creationId xmlns:a16="http://schemas.microsoft.com/office/drawing/2014/main" id="{00000000-0008-0000-0200-00000F02000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00000000-0008-0000-0200-00001102000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31" name="【一般廃棄物処理施設】&#10;一人当たり有形固定資産（償却資産）額平均値テキスト">
          <a:extLst>
            <a:ext uri="{FF2B5EF4-FFF2-40B4-BE49-F238E27FC236}">
              <a16:creationId xmlns:a16="http://schemas.microsoft.com/office/drawing/2014/main" id="{00000000-0008-0000-0200-000013020000}"/>
            </a:ext>
          </a:extLst>
        </xdr:cNvPr>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77743</xdr:rowOff>
    </xdr:from>
    <xdr:to>
      <xdr:col>116</xdr:col>
      <xdr:colOff>114300</xdr:colOff>
      <xdr:row>40</xdr:row>
      <xdr:rowOff>7893</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2110700" y="67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56170</xdr:rowOff>
    </xdr:from>
    <xdr:ext cx="534377" cy="259045"/>
    <xdr:sp macro="" textlink="">
      <xdr:nvSpPr>
        <xdr:cNvPr id="543" name="【一般廃棄物処理施設】&#10;一人当たり有形固定資産（償却資産）額該当値テキスト">
          <a:extLst>
            <a:ext uri="{FF2B5EF4-FFF2-40B4-BE49-F238E27FC236}">
              <a16:creationId xmlns:a16="http://schemas.microsoft.com/office/drawing/2014/main" id="{00000000-0008-0000-0200-00001F020000}"/>
            </a:ext>
          </a:extLst>
        </xdr:cNvPr>
        <xdr:cNvSpPr txBox="1"/>
      </xdr:nvSpPr>
      <xdr:spPr>
        <a:xfrm>
          <a:off x="22199600" y="67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81944</xdr:rowOff>
    </xdr:from>
    <xdr:to>
      <xdr:col>112</xdr:col>
      <xdr:colOff>38100</xdr:colOff>
      <xdr:row>40</xdr:row>
      <xdr:rowOff>12094</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21272500" y="67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128543</xdr:rowOff>
    </xdr:from>
    <xdr:to>
      <xdr:col>116</xdr:col>
      <xdr:colOff>63500</xdr:colOff>
      <xdr:row>39</xdr:row>
      <xdr:rowOff>132744</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21323300" y="6815093"/>
          <a:ext cx="8382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85510</xdr:rowOff>
    </xdr:from>
    <xdr:to>
      <xdr:col>107</xdr:col>
      <xdr:colOff>101600</xdr:colOff>
      <xdr:row>40</xdr:row>
      <xdr:rowOff>15660</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20383500" y="67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132744</xdr:rowOff>
    </xdr:from>
    <xdr:to>
      <xdr:col>111</xdr:col>
      <xdr:colOff>177800</xdr:colOff>
      <xdr:row>39</xdr:row>
      <xdr:rowOff>136310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20434300" y="6819294"/>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74863</xdr:rowOff>
    </xdr:from>
    <xdr:to>
      <xdr:col>98</xdr:col>
      <xdr:colOff>38100</xdr:colOff>
      <xdr:row>36</xdr:row>
      <xdr:rowOff>5013</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8605500" y="60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16911</xdr:rowOff>
    </xdr:from>
    <xdr:ext cx="534377" cy="259045"/>
    <xdr:sp macro="" textlink="">
      <xdr:nvSpPr>
        <xdr:cNvPr id="549" name="n_1aveValue【一般廃棄物処理施設】&#10;一人当たり有形固定資産（償却資産）額">
          <a:extLst>
            <a:ext uri="{FF2B5EF4-FFF2-40B4-BE49-F238E27FC236}">
              <a16:creationId xmlns:a16="http://schemas.microsoft.com/office/drawing/2014/main" id="{00000000-0008-0000-0200-000025020000}"/>
            </a:ext>
          </a:extLst>
        </xdr:cNvPr>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50" name="n_2aveValue【一般廃棄物処理施設】&#10;一人当たり有形固定資産（償却資産）額">
          <a:extLst>
            <a:ext uri="{FF2B5EF4-FFF2-40B4-BE49-F238E27FC236}">
              <a16:creationId xmlns:a16="http://schemas.microsoft.com/office/drawing/2014/main" id="{00000000-0008-0000-0200-000026020000}"/>
            </a:ext>
          </a:extLst>
        </xdr:cNvPr>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51" name="n_3aveValue【一般廃棄物処理施設】&#10;一人当たり有形固定資産（償却資産）額">
          <a:extLst>
            <a:ext uri="{FF2B5EF4-FFF2-40B4-BE49-F238E27FC236}">
              <a16:creationId xmlns:a16="http://schemas.microsoft.com/office/drawing/2014/main" id="{00000000-0008-0000-0200-000027020000}"/>
            </a:ext>
          </a:extLst>
        </xdr:cNvPr>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52" name="n_4aveValue【一般廃棄物処理施設】&#10;一人当たり有形固定資産（償却資産）額">
          <a:extLst>
            <a:ext uri="{FF2B5EF4-FFF2-40B4-BE49-F238E27FC236}">
              <a16:creationId xmlns:a16="http://schemas.microsoft.com/office/drawing/2014/main" id="{00000000-0008-0000-0200-000028020000}"/>
            </a:ext>
          </a:extLst>
        </xdr:cNvPr>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3221</xdr:rowOff>
    </xdr:from>
    <xdr:ext cx="534377" cy="259045"/>
    <xdr:sp macro="" textlink="">
      <xdr:nvSpPr>
        <xdr:cNvPr id="553" name="n_1mainValue【一般廃棄物処理施設】&#10;一人当たり有形固定資産（償却資産）額">
          <a:extLst>
            <a:ext uri="{FF2B5EF4-FFF2-40B4-BE49-F238E27FC236}">
              <a16:creationId xmlns:a16="http://schemas.microsoft.com/office/drawing/2014/main" id="{00000000-0008-0000-0200-000029020000}"/>
            </a:ext>
          </a:extLst>
        </xdr:cNvPr>
        <xdr:cNvSpPr txBox="1"/>
      </xdr:nvSpPr>
      <xdr:spPr>
        <a:xfrm>
          <a:off x="21043411" y="68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6787</xdr:rowOff>
    </xdr:from>
    <xdr:ext cx="534377" cy="259045"/>
    <xdr:sp macro="" textlink="">
      <xdr:nvSpPr>
        <xdr:cNvPr id="554" name="n_2mainValue【一般廃棄物処理施設】&#10;一人当たり有形固定資産（償却資産）額">
          <a:extLst>
            <a:ext uri="{FF2B5EF4-FFF2-40B4-BE49-F238E27FC236}">
              <a16:creationId xmlns:a16="http://schemas.microsoft.com/office/drawing/2014/main" id="{00000000-0008-0000-0200-00002A020000}"/>
            </a:ext>
          </a:extLst>
        </xdr:cNvPr>
        <xdr:cNvSpPr txBox="1"/>
      </xdr:nvSpPr>
      <xdr:spPr>
        <a:xfrm>
          <a:off x="20167111" y="68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21540</xdr:rowOff>
    </xdr:from>
    <xdr:ext cx="599010" cy="259045"/>
    <xdr:sp macro="" textlink="">
      <xdr:nvSpPr>
        <xdr:cNvPr id="555" name="n_4mainValue【一般廃棄物処理施設】&#10;一人当たり有形固定資産（償却資産）額">
          <a:extLst>
            <a:ext uri="{FF2B5EF4-FFF2-40B4-BE49-F238E27FC236}">
              <a16:creationId xmlns:a16="http://schemas.microsoft.com/office/drawing/2014/main" id="{00000000-0008-0000-0200-00002B020000}"/>
            </a:ext>
          </a:extLst>
        </xdr:cNvPr>
        <xdr:cNvSpPr txBox="1"/>
      </xdr:nvSpPr>
      <xdr:spPr>
        <a:xfrm>
          <a:off x="18356795" y="585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a:extLst>
            <a:ext uri="{FF2B5EF4-FFF2-40B4-BE49-F238E27FC236}">
              <a16:creationId xmlns:a16="http://schemas.microsoft.com/office/drawing/2014/main" id="{00000000-0008-0000-0200-00004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81" name="【保健センター・保健所】&#10;有形固定資産減価償却率最小値テキスト">
          <a:extLst>
            <a:ext uri="{FF2B5EF4-FFF2-40B4-BE49-F238E27FC236}">
              <a16:creationId xmlns:a16="http://schemas.microsoft.com/office/drawing/2014/main" id="{00000000-0008-0000-0200-000045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83" name="【保健センター・保健所】&#10;有形固定資産減価償却率最大値テキスト">
          <a:extLst>
            <a:ext uri="{FF2B5EF4-FFF2-40B4-BE49-F238E27FC236}">
              <a16:creationId xmlns:a16="http://schemas.microsoft.com/office/drawing/2014/main" id="{00000000-0008-0000-0200-000047020000}"/>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585" name="【保健センター・保健所】&#10;有形固定資産減価償却率平均値テキスト">
          <a:extLst>
            <a:ext uri="{FF2B5EF4-FFF2-40B4-BE49-F238E27FC236}">
              <a16:creationId xmlns:a16="http://schemas.microsoft.com/office/drawing/2014/main" id="{00000000-0008-0000-0200-000049020000}"/>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xdr:rowOff>
    </xdr:from>
    <xdr:to>
      <xdr:col>81</xdr:col>
      <xdr:colOff>101600</xdr:colOff>
      <xdr:row>59</xdr:row>
      <xdr:rowOff>113665</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5430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21590</xdr:rowOff>
    </xdr:from>
    <xdr:to>
      <xdr:col>76</xdr:col>
      <xdr:colOff>165100</xdr:colOff>
      <xdr:row>58</xdr:row>
      <xdr:rowOff>123190</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4541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72390</xdr:rowOff>
    </xdr:from>
    <xdr:to>
      <xdr:col>81</xdr:col>
      <xdr:colOff>50800</xdr:colOff>
      <xdr:row>59</xdr:row>
      <xdr:rowOff>62865</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4592300" y="1001649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78740</xdr:rowOff>
    </xdr:from>
    <xdr:to>
      <xdr:col>67</xdr:col>
      <xdr:colOff>101600</xdr:colOff>
      <xdr:row>62</xdr:row>
      <xdr:rowOff>8890</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2763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65422</xdr:rowOff>
    </xdr:from>
    <xdr:ext cx="405111" cy="259045"/>
    <xdr:sp macro="" textlink="">
      <xdr:nvSpPr>
        <xdr:cNvPr id="600" name="n_1aveValue【保健センター・保健所】&#10;有形固定資産減価償却率">
          <a:extLst>
            <a:ext uri="{FF2B5EF4-FFF2-40B4-BE49-F238E27FC236}">
              <a16:creationId xmlns:a16="http://schemas.microsoft.com/office/drawing/2014/main" id="{00000000-0008-0000-0200-000058020000}"/>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01" name="n_2aveValue【保健センター・保健所】&#10;有形固定資産減価償却率">
          <a:extLst>
            <a:ext uri="{FF2B5EF4-FFF2-40B4-BE49-F238E27FC236}">
              <a16:creationId xmlns:a16="http://schemas.microsoft.com/office/drawing/2014/main" id="{00000000-0008-0000-0200-000059020000}"/>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02" name="n_3aveValue【保健センター・保健所】&#10;有形固定資産減価償却率">
          <a:extLst>
            <a:ext uri="{FF2B5EF4-FFF2-40B4-BE49-F238E27FC236}">
              <a16:creationId xmlns:a16="http://schemas.microsoft.com/office/drawing/2014/main" id="{00000000-0008-0000-0200-00005A020000}"/>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03" name="n_4aveValue【保健センター・保健所】&#10;有形固定資産減価償却率">
          <a:extLst>
            <a:ext uri="{FF2B5EF4-FFF2-40B4-BE49-F238E27FC236}">
              <a16:creationId xmlns:a16="http://schemas.microsoft.com/office/drawing/2014/main" id="{00000000-0008-0000-0200-00005B020000}"/>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104792</xdr:rowOff>
    </xdr:from>
    <xdr:ext cx="405111" cy="259045"/>
    <xdr:sp macro="" textlink="">
      <xdr:nvSpPr>
        <xdr:cNvPr id="604" name="n_1mainValue【保健センター・保健所】&#10;有形固定資産減価償却率">
          <a:extLst>
            <a:ext uri="{FF2B5EF4-FFF2-40B4-BE49-F238E27FC236}">
              <a16:creationId xmlns:a16="http://schemas.microsoft.com/office/drawing/2014/main" id="{00000000-0008-0000-0200-00005C020000}"/>
            </a:ext>
          </a:extLst>
        </xdr:cNvPr>
        <xdr:cNvSpPr txBox="1"/>
      </xdr:nvSpPr>
      <xdr:spPr>
        <a:xfrm>
          <a:off x="15266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114317</xdr:rowOff>
    </xdr:from>
    <xdr:ext cx="405111" cy="259045"/>
    <xdr:sp macro="" textlink="">
      <xdr:nvSpPr>
        <xdr:cNvPr id="605" name="n_2mainValue【保健センター・保健所】&#10;有形固定資産減価償却率">
          <a:extLst>
            <a:ext uri="{FF2B5EF4-FFF2-40B4-BE49-F238E27FC236}">
              <a16:creationId xmlns:a16="http://schemas.microsoft.com/office/drawing/2014/main" id="{00000000-0008-0000-0200-00005D020000}"/>
            </a:ext>
          </a:extLst>
        </xdr:cNvPr>
        <xdr:cNvSpPr txBox="1"/>
      </xdr:nvSpPr>
      <xdr:spPr>
        <a:xfrm>
          <a:off x="143897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17</xdr:rowOff>
    </xdr:from>
    <xdr:ext cx="405111" cy="259045"/>
    <xdr:sp macro="" textlink="">
      <xdr:nvSpPr>
        <xdr:cNvPr id="606" name="n_4mainValue【保健センター・保健所】&#10;有形固定資産減価償却率">
          <a:extLst>
            <a:ext uri="{FF2B5EF4-FFF2-40B4-BE49-F238E27FC236}">
              <a16:creationId xmlns:a16="http://schemas.microsoft.com/office/drawing/2014/main" id="{00000000-0008-0000-0200-00005E020000}"/>
            </a:ext>
          </a:extLst>
        </xdr:cNvPr>
        <xdr:cNvSpPr txBox="1"/>
      </xdr:nvSpPr>
      <xdr:spPr>
        <a:xfrm>
          <a:off x="12611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a:extLst>
            <a:ext uri="{FF2B5EF4-FFF2-40B4-BE49-F238E27FC236}">
              <a16:creationId xmlns:a16="http://schemas.microsoft.com/office/drawing/2014/main" id="{00000000-0008-0000-0200-00007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29" name="【保健センター・保健所】&#10;一人当たり面積最小値テキスト">
          <a:extLst>
            <a:ext uri="{FF2B5EF4-FFF2-40B4-BE49-F238E27FC236}">
              <a16:creationId xmlns:a16="http://schemas.microsoft.com/office/drawing/2014/main" id="{00000000-0008-0000-0200-000075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31" name="【保健センター・保健所】&#10;一人当たり面積最大値テキスト">
          <a:extLst>
            <a:ext uri="{FF2B5EF4-FFF2-40B4-BE49-F238E27FC236}">
              <a16:creationId xmlns:a16="http://schemas.microsoft.com/office/drawing/2014/main" id="{00000000-0008-0000-0200-000077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33" name="【保健センター・保健所】&#10;一人当たり面積平均値テキスト">
          <a:extLst>
            <a:ext uri="{FF2B5EF4-FFF2-40B4-BE49-F238E27FC236}">
              <a16:creationId xmlns:a16="http://schemas.microsoft.com/office/drawing/2014/main" id="{00000000-0008-0000-0200-000079020000}"/>
            </a:ext>
          </a:extLst>
        </xdr:cNvPr>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113792</xdr:rowOff>
    </xdr:from>
    <xdr:to>
      <xdr:col>112</xdr:col>
      <xdr:colOff>38100</xdr:colOff>
      <xdr:row>63</xdr:row>
      <xdr:rowOff>43942</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2127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164592</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20434300" y="1065276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65786</xdr:rowOff>
    </xdr:from>
    <xdr:to>
      <xdr:col>98</xdr:col>
      <xdr:colOff>38100</xdr:colOff>
      <xdr:row>61</xdr:row>
      <xdr:rowOff>167386</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8605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53357</xdr:rowOff>
    </xdr:from>
    <xdr:ext cx="469744" cy="259045"/>
    <xdr:sp macro="" textlink="">
      <xdr:nvSpPr>
        <xdr:cNvPr id="648" name="n_1aveValue【保健センター・保健所】&#10;一人当たり面積">
          <a:extLst>
            <a:ext uri="{FF2B5EF4-FFF2-40B4-BE49-F238E27FC236}">
              <a16:creationId xmlns:a16="http://schemas.microsoft.com/office/drawing/2014/main" id="{00000000-0008-0000-0200-000088020000}"/>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49" name="n_2aveValue【保健センター・保健所】&#10;一人当たり面積">
          <a:extLst>
            <a:ext uri="{FF2B5EF4-FFF2-40B4-BE49-F238E27FC236}">
              <a16:creationId xmlns:a16="http://schemas.microsoft.com/office/drawing/2014/main" id="{00000000-0008-0000-0200-00008902000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50" name="n_3aveValue【保健センター・保健所】&#10;一人当たり面積">
          <a:extLst>
            <a:ext uri="{FF2B5EF4-FFF2-40B4-BE49-F238E27FC236}">
              <a16:creationId xmlns:a16="http://schemas.microsoft.com/office/drawing/2014/main" id="{00000000-0008-0000-0200-00008A020000}"/>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651" name="n_4aveValue【保健センター・保健所】&#10;一人当たり面積">
          <a:extLst>
            <a:ext uri="{FF2B5EF4-FFF2-40B4-BE49-F238E27FC236}">
              <a16:creationId xmlns:a16="http://schemas.microsoft.com/office/drawing/2014/main" id="{00000000-0008-0000-0200-00008B020000}"/>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60469</xdr:rowOff>
    </xdr:from>
    <xdr:ext cx="469744" cy="259045"/>
    <xdr:sp macro="" textlink="">
      <xdr:nvSpPr>
        <xdr:cNvPr id="652" name="n_1mainValue【保健センター・保健所】&#10;一人当たり面積">
          <a:extLst>
            <a:ext uri="{FF2B5EF4-FFF2-40B4-BE49-F238E27FC236}">
              <a16:creationId xmlns:a16="http://schemas.microsoft.com/office/drawing/2014/main" id="{00000000-0008-0000-0200-00008C020000}"/>
            </a:ext>
          </a:extLst>
        </xdr:cNvPr>
        <xdr:cNvSpPr txBox="1"/>
      </xdr:nvSpPr>
      <xdr:spPr>
        <a:xfrm>
          <a:off x="21075727"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53" name="n_2mainValue【保健センター・保健所】&#10;一人当たり面積">
          <a:extLst>
            <a:ext uri="{FF2B5EF4-FFF2-40B4-BE49-F238E27FC236}">
              <a16:creationId xmlns:a16="http://schemas.microsoft.com/office/drawing/2014/main" id="{00000000-0008-0000-0200-00008D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12463</xdr:rowOff>
    </xdr:from>
    <xdr:ext cx="469744" cy="259045"/>
    <xdr:sp macro="" textlink="">
      <xdr:nvSpPr>
        <xdr:cNvPr id="654" name="n_4mainValue【保健センター・保健所】&#10;一人当たり面積">
          <a:extLst>
            <a:ext uri="{FF2B5EF4-FFF2-40B4-BE49-F238E27FC236}">
              <a16:creationId xmlns:a16="http://schemas.microsoft.com/office/drawing/2014/main" id="{00000000-0008-0000-0200-00008E020000}"/>
            </a:ext>
          </a:extLst>
        </xdr:cNvPr>
        <xdr:cNvSpPr txBox="1"/>
      </xdr:nvSpPr>
      <xdr:spPr>
        <a:xfrm>
          <a:off x="18421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9" name="【消防施設】&#10;有形固定資産減価償却率グラフ枠">
          <a:extLst>
            <a:ext uri="{FF2B5EF4-FFF2-40B4-BE49-F238E27FC236}">
              <a16:creationId xmlns:a16="http://schemas.microsoft.com/office/drawing/2014/main" id="{00000000-0008-0000-0200-0000A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81" name="【消防施設】&#10;有形固定資産減価償却率最小値テキスト">
          <a:extLst>
            <a:ext uri="{FF2B5EF4-FFF2-40B4-BE49-F238E27FC236}">
              <a16:creationId xmlns:a16="http://schemas.microsoft.com/office/drawing/2014/main" id="{00000000-0008-0000-0200-0000A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83" name="【消防施設】&#10;有形固定資産減価償却率最大値テキスト">
          <a:extLst>
            <a:ext uri="{FF2B5EF4-FFF2-40B4-BE49-F238E27FC236}">
              <a16:creationId xmlns:a16="http://schemas.microsoft.com/office/drawing/2014/main" id="{00000000-0008-0000-0200-0000AB02000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85" name="【消防施設】&#10;有形固定資産減価償却率平均値テキスト">
          <a:extLst>
            <a:ext uri="{FF2B5EF4-FFF2-40B4-BE49-F238E27FC236}">
              <a16:creationId xmlns:a16="http://schemas.microsoft.com/office/drawing/2014/main" id="{00000000-0008-0000-0200-0000AD02000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75474</xdr:rowOff>
    </xdr:from>
    <xdr:to>
      <xdr:col>85</xdr:col>
      <xdr:colOff>177800</xdr:colOff>
      <xdr:row>81</xdr:row>
      <xdr:rowOff>5624</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162687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98351</xdr:rowOff>
    </xdr:from>
    <xdr:ext cx="405111" cy="259045"/>
    <xdr:sp macro="" textlink="">
      <xdr:nvSpPr>
        <xdr:cNvPr id="697" name="【消防施設】&#10;有形固定資産減価償却率該当値テキスト">
          <a:extLst>
            <a:ext uri="{FF2B5EF4-FFF2-40B4-BE49-F238E27FC236}">
              <a16:creationId xmlns:a16="http://schemas.microsoft.com/office/drawing/2014/main" id="{00000000-0008-0000-0200-0000B9020000}"/>
            </a:ext>
          </a:extLst>
        </xdr:cNvPr>
        <xdr:cNvSpPr txBox="1"/>
      </xdr:nvSpPr>
      <xdr:spPr>
        <a:xfrm>
          <a:off x="16357600" y="1364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55880</xdr:rowOff>
    </xdr:from>
    <xdr:to>
      <xdr:col>81</xdr:col>
      <xdr:colOff>101600</xdr:colOff>
      <xdr:row>80</xdr:row>
      <xdr:rowOff>157480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5430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106680</xdr:rowOff>
    </xdr:from>
    <xdr:to>
      <xdr:col>85</xdr:col>
      <xdr:colOff>127000</xdr:colOff>
      <xdr:row>80</xdr:row>
      <xdr:rowOff>126274</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5481300" y="138226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19957</xdr:rowOff>
    </xdr:from>
    <xdr:to>
      <xdr:col>76</xdr:col>
      <xdr:colOff>165100</xdr:colOff>
      <xdr:row>80</xdr:row>
      <xdr:rowOff>121557</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4541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70757</xdr:rowOff>
    </xdr:from>
    <xdr:to>
      <xdr:col>81</xdr:col>
      <xdr:colOff>50800</xdr:colOff>
      <xdr:row>80</xdr:row>
      <xdr:rowOff>106680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4592300" y="137867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95069</xdr:rowOff>
    </xdr:from>
    <xdr:to>
      <xdr:col>67</xdr:col>
      <xdr:colOff>101600</xdr:colOff>
      <xdr:row>85</xdr:row>
      <xdr:rowOff>25219</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2763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6548</xdr:rowOff>
    </xdr:from>
    <xdr:ext cx="405111" cy="259045"/>
    <xdr:sp macro="" textlink="">
      <xdr:nvSpPr>
        <xdr:cNvPr id="703" name="n_1aveValue【消防施設】&#10;有形固定資産減価償却率">
          <a:extLst>
            <a:ext uri="{FF2B5EF4-FFF2-40B4-BE49-F238E27FC236}">
              <a16:creationId xmlns:a16="http://schemas.microsoft.com/office/drawing/2014/main" id="{00000000-0008-0000-0200-0000BF020000}"/>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04" name="n_2aveValue【消防施設】&#10;有形固定資産減価償却率">
          <a:extLst>
            <a:ext uri="{FF2B5EF4-FFF2-40B4-BE49-F238E27FC236}">
              <a16:creationId xmlns:a16="http://schemas.microsoft.com/office/drawing/2014/main" id="{00000000-0008-0000-0200-0000C0020000}"/>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05" name="n_3aveValue【消防施設】&#10;有形固定資産減価償却率">
          <a:extLst>
            <a:ext uri="{FF2B5EF4-FFF2-40B4-BE49-F238E27FC236}">
              <a16:creationId xmlns:a16="http://schemas.microsoft.com/office/drawing/2014/main" id="{00000000-0008-0000-0200-0000C1020000}"/>
            </a:ext>
          </a:extLst>
        </xdr:cNvPr>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06" name="n_4aveValue【消防施設】&#10;有形固定資産減価償却率">
          <a:extLst>
            <a:ext uri="{FF2B5EF4-FFF2-40B4-BE49-F238E27FC236}">
              <a16:creationId xmlns:a16="http://schemas.microsoft.com/office/drawing/2014/main" id="{00000000-0008-0000-0200-0000C2020000}"/>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2557</xdr:rowOff>
    </xdr:from>
    <xdr:ext cx="405111" cy="259045"/>
    <xdr:sp macro="" textlink="">
      <xdr:nvSpPr>
        <xdr:cNvPr id="707" name="n_1mainValue【消防施設】&#10;有形固定資産減価償却率">
          <a:extLst>
            <a:ext uri="{FF2B5EF4-FFF2-40B4-BE49-F238E27FC236}">
              <a16:creationId xmlns:a16="http://schemas.microsoft.com/office/drawing/2014/main" id="{00000000-0008-0000-0200-0000C3020000}"/>
            </a:ext>
          </a:extLst>
        </xdr:cNvPr>
        <xdr:cNvSpPr txBox="1"/>
      </xdr:nvSpPr>
      <xdr:spPr>
        <a:xfrm>
          <a:off x="15266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138084</xdr:rowOff>
    </xdr:from>
    <xdr:ext cx="405111" cy="259045"/>
    <xdr:sp macro="" textlink="">
      <xdr:nvSpPr>
        <xdr:cNvPr id="708" name="n_2mainValue【消防施設】&#10;有形固定資産減価償却率">
          <a:extLst>
            <a:ext uri="{FF2B5EF4-FFF2-40B4-BE49-F238E27FC236}">
              <a16:creationId xmlns:a16="http://schemas.microsoft.com/office/drawing/2014/main" id="{00000000-0008-0000-0200-0000C4020000}"/>
            </a:ext>
          </a:extLst>
        </xdr:cNvPr>
        <xdr:cNvSpPr txBox="1"/>
      </xdr:nvSpPr>
      <xdr:spPr>
        <a:xfrm>
          <a:off x="143897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16346</xdr:rowOff>
    </xdr:from>
    <xdr:ext cx="405111" cy="259045"/>
    <xdr:sp macro="" textlink="">
      <xdr:nvSpPr>
        <xdr:cNvPr id="709" name="n_4mainValue【消防施設】&#10;有形固定資産減価償却率">
          <a:extLst>
            <a:ext uri="{FF2B5EF4-FFF2-40B4-BE49-F238E27FC236}">
              <a16:creationId xmlns:a16="http://schemas.microsoft.com/office/drawing/2014/main" id="{00000000-0008-0000-0200-0000C5020000}"/>
            </a:ext>
          </a:extLst>
        </xdr:cNvPr>
        <xdr:cNvSpPr txBox="1"/>
      </xdr:nvSpPr>
      <xdr:spPr>
        <a:xfrm>
          <a:off x="126117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a:extLst>
            <a:ext uri="{FF2B5EF4-FFF2-40B4-BE49-F238E27FC236}">
              <a16:creationId xmlns:a16="http://schemas.microsoft.com/office/drawing/2014/main" id="{00000000-0008-0000-0200-0000D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2" name="【消防施設】&#10;一人当たり面積最小値テキスト">
          <a:extLst>
            <a:ext uri="{FF2B5EF4-FFF2-40B4-BE49-F238E27FC236}">
              <a16:creationId xmlns:a16="http://schemas.microsoft.com/office/drawing/2014/main" id="{00000000-0008-0000-0200-0000DC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34" name="【消防施設】&#10;一人当たり面積最大値テキスト">
          <a:extLst>
            <a:ext uri="{FF2B5EF4-FFF2-40B4-BE49-F238E27FC236}">
              <a16:creationId xmlns:a16="http://schemas.microsoft.com/office/drawing/2014/main" id="{00000000-0008-0000-0200-0000DE02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36" name="【消防施設】&#10;一人当たり面積平均値テキスト">
          <a:extLst>
            <a:ext uri="{FF2B5EF4-FFF2-40B4-BE49-F238E27FC236}">
              <a16:creationId xmlns:a16="http://schemas.microsoft.com/office/drawing/2014/main" id="{00000000-0008-0000-0200-0000E0020000}"/>
            </a:ext>
          </a:extLst>
        </xdr:cNvPr>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90170</xdr:rowOff>
    </xdr:from>
    <xdr:to>
      <xdr:col>116</xdr:col>
      <xdr:colOff>114300</xdr:colOff>
      <xdr:row>82</xdr:row>
      <xdr:rowOff>20320</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22110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113047</xdr:rowOff>
    </xdr:from>
    <xdr:ext cx="469744" cy="259045"/>
    <xdr:sp macro="" textlink="">
      <xdr:nvSpPr>
        <xdr:cNvPr id="748" name="【消防施設】&#10;一人当たり面積該当値テキスト">
          <a:extLst>
            <a:ext uri="{FF2B5EF4-FFF2-40B4-BE49-F238E27FC236}">
              <a16:creationId xmlns:a16="http://schemas.microsoft.com/office/drawing/2014/main" id="{00000000-0008-0000-0200-0000EC020000}"/>
            </a:ext>
          </a:extLst>
        </xdr:cNvPr>
        <xdr:cNvSpPr txBox="1"/>
      </xdr:nvSpPr>
      <xdr:spPr>
        <a:xfrm>
          <a:off x="22199600"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83313</xdr:rowOff>
    </xdr:from>
    <xdr:to>
      <xdr:col>112</xdr:col>
      <xdr:colOff>38100</xdr:colOff>
      <xdr:row>81</xdr:row>
      <xdr:rowOff>13463</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21272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134113</xdr:rowOff>
    </xdr:from>
    <xdr:to>
      <xdr:col>116</xdr:col>
      <xdr:colOff>63500</xdr:colOff>
      <xdr:row>81</xdr:row>
      <xdr:rowOff>140970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21323300" y="13850113"/>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97028</xdr:rowOff>
    </xdr:from>
    <xdr:to>
      <xdr:col>107</xdr:col>
      <xdr:colOff>101600</xdr:colOff>
      <xdr:row>81</xdr:row>
      <xdr:rowOff>27178</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20383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134113</xdr:rowOff>
    </xdr:from>
    <xdr:to>
      <xdr:col>111</xdr:col>
      <xdr:colOff>177800</xdr:colOff>
      <xdr:row>80</xdr:row>
      <xdr:rowOff>147828</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20434300" y="138501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124461</xdr:rowOff>
    </xdr:from>
    <xdr:to>
      <xdr:col>98</xdr:col>
      <xdr:colOff>38100</xdr:colOff>
      <xdr:row>81</xdr:row>
      <xdr:rowOff>54611</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8605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144035</xdr:rowOff>
    </xdr:from>
    <xdr:ext cx="469744" cy="259045"/>
    <xdr:sp macro="" textlink="">
      <xdr:nvSpPr>
        <xdr:cNvPr id="754" name="n_1aveValue【消防施設】&#10;一人当たり面積">
          <a:extLst>
            <a:ext uri="{FF2B5EF4-FFF2-40B4-BE49-F238E27FC236}">
              <a16:creationId xmlns:a16="http://schemas.microsoft.com/office/drawing/2014/main" id="{00000000-0008-0000-0200-0000F2020000}"/>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55" name="n_2aveValue【消防施設】&#10;一人当たり面積">
          <a:extLst>
            <a:ext uri="{FF2B5EF4-FFF2-40B4-BE49-F238E27FC236}">
              <a16:creationId xmlns:a16="http://schemas.microsoft.com/office/drawing/2014/main" id="{00000000-0008-0000-0200-0000F3020000}"/>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56" name="n_3aveValue【消防施設】&#10;一人当たり面積">
          <a:extLst>
            <a:ext uri="{FF2B5EF4-FFF2-40B4-BE49-F238E27FC236}">
              <a16:creationId xmlns:a16="http://schemas.microsoft.com/office/drawing/2014/main" id="{00000000-0008-0000-0200-0000F4020000}"/>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757" name="n_4aveValue【消防施設】&#10;一人当たり面積">
          <a:extLst>
            <a:ext uri="{FF2B5EF4-FFF2-40B4-BE49-F238E27FC236}">
              <a16:creationId xmlns:a16="http://schemas.microsoft.com/office/drawing/2014/main" id="{00000000-0008-0000-0200-0000F5020000}"/>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29990</xdr:rowOff>
    </xdr:from>
    <xdr:ext cx="469744" cy="259045"/>
    <xdr:sp macro="" textlink="">
      <xdr:nvSpPr>
        <xdr:cNvPr id="758" name="n_1mainValue【消防施設】&#10;一人当たり面積">
          <a:extLst>
            <a:ext uri="{FF2B5EF4-FFF2-40B4-BE49-F238E27FC236}">
              <a16:creationId xmlns:a16="http://schemas.microsoft.com/office/drawing/2014/main" id="{00000000-0008-0000-0200-0000F6020000}"/>
            </a:ext>
          </a:extLst>
        </xdr:cNvPr>
        <xdr:cNvSpPr txBox="1"/>
      </xdr:nvSpPr>
      <xdr:spPr>
        <a:xfrm>
          <a:off x="21075727"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43705</xdr:rowOff>
    </xdr:from>
    <xdr:ext cx="469744" cy="259045"/>
    <xdr:sp macro="" textlink="">
      <xdr:nvSpPr>
        <xdr:cNvPr id="759" name="n_2mainValue【消防施設】&#10;一人当たり面積">
          <a:extLst>
            <a:ext uri="{FF2B5EF4-FFF2-40B4-BE49-F238E27FC236}">
              <a16:creationId xmlns:a16="http://schemas.microsoft.com/office/drawing/2014/main" id="{00000000-0008-0000-0200-0000F7020000}"/>
            </a:ext>
          </a:extLst>
        </xdr:cNvPr>
        <xdr:cNvSpPr txBox="1"/>
      </xdr:nvSpPr>
      <xdr:spPr>
        <a:xfrm>
          <a:off x="20199427" y="135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71138</xdr:rowOff>
    </xdr:from>
    <xdr:ext cx="469744" cy="259045"/>
    <xdr:sp macro="" textlink="">
      <xdr:nvSpPr>
        <xdr:cNvPr id="760" name="n_4mainValue【消防施設】&#10;一人当たり面積">
          <a:extLst>
            <a:ext uri="{FF2B5EF4-FFF2-40B4-BE49-F238E27FC236}">
              <a16:creationId xmlns:a16="http://schemas.microsoft.com/office/drawing/2014/main" id="{00000000-0008-0000-0200-0000F8020000}"/>
            </a:ext>
          </a:extLst>
        </xdr:cNvPr>
        <xdr:cNvSpPr txBox="1"/>
      </xdr:nvSpPr>
      <xdr:spPr>
        <a:xfrm>
          <a:off x="184214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庁舎】&#10;有形固定資産減価償却率グラフ枠">
          <a:extLst>
            <a:ext uri="{FF2B5EF4-FFF2-40B4-BE49-F238E27FC236}">
              <a16:creationId xmlns:a16="http://schemas.microsoft.com/office/drawing/2014/main" id="{00000000-0008-0000-0200-00001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87" name="【庁舎】&#10;有形固定資産減価償却率最小値テキスト">
          <a:extLst>
            <a:ext uri="{FF2B5EF4-FFF2-40B4-BE49-F238E27FC236}">
              <a16:creationId xmlns:a16="http://schemas.microsoft.com/office/drawing/2014/main" id="{00000000-0008-0000-0200-00001303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89" name="【庁舎】&#10;有形固定資産減価償却率最大値テキスト">
          <a:extLst>
            <a:ext uri="{FF2B5EF4-FFF2-40B4-BE49-F238E27FC236}">
              <a16:creationId xmlns:a16="http://schemas.microsoft.com/office/drawing/2014/main" id="{00000000-0008-0000-0200-00001503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91" name="【庁舎】&#10;有形固定資産減価償却率平均値テキスト">
          <a:extLst>
            <a:ext uri="{FF2B5EF4-FFF2-40B4-BE49-F238E27FC236}">
              <a16:creationId xmlns:a16="http://schemas.microsoft.com/office/drawing/2014/main" id="{00000000-0008-0000-0200-00001703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92" name="フローチャート: 判断 791">
          <a:extLst>
            <a:ext uri="{FF2B5EF4-FFF2-40B4-BE49-F238E27FC236}">
              <a16:creationId xmlns:a16="http://schemas.microsoft.com/office/drawing/2014/main" id="{00000000-0008-0000-0200-00001803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154395</xdr:rowOff>
    </xdr:from>
    <xdr:to>
      <xdr:col>85</xdr:col>
      <xdr:colOff>177800</xdr:colOff>
      <xdr:row>106</xdr:row>
      <xdr:rowOff>84545</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16268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132822</xdr:rowOff>
    </xdr:from>
    <xdr:ext cx="405111" cy="259045"/>
    <xdr:sp macro="" textlink="">
      <xdr:nvSpPr>
        <xdr:cNvPr id="803" name="【庁舎】&#10;有形固定資産減価償却率該当値テキスト">
          <a:extLst>
            <a:ext uri="{FF2B5EF4-FFF2-40B4-BE49-F238E27FC236}">
              <a16:creationId xmlns:a16="http://schemas.microsoft.com/office/drawing/2014/main" id="{00000000-0008-0000-0200-000023030000}"/>
            </a:ext>
          </a:extLst>
        </xdr:cNvPr>
        <xdr:cNvSpPr txBox="1"/>
      </xdr:nvSpPr>
      <xdr:spPr>
        <a:xfrm>
          <a:off x="16357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33745</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5481300" y="1818621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110308</xdr:rowOff>
    </xdr:from>
    <xdr:to>
      <xdr:col>76</xdr:col>
      <xdr:colOff>165100</xdr:colOff>
      <xdr:row>106</xdr:row>
      <xdr:rowOff>40458</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14541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161108</xdr:rowOff>
    </xdr:from>
    <xdr:to>
      <xdr:col>81</xdr:col>
      <xdr:colOff>50800</xdr:colOff>
      <xdr:row>106</xdr:row>
      <xdr:rowOff>12519</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4592300" y="1816335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69487</xdr:rowOff>
    </xdr:from>
    <xdr:to>
      <xdr:col>67</xdr:col>
      <xdr:colOff>101600</xdr:colOff>
      <xdr:row>106</xdr:row>
      <xdr:rowOff>171087</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2763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37391</xdr:rowOff>
    </xdr:from>
    <xdr:ext cx="405111" cy="259045"/>
    <xdr:sp macro="" textlink="">
      <xdr:nvSpPr>
        <xdr:cNvPr id="809" name="n_1aveValue【庁舎】&#10;有形固定資産減価償却率">
          <a:extLst>
            <a:ext uri="{FF2B5EF4-FFF2-40B4-BE49-F238E27FC236}">
              <a16:creationId xmlns:a16="http://schemas.microsoft.com/office/drawing/2014/main" id="{00000000-0008-0000-0200-000029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10" name="n_2aveValue【庁舎】&#10;有形固定資産減価償却率">
          <a:extLst>
            <a:ext uri="{FF2B5EF4-FFF2-40B4-BE49-F238E27FC236}">
              <a16:creationId xmlns:a16="http://schemas.microsoft.com/office/drawing/2014/main" id="{00000000-0008-0000-0200-00002A030000}"/>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11" name="n_3aveValue【庁舎】&#10;有形固定資産減価償却率">
          <a:extLst>
            <a:ext uri="{FF2B5EF4-FFF2-40B4-BE49-F238E27FC236}">
              <a16:creationId xmlns:a16="http://schemas.microsoft.com/office/drawing/2014/main" id="{00000000-0008-0000-0200-00002B030000}"/>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12" name="n_4aveValue【庁舎】&#10;有形固定資産減価償却率">
          <a:extLst>
            <a:ext uri="{FF2B5EF4-FFF2-40B4-BE49-F238E27FC236}">
              <a16:creationId xmlns:a16="http://schemas.microsoft.com/office/drawing/2014/main" id="{00000000-0008-0000-0200-00002C030000}"/>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813" name="n_1mainValue【庁舎】&#10;有形固定資産減価償却率">
          <a:extLst>
            <a:ext uri="{FF2B5EF4-FFF2-40B4-BE49-F238E27FC236}">
              <a16:creationId xmlns:a16="http://schemas.microsoft.com/office/drawing/2014/main" id="{00000000-0008-0000-0200-00002D030000}"/>
            </a:ext>
          </a:extLst>
        </xdr:cNvPr>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31585</xdr:rowOff>
    </xdr:from>
    <xdr:ext cx="405111" cy="259045"/>
    <xdr:sp macro="" textlink="">
      <xdr:nvSpPr>
        <xdr:cNvPr id="814" name="n_2mainValue【庁舎】&#10;有形固定資産減価償却率">
          <a:extLst>
            <a:ext uri="{FF2B5EF4-FFF2-40B4-BE49-F238E27FC236}">
              <a16:creationId xmlns:a16="http://schemas.microsoft.com/office/drawing/2014/main" id="{00000000-0008-0000-0200-00002E030000}"/>
            </a:ext>
          </a:extLst>
        </xdr:cNvPr>
        <xdr:cNvSpPr txBox="1"/>
      </xdr:nvSpPr>
      <xdr:spPr>
        <a:xfrm>
          <a:off x="14389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162214</xdr:rowOff>
    </xdr:from>
    <xdr:ext cx="405111" cy="259045"/>
    <xdr:sp macro="" textlink="">
      <xdr:nvSpPr>
        <xdr:cNvPr id="815" name="n_4mainValue【庁舎】&#10;有形固定資産減価償却率">
          <a:extLst>
            <a:ext uri="{FF2B5EF4-FFF2-40B4-BE49-F238E27FC236}">
              <a16:creationId xmlns:a16="http://schemas.microsoft.com/office/drawing/2014/main" id="{00000000-0008-0000-0200-00002F030000}"/>
            </a:ext>
          </a:extLst>
        </xdr:cNvPr>
        <xdr:cNvSpPr txBox="1"/>
      </xdr:nvSpPr>
      <xdr:spPr>
        <a:xfrm>
          <a:off x="12611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庁舎】&#10;一人当たり面積グラフ枠">
          <a:extLst>
            <a:ext uri="{FF2B5EF4-FFF2-40B4-BE49-F238E27FC236}">
              <a16:creationId xmlns:a16="http://schemas.microsoft.com/office/drawing/2014/main" id="{00000000-0008-0000-0200-00004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44" name="【庁舎】&#10;一人当たり面積最小値テキスト">
          <a:extLst>
            <a:ext uri="{FF2B5EF4-FFF2-40B4-BE49-F238E27FC236}">
              <a16:creationId xmlns:a16="http://schemas.microsoft.com/office/drawing/2014/main" id="{00000000-0008-0000-0200-00004C030000}"/>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46" name="【庁舎】&#10;一人当たり面積最大値テキスト">
          <a:extLst>
            <a:ext uri="{FF2B5EF4-FFF2-40B4-BE49-F238E27FC236}">
              <a16:creationId xmlns:a16="http://schemas.microsoft.com/office/drawing/2014/main" id="{00000000-0008-0000-0200-00004E030000}"/>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848" name="【庁舎】&#10;一人当たり面積平均値テキスト">
          <a:extLst>
            <a:ext uri="{FF2B5EF4-FFF2-40B4-BE49-F238E27FC236}">
              <a16:creationId xmlns:a16="http://schemas.microsoft.com/office/drawing/2014/main" id="{00000000-0008-0000-0200-00005003000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49" name="フローチャート: 判断 848">
          <a:extLst>
            <a:ext uri="{FF2B5EF4-FFF2-40B4-BE49-F238E27FC236}">
              <a16:creationId xmlns:a16="http://schemas.microsoft.com/office/drawing/2014/main" id="{00000000-0008-0000-0200-00005103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50" name="フローチャート: 判断 849">
          <a:extLst>
            <a:ext uri="{FF2B5EF4-FFF2-40B4-BE49-F238E27FC236}">
              <a16:creationId xmlns:a16="http://schemas.microsoft.com/office/drawing/2014/main" id="{00000000-0008-0000-0200-000052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51" name="フローチャート: 判断 850">
          <a:extLst>
            <a:ext uri="{FF2B5EF4-FFF2-40B4-BE49-F238E27FC236}">
              <a16:creationId xmlns:a16="http://schemas.microsoft.com/office/drawing/2014/main" id="{00000000-0008-0000-0200-00005303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52" name="フローチャート: 判断 851">
          <a:extLst>
            <a:ext uri="{FF2B5EF4-FFF2-40B4-BE49-F238E27FC236}">
              <a16:creationId xmlns:a16="http://schemas.microsoft.com/office/drawing/2014/main" id="{00000000-0008-0000-0200-000054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53" name="フローチャート: 判断 852">
          <a:extLst>
            <a:ext uri="{FF2B5EF4-FFF2-40B4-BE49-F238E27FC236}">
              <a16:creationId xmlns:a16="http://schemas.microsoft.com/office/drawing/2014/main" id="{00000000-0008-0000-0200-000055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45402</xdr:rowOff>
    </xdr:from>
    <xdr:to>
      <xdr:col>116</xdr:col>
      <xdr:colOff>114300</xdr:colOff>
      <xdr:row>105</xdr:row>
      <xdr:rowOff>147002</xdr:rowOff>
    </xdr:to>
    <xdr:sp macro="" textlink="">
      <xdr:nvSpPr>
        <xdr:cNvPr id="859" name="楕円 858">
          <a:extLst>
            <a:ext uri="{FF2B5EF4-FFF2-40B4-BE49-F238E27FC236}">
              <a16:creationId xmlns:a16="http://schemas.microsoft.com/office/drawing/2014/main" id="{00000000-0008-0000-0200-00005B030000}"/>
            </a:ext>
          </a:extLst>
        </xdr:cNvPr>
        <xdr:cNvSpPr/>
      </xdr:nvSpPr>
      <xdr:spPr>
        <a:xfrm>
          <a:off x="22110700" y="180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68279</xdr:rowOff>
    </xdr:from>
    <xdr:ext cx="469744" cy="259045"/>
    <xdr:sp macro="" textlink="">
      <xdr:nvSpPr>
        <xdr:cNvPr id="860" name="【庁舎】&#10;一人当たり面積該当値テキスト">
          <a:extLst>
            <a:ext uri="{FF2B5EF4-FFF2-40B4-BE49-F238E27FC236}">
              <a16:creationId xmlns:a16="http://schemas.microsoft.com/office/drawing/2014/main" id="{00000000-0008-0000-0200-00005C030000}"/>
            </a:ext>
          </a:extLst>
        </xdr:cNvPr>
        <xdr:cNvSpPr txBox="1"/>
      </xdr:nvSpPr>
      <xdr:spPr>
        <a:xfrm>
          <a:off x="22199600" y="1789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56832</xdr:rowOff>
    </xdr:from>
    <xdr:to>
      <xdr:col>112</xdr:col>
      <xdr:colOff>38100</xdr:colOff>
      <xdr:row>105</xdr:row>
      <xdr:rowOff>158432</xdr:rowOff>
    </xdr:to>
    <xdr:sp macro="" textlink="">
      <xdr:nvSpPr>
        <xdr:cNvPr id="861" name="楕円 860">
          <a:extLst>
            <a:ext uri="{FF2B5EF4-FFF2-40B4-BE49-F238E27FC236}">
              <a16:creationId xmlns:a16="http://schemas.microsoft.com/office/drawing/2014/main" id="{00000000-0008-0000-0200-00005D030000}"/>
            </a:ext>
          </a:extLst>
        </xdr:cNvPr>
        <xdr:cNvSpPr/>
      </xdr:nvSpPr>
      <xdr:spPr>
        <a:xfrm>
          <a:off x="21272500" y="180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96202</xdr:rowOff>
    </xdr:from>
    <xdr:to>
      <xdr:col>116</xdr:col>
      <xdr:colOff>63500</xdr:colOff>
      <xdr:row>105</xdr:row>
      <xdr:rowOff>107632</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flipV="1">
          <a:off x="21323300" y="180984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68263</xdr:rowOff>
    </xdr:from>
    <xdr:to>
      <xdr:col>107</xdr:col>
      <xdr:colOff>101600</xdr:colOff>
      <xdr:row>105</xdr:row>
      <xdr:rowOff>169863</xdr:rowOff>
    </xdr:to>
    <xdr:sp macro="" textlink="">
      <xdr:nvSpPr>
        <xdr:cNvPr id="863" name="楕円 862">
          <a:extLst>
            <a:ext uri="{FF2B5EF4-FFF2-40B4-BE49-F238E27FC236}">
              <a16:creationId xmlns:a16="http://schemas.microsoft.com/office/drawing/2014/main" id="{00000000-0008-0000-0200-00005F030000}"/>
            </a:ext>
          </a:extLst>
        </xdr:cNvPr>
        <xdr:cNvSpPr/>
      </xdr:nvSpPr>
      <xdr:spPr>
        <a:xfrm>
          <a:off x="20383500" y="1807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107632</xdr:rowOff>
    </xdr:from>
    <xdr:to>
      <xdr:col>111</xdr:col>
      <xdr:colOff>177800</xdr:colOff>
      <xdr:row>105</xdr:row>
      <xdr:rowOff>119063</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20434300" y="181098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865" name="楕円 864">
          <a:extLst>
            <a:ext uri="{FF2B5EF4-FFF2-40B4-BE49-F238E27FC236}">
              <a16:creationId xmlns:a16="http://schemas.microsoft.com/office/drawing/2014/main" id="{00000000-0008-0000-0200-000061030000}"/>
            </a:ext>
          </a:extLst>
        </xdr:cNvPr>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129557</xdr:rowOff>
    </xdr:from>
    <xdr:ext cx="469744" cy="259045"/>
    <xdr:sp macro="" textlink="">
      <xdr:nvSpPr>
        <xdr:cNvPr id="866" name="n_1aveValue【庁舎】&#10;一人当たり面積">
          <a:extLst>
            <a:ext uri="{FF2B5EF4-FFF2-40B4-BE49-F238E27FC236}">
              <a16:creationId xmlns:a16="http://schemas.microsoft.com/office/drawing/2014/main" id="{00000000-0008-0000-0200-000062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867" name="n_2aveValue【庁舎】&#10;一人当たり面積">
          <a:extLst>
            <a:ext uri="{FF2B5EF4-FFF2-40B4-BE49-F238E27FC236}">
              <a16:creationId xmlns:a16="http://schemas.microsoft.com/office/drawing/2014/main" id="{00000000-0008-0000-0200-000063030000}"/>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68" name="n_3aveValue【庁舎】&#10;一人当たり面積">
          <a:extLst>
            <a:ext uri="{FF2B5EF4-FFF2-40B4-BE49-F238E27FC236}">
              <a16:creationId xmlns:a16="http://schemas.microsoft.com/office/drawing/2014/main" id="{00000000-0008-0000-0200-000064030000}"/>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869" name="n_4aveValue【庁舎】&#10;一人当たり面積">
          <a:extLst>
            <a:ext uri="{FF2B5EF4-FFF2-40B4-BE49-F238E27FC236}">
              <a16:creationId xmlns:a16="http://schemas.microsoft.com/office/drawing/2014/main" id="{00000000-0008-0000-0200-000065030000}"/>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3509</xdr:rowOff>
    </xdr:from>
    <xdr:ext cx="469744" cy="259045"/>
    <xdr:sp macro="" textlink="">
      <xdr:nvSpPr>
        <xdr:cNvPr id="870" name="n_1mainValue【庁舎】&#10;一人当たり面積">
          <a:extLst>
            <a:ext uri="{FF2B5EF4-FFF2-40B4-BE49-F238E27FC236}">
              <a16:creationId xmlns:a16="http://schemas.microsoft.com/office/drawing/2014/main" id="{00000000-0008-0000-0200-000066030000}"/>
            </a:ext>
          </a:extLst>
        </xdr:cNvPr>
        <xdr:cNvSpPr txBox="1"/>
      </xdr:nvSpPr>
      <xdr:spPr>
        <a:xfrm>
          <a:off x="21075727" y="1783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14940</xdr:rowOff>
    </xdr:from>
    <xdr:ext cx="469744" cy="259045"/>
    <xdr:sp macro="" textlink="">
      <xdr:nvSpPr>
        <xdr:cNvPr id="871" name="n_2mainValue【庁舎】&#10;一人当たり面積">
          <a:extLst>
            <a:ext uri="{FF2B5EF4-FFF2-40B4-BE49-F238E27FC236}">
              <a16:creationId xmlns:a16="http://schemas.microsoft.com/office/drawing/2014/main" id="{00000000-0008-0000-0200-000067030000}"/>
            </a:ext>
          </a:extLst>
        </xdr:cNvPr>
        <xdr:cNvSpPr txBox="1"/>
      </xdr:nvSpPr>
      <xdr:spPr>
        <a:xfrm>
          <a:off x="20199427" y="1784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872" name="n_4mainValue【庁舎】&#10;一人当たり面積">
          <a:extLst>
            <a:ext uri="{FF2B5EF4-FFF2-40B4-BE49-F238E27FC236}">
              <a16:creationId xmlns:a16="http://schemas.microsoft.com/office/drawing/2014/main" id="{00000000-0008-0000-0200-000068030000}"/>
            </a:ext>
          </a:extLst>
        </xdr:cNvPr>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3" name="正方形/長方形 872">
          <a:extLst>
            <a:ext uri="{FF2B5EF4-FFF2-40B4-BE49-F238E27FC236}">
              <a16:creationId xmlns:a16="http://schemas.microsoft.com/office/drawing/2014/main" id="{00000000-0008-0000-0200-00006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4" name="正方形/長方形 873">
          <a:extLst>
            <a:ext uri="{FF2B5EF4-FFF2-40B4-BE49-F238E27FC236}">
              <a16:creationId xmlns:a16="http://schemas.microsoft.com/office/drawing/2014/main" id="{00000000-0008-0000-0200-00006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（事業用資産）</a:t>
          </a:r>
          <a:endParaRPr lang="ja-JP" altLang="ja-JP" sz="1400">
            <a:effectLst/>
          </a:endParaRPr>
        </a:p>
        <a:p>
          <a:r>
            <a:rPr kumimoji="1" lang="ja-JP" altLang="ja-JP" sz="1100">
              <a:solidFill>
                <a:schemeClr val="dk1"/>
              </a:solidFill>
              <a:effectLst/>
              <a:latin typeface="+mn-lt"/>
              <a:ea typeface="+mn-ea"/>
              <a:cs typeface="+mn-cs"/>
            </a:rPr>
            <a:t>体育館・プール、福祉施設、市民会館、消防施設、庁舎の一人当たり面積が類似団体平均に比べ大きくなっている。</a:t>
          </a:r>
          <a:endParaRPr lang="ja-JP" altLang="ja-JP" sz="1400">
            <a:effectLst/>
          </a:endParaRPr>
        </a:p>
        <a:p>
          <a:r>
            <a:rPr kumimoji="1" lang="ja-JP" altLang="ja-JP" sz="1100">
              <a:solidFill>
                <a:schemeClr val="dk1"/>
              </a:solidFill>
              <a:effectLst/>
              <a:latin typeface="+mn-lt"/>
              <a:ea typeface="+mn-ea"/>
              <a:cs typeface="+mn-cs"/>
            </a:rPr>
            <a:t>また、一般廃棄物処理施設については、</a:t>
          </a:r>
          <a:r>
            <a:rPr kumimoji="1" lang="en-US" altLang="ja-JP" sz="1100">
              <a:solidFill>
                <a:schemeClr val="dk1"/>
              </a:solidFill>
              <a:effectLst/>
              <a:latin typeface="+mn-lt"/>
              <a:ea typeface="+mn-ea"/>
              <a:cs typeface="+mn-cs"/>
            </a:rPr>
            <a:t>RDF</a:t>
          </a:r>
          <a:r>
            <a:rPr kumimoji="1" lang="ja-JP" altLang="ja-JP" sz="1100">
              <a:solidFill>
                <a:schemeClr val="dk1"/>
              </a:solidFill>
              <a:effectLst/>
              <a:latin typeface="+mn-lt"/>
              <a:ea typeface="+mn-ea"/>
              <a:cs typeface="+mn-cs"/>
            </a:rPr>
            <a:t>廃止に代わる新たな焼却施設の建設に伴い、一人当たり有形固定資産（償却資産）額が類似団体平均に比べ小さくなっている。</a:t>
          </a:r>
          <a:endParaRPr lang="ja-JP" altLang="ja-JP" sz="1400">
            <a:effectLst/>
          </a:endParaRPr>
        </a:p>
        <a:p>
          <a:r>
            <a:rPr kumimoji="1" lang="ja-JP" altLang="ja-JP" sz="1100">
              <a:solidFill>
                <a:schemeClr val="dk1"/>
              </a:solidFill>
              <a:effectLst/>
              <a:latin typeface="+mn-lt"/>
              <a:ea typeface="+mn-ea"/>
              <a:cs typeface="+mn-cs"/>
            </a:rPr>
            <a:t>今後は公共施設等総合管理計画にしたがい、身の丈に応じた施設面積の縮減とそれに伴う維持管理コストの削減に取り組む方針である。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51,178
50,470
318.29
39,796,630
38,772,348
888,316
18,250,491
38,114,102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財政力指数は、全国平均及び石川県平均より</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ポイント下回っているが、対前年度比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ポイント増加した。類似団体と比較すると</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移住・定住施策の促進や地域産業の再生を図るとともに、行財政改革アクションプランの実行による業務の効率化やデジタル化を推進し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、市税収納率の向上対策などに取り組み、財政</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基盤の強化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13758</xdr:rowOff>
    </xdr:to>
    <xdr:cxnSp macro="">
      <xdr:nvCxnSpPr>
        <xdr:cNvPr id="69" name="直線コネクタ 68"/>
        <xdr:cNvCxnSpPr/>
      </xdr:nvCxnSpPr>
      <xdr:spPr>
        <a:xfrm flipV="1">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経常収支比率は、全国平均及び石川県平均より上回っているものの、類似団体と比較すると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ポイント下回っている。対前年度比では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年度から見ると、年々弾力性が高まっている。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主な要因は、地方税や地方交付税が減少したものの、人件費の抑制や下水道事業会計への繰出金が減少したことによる。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今後も、行財政改革アクションプランに基づき、事務事業の見直しや経費の削減を図るとともに、市税等の収納率向上に努める。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62</xdr:row>
      <xdr:rowOff>36406</xdr:rowOff>
    </xdr:to>
    <xdr:cxnSp macro="">
      <xdr:nvCxnSpPr>
        <xdr:cNvPr id="132" name="直線コネクタ 131"/>
        <xdr:cNvCxnSpPr/>
      </xdr:nvCxnSpPr>
      <xdr:spPr>
        <a:xfrm flipV="1">
          <a:off x="4114800" y="106582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62</xdr:row>
      <xdr:rowOff>157056</xdr:rowOff>
    </xdr:to>
    <xdr:cxnSp macro="">
      <xdr:nvCxnSpPr>
        <xdr:cNvPr id="135" name="直線コネクタ 134"/>
        <xdr:cNvCxnSpPr/>
      </xdr:nvCxnSpPr>
      <xdr:spPr>
        <a:xfrm flipV="1">
          <a:off x="3225800" y="106663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1694</xdr:rowOff>
    </xdr:to>
    <xdr:cxnSp macro="">
      <xdr:nvCxnSpPr>
        <xdr:cNvPr id="138" name="直線コネクタ 137"/>
        <xdr:cNvCxnSpPr/>
      </xdr:nvCxnSpPr>
      <xdr:spPr>
        <a:xfrm flipV="1">
          <a:off x="2336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63</xdr:row>
      <xdr:rowOff>154517</xdr:rowOff>
    </xdr:to>
    <xdr:cxnSp macro="">
      <xdr:nvCxnSpPr>
        <xdr:cNvPr id="141" name="直線コネクタ 140"/>
        <xdr:cNvCxnSpPr/>
      </xdr:nvCxnSpPr>
      <xdr:spPr>
        <a:xfrm flipV="1">
          <a:off x="1447800" y="1080304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3" name="楕円 152"/>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4" name="テキスト ボックス 153"/>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6" name="テキスト ボックス 155"/>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7" name="楕円 156"/>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58" name="テキスト ボックス 157"/>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59" name="楕円 158"/>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60" name="テキスト ボックス 159"/>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人件費・物件費等の状況は、類似団体平均と比べ、高くなっており、対前年度比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主な要因は、人件費は職員数が減少したものの会計年度任用職員制度創設により増加した。物件費は賃金廃止により減少したものの一人一台パソコンの導入経費等により増加した。維持管理費は除雪経費の増加であ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今後も、行財政改革アクションプランに基づき、事務事業の見直しや指定管理者制度の導入等により、人件費・物件費の削減に努める。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28152</xdr:rowOff>
    </xdr:from>
    <xdr:to>
      <xdr:col>23</xdr:col>
      <xdr:colOff>133350</xdr:colOff>
      <xdr:row>88</xdr:row>
      <xdr:rowOff>101639</xdr:rowOff>
    </xdr:to>
    <xdr:cxnSp macro="">
      <xdr:nvCxnSpPr>
        <xdr:cNvPr id="197" name="直線コネクタ 196"/>
        <xdr:cNvCxnSpPr/>
      </xdr:nvCxnSpPr>
      <xdr:spPr>
        <a:xfrm>
          <a:off x="4114800" y="14944302"/>
          <a:ext cx="838200" cy="2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28152</xdr:rowOff>
    </xdr:from>
    <xdr:to>
      <xdr:col>19</xdr:col>
      <xdr:colOff>133350</xdr:colOff>
      <xdr:row>87</xdr:row>
      <xdr:rowOff>72121</xdr:rowOff>
    </xdr:to>
    <xdr:cxnSp macro="">
      <xdr:nvCxnSpPr>
        <xdr:cNvPr id="200" name="直線コネクタ 199"/>
        <xdr:cNvCxnSpPr/>
      </xdr:nvCxnSpPr>
      <xdr:spPr>
        <a:xfrm flipV="1">
          <a:off x="3225800" y="14944302"/>
          <a:ext cx="889000" cy="4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53972</xdr:rowOff>
    </xdr:from>
    <xdr:to>
      <xdr:col>15</xdr:col>
      <xdr:colOff>82550</xdr:colOff>
      <xdr:row>87</xdr:row>
      <xdr:rowOff>72121</xdr:rowOff>
    </xdr:to>
    <xdr:cxnSp macro="">
      <xdr:nvCxnSpPr>
        <xdr:cNvPr id="203" name="直線コネクタ 202"/>
        <xdr:cNvCxnSpPr/>
      </xdr:nvCxnSpPr>
      <xdr:spPr>
        <a:xfrm>
          <a:off x="2336800" y="14970122"/>
          <a:ext cx="889000" cy="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103719</xdr:rowOff>
    </xdr:from>
    <xdr:to>
      <xdr:col>11</xdr:col>
      <xdr:colOff>31750</xdr:colOff>
      <xdr:row>87</xdr:row>
      <xdr:rowOff>53972</xdr:rowOff>
    </xdr:to>
    <xdr:cxnSp macro="">
      <xdr:nvCxnSpPr>
        <xdr:cNvPr id="206" name="直線コネクタ 205"/>
        <xdr:cNvCxnSpPr/>
      </xdr:nvCxnSpPr>
      <xdr:spPr>
        <a:xfrm>
          <a:off x="1447800" y="14848419"/>
          <a:ext cx="889000" cy="12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50839</xdr:rowOff>
    </xdr:from>
    <xdr:to>
      <xdr:col>23</xdr:col>
      <xdr:colOff>184150</xdr:colOff>
      <xdr:row>88</xdr:row>
      <xdr:rowOff>152439</xdr:rowOff>
    </xdr:to>
    <xdr:sp macro="" textlink="">
      <xdr:nvSpPr>
        <xdr:cNvPr id="216" name="楕円 215"/>
        <xdr:cNvSpPr/>
      </xdr:nvSpPr>
      <xdr:spPr>
        <a:xfrm>
          <a:off x="4902200" y="151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22916</xdr:rowOff>
    </xdr:from>
    <xdr:ext cx="762000" cy="259045"/>
    <xdr:sp macro="" textlink="">
      <xdr:nvSpPr>
        <xdr:cNvPr id="217" name="人件費・物件費等の状況該当値テキスト"/>
        <xdr:cNvSpPr txBox="1"/>
      </xdr:nvSpPr>
      <xdr:spPr>
        <a:xfrm>
          <a:off x="5041900" y="151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148802</xdr:rowOff>
    </xdr:from>
    <xdr:to>
      <xdr:col>19</xdr:col>
      <xdr:colOff>184150</xdr:colOff>
      <xdr:row>87</xdr:row>
      <xdr:rowOff>78952</xdr:rowOff>
    </xdr:to>
    <xdr:sp macro="" textlink="">
      <xdr:nvSpPr>
        <xdr:cNvPr id="218" name="楕円 217"/>
        <xdr:cNvSpPr/>
      </xdr:nvSpPr>
      <xdr:spPr>
        <a:xfrm>
          <a:off x="4064000" y="148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63729</xdr:rowOff>
    </xdr:from>
    <xdr:ext cx="736600" cy="259045"/>
    <xdr:sp macro="" textlink="">
      <xdr:nvSpPr>
        <xdr:cNvPr id="219" name="テキスト ボックス 218"/>
        <xdr:cNvSpPr txBox="1"/>
      </xdr:nvSpPr>
      <xdr:spPr>
        <a:xfrm>
          <a:off x="3733800" y="1497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21321</xdr:rowOff>
    </xdr:from>
    <xdr:to>
      <xdr:col>15</xdr:col>
      <xdr:colOff>133350</xdr:colOff>
      <xdr:row>87</xdr:row>
      <xdr:rowOff>122921</xdr:rowOff>
    </xdr:to>
    <xdr:sp macro="" textlink="">
      <xdr:nvSpPr>
        <xdr:cNvPr id="220" name="楕円 219"/>
        <xdr:cNvSpPr/>
      </xdr:nvSpPr>
      <xdr:spPr>
        <a:xfrm>
          <a:off x="3175000" y="149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107698</xdr:rowOff>
    </xdr:from>
    <xdr:ext cx="762000" cy="259045"/>
    <xdr:sp macro="" textlink="">
      <xdr:nvSpPr>
        <xdr:cNvPr id="221" name="テキスト ボックス 220"/>
        <xdr:cNvSpPr txBox="1"/>
      </xdr:nvSpPr>
      <xdr:spPr>
        <a:xfrm>
          <a:off x="2844800" y="1502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3172</xdr:rowOff>
    </xdr:from>
    <xdr:to>
      <xdr:col>11</xdr:col>
      <xdr:colOff>82550</xdr:colOff>
      <xdr:row>87</xdr:row>
      <xdr:rowOff>104772</xdr:rowOff>
    </xdr:to>
    <xdr:sp macro="" textlink="">
      <xdr:nvSpPr>
        <xdr:cNvPr id="222" name="楕円 221"/>
        <xdr:cNvSpPr/>
      </xdr:nvSpPr>
      <xdr:spPr>
        <a:xfrm>
          <a:off x="2286000" y="149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89549</xdr:rowOff>
    </xdr:from>
    <xdr:ext cx="762000" cy="259045"/>
    <xdr:sp macro="" textlink="">
      <xdr:nvSpPr>
        <xdr:cNvPr id="223" name="テキスト ボックス 222"/>
        <xdr:cNvSpPr txBox="1"/>
      </xdr:nvSpPr>
      <xdr:spPr>
        <a:xfrm>
          <a:off x="1955800" y="1500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52919</xdr:rowOff>
    </xdr:from>
    <xdr:to>
      <xdr:col>7</xdr:col>
      <xdr:colOff>31750</xdr:colOff>
      <xdr:row>86</xdr:row>
      <xdr:rowOff>154519</xdr:rowOff>
    </xdr:to>
    <xdr:sp macro="" textlink="">
      <xdr:nvSpPr>
        <xdr:cNvPr id="224" name="楕円 223"/>
        <xdr:cNvSpPr/>
      </xdr:nvSpPr>
      <xdr:spPr>
        <a:xfrm>
          <a:off x="1397000" y="147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139296</xdr:rowOff>
    </xdr:from>
    <xdr:ext cx="762000" cy="259045"/>
    <xdr:sp macro="" textlink="">
      <xdr:nvSpPr>
        <xdr:cNvPr id="225" name="テキスト ボックス 224"/>
        <xdr:cNvSpPr txBox="1"/>
      </xdr:nvSpPr>
      <xdr:spPr>
        <a:xfrm>
          <a:off x="1066800" y="148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ポイント下回っており、今後も給与水準の適正化に努めていく。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115207</xdr:rowOff>
    </xdr:to>
    <xdr:cxnSp macro="">
      <xdr:nvCxnSpPr>
        <xdr:cNvPr id="261" name="直線コネクタ 260"/>
        <xdr:cNvCxnSpPr/>
      </xdr:nvCxnSpPr>
      <xdr:spPr>
        <a:xfrm flipV="1">
          <a:off x="16179800" y="141568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115207</xdr:rowOff>
    </xdr:to>
    <xdr:cxnSp macro="">
      <xdr:nvCxnSpPr>
        <xdr:cNvPr id="264" name="直線コネクタ 263"/>
        <xdr:cNvCxnSpPr/>
      </xdr:nvCxnSpPr>
      <xdr:spPr>
        <a:xfrm>
          <a:off x="15290800" y="1412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63500</xdr:rowOff>
    </xdr:to>
    <xdr:cxnSp macro="">
      <xdr:nvCxnSpPr>
        <xdr:cNvPr id="267" name="直線コネクタ 266"/>
        <xdr:cNvCxnSpPr/>
      </xdr:nvCxnSpPr>
      <xdr:spPr>
        <a:xfrm>
          <a:off x="144018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11793</xdr:rowOff>
    </xdr:from>
    <xdr:to>
      <xdr:col>68</xdr:col>
      <xdr:colOff>152400</xdr:colOff>
      <xdr:row>82</xdr:row>
      <xdr:rowOff>63500</xdr:rowOff>
    </xdr:to>
    <xdr:cxnSp macro="">
      <xdr:nvCxnSpPr>
        <xdr:cNvPr id="270" name="直線コネクタ 269"/>
        <xdr:cNvCxnSpPr/>
      </xdr:nvCxnSpPr>
      <xdr:spPr>
        <a:xfrm>
          <a:off x="13512800" y="140706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80" name="楕円 279"/>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81"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2" name="楕円 281"/>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3" name="テキスト ボックス 282"/>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4" name="楕円 283"/>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5" name="テキスト ボックス 284"/>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6" name="楕円 285"/>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7" name="テキスト ボックス 286"/>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132443</xdr:rowOff>
    </xdr:from>
    <xdr:to>
      <xdr:col>64</xdr:col>
      <xdr:colOff>152400</xdr:colOff>
      <xdr:row>82</xdr:row>
      <xdr:rowOff>62593</xdr:rowOff>
    </xdr:to>
    <xdr:sp macro="" textlink="">
      <xdr:nvSpPr>
        <xdr:cNvPr id="288" name="楕円 287"/>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72770</xdr:rowOff>
    </xdr:from>
    <xdr:ext cx="762000" cy="259045"/>
    <xdr:sp macro="" textlink="">
      <xdr:nvSpPr>
        <xdr:cNvPr id="289" name="テキスト ボックス 288"/>
        <xdr:cNvSpPr txBox="1"/>
      </xdr:nvSpPr>
      <xdr:spPr>
        <a:xfrm>
          <a:off x="13131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消防業務を担っていることから、類似団体の中では、最も職員数が多い状況である。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今後も、行財政改革アクションプランに基づき、保育園の民営化や事務事業の見直し、業務の効率化を進めるなど、定員管理の適正化を図り、職員数の削減に努める。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154940</xdr:rowOff>
    </xdr:from>
    <xdr:to>
      <xdr:col>81</xdr:col>
      <xdr:colOff>44450</xdr:colOff>
      <xdr:row>67</xdr:row>
      <xdr:rowOff>9631</xdr:rowOff>
    </xdr:to>
    <xdr:cxnSp macro="">
      <xdr:nvCxnSpPr>
        <xdr:cNvPr id="324" name="直線コネクタ 323"/>
        <xdr:cNvCxnSpPr/>
      </xdr:nvCxnSpPr>
      <xdr:spPr>
        <a:xfrm>
          <a:off x="16179800" y="11470640"/>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154940</xdr:rowOff>
    </xdr:from>
    <xdr:to>
      <xdr:col>77</xdr:col>
      <xdr:colOff>44450</xdr:colOff>
      <xdr:row>66</xdr:row>
      <xdr:rowOff>156951</xdr:rowOff>
    </xdr:to>
    <xdr:cxnSp macro="">
      <xdr:nvCxnSpPr>
        <xdr:cNvPr id="327" name="直線コネクタ 326"/>
        <xdr:cNvCxnSpPr/>
      </xdr:nvCxnSpPr>
      <xdr:spPr>
        <a:xfrm flipV="1">
          <a:off x="15290800" y="1147064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156951</xdr:rowOff>
    </xdr:from>
    <xdr:to>
      <xdr:col>72</xdr:col>
      <xdr:colOff>203200</xdr:colOff>
      <xdr:row>66</xdr:row>
      <xdr:rowOff>160972</xdr:rowOff>
    </xdr:to>
    <xdr:cxnSp macro="">
      <xdr:nvCxnSpPr>
        <xdr:cNvPr id="330" name="直線コネクタ 329"/>
        <xdr:cNvCxnSpPr/>
      </xdr:nvCxnSpPr>
      <xdr:spPr>
        <a:xfrm flipV="1">
          <a:off x="14401800" y="1147265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160972</xdr:rowOff>
    </xdr:from>
    <xdr:to>
      <xdr:col>68</xdr:col>
      <xdr:colOff>152400</xdr:colOff>
      <xdr:row>67</xdr:row>
      <xdr:rowOff>25718</xdr:rowOff>
    </xdr:to>
    <xdr:cxnSp macro="">
      <xdr:nvCxnSpPr>
        <xdr:cNvPr id="333" name="直線コネクタ 332"/>
        <xdr:cNvCxnSpPr/>
      </xdr:nvCxnSpPr>
      <xdr:spPr>
        <a:xfrm flipV="1">
          <a:off x="13512800" y="1147667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130281</xdr:rowOff>
    </xdr:from>
    <xdr:to>
      <xdr:col>81</xdr:col>
      <xdr:colOff>95250</xdr:colOff>
      <xdr:row>67</xdr:row>
      <xdr:rowOff>60431</xdr:rowOff>
    </xdr:to>
    <xdr:sp macro="" textlink="">
      <xdr:nvSpPr>
        <xdr:cNvPr id="343" name="楕円 342"/>
        <xdr:cNvSpPr/>
      </xdr:nvSpPr>
      <xdr:spPr>
        <a:xfrm>
          <a:off x="16967200" y="114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26158</xdr:rowOff>
    </xdr:from>
    <xdr:ext cx="762000" cy="259045"/>
    <xdr:sp macro="" textlink="">
      <xdr:nvSpPr>
        <xdr:cNvPr id="344" name="定員管理の状況該当値テキスト"/>
        <xdr:cNvSpPr txBox="1"/>
      </xdr:nvSpPr>
      <xdr:spPr>
        <a:xfrm>
          <a:off x="17106900" y="1134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104140</xdr:rowOff>
    </xdr:from>
    <xdr:to>
      <xdr:col>77</xdr:col>
      <xdr:colOff>95250</xdr:colOff>
      <xdr:row>67</xdr:row>
      <xdr:rowOff>34290</xdr:rowOff>
    </xdr:to>
    <xdr:sp macro="" textlink="">
      <xdr:nvSpPr>
        <xdr:cNvPr id="345" name="楕円 344"/>
        <xdr:cNvSpPr/>
      </xdr:nvSpPr>
      <xdr:spPr>
        <a:xfrm>
          <a:off x="16129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19067</xdr:rowOff>
    </xdr:from>
    <xdr:ext cx="736600" cy="259045"/>
    <xdr:sp macro="" textlink="">
      <xdr:nvSpPr>
        <xdr:cNvPr id="346" name="テキスト ボックス 345"/>
        <xdr:cNvSpPr txBox="1"/>
      </xdr:nvSpPr>
      <xdr:spPr>
        <a:xfrm>
          <a:off x="15798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106151</xdr:rowOff>
    </xdr:from>
    <xdr:to>
      <xdr:col>73</xdr:col>
      <xdr:colOff>44450</xdr:colOff>
      <xdr:row>67</xdr:row>
      <xdr:rowOff>36301</xdr:rowOff>
    </xdr:to>
    <xdr:sp macro="" textlink="">
      <xdr:nvSpPr>
        <xdr:cNvPr id="347" name="楕円 346"/>
        <xdr:cNvSpPr/>
      </xdr:nvSpPr>
      <xdr:spPr>
        <a:xfrm>
          <a:off x="15240000" y="11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21078</xdr:rowOff>
    </xdr:from>
    <xdr:ext cx="762000" cy="259045"/>
    <xdr:sp macro="" textlink="">
      <xdr:nvSpPr>
        <xdr:cNvPr id="348" name="テキスト ボックス 347"/>
        <xdr:cNvSpPr txBox="1"/>
      </xdr:nvSpPr>
      <xdr:spPr>
        <a:xfrm>
          <a:off x="14909800" y="1150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110172</xdr:rowOff>
    </xdr:from>
    <xdr:to>
      <xdr:col>68</xdr:col>
      <xdr:colOff>203200</xdr:colOff>
      <xdr:row>67</xdr:row>
      <xdr:rowOff>40322</xdr:rowOff>
    </xdr:to>
    <xdr:sp macro="" textlink="">
      <xdr:nvSpPr>
        <xdr:cNvPr id="349" name="楕円 348"/>
        <xdr:cNvSpPr/>
      </xdr:nvSpPr>
      <xdr:spPr>
        <a:xfrm>
          <a:off x="143510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25099</xdr:rowOff>
    </xdr:from>
    <xdr:ext cx="762000" cy="259045"/>
    <xdr:sp macro="" textlink="">
      <xdr:nvSpPr>
        <xdr:cNvPr id="350" name="テキスト ボックス 349"/>
        <xdr:cNvSpPr txBox="1"/>
      </xdr:nvSpPr>
      <xdr:spPr>
        <a:xfrm>
          <a:off x="14020800" y="115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146368</xdr:rowOff>
    </xdr:from>
    <xdr:to>
      <xdr:col>64</xdr:col>
      <xdr:colOff>152400</xdr:colOff>
      <xdr:row>67</xdr:row>
      <xdr:rowOff>76518</xdr:rowOff>
    </xdr:to>
    <xdr:sp macro="" textlink="">
      <xdr:nvSpPr>
        <xdr:cNvPr id="351" name="楕円 350"/>
        <xdr:cNvSpPr/>
      </xdr:nvSpPr>
      <xdr:spPr>
        <a:xfrm>
          <a:off x="13462000" y="114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61295</xdr:rowOff>
    </xdr:from>
    <xdr:ext cx="762000" cy="259045"/>
    <xdr:sp macro="" textlink="">
      <xdr:nvSpPr>
        <xdr:cNvPr id="352" name="テキスト ボックス 351"/>
        <xdr:cNvSpPr txBox="1"/>
      </xdr:nvSpPr>
      <xdr:spPr>
        <a:xfrm>
          <a:off x="13131800" y="1154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普通交付税や臨時財政対策債が減少したものの、公債費が減少し、対前年度比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しかし、依然として、類似団体平均を大きく上回っている状況であり、今後も、投資的経費の抑制や市債の繰上償還等を計画するなど、公債費負担の軽減に努める。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43</xdr:row>
      <xdr:rowOff>114554</xdr:rowOff>
    </xdr:to>
    <xdr:cxnSp macro="">
      <xdr:nvCxnSpPr>
        <xdr:cNvPr id="378" name="直線コネクタ 377"/>
        <xdr:cNvCxnSpPr/>
      </xdr:nvCxnSpPr>
      <xdr:spPr>
        <a:xfrm flipV="1">
          <a:off x="17018000" y="6594094"/>
          <a:ext cx="0" cy="892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86631</xdr:rowOff>
    </xdr:from>
    <xdr:ext cx="762000" cy="259045"/>
    <xdr:sp macro="" textlink="">
      <xdr:nvSpPr>
        <xdr:cNvPr id="379" name="公債費負担の状況最小値テキスト"/>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114554</xdr:rowOff>
    </xdr:from>
    <xdr:to>
      <xdr:col>81</xdr:col>
      <xdr:colOff>133350</xdr:colOff>
      <xdr:row>43</xdr:row>
      <xdr:rowOff>114554</xdr:rowOff>
    </xdr:to>
    <xdr:cxnSp macro="">
      <xdr:nvCxnSpPr>
        <xdr:cNvPr id="380" name="直線コネクタ 379"/>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81"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82" name="直線コネクタ 381"/>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46990</xdr:rowOff>
    </xdr:to>
    <xdr:cxnSp macro="">
      <xdr:nvCxnSpPr>
        <xdr:cNvPr id="383" name="直線コネクタ 382"/>
        <xdr:cNvCxnSpPr/>
      </xdr:nvCxnSpPr>
      <xdr:spPr>
        <a:xfrm flipV="1">
          <a:off x="16179800" y="737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4"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5" name="フローチャート: 判断 384"/>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44</xdr:row>
      <xdr:rowOff>1016</xdr:rowOff>
    </xdr:to>
    <xdr:cxnSp macro="">
      <xdr:nvCxnSpPr>
        <xdr:cNvPr id="386" name="直線コネクタ 385"/>
        <xdr:cNvCxnSpPr/>
      </xdr:nvCxnSpPr>
      <xdr:spPr>
        <a:xfrm flipV="1">
          <a:off x="15290800" y="741934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138938</xdr:rowOff>
    </xdr:from>
    <xdr:to>
      <xdr:col>77</xdr:col>
      <xdr:colOff>95250</xdr:colOff>
      <xdr:row>41</xdr:row>
      <xdr:rowOff>69088</xdr:rowOff>
    </xdr:to>
    <xdr:sp macro="" textlink="">
      <xdr:nvSpPr>
        <xdr:cNvPr id="387" name="フローチャート: 判断 386"/>
        <xdr:cNvSpPr/>
      </xdr:nvSpPr>
      <xdr:spPr>
        <a:xfrm>
          <a:off x="16129000" y="699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388" name="テキスト ボックス 387"/>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1016</xdr:rowOff>
    </xdr:from>
    <xdr:to>
      <xdr:col>72</xdr:col>
      <xdr:colOff>203200</xdr:colOff>
      <xdr:row>44</xdr:row>
      <xdr:rowOff>25146</xdr:rowOff>
    </xdr:to>
    <xdr:cxnSp macro="">
      <xdr:nvCxnSpPr>
        <xdr:cNvPr id="389" name="直線コネクタ 388"/>
        <xdr:cNvCxnSpPr/>
      </xdr:nvCxnSpPr>
      <xdr:spPr>
        <a:xfrm flipV="1">
          <a:off x="14401800" y="75448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90" name="フローチャート: 判断 389"/>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91" name="テキスト ボックス 390"/>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25146</xdr:rowOff>
    </xdr:from>
    <xdr:to>
      <xdr:col>68</xdr:col>
      <xdr:colOff>152400</xdr:colOff>
      <xdr:row>44</xdr:row>
      <xdr:rowOff>29972</xdr:rowOff>
    </xdr:to>
    <xdr:cxnSp macro="">
      <xdr:nvCxnSpPr>
        <xdr:cNvPr id="392" name="直線コネクタ 391"/>
        <xdr:cNvCxnSpPr/>
      </xdr:nvCxnSpPr>
      <xdr:spPr>
        <a:xfrm flipV="1">
          <a:off x="13512800" y="75689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153416</xdr:rowOff>
    </xdr:from>
    <xdr:to>
      <xdr:col>68</xdr:col>
      <xdr:colOff>203200</xdr:colOff>
      <xdr:row>41</xdr:row>
      <xdr:rowOff>83566</xdr:rowOff>
    </xdr:to>
    <xdr:sp macro="" textlink="">
      <xdr:nvSpPr>
        <xdr:cNvPr id="393" name="フローチャート: 判断 392"/>
        <xdr:cNvSpPr/>
      </xdr:nvSpPr>
      <xdr:spPr>
        <a:xfrm>
          <a:off x="14351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394" name="テキスト ボックス 393"/>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95" name="フローチャート: 判断 394"/>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96" name="テキスト ボックス 395"/>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2" name="楕円 401"/>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15257</xdr:rowOff>
    </xdr:from>
    <xdr:ext cx="762000" cy="259045"/>
    <xdr:sp macro="" textlink="">
      <xdr:nvSpPr>
        <xdr:cNvPr id="403" name="公債費負担の状況該当値テキスト"/>
        <xdr:cNvSpPr txBox="1"/>
      </xdr:nvSpPr>
      <xdr:spPr>
        <a:xfrm>
          <a:off x="17106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4" name="楕円 403"/>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5" name="テキスト ボックス 404"/>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121666</xdr:rowOff>
    </xdr:from>
    <xdr:to>
      <xdr:col>73</xdr:col>
      <xdr:colOff>44450</xdr:colOff>
      <xdr:row>44</xdr:row>
      <xdr:rowOff>51816</xdr:rowOff>
    </xdr:to>
    <xdr:sp macro="" textlink="">
      <xdr:nvSpPr>
        <xdr:cNvPr id="406" name="楕円 405"/>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36593</xdr:rowOff>
    </xdr:from>
    <xdr:ext cx="762000" cy="259045"/>
    <xdr:sp macro="" textlink="">
      <xdr:nvSpPr>
        <xdr:cNvPr id="407" name="テキスト ボックス 406"/>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145796</xdr:rowOff>
    </xdr:from>
    <xdr:to>
      <xdr:col>68</xdr:col>
      <xdr:colOff>203200</xdr:colOff>
      <xdr:row>44</xdr:row>
      <xdr:rowOff>75946</xdr:rowOff>
    </xdr:to>
    <xdr:sp macro="" textlink="">
      <xdr:nvSpPr>
        <xdr:cNvPr id="408" name="楕円 407"/>
        <xdr:cNvSpPr/>
      </xdr:nvSpPr>
      <xdr:spPr>
        <a:xfrm>
          <a:off x="14351000" y="75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60723</xdr:rowOff>
    </xdr:from>
    <xdr:ext cx="762000" cy="259045"/>
    <xdr:sp macro="" textlink="">
      <xdr:nvSpPr>
        <xdr:cNvPr id="409" name="テキスト ボックス 408"/>
        <xdr:cNvSpPr txBox="1"/>
      </xdr:nvSpPr>
      <xdr:spPr>
        <a:xfrm>
          <a:off x="14020800" y="760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150622</xdr:rowOff>
    </xdr:from>
    <xdr:to>
      <xdr:col>64</xdr:col>
      <xdr:colOff>152400</xdr:colOff>
      <xdr:row>44</xdr:row>
      <xdr:rowOff>80772</xdr:rowOff>
    </xdr:to>
    <xdr:sp macro="" textlink="">
      <xdr:nvSpPr>
        <xdr:cNvPr id="410" name="楕円 409"/>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65549</xdr:rowOff>
    </xdr:from>
    <xdr:ext cx="762000" cy="259045"/>
    <xdr:sp macro="" textlink="">
      <xdr:nvSpPr>
        <xdr:cNvPr id="411" name="テキスト ボックス 410"/>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交付税算入見込額は減少したものの、地方債残高が減少し、財政調整基金などの基金残高が増加したことにより、将来負担比率は、前年度比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今後も、市債発行額の抑制や繰上償還を計画的に実施するとともに、下水道事業など公営企業の経営の効率化・健全化を図り、将来負担の抑制に努める。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55336</xdr:rowOff>
    </xdr:from>
    <xdr:to>
      <xdr:col>81</xdr:col>
      <xdr:colOff>44450</xdr:colOff>
      <xdr:row>20</xdr:row>
      <xdr:rowOff>57392</xdr:rowOff>
    </xdr:to>
    <xdr:cxnSp macro="">
      <xdr:nvCxnSpPr>
        <xdr:cNvPr id="447" name="直線コネクタ 446"/>
        <xdr:cNvCxnSpPr/>
      </xdr:nvCxnSpPr>
      <xdr:spPr>
        <a:xfrm flipV="1">
          <a:off x="16179800" y="3312886"/>
          <a:ext cx="8382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48"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57392</xdr:rowOff>
    </xdr:from>
    <xdr:to>
      <xdr:col>77</xdr:col>
      <xdr:colOff>44450</xdr:colOff>
      <xdr:row>20</xdr:row>
      <xdr:rowOff>167701</xdr:rowOff>
    </xdr:to>
    <xdr:cxnSp macro="">
      <xdr:nvCxnSpPr>
        <xdr:cNvPr id="450" name="直線コネクタ 449"/>
        <xdr:cNvCxnSpPr/>
      </xdr:nvCxnSpPr>
      <xdr:spPr>
        <a:xfrm flipV="1">
          <a:off x="15290800" y="3486392"/>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34411</xdr:rowOff>
    </xdr:from>
    <xdr:to>
      <xdr:col>72</xdr:col>
      <xdr:colOff>203200</xdr:colOff>
      <xdr:row>20</xdr:row>
      <xdr:rowOff>167701</xdr:rowOff>
    </xdr:to>
    <xdr:cxnSp macro="">
      <xdr:nvCxnSpPr>
        <xdr:cNvPr id="453" name="直線コネクタ 452"/>
        <xdr:cNvCxnSpPr/>
      </xdr:nvCxnSpPr>
      <xdr:spPr>
        <a:xfrm>
          <a:off x="14401800" y="3463411"/>
          <a:ext cx="8890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5" name="テキスト ボックス 454"/>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34411</xdr:rowOff>
    </xdr:from>
    <xdr:to>
      <xdr:col>68</xdr:col>
      <xdr:colOff>152400</xdr:colOff>
      <xdr:row>22</xdr:row>
      <xdr:rowOff>36225</xdr:rowOff>
    </xdr:to>
    <xdr:cxnSp macro="">
      <xdr:nvCxnSpPr>
        <xdr:cNvPr id="456" name="直線コネクタ 455"/>
        <xdr:cNvCxnSpPr/>
      </xdr:nvCxnSpPr>
      <xdr:spPr>
        <a:xfrm flipV="1">
          <a:off x="13512800" y="3463411"/>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7" name="フローチャート: 判断 456"/>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8" name="テキスト ボックス 457"/>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9" name="フローチャート: 判断 458"/>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0" name="テキスト ボックス 459"/>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4536</xdr:rowOff>
    </xdr:from>
    <xdr:to>
      <xdr:col>81</xdr:col>
      <xdr:colOff>95250</xdr:colOff>
      <xdr:row>19</xdr:row>
      <xdr:rowOff>106136</xdr:rowOff>
    </xdr:to>
    <xdr:sp macro="" textlink="">
      <xdr:nvSpPr>
        <xdr:cNvPr id="466" name="楕円 465"/>
        <xdr:cNvSpPr/>
      </xdr:nvSpPr>
      <xdr:spPr>
        <a:xfrm>
          <a:off x="16967200" y="326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148063</xdr:rowOff>
    </xdr:from>
    <xdr:ext cx="762000" cy="259045"/>
    <xdr:sp macro="" textlink="">
      <xdr:nvSpPr>
        <xdr:cNvPr id="467" name="将来負担の状況該当値テキスト"/>
        <xdr:cNvSpPr txBox="1"/>
      </xdr:nvSpPr>
      <xdr:spPr>
        <a:xfrm>
          <a:off x="17106900" y="323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6592</xdr:rowOff>
    </xdr:from>
    <xdr:to>
      <xdr:col>77</xdr:col>
      <xdr:colOff>95250</xdr:colOff>
      <xdr:row>20</xdr:row>
      <xdr:rowOff>108192</xdr:rowOff>
    </xdr:to>
    <xdr:sp macro="" textlink="">
      <xdr:nvSpPr>
        <xdr:cNvPr id="468" name="楕円 467"/>
        <xdr:cNvSpPr/>
      </xdr:nvSpPr>
      <xdr:spPr>
        <a:xfrm>
          <a:off x="16129000" y="34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92969</xdr:rowOff>
    </xdr:from>
    <xdr:ext cx="736600" cy="259045"/>
    <xdr:sp macro="" textlink="">
      <xdr:nvSpPr>
        <xdr:cNvPr id="469" name="テキスト ボックス 468"/>
        <xdr:cNvSpPr txBox="1"/>
      </xdr:nvSpPr>
      <xdr:spPr>
        <a:xfrm>
          <a:off x="15798800" y="352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116901</xdr:rowOff>
    </xdr:from>
    <xdr:to>
      <xdr:col>73</xdr:col>
      <xdr:colOff>44450</xdr:colOff>
      <xdr:row>21</xdr:row>
      <xdr:rowOff>47051</xdr:rowOff>
    </xdr:to>
    <xdr:sp macro="" textlink="">
      <xdr:nvSpPr>
        <xdr:cNvPr id="470" name="楕円 469"/>
        <xdr:cNvSpPr/>
      </xdr:nvSpPr>
      <xdr:spPr>
        <a:xfrm>
          <a:off x="15240000" y="35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31828</xdr:rowOff>
    </xdr:from>
    <xdr:ext cx="762000" cy="259045"/>
    <xdr:sp macro="" textlink="">
      <xdr:nvSpPr>
        <xdr:cNvPr id="471" name="テキスト ボックス 470"/>
        <xdr:cNvSpPr txBox="1"/>
      </xdr:nvSpPr>
      <xdr:spPr>
        <a:xfrm>
          <a:off x="14909800" y="363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155061</xdr:rowOff>
    </xdr:from>
    <xdr:to>
      <xdr:col>68</xdr:col>
      <xdr:colOff>203200</xdr:colOff>
      <xdr:row>20</xdr:row>
      <xdr:rowOff>85211</xdr:rowOff>
    </xdr:to>
    <xdr:sp macro="" textlink="">
      <xdr:nvSpPr>
        <xdr:cNvPr id="472" name="楕円 471"/>
        <xdr:cNvSpPr/>
      </xdr:nvSpPr>
      <xdr:spPr>
        <a:xfrm>
          <a:off x="14351000" y="34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69988</xdr:rowOff>
    </xdr:from>
    <xdr:ext cx="762000" cy="259045"/>
    <xdr:sp macro="" textlink="">
      <xdr:nvSpPr>
        <xdr:cNvPr id="473" name="テキスト ボックス 472"/>
        <xdr:cNvSpPr txBox="1"/>
      </xdr:nvSpPr>
      <xdr:spPr>
        <a:xfrm>
          <a:off x="14020800" y="349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156875</xdr:rowOff>
    </xdr:from>
    <xdr:to>
      <xdr:col>64</xdr:col>
      <xdr:colOff>152400</xdr:colOff>
      <xdr:row>22</xdr:row>
      <xdr:rowOff>87025</xdr:rowOff>
    </xdr:to>
    <xdr:sp macro="" textlink="">
      <xdr:nvSpPr>
        <xdr:cNvPr id="474" name="楕円 473"/>
        <xdr:cNvSpPr/>
      </xdr:nvSpPr>
      <xdr:spPr>
        <a:xfrm>
          <a:off x="13462000" y="375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71802</xdr:rowOff>
    </xdr:from>
    <xdr:ext cx="762000" cy="259045"/>
    <xdr:sp macro="" textlink="">
      <xdr:nvSpPr>
        <xdr:cNvPr id="475" name="テキスト ボックス 474"/>
        <xdr:cNvSpPr txBox="1"/>
      </xdr:nvSpPr>
      <xdr:spPr>
        <a:xfrm>
          <a:off x="13131800" y="384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51,178
50,470
318.29
39,796,630
38,772,348
888,316
18,250,491
38,114,102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職員数は、依然として類似団体を大きく上回っている状況であり、定員適正化計画に基づき、適正な定員管理に努める。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115570</xdr:rowOff>
    </xdr:to>
    <xdr:cxnSp macro="">
      <xdr:nvCxnSpPr>
        <xdr:cNvPr id="66" name="直線コネクタ 65"/>
        <xdr:cNvCxnSpPr/>
      </xdr:nvCxnSpPr>
      <xdr:spPr>
        <a:xfrm>
          <a:off x="3987800" y="6108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115570</xdr:rowOff>
    </xdr:to>
    <xdr:cxnSp macro="">
      <xdr:nvCxnSpPr>
        <xdr:cNvPr id="69" name="直線コネクタ 68"/>
        <xdr:cNvCxnSpPr/>
      </xdr:nvCxnSpPr>
      <xdr:spPr>
        <a:xfrm flipV="1">
          <a:off x="3098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130810</xdr:rowOff>
    </xdr:to>
    <xdr:cxnSp macro="">
      <xdr:nvCxnSpPr>
        <xdr:cNvPr id="72" name="直線コネクタ 71"/>
        <xdr:cNvCxnSpPr/>
      </xdr:nvCxnSpPr>
      <xdr:spPr>
        <a:xfrm flipV="1">
          <a:off x="2209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138430</xdr:rowOff>
    </xdr:to>
    <xdr:cxnSp macro="">
      <xdr:nvCxnSpPr>
        <xdr:cNvPr id="75" name="直線コネクタ 74"/>
        <xdr:cNvCxnSpPr/>
      </xdr:nvCxnSpPr>
      <xdr:spPr>
        <a:xfrm flipV="1">
          <a:off x="1320800" y="613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今後も、行財政改革アクションプランに基づき、各公共施設の管理費や事務事業の見直しを図るなど、物件費の削減に努める。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56134</xdr:rowOff>
    </xdr:to>
    <xdr:cxnSp macro="">
      <xdr:nvCxnSpPr>
        <xdr:cNvPr id="125" name="直線コネクタ 124"/>
        <xdr:cNvCxnSpPr/>
      </xdr:nvCxnSpPr>
      <xdr:spPr>
        <a:xfrm>
          <a:off x="15671800" y="2609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37846</xdr:rowOff>
    </xdr:to>
    <xdr:cxnSp macro="">
      <xdr:nvCxnSpPr>
        <xdr:cNvPr id="128" name="直線コネクタ 127"/>
        <xdr:cNvCxnSpPr/>
      </xdr:nvCxnSpPr>
      <xdr:spPr>
        <a:xfrm>
          <a:off x="14782800" y="2573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28702</xdr:rowOff>
    </xdr:to>
    <xdr:cxnSp macro="">
      <xdr:nvCxnSpPr>
        <xdr:cNvPr id="131" name="直線コネクタ 130"/>
        <xdr:cNvCxnSpPr/>
      </xdr:nvCxnSpPr>
      <xdr:spPr>
        <a:xfrm flipV="1">
          <a:off x="13893800" y="2573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28702</xdr:rowOff>
    </xdr:from>
    <xdr:to>
      <xdr:col>69</xdr:col>
      <xdr:colOff>92075</xdr:colOff>
      <xdr:row>15</xdr:row>
      <xdr:rowOff>28702</xdr:rowOff>
    </xdr:to>
    <xdr:cxnSp macro="">
      <xdr:nvCxnSpPr>
        <xdr:cNvPr id="134" name="直線コネクタ 133"/>
        <xdr:cNvCxnSpPr/>
      </xdr:nvCxnSpPr>
      <xdr:spPr>
        <a:xfrm>
          <a:off x="13004800" y="2600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xdr:rowOff>
    </xdr:from>
    <xdr:to>
      <xdr:col>82</xdr:col>
      <xdr:colOff>158750</xdr:colOff>
      <xdr:row>15</xdr:row>
      <xdr:rowOff>106934</xdr:rowOff>
    </xdr:to>
    <xdr:sp macro="" textlink="">
      <xdr:nvSpPr>
        <xdr:cNvPr id="144" name="楕円 143"/>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21861</xdr:rowOff>
    </xdr:from>
    <xdr:ext cx="762000" cy="259045"/>
    <xdr:sp macro="" textlink="">
      <xdr:nvSpPr>
        <xdr:cNvPr id="145" name="物件費該当値テキスト"/>
        <xdr:cNvSpPr txBox="1"/>
      </xdr:nvSpPr>
      <xdr:spPr>
        <a:xfrm>
          <a:off x="16598900" y="24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6" name="楕円 145"/>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7" name="テキスト ボックス 146"/>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50" name="楕円 149"/>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89679</xdr:rowOff>
    </xdr:from>
    <xdr:ext cx="762000" cy="259045"/>
    <xdr:sp macro="" textlink="">
      <xdr:nvSpPr>
        <xdr:cNvPr id="151" name="テキスト ボックス 150"/>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149352</xdr:rowOff>
    </xdr:from>
    <xdr:to>
      <xdr:col>65</xdr:col>
      <xdr:colOff>53975</xdr:colOff>
      <xdr:row>15</xdr:row>
      <xdr:rowOff>79502</xdr:rowOff>
    </xdr:to>
    <xdr:sp macro="" textlink="">
      <xdr:nvSpPr>
        <xdr:cNvPr id="152" name="楕円 151"/>
        <xdr:cNvSpPr/>
      </xdr:nvSpPr>
      <xdr:spPr>
        <a:xfrm>
          <a:off x="12954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89679</xdr:rowOff>
    </xdr:from>
    <xdr:ext cx="762000" cy="259045"/>
    <xdr:sp macro="" textlink="">
      <xdr:nvSpPr>
        <xdr:cNvPr id="153" name="テキスト ボックス 152"/>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扶助費は今後も増加が想定されることから、単独事業の見直しも含め、扶助費全体の適正化に努める。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72572</xdr:rowOff>
    </xdr:to>
    <xdr:cxnSp macro="">
      <xdr:nvCxnSpPr>
        <xdr:cNvPr id="188" name="直線コネクタ 187"/>
        <xdr:cNvCxnSpPr/>
      </xdr:nvCxnSpPr>
      <xdr:spPr>
        <a:xfrm flipV="1">
          <a:off x="3987800" y="9287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72572</xdr:rowOff>
    </xdr:to>
    <xdr:cxnSp macro="">
      <xdr:nvCxnSpPr>
        <xdr:cNvPr id="191" name="直線コネクタ 190"/>
        <xdr:cNvCxnSpPr/>
      </xdr:nvCxnSpPr>
      <xdr:spPr>
        <a:xfrm>
          <a:off x="3098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xdr:rowOff>
    </xdr:from>
    <xdr:to>
      <xdr:col>15</xdr:col>
      <xdr:colOff>98425</xdr:colOff>
      <xdr:row>54</xdr:row>
      <xdr:rowOff>50800</xdr:rowOff>
    </xdr:to>
    <xdr:cxnSp macro="">
      <xdr:nvCxnSpPr>
        <xdr:cNvPr id="194" name="直線コネクタ 193"/>
        <xdr:cNvCxnSpPr/>
      </xdr:nvCxnSpPr>
      <xdr:spPr>
        <a:xfrm>
          <a:off x="2209800" y="926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18143</xdr:rowOff>
    </xdr:to>
    <xdr:cxnSp macro="">
      <xdr:nvCxnSpPr>
        <xdr:cNvPr id="197" name="直線コネクタ 196"/>
        <xdr:cNvCxnSpPr/>
      </xdr:nvCxnSpPr>
      <xdr:spPr>
        <a:xfrm flipV="1">
          <a:off x="1320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7" name="楕円 206"/>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8"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21772</xdr:rowOff>
    </xdr:from>
    <xdr:to>
      <xdr:col>20</xdr:col>
      <xdr:colOff>38100</xdr:colOff>
      <xdr:row>54</xdr:row>
      <xdr:rowOff>123372</xdr:rowOff>
    </xdr:to>
    <xdr:sp macro="" textlink="">
      <xdr:nvSpPr>
        <xdr:cNvPr id="209" name="楕円 208"/>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133549</xdr:rowOff>
    </xdr:from>
    <xdr:ext cx="736600" cy="259045"/>
    <xdr:sp macro="" textlink="">
      <xdr:nvSpPr>
        <xdr:cNvPr id="210" name="テキスト ボックス 209"/>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127907</xdr:rowOff>
    </xdr:from>
    <xdr:to>
      <xdr:col>11</xdr:col>
      <xdr:colOff>60325</xdr:colOff>
      <xdr:row>54</xdr:row>
      <xdr:rowOff>58057</xdr:rowOff>
    </xdr:to>
    <xdr:sp macro="" textlink="">
      <xdr:nvSpPr>
        <xdr:cNvPr id="213" name="楕円 212"/>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68234</xdr:rowOff>
    </xdr:from>
    <xdr:ext cx="762000" cy="259045"/>
    <xdr:sp macro="" textlink="">
      <xdr:nvSpPr>
        <xdr:cNvPr id="214" name="テキスト ボックス 213"/>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138793</xdr:rowOff>
    </xdr:from>
    <xdr:to>
      <xdr:col>6</xdr:col>
      <xdr:colOff>171450</xdr:colOff>
      <xdr:row>54</xdr:row>
      <xdr:rowOff>68943</xdr:rowOff>
    </xdr:to>
    <xdr:sp macro="" textlink="">
      <xdr:nvSpPr>
        <xdr:cNvPr id="215" name="楕円 214"/>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79120</xdr:rowOff>
    </xdr:from>
    <xdr:ext cx="762000" cy="259045"/>
    <xdr:sp macro="" textlink="">
      <xdr:nvSpPr>
        <xdr:cNvPr id="216" name="テキスト ボックス 215"/>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下水道事業会計への繰出金が補助費等に移行したことにより、経常収支比率におけるその他の割合は、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引き続き、各特別会計に対する繰出金の抑制を図るなど、その他経費の適正化に努める。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57150</xdr:rowOff>
    </xdr:to>
    <xdr:cxnSp macro="">
      <xdr:nvCxnSpPr>
        <xdr:cNvPr id="249" name="直線コネクタ 248"/>
        <xdr:cNvCxnSpPr/>
      </xdr:nvCxnSpPr>
      <xdr:spPr>
        <a:xfrm>
          <a:off x="156718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19050</xdr:rowOff>
    </xdr:from>
    <xdr:to>
      <xdr:col>78</xdr:col>
      <xdr:colOff>69850</xdr:colOff>
      <xdr:row>57</xdr:row>
      <xdr:rowOff>19050</xdr:rowOff>
    </xdr:to>
    <xdr:cxnSp macro="">
      <xdr:nvCxnSpPr>
        <xdr:cNvPr id="252" name="直線コネクタ 251"/>
        <xdr:cNvCxnSpPr/>
      </xdr:nvCxnSpPr>
      <xdr:spPr>
        <a:xfrm>
          <a:off x="14782800" y="979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60</xdr:row>
      <xdr:rowOff>165100</xdr:rowOff>
    </xdr:to>
    <xdr:cxnSp macro="">
      <xdr:nvCxnSpPr>
        <xdr:cNvPr id="255" name="直線コネクタ 254"/>
        <xdr:cNvCxnSpPr/>
      </xdr:nvCxnSpPr>
      <xdr:spPr>
        <a:xfrm flipV="1">
          <a:off x="13893800" y="9791700"/>
          <a:ext cx="889000" cy="6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60</xdr:row>
      <xdr:rowOff>165100</xdr:rowOff>
    </xdr:to>
    <xdr:cxnSp macro="">
      <xdr:nvCxnSpPr>
        <xdr:cNvPr id="258" name="直線コネクタ 257"/>
        <xdr:cNvCxnSpPr/>
      </xdr:nvCxnSpPr>
      <xdr:spPr>
        <a:xfrm>
          <a:off x="13004800" y="1040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68" name="楕円 267"/>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22877</xdr:rowOff>
    </xdr:from>
    <xdr:ext cx="762000" cy="259045"/>
    <xdr:sp macro="" textlink="">
      <xdr:nvSpPr>
        <xdr:cNvPr id="269" name="その他該当値テキスト"/>
        <xdr:cNvSpPr txBox="1"/>
      </xdr:nvSpPr>
      <xdr:spPr>
        <a:xfrm>
          <a:off x="16598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70" name="楕円 269"/>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71" name="テキスト ボックス 270"/>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139700</xdr:rowOff>
    </xdr:from>
    <xdr:to>
      <xdr:col>74</xdr:col>
      <xdr:colOff>31750</xdr:colOff>
      <xdr:row>57</xdr:row>
      <xdr:rowOff>69850</xdr:rowOff>
    </xdr:to>
    <xdr:sp macro="" textlink="">
      <xdr:nvSpPr>
        <xdr:cNvPr id="272" name="楕円 271"/>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73" name="テキスト ボックス 272"/>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4" name="楕円 273"/>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5" name="テキスト ボックス 274"/>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63500</xdr:rowOff>
    </xdr:from>
    <xdr:to>
      <xdr:col>65</xdr:col>
      <xdr:colOff>53975</xdr:colOff>
      <xdr:row>60</xdr:row>
      <xdr:rowOff>165100</xdr:rowOff>
    </xdr:to>
    <xdr:sp macro="" textlink="">
      <xdr:nvSpPr>
        <xdr:cNvPr id="276" name="楕円 275"/>
        <xdr:cNvSpPr/>
      </xdr:nvSpPr>
      <xdr:spPr>
        <a:xfrm>
          <a:off x="12954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149877</xdr:rowOff>
    </xdr:from>
    <xdr:ext cx="762000" cy="259045"/>
    <xdr:sp macro="" textlink="">
      <xdr:nvSpPr>
        <xdr:cNvPr id="277" name="テキスト ボックス 276"/>
        <xdr:cNvSpPr txBox="1"/>
      </xdr:nvSpPr>
      <xdr:spPr>
        <a:xfrm>
          <a:off x="12623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年度に下水道事業会計を公営企業会計へ移行したことにより、経常収支比率における補助費等の割合は悪化したものの、令和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引き続き下水道事業の経営改革を進めるなど、公費負担の適正化を図り、補助費等の削減に努める。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101854</xdr:rowOff>
    </xdr:to>
    <xdr:cxnSp macro="">
      <xdr:nvCxnSpPr>
        <xdr:cNvPr id="307" name="直線コネクタ 306"/>
        <xdr:cNvCxnSpPr/>
      </xdr:nvCxnSpPr>
      <xdr:spPr>
        <a:xfrm flipV="1">
          <a:off x="15671800" y="63952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165862</xdr:rowOff>
    </xdr:to>
    <xdr:cxnSp macro="">
      <xdr:nvCxnSpPr>
        <xdr:cNvPr id="310" name="直線コネクタ 309"/>
        <xdr:cNvCxnSpPr/>
      </xdr:nvCxnSpPr>
      <xdr:spPr>
        <a:xfrm flipV="1">
          <a:off x="14782800" y="6445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37</xdr:row>
      <xdr:rowOff>165862</xdr:rowOff>
    </xdr:to>
    <xdr:cxnSp macro="">
      <xdr:nvCxnSpPr>
        <xdr:cNvPr id="313" name="直線コネクタ 312"/>
        <xdr:cNvCxnSpPr/>
      </xdr:nvCxnSpPr>
      <xdr:spPr>
        <a:xfrm>
          <a:off x="13893800" y="6184900"/>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12700</xdr:rowOff>
    </xdr:to>
    <xdr:cxnSp macro="">
      <xdr:nvCxnSpPr>
        <xdr:cNvPr id="316" name="直線コネクタ 315"/>
        <xdr:cNvCxnSpPr/>
      </xdr:nvCxnSpPr>
      <xdr:spPr>
        <a:xfrm>
          <a:off x="13004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6" name="楕円 325"/>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7"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8" name="楕円 327"/>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9" name="テキスト ボックス 328"/>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0" name="楕円 329"/>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1" name="テキスト ボックス 330"/>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2" name="楕円 331"/>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3" name="テキスト ボックス 332"/>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4" name="楕円 333"/>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5" name="テキスト ボックス 334"/>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公債費の割合は、対前年度比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ポイント増加となっており、依然として高い状況である。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今後も、投資的経費の抑制や市債の繰上償還等を計画するなど、公債費負担の軽減に努める。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88137</xdr:rowOff>
    </xdr:from>
    <xdr:to>
      <xdr:col>24</xdr:col>
      <xdr:colOff>25400</xdr:colOff>
      <xdr:row>79</xdr:row>
      <xdr:rowOff>124713</xdr:rowOff>
    </xdr:to>
    <xdr:cxnSp macro="">
      <xdr:nvCxnSpPr>
        <xdr:cNvPr id="365" name="直線コネクタ 364"/>
        <xdr:cNvCxnSpPr/>
      </xdr:nvCxnSpPr>
      <xdr:spPr>
        <a:xfrm>
          <a:off x="3987800" y="136326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88137</xdr:rowOff>
    </xdr:from>
    <xdr:to>
      <xdr:col>19</xdr:col>
      <xdr:colOff>187325</xdr:colOff>
      <xdr:row>79</xdr:row>
      <xdr:rowOff>115570</xdr:rowOff>
    </xdr:to>
    <xdr:cxnSp macro="">
      <xdr:nvCxnSpPr>
        <xdr:cNvPr id="368" name="直線コネクタ 367"/>
        <xdr:cNvCxnSpPr/>
      </xdr:nvCxnSpPr>
      <xdr:spPr>
        <a:xfrm flipV="1">
          <a:off x="3098800" y="136326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80</xdr:row>
      <xdr:rowOff>35561</xdr:rowOff>
    </xdr:to>
    <xdr:cxnSp macro="">
      <xdr:nvCxnSpPr>
        <xdr:cNvPr id="371" name="直線コネクタ 370"/>
        <xdr:cNvCxnSpPr/>
      </xdr:nvCxnSpPr>
      <xdr:spPr>
        <a:xfrm flipV="1">
          <a:off x="2209800" y="136601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35561</xdr:rowOff>
    </xdr:from>
    <xdr:to>
      <xdr:col>11</xdr:col>
      <xdr:colOff>9525</xdr:colOff>
      <xdr:row>80</xdr:row>
      <xdr:rowOff>136144</xdr:rowOff>
    </xdr:to>
    <xdr:cxnSp macro="">
      <xdr:nvCxnSpPr>
        <xdr:cNvPr id="374" name="直線コネクタ 373"/>
        <xdr:cNvCxnSpPr/>
      </xdr:nvCxnSpPr>
      <xdr:spPr>
        <a:xfrm flipV="1">
          <a:off x="1320800" y="137515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73913</xdr:rowOff>
    </xdr:from>
    <xdr:to>
      <xdr:col>24</xdr:col>
      <xdr:colOff>76200</xdr:colOff>
      <xdr:row>80</xdr:row>
      <xdr:rowOff>4063</xdr:rowOff>
    </xdr:to>
    <xdr:sp macro="" textlink="">
      <xdr:nvSpPr>
        <xdr:cNvPr id="384" name="楕円 383"/>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153940</xdr:rowOff>
    </xdr:from>
    <xdr:ext cx="762000" cy="259045"/>
    <xdr:sp macro="" textlink="">
      <xdr:nvSpPr>
        <xdr:cNvPr id="385" name="公債費該当値テキスト"/>
        <xdr:cNvSpPr txBox="1"/>
      </xdr:nvSpPr>
      <xdr:spPr>
        <a:xfrm>
          <a:off x="4914900" y="1352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37337</xdr:rowOff>
    </xdr:from>
    <xdr:to>
      <xdr:col>20</xdr:col>
      <xdr:colOff>38100</xdr:colOff>
      <xdr:row>79</xdr:row>
      <xdr:rowOff>138937</xdr:rowOff>
    </xdr:to>
    <xdr:sp macro="" textlink="">
      <xdr:nvSpPr>
        <xdr:cNvPr id="386" name="楕円 385"/>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123714</xdr:rowOff>
    </xdr:from>
    <xdr:ext cx="736600" cy="259045"/>
    <xdr:sp macro="" textlink="">
      <xdr:nvSpPr>
        <xdr:cNvPr id="387" name="テキスト ボックス 386"/>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88" name="楕円 387"/>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89" name="テキスト ボックス 388"/>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90" name="楕円 389"/>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91" name="テキスト ボックス 390"/>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85344</xdr:rowOff>
    </xdr:from>
    <xdr:to>
      <xdr:col>6</xdr:col>
      <xdr:colOff>171450</xdr:colOff>
      <xdr:row>81</xdr:row>
      <xdr:rowOff>15494</xdr:rowOff>
    </xdr:to>
    <xdr:sp macro="" textlink="">
      <xdr:nvSpPr>
        <xdr:cNvPr id="392" name="楕円 391"/>
        <xdr:cNvSpPr/>
      </xdr:nvSpPr>
      <xdr:spPr>
        <a:xfrm>
          <a:off x="1270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271</xdr:rowOff>
    </xdr:from>
    <xdr:ext cx="762000" cy="259045"/>
    <xdr:sp macro="" textlink="">
      <xdr:nvSpPr>
        <xdr:cNvPr id="393" name="テキスト ボックス 392"/>
        <xdr:cNvSpPr txBox="1"/>
      </xdr:nvSpPr>
      <xdr:spPr>
        <a:xfrm>
          <a:off x="939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今後も、行財政改革アクションプランに基づき、事務事業の見直しや定員管理の適正化を図り、経常経費の削減に努める。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76</xdr:row>
      <xdr:rowOff>35561</xdr:rowOff>
    </xdr:to>
    <xdr:cxnSp macro="">
      <xdr:nvCxnSpPr>
        <xdr:cNvPr id="424" name="直線コネクタ 423"/>
        <xdr:cNvCxnSpPr/>
      </xdr:nvCxnSpPr>
      <xdr:spPr>
        <a:xfrm flipV="1">
          <a:off x="15671800" y="130246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76708</xdr:rowOff>
    </xdr:to>
    <xdr:cxnSp macro="">
      <xdr:nvCxnSpPr>
        <xdr:cNvPr id="427" name="直線コネクタ 426"/>
        <xdr:cNvCxnSpPr/>
      </xdr:nvCxnSpPr>
      <xdr:spPr>
        <a:xfrm flipV="1">
          <a:off x="14782800" y="130657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76708</xdr:rowOff>
    </xdr:to>
    <xdr:cxnSp macro="">
      <xdr:nvCxnSpPr>
        <xdr:cNvPr id="430" name="直線コネクタ 429"/>
        <xdr:cNvCxnSpPr/>
      </xdr:nvCxnSpPr>
      <xdr:spPr>
        <a:xfrm>
          <a:off x="13893800" y="130246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75</xdr:row>
      <xdr:rowOff>165863</xdr:rowOff>
    </xdr:to>
    <xdr:cxnSp macro="">
      <xdr:nvCxnSpPr>
        <xdr:cNvPr id="433" name="直線コネクタ 432"/>
        <xdr:cNvCxnSpPr/>
      </xdr:nvCxnSpPr>
      <xdr:spPr>
        <a:xfrm>
          <a:off x="13004800" y="130108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43" name="楕円 442"/>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44"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5" name="楕円 444"/>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46" name="テキスト ボックス 445"/>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7" name="楕円 446"/>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48" name="テキスト ボックス 447"/>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49" name="楕円 448"/>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0" name="テキスト ボックス 449"/>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51" name="楕円 450"/>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52" name="テキスト ボックス 451"/>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103759</xdr:rowOff>
    </xdr:from>
    <xdr:to>
      <xdr:col>29</xdr:col>
      <xdr:colOff>127000</xdr:colOff>
      <xdr:row>14</xdr:row>
      <xdr:rowOff>117780</xdr:rowOff>
    </xdr:to>
    <xdr:cxnSp macro="">
      <xdr:nvCxnSpPr>
        <xdr:cNvPr id="50" name="直線コネクタ 49"/>
        <xdr:cNvCxnSpPr/>
      </xdr:nvCxnSpPr>
      <xdr:spPr bwMode="auto">
        <a:xfrm>
          <a:off x="5003800" y="2551684"/>
          <a:ext cx="647700" cy="1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103759</xdr:rowOff>
    </xdr:from>
    <xdr:to>
      <xdr:col>26</xdr:col>
      <xdr:colOff>50800</xdr:colOff>
      <xdr:row>14</xdr:row>
      <xdr:rowOff>114198</xdr:rowOff>
    </xdr:to>
    <xdr:cxnSp macro="">
      <xdr:nvCxnSpPr>
        <xdr:cNvPr id="53" name="直線コネクタ 52"/>
        <xdr:cNvCxnSpPr/>
      </xdr:nvCxnSpPr>
      <xdr:spPr bwMode="auto">
        <a:xfrm flipV="1">
          <a:off x="4305300" y="2551684"/>
          <a:ext cx="698500" cy="10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83185</xdr:rowOff>
    </xdr:from>
    <xdr:to>
      <xdr:col>22</xdr:col>
      <xdr:colOff>114300</xdr:colOff>
      <xdr:row>14</xdr:row>
      <xdr:rowOff>114198</xdr:rowOff>
    </xdr:to>
    <xdr:cxnSp macro="">
      <xdr:nvCxnSpPr>
        <xdr:cNvPr id="56" name="直線コネクタ 55"/>
        <xdr:cNvCxnSpPr/>
      </xdr:nvCxnSpPr>
      <xdr:spPr bwMode="auto">
        <a:xfrm>
          <a:off x="3606800" y="2531110"/>
          <a:ext cx="698500" cy="3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83185</xdr:rowOff>
    </xdr:from>
    <xdr:to>
      <xdr:col>18</xdr:col>
      <xdr:colOff>177800</xdr:colOff>
      <xdr:row>14</xdr:row>
      <xdr:rowOff>113360</xdr:rowOff>
    </xdr:to>
    <xdr:cxnSp macro="">
      <xdr:nvCxnSpPr>
        <xdr:cNvPr id="59" name="直線コネクタ 58"/>
        <xdr:cNvCxnSpPr/>
      </xdr:nvCxnSpPr>
      <xdr:spPr bwMode="auto">
        <a:xfrm flipV="1">
          <a:off x="2908300" y="2531110"/>
          <a:ext cx="6985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66980</xdr:rowOff>
    </xdr:from>
    <xdr:to>
      <xdr:col>29</xdr:col>
      <xdr:colOff>177800</xdr:colOff>
      <xdr:row>14</xdr:row>
      <xdr:rowOff>168580</xdr:rowOff>
    </xdr:to>
    <xdr:sp macro="" textlink="">
      <xdr:nvSpPr>
        <xdr:cNvPr id="69" name="楕円 68"/>
        <xdr:cNvSpPr/>
      </xdr:nvSpPr>
      <xdr:spPr bwMode="auto">
        <a:xfrm>
          <a:off x="5600700" y="251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83507</xdr:rowOff>
    </xdr:from>
    <xdr:ext cx="762000" cy="259045"/>
    <xdr:sp macro="" textlink="">
      <xdr:nvSpPr>
        <xdr:cNvPr id="70" name="人口1人当たり決算額の推移該当値テキスト130"/>
        <xdr:cNvSpPr txBox="1"/>
      </xdr:nvSpPr>
      <xdr:spPr>
        <a:xfrm>
          <a:off x="5740400" y="235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52959</xdr:rowOff>
    </xdr:from>
    <xdr:to>
      <xdr:col>26</xdr:col>
      <xdr:colOff>101600</xdr:colOff>
      <xdr:row>14</xdr:row>
      <xdr:rowOff>154559</xdr:rowOff>
    </xdr:to>
    <xdr:sp macro="" textlink="">
      <xdr:nvSpPr>
        <xdr:cNvPr id="71" name="楕円 70"/>
        <xdr:cNvSpPr/>
      </xdr:nvSpPr>
      <xdr:spPr bwMode="auto">
        <a:xfrm>
          <a:off x="4953000" y="25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164736</xdr:rowOff>
    </xdr:from>
    <xdr:ext cx="736600" cy="259045"/>
    <xdr:sp macro="" textlink="">
      <xdr:nvSpPr>
        <xdr:cNvPr id="72" name="テキスト ボックス 71"/>
        <xdr:cNvSpPr txBox="1"/>
      </xdr:nvSpPr>
      <xdr:spPr>
        <a:xfrm>
          <a:off x="4622800" y="226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63398</xdr:rowOff>
    </xdr:from>
    <xdr:to>
      <xdr:col>22</xdr:col>
      <xdr:colOff>165100</xdr:colOff>
      <xdr:row>14</xdr:row>
      <xdr:rowOff>164998</xdr:rowOff>
    </xdr:to>
    <xdr:sp macro="" textlink="">
      <xdr:nvSpPr>
        <xdr:cNvPr id="73" name="楕円 72"/>
        <xdr:cNvSpPr/>
      </xdr:nvSpPr>
      <xdr:spPr bwMode="auto">
        <a:xfrm>
          <a:off x="4254500" y="2511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3725</xdr:rowOff>
    </xdr:from>
    <xdr:ext cx="762000" cy="259045"/>
    <xdr:sp macro="" textlink="">
      <xdr:nvSpPr>
        <xdr:cNvPr id="74" name="テキスト ボックス 73"/>
        <xdr:cNvSpPr txBox="1"/>
      </xdr:nvSpPr>
      <xdr:spPr>
        <a:xfrm>
          <a:off x="3924300" y="228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32385</xdr:rowOff>
    </xdr:from>
    <xdr:to>
      <xdr:col>19</xdr:col>
      <xdr:colOff>38100</xdr:colOff>
      <xdr:row>14</xdr:row>
      <xdr:rowOff>133985</xdr:rowOff>
    </xdr:to>
    <xdr:sp macro="" textlink="">
      <xdr:nvSpPr>
        <xdr:cNvPr id="75" name="楕円 74"/>
        <xdr:cNvSpPr/>
      </xdr:nvSpPr>
      <xdr:spPr bwMode="auto">
        <a:xfrm>
          <a:off x="3556000" y="2480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144162</xdr:rowOff>
    </xdr:from>
    <xdr:ext cx="762000" cy="259045"/>
    <xdr:sp macro="" textlink="">
      <xdr:nvSpPr>
        <xdr:cNvPr id="76" name="テキスト ボックス 75"/>
        <xdr:cNvSpPr txBox="1"/>
      </xdr:nvSpPr>
      <xdr:spPr>
        <a:xfrm>
          <a:off x="32258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62560</xdr:rowOff>
    </xdr:from>
    <xdr:to>
      <xdr:col>15</xdr:col>
      <xdr:colOff>101600</xdr:colOff>
      <xdr:row>14</xdr:row>
      <xdr:rowOff>164160</xdr:rowOff>
    </xdr:to>
    <xdr:sp macro="" textlink="">
      <xdr:nvSpPr>
        <xdr:cNvPr id="77" name="楕円 76"/>
        <xdr:cNvSpPr/>
      </xdr:nvSpPr>
      <xdr:spPr bwMode="auto">
        <a:xfrm>
          <a:off x="2857500" y="2510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2887</xdr:rowOff>
    </xdr:from>
    <xdr:ext cx="762000" cy="259045"/>
    <xdr:sp macro="" textlink="">
      <xdr:nvSpPr>
        <xdr:cNvPr id="78" name="テキスト ボックス 77"/>
        <xdr:cNvSpPr txBox="1"/>
      </xdr:nvSpPr>
      <xdr:spPr>
        <a:xfrm>
          <a:off x="2527300" y="227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174873</xdr:rowOff>
    </xdr:from>
    <xdr:to>
      <xdr:col>29</xdr:col>
      <xdr:colOff>127000</xdr:colOff>
      <xdr:row>37</xdr:row>
      <xdr:rowOff>156261</xdr:rowOff>
    </xdr:to>
    <xdr:cxnSp macro="">
      <xdr:nvCxnSpPr>
        <xdr:cNvPr id="106" name="直線コネクタ 105"/>
        <xdr:cNvCxnSpPr/>
      </xdr:nvCxnSpPr>
      <xdr:spPr bwMode="auto">
        <a:xfrm flipV="1">
          <a:off x="5651500" y="6442323"/>
          <a:ext cx="0" cy="8386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128338</xdr:rowOff>
    </xdr:from>
    <xdr:ext cx="762000" cy="259045"/>
    <xdr:sp macro="" textlink="">
      <xdr:nvSpPr>
        <xdr:cNvPr id="107" name="人口1人当たり決算額の推移最小値テキスト445"/>
        <xdr:cNvSpPr txBox="1"/>
      </xdr:nvSpPr>
      <xdr:spPr>
        <a:xfrm>
          <a:off x="5740400" y="725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156261</xdr:rowOff>
    </xdr:from>
    <xdr:to>
      <xdr:col>30</xdr:col>
      <xdr:colOff>25400</xdr:colOff>
      <xdr:row>37</xdr:row>
      <xdr:rowOff>156261</xdr:rowOff>
    </xdr:to>
    <xdr:cxnSp macro="">
      <xdr:nvCxnSpPr>
        <xdr:cNvPr id="108" name="直線コネクタ 107"/>
        <xdr:cNvCxnSpPr/>
      </xdr:nvCxnSpPr>
      <xdr:spPr bwMode="auto">
        <a:xfrm>
          <a:off x="5562600" y="7280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261250</xdr:rowOff>
    </xdr:from>
    <xdr:ext cx="762000" cy="259045"/>
    <xdr:sp macro="" textlink="">
      <xdr:nvSpPr>
        <xdr:cNvPr id="109" name="人口1人当たり決算額の推移最大値テキスト445"/>
        <xdr:cNvSpPr txBox="1"/>
      </xdr:nvSpPr>
      <xdr:spPr>
        <a:xfrm>
          <a:off x="5740400" y="618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174873</xdr:rowOff>
    </xdr:from>
    <xdr:to>
      <xdr:col>30</xdr:col>
      <xdr:colOff>25400</xdr:colOff>
      <xdr:row>34</xdr:row>
      <xdr:rowOff>174873</xdr:rowOff>
    </xdr:to>
    <xdr:cxnSp macro="">
      <xdr:nvCxnSpPr>
        <xdr:cNvPr id="110" name="直線コネクタ 109"/>
        <xdr:cNvCxnSpPr/>
      </xdr:nvCxnSpPr>
      <xdr:spPr bwMode="auto">
        <a:xfrm>
          <a:off x="5562600" y="6442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302737</xdr:rowOff>
    </xdr:from>
    <xdr:to>
      <xdr:col>29</xdr:col>
      <xdr:colOff>127000</xdr:colOff>
      <xdr:row>34</xdr:row>
      <xdr:rowOff>305384</xdr:rowOff>
    </xdr:to>
    <xdr:cxnSp macro="">
      <xdr:nvCxnSpPr>
        <xdr:cNvPr id="111" name="直線コネクタ 110"/>
        <xdr:cNvCxnSpPr/>
      </xdr:nvCxnSpPr>
      <xdr:spPr bwMode="auto">
        <a:xfrm flipV="1">
          <a:off x="5003800" y="6570187"/>
          <a:ext cx="647700" cy="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262170</xdr:rowOff>
    </xdr:from>
    <xdr:ext cx="762000" cy="259045"/>
    <xdr:sp macro="" textlink="">
      <xdr:nvSpPr>
        <xdr:cNvPr id="112" name="人口1人当たり決算額の推移平均値テキスト445"/>
        <xdr:cNvSpPr txBox="1"/>
      </xdr:nvSpPr>
      <xdr:spPr>
        <a:xfrm>
          <a:off x="5740400" y="687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290093</xdr:rowOff>
    </xdr:from>
    <xdr:to>
      <xdr:col>29</xdr:col>
      <xdr:colOff>177800</xdr:colOff>
      <xdr:row>36</xdr:row>
      <xdr:rowOff>48793</xdr:rowOff>
    </xdr:to>
    <xdr:sp macro="" textlink="">
      <xdr:nvSpPr>
        <xdr:cNvPr id="113" name="フローチャート: 判断 112"/>
        <xdr:cNvSpPr/>
      </xdr:nvSpPr>
      <xdr:spPr bwMode="auto">
        <a:xfrm>
          <a:off x="5600700" y="6900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152298</xdr:rowOff>
    </xdr:from>
    <xdr:to>
      <xdr:col>26</xdr:col>
      <xdr:colOff>50800</xdr:colOff>
      <xdr:row>34</xdr:row>
      <xdr:rowOff>305384</xdr:rowOff>
    </xdr:to>
    <xdr:cxnSp macro="">
      <xdr:nvCxnSpPr>
        <xdr:cNvPr id="114" name="直線コネクタ 113"/>
        <xdr:cNvCxnSpPr/>
      </xdr:nvCxnSpPr>
      <xdr:spPr bwMode="auto">
        <a:xfrm>
          <a:off x="4305300" y="6419748"/>
          <a:ext cx="698500" cy="15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295694</xdr:rowOff>
    </xdr:from>
    <xdr:to>
      <xdr:col>26</xdr:col>
      <xdr:colOff>101600</xdr:colOff>
      <xdr:row>36</xdr:row>
      <xdr:rowOff>54394</xdr:rowOff>
    </xdr:to>
    <xdr:sp macro="" textlink="">
      <xdr:nvSpPr>
        <xdr:cNvPr id="115" name="フローチャート: 判断 114"/>
        <xdr:cNvSpPr/>
      </xdr:nvSpPr>
      <xdr:spPr bwMode="auto">
        <a:xfrm>
          <a:off x="4953000" y="6906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39171</xdr:rowOff>
    </xdr:from>
    <xdr:ext cx="736600" cy="259045"/>
    <xdr:sp macro="" textlink="">
      <xdr:nvSpPr>
        <xdr:cNvPr id="116" name="テキスト ボックス 115"/>
        <xdr:cNvSpPr txBox="1"/>
      </xdr:nvSpPr>
      <xdr:spPr>
        <a:xfrm>
          <a:off x="4622800" y="699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152298</xdr:rowOff>
    </xdr:from>
    <xdr:to>
      <xdr:col>22</xdr:col>
      <xdr:colOff>114300</xdr:colOff>
      <xdr:row>34</xdr:row>
      <xdr:rowOff>171844</xdr:rowOff>
    </xdr:to>
    <xdr:cxnSp macro="">
      <xdr:nvCxnSpPr>
        <xdr:cNvPr id="117" name="直線コネクタ 116"/>
        <xdr:cNvCxnSpPr/>
      </xdr:nvCxnSpPr>
      <xdr:spPr bwMode="auto">
        <a:xfrm flipV="1">
          <a:off x="3606800" y="6419748"/>
          <a:ext cx="698500" cy="19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298476</xdr:rowOff>
    </xdr:from>
    <xdr:to>
      <xdr:col>22</xdr:col>
      <xdr:colOff>165100</xdr:colOff>
      <xdr:row>36</xdr:row>
      <xdr:rowOff>57176</xdr:rowOff>
    </xdr:to>
    <xdr:sp macro="" textlink="">
      <xdr:nvSpPr>
        <xdr:cNvPr id="118" name="フローチャート: 判断 117"/>
        <xdr:cNvSpPr/>
      </xdr:nvSpPr>
      <xdr:spPr bwMode="auto">
        <a:xfrm>
          <a:off x="42545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41953</xdr:rowOff>
    </xdr:from>
    <xdr:ext cx="762000" cy="259045"/>
    <xdr:sp macro="" textlink="">
      <xdr:nvSpPr>
        <xdr:cNvPr id="119" name="テキスト ボックス 118"/>
        <xdr:cNvSpPr txBox="1"/>
      </xdr:nvSpPr>
      <xdr:spPr>
        <a:xfrm>
          <a:off x="3924300" y="699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233642</xdr:rowOff>
    </xdr:from>
    <xdr:to>
      <xdr:col>18</xdr:col>
      <xdr:colOff>177800</xdr:colOff>
      <xdr:row>34</xdr:row>
      <xdr:rowOff>171844</xdr:rowOff>
    </xdr:to>
    <xdr:cxnSp macro="">
      <xdr:nvCxnSpPr>
        <xdr:cNvPr id="120" name="直線コネクタ 119"/>
        <xdr:cNvCxnSpPr/>
      </xdr:nvCxnSpPr>
      <xdr:spPr bwMode="auto">
        <a:xfrm>
          <a:off x="2908300" y="6158192"/>
          <a:ext cx="698500" cy="28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287541</xdr:rowOff>
    </xdr:from>
    <xdr:to>
      <xdr:col>19</xdr:col>
      <xdr:colOff>38100</xdr:colOff>
      <xdr:row>36</xdr:row>
      <xdr:rowOff>46241</xdr:rowOff>
    </xdr:to>
    <xdr:sp macro="" textlink="">
      <xdr:nvSpPr>
        <xdr:cNvPr id="121" name="フローチャート: 判断 120"/>
        <xdr:cNvSpPr/>
      </xdr:nvSpPr>
      <xdr:spPr bwMode="auto">
        <a:xfrm>
          <a:off x="3556000" y="6897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31018</xdr:rowOff>
    </xdr:from>
    <xdr:ext cx="762000" cy="259045"/>
    <xdr:sp macro="" textlink="">
      <xdr:nvSpPr>
        <xdr:cNvPr id="122" name="テキスト ボックス 121"/>
        <xdr:cNvSpPr txBox="1"/>
      </xdr:nvSpPr>
      <xdr:spPr>
        <a:xfrm>
          <a:off x="3225800" y="698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275768</xdr:rowOff>
    </xdr:from>
    <xdr:to>
      <xdr:col>15</xdr:col>
      <xdr:colOff>101600</xdr:colOff>
      <xdr:row>36</xdr:row>
      <xdr:rowOff>34468</xdr:rowOff>
    </xdr:to>
    <xdr:sp macro="" textlink="">
      <xdr:nvSpPr>
        <xdr:cNvPr id="123" name="フローチャート: 判断 122"/>
        <xdr:cNvSpPr/>
      </xdr:nvSpPr>
      <xdr:spPr bwMode="auto">
        <a:xfrm>
          <a:off x="28575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19245</xdr:rowOff>
    </xdr:from>
    <xdr:ext cx="762000" cy="259045"/>
    <xdr:sp macro="" textlink="">
      <xdr:nvSpPr>
        <xdr:cNvPr id="124" name="テキスト ボックス 123"/>
        <xdr:cNvSpPr txBox="1"/>
      </xdr:nvSpPr>
      <xdr:spPr>
        <a:xfrm>
          <a:off x="2527300" y="697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251937</xdr:rowOff>
    </xdr:from>
    <xdr:to>
      <xdr:col>29</xdr:col>
      <xdr:colOff>177800</xdr:colOff>
      <xdr:row>35</xdr:row>
      <xdr:rowOff>10637</xdr:rowOff>
    </xdr:to>
    <xdr:sp macro="" textlink="">
      <xdr:nvSpPr>
        <xdr:cNvPr id="130" name="楕円 129"/>
        <xdr:cNvSpPr/>
      </xdr:nvSpPr>
      <xdr:spPr bwMode="auto">
        <a:xfrm>
          <a:off x="5600700" y="651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97013</xdr:rowOff>
    </xdr:from>
    <xdr:ext cx="762000" cy="259045"/>
    <xdr:sp macro="" textlink="">
      <xdr:nvSpPr>
        <xdr:cNvPr id="131" name="人口1人当たり決算額の推移該当値テキスト445"/>
        <xdr:cNvSpPr txBox="1"/>
      </xdr:nvSpPr>
      <xdr:spPr>
        <a:xfrm>
          <a:off x="5740400" y="636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254584</xdr:rowOff>
    </xdr:from>
    <xdr:to>
      <xdr:col>26</xdr:col>
      <xdr:colOff>101600</xdr:colOff>
      <xdr:row>35</xdr:row>
      <xdr:rowOff>13284</xdr:rowOff>
    </xdr:to>
    <xdr:sp macro="" textlink="">
      <xdr:nvSpPr>
        <xdr:cNvPr id="132" name="楕円 131"/>
        <xdr:cNvSpPr/>
      </xdr:nvSpPr>
      <xdr:spPr bwMode="auto">
        <a:xfrm>
          <a:off x="4953000" y="6522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23461</xdr:rowOff>
    </xdr:from>
    <xdr:ext cx="736600" cy="259045"/>
    <xdr:sp macro="" textlink="">
      <xdr:nvSpPr>
        <xdr:cNvPr id="133" name="テキスト ボックス 132"/>
        <xdr:cNvSpPr txBox="1"/>
      </xdr:nvSpPr>
      <xdr:spPr>
        <a:xfrm>
          <a:off x="4622800" y="629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101498</xdr:rowOff>
    </xdr:from>
    <xdr:to>
      <xdr:col>22</xdr:col>
      <xdr:colOff>165100</xdr:colOff>
      <xdr:row>34</xdr:row>
      <xdr:rowOff>203098</xdr:rowOff>
    </xdr:to>
    <xdr:sp macro="" textlink="">
      <xdr:nvSpPr>
        <xdr:cNvPr id="134" name="楕円 133"/>
        <xdr:cNvSpPr/>
      </xdr:nvSpPr>
      <xdr:spPr bwMode="auto">
        <a:xfrm>
          <a:off x="4254500" y="6368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213275</xdr:rowOff>
    </xdr:from>
    <xdr:ext cx="762000" cy="259045"/>
    <xdr:sp macro="" textlink="">
      <xdr:nvSpPr>
        <xdr:cNvPr id="135" name="テキスト ボックス 134"/>
        <xdr:cNvSpPr txBox="1"/>
      </xdr:nvSpPr>
      <xdr:spPr>
        <a:xfrm>
          <a:off x="3924300" y="613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121044</xdr:rowOff>
    </xdr:from>
    <xdr:to>
      <xdr:col>19</xdr:col>
      <xdr:colOff>38100</xdr:colOff>
      <xdr:row>34</xdr:row>
      <xdr:rowOff>222644</xdr:rowOff>
    </xdr:to>
    <xdr:sp macro="" textlink="">
      <xdr:nvSpPr>
        <xdr:cNvPr id="136" name="楕円 135"/>
        <xdr:cNvSpPr/>
      </xdr:nvSpPr>
      <xdr:spPr bwMode="auto">
        <a:xfrm>
          <a:off x="3556000" y="6388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232821</xdr:rowOff>
    </xdr:from>
    <xdr:ext cx="762000" cy="259045"/>
    <xdr:sp macro="" textlink="">
      <xdr:nvSpPr>
        <xdr:cNvPr id="137" name="テキスト ボックス 136"/>
        <xdr:cNvSpPr txBox="1"/>
      </xdr:nvSpPr>
      <xdr:spPr>
        <a:xfrm>
          <a:off x="3225800" y="615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182842</xdr:rowOff>
    </xdr:from>
    <xdr:to>
      <xdr:col>15</xdr:col>
      <xdr:colOff>101600</xdr:colOff>
      <xdr:row>33</xdr:row>
      <xdr:rowOff>284442</xdr:rowOff>
    </xdr:to>
    <xdr:sp macro="" textlink="">
      <xdr:nvSpPr>
        <xdr:cNvPr id="138" name="楕円 137"/>
        <xdr:cNvSpPr/>
      </xdr:nvSpPr>
      <xdr:spPr bwMode="auto">
        <a:xfrm>
          <a:off x="2857500" y="610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123169</xdr:rowOff>
    </xdr:from>
    <xdr:ext cx="762000" cy="259045"/>
    <xdr:sp macro="" textlink="">
      <xdr:nvSpPr>
        <xdr:cNvPr id="139" name="テキスト ボックス 138"/>
        <xdr:cNvSpPr txBox="1"/>
      </xdr:nvSpPr>
      <xdr:spPr>
        <a:xfrm>
          <a:off x="2527300" y="587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51,178
50,470
318.29
39,796,630
38,772,348
888,316
18,250,491
38,114,102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130118</xdr:rowOff>
    </xdr:from>
    <xdr:to>
      <xdr:col>24</xdr:col>
      <xdr:colOff>63500</xdr:colOff>
      <xdr:row>33</xdr:row>
      <xdr:rowOff>153226</xdr:rowOff>
    </xdr:to>
    <xdr:cxnSp macro="">
      <xdr:nvCxnSpPr>
        <xdr:cNvPr id="61" name="直線コネクタ 60"/>
        <xdr:cNvCxnSpPr/>
      </xdr:nvCxnSpPr>
      <xdr:spPr>
        <a:xfrm flipV="1">
          <a:off x="3797300" y="5787968"/>
          <a:ext cx="8382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137757</xdr:rowOff>
    </xdr:from>
    <xdr:to>
      <xdr:col>19</xdr:col>
      <xdr:colOff>177800</xdr:colOff>
      <xdr:row>33</xdr:row>
      <xdr:rowOff>153226</xdr:rowOff>
    </xdr:to>
    <xdr:cxnSp macro="">
      <xdr:nvCxnSpPr>
        <xdr:cNvPr id="64" name="直線コネクタ 63"/>
        <xdr:cNvCxnSpPr/>
      </xdr:nvCxnSpPr>
      <xdr:spPr>
        <a:xfrm>
          <a:off x="2908300" y="5795607"/>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77330</xdr:rowOff>
    </xdr:from>
    <xdr:to>
      <xdr:col>15</xdr:col>
      <xdr:colOff>50800</xdr:colOff>
      <xdr:row>33</xdr:row>
      <xdr:rowOff>137757</xdr:rowOff>
    </xdr:to>
    <xdr:cxnSp macro="">
      <xdr:nvCxnSpPr>
        <xdr:cNvPr id="67" name="直線コネクタ 66"/>
        <xdr:cNvCxnSpPr/>
      </xdr:nvCxnSpPr>
      <xdr:spPr>
        <a:xfrm>
          <a:off x="2019300" y="5735180"/>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76416</xdr:rowOff>
    </xdr:from>
    <xdr:to>
      <xdr:col>10</xdr:col>
      <xdr:colOff>114300</xdr:colOff>
      <xdr:row>33</xdr:row>
      <xdr:rowOff>77330</xdr:rowOff>
    </xdr:to>
    <xdr:cxnSp macro="">
      <xdr:nvCxnSpPr>
        <xdr:cNvPr id="70" name="直線コネクタ 69"/>
        <xdr:cNvCxnSpPr/>
      </xdr:nvCxnSpPr>
      <xdr:spPr>
        <a:xfrm>
          <a:off x="1130300" y="57342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79318</xdr:rowOff>
    </xdr:from>
    <xdr:to>
      <xdr:col>24</xdr:col>
      <xdr:colOff>114300</xdr:colOff>
      <xdr:row>34</xdr:row>
      <xdr:rowOff>9468</xdr:rowOff>
    </xdr:to>
    <xdr:sp macro="" textlink="">
      <xdr:nvSpPr>
        <xdr:cNvPr id="80" name="楕円 79"/>
        <xdr:cNvSpPr/>
      </xdr:nvSpPr>
      <xdr:spPr>
        <a:xfrm>
          <a:off x="4584700" y="57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102195</xdr:rowOff>
    </xdr:from>
    <xdr:ext cx="534377" cy="259045"/>
    <xdr:sp macro="" textlink="">
      <xdr:nvSpPr>
        <xdr:cNvPr id="81" name="人件費該当値テキスト"/>
        <xdr:cNvSpPr txBox="1"/>
      </xdr:nvSpPr>
      <xdr:spPr>
        <a:xfrm>
          <a:off x="4686300" y="55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102426</xdr:rowOff>
    </xdr:from>
    <xdr:to>
      <xdr:col>20</xdr:col>
      <xdr:colOff>38100</xdr:colOff>
      <xdr:row>34</xdr:row>
      <xdr:rowOff>32576</xdr:rowOff>
    </xdr:to>
    <xdr:sp macro="" textlink="">
      <xdr:nvSpPr>
        <xdr:cNvPr id="82" name="楕円 81"/>
        <xdr:cNvSpPr/>
      </xdr:nvSpPr>
      <xdr:spPr>
        <a:xfrm>
          <a:off x="3746500" y="57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49103</xdr:rowOff>
    </xdr:from>
    <xdr:ext cx="534377" cy="259045"/>
    <xdr:sp macro="" textlink="">
      <xdr:nvSpPr>
        <xdr:cNvPr id="83" name="テキスト ボックス 82"/>
        <xdr:cNvSpPr txBox="1"/>
      </xdr:nvSpPr>
      <xdr:spPr>
        <a:xfrm>
          <a:off x="3530111" y="553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86957</xdr:rowOff>
    </xdr:from>
    <xdr:to>
      <xdr:col>15</xdr:col>
      <xdr:colOff>101600</xdr:colOff>
      <xdr:row>34</xdr:row>
      <xdr:rowOff>17107</xdr:rowOff>
    </xdr:to>
    <xdr:sp macro="" textlink="">
      <xdr:nvSpPr>
        <xdr:cNvPr id="84" name="楕円 83"/>
        <xdr:cNvSpPr/>
      </xdr:nvSpPr>
      <xdr:spPr>
        <a:xfrm>
          <a:off x="2857500" y="57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33634</xdr:rowOff>
    </xdr:from>
    <xdr:ext cx="534377" cy="259045"/>
    <xdr:sp macro="" textlink="">
      <xdr:nvSpPr>
        <xdr:cNvPr id="85" name="テキスト ボックス 84"/>
        <xdr:cNvSpPr txBox="1"/>
      </xdr:nvSpPr>
      <xdr:spPr>
        <a:xfrm>
          <a:off x="2641111" y="552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26530</xdr:rowOff>
    </xdr:from>
    <xdr:to>
      <xdr:col>10</xdr:col>
      <xdr:colOff>165100</xdr:colOff>
      <xdr:row>33</xdr:row>
      <xdr:rowOff>128130</xdr:rowOff>
    </xdr:to>
    <xdr:sp macro="" textlink="">
      <xdr:nvSpPr>
        <xdr:cNvPr id="86" name="楕円 85"/>
        <xdr:cNvSpPr/>
      </xdr:nvSpPr>
      <xdr:spPr>
        <a:xfrm>
          <a:off x="1968500" y="56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144657</xdr:rowOff>
    </xdr:from>
    <xdr:ext cx="534377" cy="259045"/>
    <xdr:sp macro="" textlink="">
      <xdr:nvSpPr>
        <xdr:cNvPr id="87" name="テキスト ボックス 86"/>
        <xdr:cNvSpPr txBox="1"/>
      </xdr:nvSpPr>
      <xdr:spPr>
        <a:xfrm>
          <a:off x="1752111" y="54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25616</xdr:rowOff>
    </xdr:from>
    <xdr:to>
      <xdr:col>6</xdr:col>
      <xdr:colOff>38100</xdr:colOff>
      <xdr:row>33</xdr:row>
      <xdr:rowOff>127216</xdr:rowOff>
    </xdr:to>
    <xdr:sp macro="" textlink="">
      <xdr:nvSpPr>
        <xdr:cNvPr id="88" name="楕円 87"/>
        <xdr:cNvSpPr/>
      </xdr:nvSpPr>
      <xdr:spPr>
        <a:xfrm>
          <a:off x="1079500" y="5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143743</xdr:rowOff>
    </xdr:from>
    <xdr:ext cx="534377" cy="259045"/>
    <xdr:sp macro="" textlink="">
      <xdr:nvSpPr>
        <xdr:cNvPr id="89" name="テキスト ボックス 88"/>
        <xdr:cNvSpPr txBox="1"/>
      </xdr:nvSpPr>
      <xdr:spPr>
        <a:xfrm>
          <a:off x="863111" y="54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55598</xdr:rowOff>
    </xdr:from>
    <xdr:to>
      <xdr:col>24</xdr:col>
      <xdr:colOff>63500</xdr:colOff>
      <xdr:row>53</xdr:row>
      <xdr:rowOff>28052</xdr:rowOff>
    </xdr:to>
    <xdr:cxnSp macro="">
      <xdr:nvCxnSpPr>
        <xdr:cNvPr id="117" name="直線コネクタ 116"/>
        <xdr:cNvCxnSpPr/>
      </xdr:nvCxnSpPr>
      <xdr:spPr>
        <a:xfrm flipV="1">
          <a:off x="3797300" y="8970998"/>
          <a:ext cx="838200" cy="1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7820</xdr:rowOff>
    </xdr:from>
    <xdr:to>
      <xdr:col>19</xdr:col>
      <xdr:colOff>177800</xdr:colOff>
      <xdr:row>53</xdr:row>
      <xdr:rowOff>28052</xdr:rowOff>
    </xdr:to>
    <xdr:cxnSp macro="">
      <xdr:nvCxnSpPr>
        <xdr:cNvPr id="120" name="直線コネクタ 119"/>
        <xdr:cNvCxnSpPr/>
      </xdr:nvCxnSpPr>
      <xdr:spPr>
        <a:xfrm>
          <a:off x="2908300" y="9094670"/>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7820</xdr:rowOff>
    </xdr:from>
    <xdr:to>
      <xdr:col>15</xdr:col>
      <xdr:colOff>50800</xdr:colOff>
      <xdr:row>54</xdr:row>
      <xdr:rowOff>59233</xdr:rowOff>
    </xdr:to>
    <xdr:cxnSp macro="">
      <xdr:nvCxnSpPr>
        <xdr:cNvPr id="123" name="直線コネクタ 122"/>
        <xdr:cNvCxnSpPr/>
      </xdr:nvCxnSpPr>
      <xdr:spPr>
        <a:xfrm flipV="1">
          <a:off x="2019300" y="9094670"/>
          <a:ext cx="889000" cy="22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59233</xdr:rowOff>
    </xdr:from>
    <xdr:to>
      <xdr:col>10</xdr:col>
      <xdr:colOff>114300</xdr:colOff>
      <xdr:row>54</xdr:row>
      <xdr:rowOff>148135</xdr:rowOff>
    </xdr:to>
    <xdr:cxnSp macro="">
      <xdr:nvCxnSpPr>
        <xdr:cNvPr id="126" name="直線コネクタ 125"/>
        <xdr:cNvCxnSpPr/>
      </xdr:nvCxnSpPr>
      <xdr:spPr>
        <a:xfrm flipV="1">
          <a:off x="1130300" y="9317533"/>
          <a:ext cx="889000" cy="8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4798</xdr:rowOff>
    </xdr:from>
    <xdr:to>
      <xdr:col>24</xdr:col>
      <xdr:colOff>114300</xdr:colOff>
      <xdr:row>52</xdr:row>
      <xdr:rowOff>106398</xdr:rowOff>
    </xdr:to>
    <xdr:sp macro="" textlink="">
      <xdr:nvSpPr>
        <xdr:cNvPr id="136" name="楕円 135"/>
        <xdr:cNvSpPr/>
      </xdr:nvSpPr>
      <xdr:spPr>
        <a:xfrm>
          <a:off x="4584700" y="89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27675</xdr:rowOff>
    </xdr:from>
    <xdr:ext cx="534377" cy="259045"/>
    <xdr:sp macro="" textlink="">
      <xdr:nvSpPr>
        <xdr:cNvPr id="137" name="物件費該当値テキスト"/>
        <xdr:cNvSpPr txBox="1"/>
      </xdr:nvSpPr>
      <xdr:spPr>
        <a:xfrm>
          <a:off x="4686300" y="87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148702</xdr:rowOff>
    </xdr:from>
    <xdr:to>
      <xdr:col>20</xdr:col>
      <xdr:colOff>38100</xdr:colOff>
      <xdr:row>53</xdr:row>
      <xdr:rowOff>78852</xdr:rowOff>
    </xdr:to>
    <xdr:sp macro="" textlink="">
      <xdr:nvSpPr>
        <xdr:cNvPr id="138" name="楕円 137"/>
        <xdr:cNvSpPr/>
      </xdr:nvSpPr>
      <xdr:spPr>
        <a:xfrm>
          <a:off x="3746500" y="90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95379</xdr:rowOff>
    </xdr:from>
    <xdr:ext cx="534377" cy="259045"/>
    <xdr:sp macro="" textlink="">
      <xdr:nvSpPr>
        <xdr:cNvPr id="139" name="テキスト ボックス 138"/>
        <xdr:cNvSpPr txBox="1"/>
      </xdr:nvSpPr>
      <xdr:spPr>
        <a:xfrm>
          <a:off x="3530111" y="88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128470</xdr:rowOff>
    </xdr:from>
    <xdr:to>
      <xdr:col>15</xdr:col>
      <xdr:colOff>101600</xdr:colOff>
      <xdr:row>53</xdr:row>
      <xdr:rowOff>58620</xdr:rowOff>
    </xdr:to>
    <xdr:sp macro="" textlink="">
      <xdr:nvSpPr>
        <xdr:cNvPr id="140" name="楕円 139"/>
        <xdr:cNvSpPr/>
      </xdr:nvSpPr>
      <xdr:spPr>
        <a:xfrm>
          <a:off x="2857500" y="90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75147</xdr:rowOff>
    </xdr:from>
    <xdr:ext cx="534377" cy="259045"/>
    <xdr:sp macro="" textlink="">
      <xdr:nvSpPr>
        <xdr:cNvPr id="141" name="テキスト ボックス 140"/>
        <xdr:cNvSpPr txBox="1"/>
      </xdr:nvSpPr>
      <xdr:spPr>
        <a:xfrm>
          <a:off x="2641111" y="881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8433</xdr:rowOff>
    </xdr:from>
    <xdr:to>
      <xdr:col>10</xdr:col>
      <xdr:colOff>165100</xdr:colOff>
      <xdr:row>54</xdr:row>
      <xdr:rowOff>110033</xdr:rowOff>
    </xdr:to>
    <xdr:sp macro="" textlink="">
      <xdr:nvSpPr>
        <xdr:cNvPr id="142" name="楕円 141"/>
        <xdr:cNvSpPr/>
      </xdr:nvSpPr>
      <xdr:spPr>
        <a:xfrm>
          <a:off x="1968500" y="926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126560</xdr:rowOff>
    </xdr:from>
    <xdr:ext cx="534377" cy="259045"/>
    <xdr:sp macro="" textlink="">
      <xdr:nvSpPr>
        <xdr:cNvPr id="143" name="テキスト ボックス 142"/>
        <xdr:cNvSpPr txBox="1"/>
      </xdr:nvSpPr>
      <xdr:spPr>
        <a:xfrm>
          <a:off x="1752111" y="904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97335</xdr:rowOff>
    </xdr:from>
    <xdr:to>
      <xdr:col>6</xdr:col>
      <xdr:colOff>38100</xdr:colOff>
      <xdr:row>55</xdr:row>
      <xdr:rowOff>27485</xdr:rowOff>
    </xdr:to>
    <xdr:sp macro="" textlink="">
      <xdr:nvSpPr>
        <xdr:cNvPr id="144" name="楕円 143"/>
        <xdr:cNvSpPr/>
      </xdr:nvSpPr>
      <xdr:spPr>
        <a:xfrm>
          <a:off x="1079500" y="93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44012</xdr:rowOff>
    </xdr:from>
    <xdr:ext cx="534377" cy="259045"/>
    <xdr:sp macro="" textlink="">
      <xdr:nvSpPr>
        <xdr:cNvPr id="145" name="テキスト ボックス 144"/>
        <xdr:cNvSpPr txBox="1"/>
      </xdr:nvSpPr>
      <xdr:spPr>
        <a:xfrm>
          <a:off x="863111" y="913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66777</xdr:rowOff>
    </xdr:from>
    <xdr:to>
      <xdr:col>24</xdr:col>
      <xdr:colOff>63500</xdr:colOff>
      <xdr:row>77</xdr:row>
      <xdr:rowOff>114280</xdr:rowOff>
    </xdr:to>
    <xdr:cxnSp macro="">
      <xdr:nvCxnSpPr>
        <xdr:cNvPr id="172" name="直線コネクタ 171"/>
        <xdr:cNvCxnSpPr/>
      </xdr:nvCxnSpPr>
      <xdr:spPr>
        <a:xfrm flipV="1">
          <a:off x="3797300" y="13096977"/>
          <a:ext cx="838200" cy="2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22611</xdr:rowOff>
    </xdr:from>
    <xdr:to>
      <xdr:col>19</xdr:col>
      <xdr:colOff>177800</xdr:colOff>
      <xdr:row>77</xdr:row>
      <xdr:rowOff>114280</xdr:rowOff>
    </xdr:to>
    <xdr:cxnSp macro="">
      <xdr:nvCxnSpPr>
        <xdr:cNvPr id="175" name="直線コネクタ 174"/>
        <xdr:cNvCxnSpPr/>
      </xdr:nvCxnSpPr>
      <xdr:spPr>
        <a:xfrm>
          <a:off x="2908300" y="13224261"/>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154833</xdr:rowOff>
    </xdr:from>
    <xdr:to>
      <xdr:col>15</xdr:col>
      <xdr:colOff>50800</xdr:colOff>
      <xdr:row>77</xdr:row>
      <xdr:rowOff>22611</xdr:rowOff>
    </xdr:to>
    <xdr:cxnSp macro="">
      <xdr:nvCxnSpPr>
        <xdr:cNvPr id="178" name="直線コネクタ 177"/>
        <xdr:cNvCxnSpPr/>
      </xdr:nvCxnSpPr>
      <xdr:spPr>
        <a:xfrm>
          <a:off x="2019300" y="12842133"/>
          <a:ext cx="889000" cy="38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154833</xdr:rowOff>
    </xdr:from>
    <xdr:to>
      <xdr:col>10</xdr:col>
      <xdr:colOff>114300</xdr:colOff>
      <xdr:row>75</xdr:row>
      <xdr:rowOff>91329</xdr:rowOff>
    </xdr:to>
    <xdr:cxnSp macro="">
      <xdr:nvCxnSpPr>
        <xdr:cNvPr id="181" name="直線コネクタ 180"/>
        <xdr:cNvCxnSpPr/>
      </xdr:nvCxnSpPr>
      <xdr:spPr>
        <a:xfrm flipV="1">
          <a:off x="1130300" y="12842133"/>
          <a:ext cx="889000" cy="10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15977</xdr:rowOff>
    </xdr:from>
    <xdr:to>
      <xdr:col>24</xdr:col>
      <xdr:colOff>114300</xdr:colOff>
      <xdr:row>76</xdr:row>
      <xdr:rowOff>117577</xdr:rowOff>
    </xdr:to>
    <xdr:sp macro="" textlink="">
      <xdr:nvSpPr>
        <xdr:cNvPr id="191" name="楕円 190"/>
        <xdr:cNvSpPr/>
      </xdr:nvSpPr>
      <xdr:spPr>
        <a:xfrm>
          <a:off x="4584700" y="130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38854</xdr:rowOff>
    </xdr:from>
    <xdr:ext cx="469744" cy="259045"/>
    <xdr:sp macro="" textlink="">
      <xdr:nvSpPr>
        <xdr:cNvPr id="192" name="維持補修費該当値テキスト"/>
        <xdr:cNvSpPr txBox="1"/>
      </xdr:nvSpPr>
      <xdr:spPr>
        <a:xfrm>
          <a:off x="4686300" y="1289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63480</xdr:rowOff>
    </xdr:from>
    <xdr:to>
      <xdr:col>20</xdr:col>
      <xdr:colOff>38100</xdr:colOff>
      <xdr:row>77</xdr:row>
      <xdr:rowOff>165080</xdr:rowOff>
    </xdr:to>
    <xdr:sp macro="" textlink="">
      <xdr:nvSpPr>
        <xdr:cNvPr id="193" name="楕円 192"/>
        <xdr:cNvSpPr/>
      </xdr:nvSpPr>
      <xdr:spPr>
        <a:xfrm>
          <a:off x="3746500" y="132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10157</xdr:rowOff>
    </xdr:from>
    <xdr:ext cx="469744" cy="259045"/>
    <xdr:sp macro="" textlink="">
      <xdr:nvSpPr>
        <xdr:cNvPr id="194" name="テキスト ボックス 193"/>
        <xdr:cNvSpPr txBox="1"/>
      </xdr:nvSpPr>
      <xdr:spPr>
        <a:xfrm>
          <a:off x="3562428" y="130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143261</xdr:rowOff>
    </xdr:from>
    <xdr:to>
      <xdr:col>15</xdr:col>
      <xdr:colOff>101600</xdr:colOff>
      <xdr:row>77</xdr:row>
      <xdr:rowOff>73411</xdr:rowOff>
    </xdr:to>
    <xdr:sp macro="" textlink="">
      <xdr:nvSpPr>
        <xdr:cNvPr id="195" name="楕円 194"/>
        <xdr:cNvSpPr/>
      </xdr:nvSpPr>
      <xdr:spPr>
        <a:xfrm>
          <a:off x="2857500" y="131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89938</xdr:rowOff>
    </xdr:from>
    <xdr:ext cx="469744" cy="259045"/>
    <xdr:sp macro="" textlink="">
      <xdr:nvSpPr>
        <xdr:cNvPr id="196" name="テキスト ボックス 195"/>
        <xdr:cNvSpPr txBox="1"/>
      </xdr:nvSpPr>
      <xdr:spPr>
        <a:xfrm>
          <a:off x="2673428" y="1294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104033</xdr:rowOff>
    </xdr:from>
    <xdr:to>
      <xdr:col>10</xdr:col>
      <xdr:colOff>165100</xdr:colOff>
      <xdr:row>75</xdr:row>
      <xdr:rowOff>34183</xdr:rowOff>
    </xdr:to>
    <xdr:sp macro="" textlink="">
      <xdr:nvSpPr>
        <xdr:cNvPr id="197" name="楕円 196"/>
        <xdr:cNvSpPr/>
      </xdr:nvSpPr>
      <xdr:spPr>
        <a:xfrm>
          <a:off x="1968500" y="1279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50710</xdr:rowOff>
    </xdr:from>
    <xdr:ext cx="534377" cy="259045"/>
    <xdr:sp macro="" textlink="">
      <xdr:nvSpPr>
        <xdr:cNvPr id="198" name="テキスト ボックス 197"/>
        <xdr:cNvSpPr txBox="1"/>
      </xdr:nvSpPr>
      <xdr:spPr>
        <a:xfrm>
          <a:off x="1752111" y="1256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40529</xdr:rowOff>
    </xdr:from>
    <xdr:to>
      <xdr:col>6</xdr:col>
      <xdr:colOff>38100</xdr:colOff>
      <xdr:row>75</xdr:row>
      <xdr:rowOff>142129</xdr:rowOff>
    </xdr:to>
    <xdr:sp macro="" textlink="">
      <xdr:nvSpPr>
        <xdr:cNvPr id="199" name="楕円 198"/>
        <xdr:cNvSpPr/>
      </xdr:nvSpPr>
      <xdr:spPr>
        <a:xfrm>
          <a:off x="1079500" y="128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158656</xdr:rowOff>
    </xdr:from>
    <xdr:ext cx="534377" cy="259045"/>
    <xdr:sp macro="" textlink="">
      <xdr:nvSpPr>
        <xdr:cNvPr id="200" name="テキスト ボックス 199"/>
        <xdr:cNvSpPr txBox="1"/>
      </xdr:nvSpPr>
      <xdr:spPr>
        <a:xfrm>
          <a:off x="863111" y="1267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2553</xdr:rowOff>
    </xdr:from>
    <xdr:to>
      <xdr:col>24</xdr:col>
      <xdr:colOff>63500</xdr:colOff>
      <xdr:row>96</xdr:row>
      <xdr:rowOff>69087</xdr:rowOff>
    </xdr:to>
    <xdr:cxnSp macro="">
      <xdr:nvCxnSpPr>
        <xdr:cNvPr id="230" name="直線コネクタ 229"/>
        <xdr:cNvCxnSpPr/>
      </xdr:nvCxnSpPr>
      <xdr:spPr>
        <a:xfrm flipV="1">
          <a:off x="3797300" y="16461753"/>
          <a:ext cx="838200" cy="6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69087</xdr:rowOff>
    </xdr:from>
    <xdr:to>
      <xdr:col>19</xdr:col>
      <xdr:colOff>177800</xdr:colOff>
      <xdr:row>96</xdr:row>
      <xdr:rowOff>165303</xdr:rowOff>
    </xdr:to>
    <xdr:cxnSp macro="">
      <xdr:nvCxnSpPr>
        <xdr:cNvPr id="233" name="直線コネクタ 232"/>
        <xdr:cNvCxnSpPr/>
      </xdr:nvCxnSpPr>
      <xdr:spPr>
        <a:xfrm flipV="1">
          <a:off x="2908300" y="16528287"/>
          <a:ext cx="889000" cy="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165303</xdr:rowOff>
    </xdr:from>
    <xdr:to>
      <xdr:col>15</xdr:col>
      <xdr:colOff>50800</xdr:colOff>
      <xdr:row>97</xdr:row>
      <xdr:rowOff>40221</xdr:rowOff>
    </xdr:to>
    <xdr:cxnSp macro="">
      <xdr:nvCxnSpPr>
        <xdr:cNvPr id="236" name="直線コネクタ 235"/>
        <xdr:cNvCxnSpPr/>
      </xdr:nvCxnSpPr>
      <xdr:spPr>
        <a:xfrm flipV="1">
          <a:off x="2019300" y="16624503"/>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130353</xdr:rowOff>
    </xdr:from>
    <xdr:to>
      <xdr:col>10</xdr:col>
      <xdr:colOff>114300</xdr:colOff>
      <xdr:row>97</xdr:row>
      <xdr:rowOff>40221</xdr:rowOff>
    </xdr:to>
    <xdr:cxnSp macro="">
      <xdr:nvCxnSpPr>
        <xdr:cNvPr id="239" name="直線コネクタ 238"/>
        <xdr:cNvCxnSpPr/>
      </xdr:nvCxnSpPr>
      <xdr:spPr>
        <a:xfrm>
          <a:off x="1130300" y="16589553"/>
          <a:ext cx="889000" cy="8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123203</xdr:rowOff>
    </xdr:from>
    <xdr:to>
      <xdr:col>24</xdr:col>
      <xdr:colOff>114300</xdr:colOff>
      <xdr:row>96</xdr:row>
      <xdr:rowOff>53353</xdr:rowOff>
    </xdr:to>
    <xdr:sp macro="" textlink="">
      <xdr:nvSpPr>
        <xdr:cNvPr id="249" name="楕円 248"/>
        <xdr:cNvSpPr/>
      </xdr:nvSpPr>
      <xdr:spPr>
        <a:xfrm>
          <a:off x="4584700" y="164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146080</xdr:rowOff>
    </xdr:from>
    <xdr:ext cx="599010" cy="259045"/>
    <xdr:sp macro="" textlink="">
      <xdr:nvSpPr>
        <xdr:cNvPr id="250" name="扶助費該当値テキスト"/>
        <xdr:cNvSpPr txBox="1"/>
      </xdr:nvSpPr>
      <xdr:spPr>
        <a:xfrm>
          <a:off x="4686300" y="1626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18287</xdr:rowOff>
    </xdr:from>
    <xdr:to>
      <xdr:col>20</xdr:col>
      <xdr:colOff>38100</xdr:colOff>
      <xdr:row>96</xdr:row>
      <xdr:rowOff>119887</xdr:rowOff>
    </xdr:to>
    <xdr:sp macro="" textlink="">
      <xdr:nvSpPr>
        <xdr:cNvPr id="251" name="楕円 250"/>
        <xdr:cNvSpPr/>
      </xdr:nvSpPr>
      <xdr:spPr>
        <a:xfrm>
          <a:off x="3746500" y="164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136414</xdr:rowOff>
    </xdr:from>
    <xdr:ext cx="534377" cy="259045"/>
    <xdr:sp macro="" textlink="">
      <xdr:nvSpPr>
        <xdr:cNvPr id="252" name="テキスト ボックス 251"/>
        <xdr:cNvSpPr txBox="1"/>
      </xdr:nvSpPr>
      <xdr:spPr>
        <a:xfrm>
          <a:off x="3530111" y="162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114503</xdr:rowOff>
    </xdr:from>
    <xdr:to>
      <xdr:col>15</xdr:col>
      <xdr:colOff>101600</xdr:colOff>
      <xdr:row>97</xdr:row>
      <xdr:rowOff>44653</xdr:rowOff>
    </xdr:to>
    <xdr:sp macro="" textlink="">
      <xdr:nvSpPr>
        <xdr:cNvPr id="253" name="楕円 252"/>
        <xdr:cNvSpPr/>
      </xdr:nvSpPr>
      <xdr:spPr>
        <a:xfrm>
          <a:off x="2857500" y="165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61180</xdr:rowOff>
    </xdr:from>
    <xdr:ext cx="534377" cy="259045"/>
    <xdr:sp macro="" textlink="">
      <xdr:nvSpPr>
        <xdr:cNvPr id="254" name="テキスト ボックス 253"/>
        <xdr:cNvSpPr txBox="1"/>
      </xdr:nvSpPr>
      <xdr:spPr>
        <a:xfrm>
          <a:off x="2641111" y="163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160871</xdr:rowOff>
    </xdr:from>
    <xdr:to>
      <xdr:col>10</xdr:col>
      <xdr:colOff>165100</xdr:colOff>
      <xdr:row>97</xdr:row>
      <xdr:rowOff>91021</xdr:rowOff>
    </xdr:to>
    <xdr:sp macro="" textlink="">
      <xdr:nvSpPr>
        <xdr:cNvPr id="255" name="楕円 254"/>
        <xdr:cNvSpPr/>
      </xdr:nvSpPr>
      <xdr:spPr>
        <a:xfrm>
          <a:off x="1968500" y="166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82148</xdr:rowOff>
    </xdr:from>
    <xdr:ext cx="534377" cy="259045"/>
    <xdr:sp macro="" textlink="">
      <xdr:nvSpPr>
        <xdr:cNvPr id="256" name="テキスト ボックス 255"/>
        <xdr:cNvSpPr txBox="1"/>
      </xdr:nvSpPr>
      <xdr:spPr>
        <a:xfrm>
          <a:off x="1752111" y="167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79553</xdr:rowOff>
    </xdr:from>
    <xdr:to>
      <xdr:col>6</xdr:col>
      <xdr:colOff>38100</xdr:colOff>
      <xdr:row>97</xdr:row>
      <xdr:rowOff>9703</xdr:rowOff>
    </xdr:to>
    <xdr:sp macro="" textlink="">
      <xdr:nvSpPr>
        <xdr:cNvPr id="257" name="楕円 256"/>
        <xdr:cNvSpPr/>
      </xdr:nvSpPr>
      <xdr:spPr>
        <a:xfrm>
          <a:off x="1079500" y="165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26230</xdr:rowOff>
    </xdr:from>
    <xdr:ext cx="534377" cy="259045"/>
    <xdr:sp macro="" textlink="">
      <xdr:nvSpPr>
        <xdr:cNvPr id="258" name="テキスト ボックス 257"/>
        <xdr:cNvSpPr txBox="1"/>
      </xdr:nvSpPr>
      <xdr:spPr>
        <a:xfrm>
          <a:off x="863111" y="1631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52974</xdr:rowOff>
    </xdr:from>
    <xdr:to>
      <xdr:col>55</xdr:col>
      <xdr:colOff>0</xdr:colOff>
      <xdr:row>36</xdr:row>
      <xdr:rowOff>56009</xdr:rowOff>
    </xdr:to>
    <xdr:cxnSp macro="">
      <xdr:nvCxnSpPr>
        <xdr:cNvPr id="285" name="直線コネクタ 284"/>
        <xdr:cNvCxnSpPr/>
      </xdr:nvCxnSpPr>
      <xdr:spPr>
        <a:xfrm flipV="1">
          <a:off x="9639300" y="5539374"/>
          <a:ext cx="838200" cy="68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56009</xdr:rowOff>
    </xdr:from>
    <xdr:to>
      <xdr:col>50</xdr:col>
      <xdr:colOff>114300</xdr:colOff>
      <xdr:row>36</xdr:row>
      <xdr:rowOff>65862</xdr:rowOff>
    </xdr:to>
    <xdr:cxnSp macro="">
      <xdr:nvCxnSpPr>
        <xdr:cNvPr id="288" name="直線コネクタ 287"/>
        <xdr:cNvCxnSpPr/>
      </xdr:nvCxnSpPr>
      <xdr:spPr>
        <a:xfrm flipV="1">
          <a:off x="8750300" y="6228209"/>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65862</xdr:rowOff>
    </xdr:from>
    <xdr:to>
      <xdr:col>45</xdr:col>
      <xdr:colOff>177800</xdr:colOff>
      <xdr:row>37</xdr:row>
      <xdr:rowOff>23311</xdr:rowOff>
    </xdr:to>
    <xdr:cxnSp macro="">
      <xdr:nvCxnSpPr>
        <xdr:cNvPr id="291" name="直線コネクタ 290"/>
        <xdr:cNvCxnSpPr/>
      </xdr:nvCxnSpPr>
      <xdr:spPr>
        <a:xfrm flipV="1">
          <a:off x="7861300" y="6238062"/>
          <a:ext cx="889000" cy="1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23311</xdr:rowOff>
    </xdr:from>
    <xdr:to>
      <xdr:col>41</xdr:col>
      <xdr:colOff>50800</xdr:colOff>
      <xdr:row>37</xdr:row>
      <xdr:rowOff>38883</xdr:rowOff>
    </xdr:to>
    <xdr:cxnSp macro="">
      <xdr:nvCxnSpPr>
        <xdr:cNvPr id="294" name="直線コネクタ 293"/>
        <xdr:cNvCxnSpPr/>
      </xdr:nvCxnSpPr>
      <xdr:spPr>
        <a:xfrm flipV="1">
          <a:off x="6972300" y="6366961"/>
          <a:ext cx="889000" cy="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2174</xdr:rowOff>
    </xdr:from>
    <xdr:to>
      <xdr:col>55</xdr:col>
      <xdr:colOff>50800</xdr:colOff>
      <xdr:row>32</xdr:row>
      <xdr:rowOff>103774</xdr:rowOff>
    </xdr:to>
    <xdr:sp macro="" textlink="">
      <xdr:nvSpPr>
        <xdr:cNvPr id="304" name="楕円 303"/>
        <xdr:cNvSpPr/>
      </xdr:nvSpPr>
      <xdr:spPr>
        <a:xfrm>
          <a:off x="10426700" y="54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126651</xdr:rowOff>
    </xdr:from>
    <xdr:ext cx="599010" cy="259045"/>
    <xdr:sp macro="" textlink="">
      <xdr:nvSpPr>
        <xdr:cNvPr id="305" name="補助費等該当値テキスト"/>
        <xdr:cNvSpPr txBox="1"/>
      </xdr:nvSpPr>
      <xdr:spPr>
        <a:xfrm>
          <a:off x="10528300" y="544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5209</xdr:rowOff>
    </xdr:from>
    <xdr:to>
      <xdr:col>50</xdr:col>
      <xdr:colOff>165100</xdr:colOff>
      <xdr:row>36</xdr:row>
      <xdr:rowOff>106809</xdr:rowOff>
    </xdr:to>
    <xdr:sp macro="" textlink="">
      <xdr:nvSpPr>
        <xdr:cNvPr id="306" name="楕円 305"/>
        <xdr:cNvSpPr/>
      </xdr:nvSpPr>
      <xdr:spPr>
        <a:xfrm>
          <a:off x="9588500" y="617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123336</xdr:rowOff>
    </xdr:from>
    <xdr:ext cx="534377" cy="259045"/>
    <xdr:sp macro="" textlink="">
      <xdr:nvSpPr>
        <xdr:cNvPr id="307" name="テキスト ボックス 306"/>
        <xdr:cNvSpPr txBox="1"/>
      </xdr:nvSpPr>
      <xdr:spPr>
        <a:xfrm>
          <a:off x="9372111" y="59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15062</xdr:rowOff>
    </xdr:from>
    <xdr:to>
      <xdr:col>46</xdr:col>
      <xdr:colOff>38100</xdr:colOff>
      <xdr:row>36</xdr:row>
      <xdr:rowOff>116662</xdr:rowOff>
    </xdr:to>
    <xdr:sp macro="" textlink="">
      <xdr:nvSpPr>
        <xdr:cNvPr id="308" name="楕円 307"/>
        <xdr:cNvSpPr/>
      </xdr:nvSpPr>
      <xdr:spPr>
        <a:xfrm>
          <a:off x="8699500" y="61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133189</xdr:rowOff>
    </xdr:from>
    <xdr:ext cx="534377" cy="259045"/>
    <xdr:sp macro="" textlink="">
      <xdr:nvSpPr>
        <xdr:cNvPr id="309" name="テキスト ボックス 308"/>
        <xdr:cNvSpPr txBox="1"/>
      </xdr:nvSpPr>
      <xdr:spPr>
        <a:xfrm>
          <a:off x="8483111" y="59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143961</xdr:rowOff>
    </xdr:from>
    <xdr:to>
      <xdr:col>41</xdr:col>
      <xdr:colOff>101600</xdr:colOff>
      <xdr:row>37</xdr:row>
      <xdr:rowOff>74111</xdr:rowOff>
    </xdr:to>
    <xdr:sp macro="" textlink="">
      <xdr:nvSpPr>
        <xdr:cNvPr id="310" name="楕円 309"/>
        <xdr:cNvSpPr/>
      </xdr:nvSpPr>
      <xdr:spPr>
        <a:xfrm>
          <a:off x="7810500" y="63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90638</xdr:rowOff>
    </xdr:from>
    <xdr:ext cx="534377" cy="259045"/>
    <xdr:sp macro="" textlink="">
      <xdr:nvSpPr>
        <xdr:cNvPr id="311" name="テキスト ボックス 310"/>
        <xdr:cNvSpPr txBox="1"/>
      </xdr:nvSpPr>
      <xdr:spPr>
        <a:xfrm>
          <a:off x="7594111" y="60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159533</xdr:rowOff>
    </xdr:from>
    <xdr:to>
      <xdr:col>36</xdr:col>
      <xdr:colOff>165100</xdr:colOff>
      <xdr:row>37</xdr:row>
      <xdr:rowOff>89683</xdr:rowOff>
    </xdr:to>
    <xdr:sp macro="" textlink="">
      <xdr:nvSpPr>
        <xdr:cNvPr id="312" name="楕円 311"/>
        <xdr:cNvSpPr/>
      </xdr:nvSpPr>
      <xdr:spPr>
        <a:xfrm>
          <a:off x="6921500" y="63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106210</xdr:rowOff>
    </xdr:from>
    <xdr:ext cx="534377" cy="259045"/>
    <xdr:sp macro="" textlink="">
      <xdr:nvSpPr>
        <xdr:cNvPr id="313" name="テキスト ボックス 312"/>
        <xdr:cNvSpPr txBox="1"/>
      </xdr:nvSpPr>
      <xdr:spPr>
        <a:xfrm>
          <a:off x="6705111" y="610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139764</xdr:rowOff>
    </xdr:from>
    <xdr:to>
      <xdr:col>55</xdr:col>
      <xdr:colOff>0</xdr:colOff>
      <xdr:row>54</xdr:row>
      <xdr:rowOff>12624</xdr:rowOff>
    </xdr:to>
    <xdr:cxnSp macro="">
      <xdr:nvCxnSpPr>
        <xdr:cNvPr id="342" name="直線コネクタ 341"/>
        <xdr:cNvCxnSpPr/>
      </xdr:nvCxnSpPr>
      <xdr:spPr>
        <a:xfrm>
          <a:off x="9639300" y="9226614"/>
          <a:ext cx="8382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139764</xdr:rowOff>
    </xdr:from>
    <xdr:to>
      <xdr:col>50</xdr:col>
      <xdr:colOff>114300</xdr:colOff>
      <xdr:row>54</xdr:row>
      <xdr:rowOff>161189</xdr:rowOff>
    </xdr:to>
    <xdr:cxnSp macro="">
      <xdr:nvCxnSpPr>
        <xdr:cNvPr id="345" name="直線コネクタ 344"/>
        <xdr:cNvCxnSpPr/>
      </xdr:nvCxnSpPr>
      <xdr:spPr>
        <a:xfrm flipV="1">
          <a:off x="8750300" y="9226614"/>
          <a:ext cx="889000" cy="19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105308</xdr:rowOff>
    </xdr:from>
    <xdr:to>
      <xdr:col>45</xdr:col>
      <xdr:colOff>177800</xdr:colOff>
      <xdr:row>54</xdr:row>
      <xdr:rowOff>161189</xdr:rowOff>
    </xdr:to>
    <xdr:cxnSp macro="">
      <xdr:nvCxnSpPr>
        <xdr:cNvPr id="348" name="直線コネクタ 347"/>
        <xdr:cNvCxnSpPr/>
      </xdr:nvCxnSpPr>
      <xdr:spPr>
        <a:xfrm>
          <a:off x="7861300" y="9020708"/>
          <a:ext cx="889000" cy="39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147434</xdr:rowOff>
    </xdr:from>
    <xdr:to>
      <xdr:col>41</xdr:col>
      <xdr:colOff>50800</xdr:colOff>
      <xdr:row>52</xdr:row>
      <xdr:rowOff>105308</xdr:rowOff>
    </xdr:to>
    <xdr:cxnSp macro="">
      <xdr:nvCxnSpPr>
        <xdr:cNvPr id="351" name="直線コネクタ 350"/>
        <xdr:cNvCxnSpPr/>
      </xdr:nvCxnSpPr>
      <xdr:spPr>
        <a:xfrm>
          <a:off x="6972300" y="8719934"/>
          <a:ext cx="889000" cy="30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133274</xdr:rowOff>
    </xdr:from>
    <xdr:to>
      <xdr:col>55</xdr:col>
      <xdr:colOff>50800</xdr:colOff>
      <xdr:row>54</xdr:row>
      <xdr:rowOff>63424</xdr:rowOff>
    </xdr:to>
    <xdr:sp macro="" textlink="">
      <xdr:nvSpPr>
        <xdr:cNvPr id="361" name="楕円 360"/>
        <xdr:cNvSpPr/>
      </xdr:nvSpPr>
      <xdr:spPr>
        <a:xfrm>
          <a:off x="10426700" y="92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156151</xdr:rowOff>
    </xdr:from>
    <xdr:ext cx="534377" cy="259045"/>
    <xdr:sp macro="" textlink="">
      <xdr:nvSpPr>
        <xdr:cNvPr id="362" name="普通建設事業費該当値テキスト"/>
        <xdr:cNvSpPr txBox="1"/>
      </xdr:nvSpPr>
      <xdr:spPr>
        <a:xfrm>
          <a:off x="10528300" y="90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88964</xdr:rowOff>
    </xdr:from>
    <xdr:to>
      <xdr:col>50</xdr:col>
      <xdr:colOff>165100</xdr:colOff>
      <xdr:row>54</xdr:row>
      <xdr:rowOff>19114</xdr:rowOff>
    </xdr:to>
    <xdr:sp macro="" textlink="">
      <xdr:nvSpPr>
        <xdr:cNvPr id="363" name="楕円 362"/>
        <xdr:cNvSpPr/>
      </xdr:nvSpPr>
      <xdr:spPr>
        <a:xfrm>
          <a:off x="9588500" y="91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35641</xdr:rowOff>
    </xdr:from>
    <xdr:ext cx="534377" cy="259045"/>
    <xdr:sp macro="" textlink="">
      <xdr:nvSpPr>
        <xdr:cNvPr id="364" name="テキスト ボックス 363"/>
        <xdr:cNvSpPr txBox="1"/>
      </xdr:nvSpPr>
      <xdr:spPr>
        <a:xfrm>
          <a:off x="9372111" y="895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110389</xdr:rowOff>
    </xdr:from>
    <xdr:to>
      <xdr:col>46</xdr:col>
      <xdr:colOff>38100</xdr:colOff>
      <xdr:row>55</xdr:row>
      <xdr:rowOff>40539</xdr:rowOff>
    </xdr:to>
    <xdr:sp macro="" textlink="">
      <xdr:nvSpPr>
        <xdr:cNvPr id="365" name="楕円 364"/>
        <xdr:cNvSpPr/>
      </xdr:nvSpPr>
      <xdr:spPr>
        <a:xfrm>
          <a:off x="8699500" y="93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57066</xdr:rowOff>
    </xdr:from>
    <xdr:ext cx="534377" cy="259045"/>
    <xdr:sp macro="" textlink="">
      <xdr:nvSpPr>
        <xdr:cNvPr id="366" name="テキスト ボックス 365"/>
        <xdr:cNvSpPr txBox="1"/>
      </xdr:nvSpPr>
      <xdr:spPr>
        <a:xfrm>
          <a:off x="8483111" y="91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54508</xdr:rowOff>
    </xdr:from>
    <xdr:to>
      <xdr:col>41</xdr:col>
      <xdr:colOff>101600</xdr:colOff>
      <xdr:row>52</xdr:row>
      <xdr:rowOff>156108</xdr:rowOff>
    </xdr:to>
    <xdr:sp macro="" textlink="">
      <xdr:nvSpPr>
        <xdr:cNvPr id="367" name="楕円 366"/>
        <xdr:cNvSpPr/>
      </xdr:nvSpPr>
      <xdr:spPr>
        <a:xfrm>
          <a:off x="7810500" y="89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1185</xdr:rowOff>
    </xdr:from>
    <xdr:ext cx="534377" cy="259045"/>
    <xdr:sp macro="" textlink="">
      <xdr:nvSpPr>
        <xdr:cNvPr id="368" name="テキスト ボックス 367"/>
        <xdr:cNvSpPr txBox="1"/>
      </xdr:nvSpPr>
      <xdr:spPr>
        <a:xfrm>
          <a:off x="7594111" y="874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96634</xdr:rowOff>
    </xdr:from>
    <xdr:to>
      <xdr:col>36</xdr:col>
      <xdr:colOff>165100</xdr:colOff>
      <xdr:row>51</xdr:row>
      <xdr:rowOff>26784</xdr:rowOff>
    </xdr:to>
    <xdr:sp macro="" textlink="">
      <xdr:nvSpPr>
        <xdr:cNvPr id="369" name="楕円 368"/>
        <xdr:cNvSpPr/>
      </xdr:nvSpPr>
      <xdr:spPr>
        <a:xfrm>
          <a:off x="6921500" y="86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43311</xdr:rowOff>
    </xdr:from>
    <xdr:ext cx="599010" cy="259045"/>
    <xdr:sp macro="" textlink="">
      <xdr:nvSpPr>
        <xdr:cNvPr id="370" name="テキスト ボックス 369"/>
        <xdr:cNvSpPr txBox="1"/>
      </xdr:nvSpPr>
      <xdr:spPr>
        <a:xfrm>
          <a:off x="6672795" y="844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145948</xdr:rowOff>
    </xdr:from>
    <xdr:to>
      <xdr:col>55</xdr:col>
      <xdr:colOff>0</xdr:colOff>
      <xdr:row>78</xdr:row>
      <xdr:rowOff>49994</xdr:rowOff>
    </xdr:to>
    <xdr:cxnSp macro="">
      <xdr:nvCxnSpPr>
        <xdr:cNvPr id="399" name="直線コネクタ 398"/>
        <xdr:cNvCxnSpPr/>
      </xdr:nvCxnSpPr>
      <xdr:spPr>
        <a:xfrm>
          <a:off x="9639300" y="13176148"/>
          <a:ext cx="838200" cy="2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145948</xdr:rowOff>
    </xdr:from>
    <xdr:to>
      <xdr:col>50</xdr:col>
      <xdr:colOff>114300</xdr:colOff>
      <xdr:row>78</xdr:row>
      <xdr:rowOff>7113</xdr:rowOff>
    </xdr:to>
    <xdr:cxnSp macro="">
      <xdr:nvCxnSpPr>
        <xdr:cNvPr id="402" name="直線コネクタ 401"/>
        <xdr:cNvCxnSpPr/>
      </xdr:nvCxnSpPr>
      <xdr:spPr>
        <a:xfrm flipV="1">
          <a:off x="8750300" y="13176148"/>
          <a:ext cx="889000" cy="20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132728</xdr:rowOff>
    </xdr:from>
    <xdr:to>
      <xdr:col>45</xdr:col>
      <xdr:colOff>177800</xdr:colOff>
      <xdr:row>78</xdr:row>
      <xdr:rowOff>7113</xdr:rowOff>
    </xdr:to>
    <xdr:cxnSp macro="">
      <xdr:nvCxnSpPr>
        <xdr:cNvPr id="405" name="直線コネクタ 404"/>
        <xdr:cNvCxnSpPr/>
      </xdr:nvCxnSpPr>
      <xdr:spPr>
        <a:xfrm>
          <a:off x="7861300" y="13162928"/>
          <a:ext cx="889000" cy="21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150825</xdr:rowOff>
    </xdr:from>
    <xdr:to>
      <xdr:col>41</xdr:col>
      <xdr:colOff>50800</xdr:colOff>
      <xdr:row>76</xdr:row>
      <xdr:rowOff>132728</xdr:rowOff>
    </xdr:to>
    <xdr:cxnSp macro="">
      <xdr:nvCxnSpPr>
        <xdr:cNvPr id="408" name="直線コネクタ 407"/>
        <xdr:cNvCxnSpPr/>
      </xdr:nvCxnSpPr>
      <xdr:spPr>
        <a:xfrm>
          <a:off x="6972300" y="11980875"/>
          <a:ext cx="889000" cy="118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170644</xdr:rowOff>
    </xdr:from>
    <xdr:to>
      <xdr:col>55</xdr:col>
      <xdr:colOff>50800</xdr:colOff>
      <xdr:row>78</xdr:row>
      <xdr:rowOff>100794</xdr:rowOff>
    </xdr:to>
    <xdr:sp macro="" textlink="">
      <xdr:nvSpPr>
        <xdr:cNvPr id="418" name="楕円 417"/>
        <xdr:cNvSpPr/>
      </xdr:nvSpPr>
      <xdr:spPr>
        <a:xfrm>
          <a:off x="10426700" y="133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149071</xdr:rowOff>
    </xdr:from>
    <xdr:ext cx="469744" cy="259045"/>
    <xdr:sp macro="" textlink="">
      <xdr:nvSpPr>
        <xdr:cNvPr id="419" name="普通建設事業費 （ うち新規整備　）該当値テキスト"/>
        <xdr:cNvSpPr txBox="1"/>
      </xdr:nvSpPr>
      <xdr:spPr>
        <a:xfrm>
          <a:off x="10528300" y="133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95148</xdr:rowOff>
    </xdr:from>
    <xdr:to>
      <xdr:col>50</xdr:col>
      <xdr:colOff>165100</xdr:colOff>
      <xdr:row>77</xdr:row>
      <xdr:rowOff>25298</xdr:rowOff>
    </xdr:to>
    <xdr:sp macro="" textlink="">
      <xdr:nvSpPr>
        <xdr:cNvPr id="420" name="楕円 419"/>
        <xdr:cNvSpPr/>
      </xdr:nvSpPr>
      <xdr:spPr>
        <a:xfrm>
          <a:off x="9588500" y="131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41825</xdr:rowOff>
    </xdr:from>
    <xdr:ext cx="534377" cy="259045"/>
    <xdr:sp macro="" textlink="">
      <xdr:nvSpPr>
        <xdr:cNvPr id="421" name="テキスト ボックス 420"/>
        <xdr:cNvSpPr txBox="1"/>
      </xdr:nvSpPr>
      <xdr:spPr>
        <a:xfrm>
          <a:off x="9372111" y="129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127763</xdr:rowOff>
    </xdr:from>
    <xdr:to>
      <xdr:col>46</xdr:col>
      <xdr:colOff>38100</xdr:colOff>
      <xdr:row>78</xdr:row>
      <xdr:rowOff>57913</xdr:rowOff>
    </xdr:to>
    <xdr:sp macro="" textlink="">
      <xdr:nvSpPr>
        <xdr:cNvPr id="422" name="楕円 421"/>
        <xdr:cNvSpPr/>
      </xdr:nvSpPr>
      <xdr:spPr>
        <a:xfrm>
          <a:off x="8699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49040</xdr:rowOff>
    </xdr:from>
    <xdr:ext cx="534377" cy="259045"/>
    <xdr:sp macro="" textlink="">
      <xdr:nvSpPr>
        <xdr:cNvPr id="423" name="テキスト ボックス 422"/>
        <xdr:cNvSpPr txBox="1"/>
      </xdr:nvSpPr>
      <xdr:spPr>
        <a:xfrm>
          <a:off x="8483111" y="134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81928</xdr:rowOff>
    </xdr:from>
    <xdr:to>
      <xdr:col>41</xdr:col>
      <xdr:colOff>101600</xdr:colOff>
      <xdr:row>77</xdr:row>
      <xdr:rowOff>12078</xdr:rowOff>
    </xdr:to>
    <xdr:sp macro="" textlink="">
      <xdr:nvSpPr>
        <xdr:cNvPr id="424" name="楕円 423"/>
        <xdr:cNvSpPr/>
      </xdr:nvSpPr>
      <xdr:spPr>
        <a:xfrm>
          <a:off x="7810500" y="131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28605</xdr:rowOff>
    </xdr:from>
    <xdr:ext cx="534377" cy="259045"/>
    <xdr:sp macro="" textlink="">
      <xdr:nvSpPr>
        <xdr:cNvPr id="425" name="テキスト ボックス 424"/>
        <xdr:cNvSpPr txBox="1"/>
      </xdr:nvSpPr>
      <xdr:spPr>
        <a:xfrm>
          <a:off x="7594111" y="128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100025</xdr:rowOff>
    </xdr:from>
    <xdr:to>
      <xdr:col>36</xdr:col>
      <xdr:colOff>165100</xdr:colOff>
      <xdr:row>70</xdr:row>
      <xdr:rowOff>30175</xdr:rowOff>
    </xdr:to>
    <xdr:sp macro="" textlink="">
      <xdr:nvSpPr>
        <xdr:cNvPr id="426" name="楕円 425"/>
        <xdr:cNvSpPr/>
      </xdr:nvSpPr>
      <xdr:spPr>
        <a:xfrm>
          <a:off x="6921500" y="119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46702</xdr:rowOff>
    </xdr:from>
    <xdr:ext cx="534377" cy="259045"/>
    <xdr:sp macro="" textlink="">
      <xdr:nvSpPr>
        <xdr:cNvPr id="427" name="テキスト ボックス 426"/>
        <xdr:cNvSpPr txBox="1"/>
      </xdr:nvSpPr>
      <xdr:spPr>
        <a:xfrm>
          <a:off x="6705111" y="1170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133592</xdr:rowOff>
    </xdr:from>
    <xdr:to>
      <xdr:col>55</xdr:col>
      <xdr:colOff>0</xdr:colOff>
      <xdr:row>96</xdr:row>
      <xdr:rowOff>117208</xdr:rowOff>
    </xdr:to>
    <xdr:cxnSp macro="">
      <xdr:nvCxnSpPr>
        <xdr:cNvPr id="456" name="直線コネクタ 455"/>
        <xdr:cNvCxnSpPr/>
      </xdr:nvCxnSpPr>
      <xdr:spPr>
        <a:xfrm flipV="1">
          <a:off x="9639300" y="16421342"/>
          <a:ext cx="838200" cy="15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117208</xdr:rowOff>
    </xdr:from>
    <xdr:to>
      <xdr:col>50</xdr:col>
      <xdr:colOff>114300</xdr:colOff>
      <xdr:row>96</xdr:row>
      <xdr:rowOff>144895</xdr:rowOff>
    </xdr:to>
    <xdr:cxnSp macro="">
      <xdr:nvCxnSpPr>
        <xdr:cNvPr id="459" name="直線コネクタ 458"/>
        <xdr:cNvCxnSpPr/>
      </xdr:nvCxnSpPr>
      <xdr:spPr>
        <a:xfrm flipV="1">
          <a:off x="8750300" y="16576408"/>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61303</xdr:rowOff>
    </xdr:from>
    <xdr:to>
      <xdr:col>45</xdr:col>
      <xdr:colOff>177800</xdr:colOff>
      <xdr:row>96</xdr:row>
      <xdr:rowOff>144895</xdr:rowOff>
    </xdr:to>
    <xdr:cxnSp macro="">
      <xdr:nvCxnSpPr>
        <xdr:cNvPr id="462" name="直線コネクタ 461"/>
        <xdr:cNvCxnSpPr/>
      </xdr:nvCxnSpPr>
      <xdr:spPr>
        <a:xfrm>
          <a:off x="7861300" y="16520503"/>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61303</xdr:rowOff>
    </xdr:from>
    <xdr:to>
      <xdr:col>41</xdr:col>
      <xdr:colOff>50800</xdr:colOff>
      <xdr:row>97</xdr:row>
      <xdr:rowOff>150419</xdr:rowOff>
    </xdr:to>
    <xdr:cxnSp macro="">
      <xdr:nvCxnSpPr>
        <xdr:cNvPr id="465" name="直線コネクタ 464"/>
        <xdr:cNvCxnSpPr/>
      </xdr:nvCxnSpPr>
      <xdr:spPr>
        <a:xfrm flipV="1">
          <a:off x="6972300" y="16520503"/>
          <a:ext cx="889000" cy="2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82792</xdr:rowOff>
    </xdr:from>
    <xdr:to>
      <xdr:col>55</xdr:col>
      <xdr:colOff>50800</xdr:colOff>
      <xdr:row>96</xdr:row>
      <xdr:rowOff>12942</xdr:rowOff>
    </xdr:to>
    <xdr:sp macro="" textlink="">
      <xdr:nvSpPr>
        <xdr:cNvPr id="475" name="楕円 474"/>
        <xdr:cNvSpPr/>
      </xdr:nvSpPr>
      <xdr:spPr>
        <a:xfrm>
          <a:off x="10426700" y="163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105669</xdr:rowOff>
    </xdr:from>
    <xdr:ext cx="534377" cy="259045"/>
    <xdr:sp macro="" textlink="">
      <xdr:nvSpPr>
        <xdr:cNvPr id="476" name="普通建設事業費 （ うち更新整備　）該当値テキスト"/>
        <xdr:cNvSpPr txBox="1"/>
      </xdr:nvSpPr>
      <xdr:spPr>
        <a:xfrm>
          <a:off x="10528300" y="162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66408</xdr:rowOff>
    </xdr:from>
    <xdr:to>
      <xdr:col>50</xdr:col>
      <xdr:colOff>165100</xdr:colOff>
      <xdr:row>96</xdr:row>
      <xdr:rowOff>168008</xdr:rowOff>
    </xdr:to>
    <xdr:sp macro="" textlink="">
      <xdr:nvSpPr>
        <xdr:cNvPr id="477" name="楕円 476"/>
        <xdr:cNvSpPr/>
      </xdr:nvSpPr>
      <xdr:spPr>
        <a:xfrm>
          <a:off x="9588500" y="165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13085</xdr:rowOff>
    </xdr:from>
    <xdr:ext cx="534377" cy="259045"/>
    <xdr:sp macro="" textlink="">
      <xdr:nvSpPr>
        <xdr:cNvPr id="478" name="テキスト ボックス 477"/>
        <xdr:cNvSpPr txBox="1"/>
      </xdr:nvSpPr>
      <xdr:spPr>
        <a:xfrm>
          <a:off x="9372111" y="163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94095</xdr:rowOff>
    </xdr:from>
    <xdr:to>
      <xdr:col>46</xdr:col>
      <xdr:colOff>38100</xdr:colOff>
      <xdr:row>97</xdr:row>
      <xdr:rowOff>24245</xdr:rowOff>
    </xdr:to>
    <xdr:sp macro="" textlink="">
      <xdr:nvSpPr>
        <xdr:cNvPr id="479" name="楕円 478"/>
        <xdr:cNvSpPr/>
      </xdr:nvSpPr>
      <xdr:spPr>
        <a:xfrm>
          <a:off x="8699500" y="165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40772</xdr:rowOff>
    </xdr:from>
    <xdr:ext cx="534377" cy="259045"/>
    <xdr:sp macro="" textlink="">
      <xdr:nvSpPr>
        <xdr:cNvPr id="480" name="テキスト ボックス 479"/>
        <xdr:cNvSpPr txBox="1"/>
      </xdr:nvSpPr>
      <xdr:spPr>
        <a:xfrm>
          <a:off x="8483111" y="1632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10503</xdr:rowOff>
    </xdr:from>
    <xdr:to>
      <xdr:col>41</xdr:col>
      <xdr:colOff>101600</xdr:colOff>
      <xdr:row>96</xdr:row>
      <xdr:rowOff>112103</xdr:rowOff>
    </xdr:to>
    <xdr:sp macro="" textlink="">
      <xdr:nvSpPr>
        <xdr:cNvPr id="481" name="楕円 480"/>
        <xdr:cNvSpPr/>
      </xdr:nvSpPr>
      <xdr:spPr>
        <a:xfrm>
          <a:off x="7810500" y="164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128630</xdr:rowOff>
    </xdr:from>
    <xdr:ext cx="534377" cy="259045"/>
    <xdr:sp macro="" textlink="">
      <xdr:nvSpPr>
        <xdr:cNvPr id="482" name="テキスト ボックス 481"/>
        <xdr:cNvSpPr txBox="1"/>
      </xdr:nvSpPr>
      <xdr:spPr>
        <a:xfrm>
          <a:off x="7594111" y="1624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99619</xdr:rowOff>
    </xdr:from>
    <xdr:to>
      <xdr:col>36</xdr:col>
      <xdr:colOff>165100</xdr:colOff>
      <xdr:row>98</xdr:row>
      <xdr:rowOff>29769</xdr:rowOff>
    </xdr:to>
    <xdr:sp macro="" textlink="">
      <xdr:nvSpPr>
        <xdr:cNvPr id="483" name="楕円 482"/>
        <xdr:cNvSpPr/>
      </xdr:nvSpPr>
      <xdr:spPr>
        <a:xfrm>
          <a:off x="6921500" y="167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20896</xdr:rowOff>
    </xdr:from>
    <xdr:ext cx="534377" cy="259045"/>
    <xdr:sp macro="" textlink="">
      <xdr:nvSpPr>
        <xdr:cNvPr id="484" name="テキスト ボックス 483"/>
        <xdr:cNvSpPr txBox="1"/>
      </xdr:nvSpPr>
      <xdr:spPr>
        <a:xfrm>
          <a:off x="6705111" y="168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97580</xdr:rowOff>
    </xdr:from>
    <xdr:to>
      <xdr:col>85</xdr:col>
      <xdr:colOff>127000</xdr:colOff>
      <xdr:row>37</xdr:row>
      <xdr:rowOff>149244</xdr:rowOff>
    </xdr:to>
    <xdr:cxnSp macro="">
      <xdr:nvCxnSpPr>
        <xdr:cNvPr id="509" name="直線コネクタ 508"/>
        <xdr:cNvCxnSpPr/>
      </xdr:nvCxnSpPr>
      <xdr:spPr>
        <a:xfrm>
          <a:off x="15481300" y="6098330"/>
          <a:ext cx="838200" cy="3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51746</xdr:rowOff>
    </xdr:from>
    <xdr:to>
      <xdr:col>81</xdr:col>
      <xdr:colOff>50800</xdr:colOff>
      <xdr:row>35</xdr:row>
      <xdr:rowOff>97580</xdr:rowOff>
    </xdr:to>
    <xdr:cxnSp macro="">
      <xdr:nvCxnSpPr>
        <xdr:cNvPr id="512" name="直線コネクタ 511"/>
        <xdr:cNvCxnSpPr/>
      </xdr:nvCxnSpPr>
      <xdr:spPr>
        <a:xfrm>
          <a:off x="14592300" y="5881046"/>
          <a:ext cx="889000" cy="2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51746</xdr:rowOff>
    </xdr:from>
    <xdr:to>
      <xdr:col>76</xdr:col>
      <xdr:colOff>114300</xdr:colOff>
      <xdr:row>36</xdr:row>
      <xdr:rowOff>158902</xdr:rowOff>
    </xdr:to>
    <xdr:cxnSp macro="">
      <xdr:nvCxnSpPr>
        <xdr:cNvPr id="515" name="直線コネクタ 514"/>
        <xdr:cNvCxnSpPr/>
      </xdr:nvCxnSpPr>
      <xdr:spPr>
        <a:xfrm flipV="1">
          <a:off x="13703300" y="5881046"/>
          <a:ext cx="889000" cy="4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158902</xdr:rowOff>
    </xdr:from>
    <xdr:to>
      <xdr:col>71</xdr:col>
      <xdr:colOff>177800</xdr:colOff>
      <xdr:row>37</xdr:row>
      <xdr:rowOff>135642</xdr:rowOff>
    </xdr:to>
    <xdr:cxnSp macro="">
      <xdr:nvCxnSpPr>
        <xdr:cNvPr id="518" name="直線コネクタ 517"/>
        <xdr:cNvCxnSpPr/>
      </xdr:nvCxnSpPr>
      <xdr:spPr>
        <a:xfrm flipV="1">
          <a:off x="12814300" y="6331102"/>
          <a:ext cx="889000" cy="14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32466</xdr:rowOff>
    </xdr:from>
    <xdr:ext cx="378565" cy="259045"/>
    <xdr:sp macro="" textlink="">
      <xdr:nvSpPr>
        <xdr:cNvPr id="520" name="テキスト ボックス 519"/>
        <xdr:cNvSpPr txBox="1"/>
      </xdr:nvSpPr>
      <xdr:spPr>
        <a:xfrm>
          <a:off x="13514017" y="654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43039</xdr:rowOff>
    </xdr:from>
    <xdr:ext cx="378565" cy="259045"/>
    <xdr:sp macro="" textlink="">
      <xdr:nvSpPr>
        <xdr:cNvPr id="522" name="テキスト ボックス 521"/>
        <xdr:cNvSpPr txBox="1"/>
      </xdr:nvSpPr>
      <xdr:spPr>
        <a:xfrm>
          <a:off x="12625017" y="65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98444</xdr:rowOff>
    </xdr:from>
    <xdr:to>
      <xdr:col>85</xdr:col>
      <xdr:colOff>177800</xdr:colOff>
      <xdr:row>38</xdr:row>
      <xdr:rowOff>28594</xdr:rowOff>
    </xdr:to>
    <xdr:sp macro="" textlink="">
      <xdr:nvSpPr>
        <xdr:cNvPr id="528" name="楕円 527"/>
        <xdr:cNvSpPr/>
      </xdr:nvSpPr>
      <xdr:spPr>
        <a:xfrm>
          <a:off x="16268700" y="64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46780</xdr:rowOff>
    </xdr:from>
    <xdr:to>
      <xdr:col>81</xdr:col>
      <xdr:colOff>101600</xdr:colOff>
      <xdr:row>35</xdr:row>
      <xdr:rowOff>148380</xdr:rowOff>
    </xdr:to>
    <xdr:sp macro="" textlink="">
      <xdr:nvSpPr>
        <xdr:cNvPr id="530" name="楕円 529"/>
        <xdr:cNvSpPr/>
      </xdr:nvSpPr>
      <xdr:spPr>
        <a:xfrm>
          <a:off x="15430500" y="60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164907</xdr:rowOff>
    </xdr:from>
    <xdr:ext cx="469744" cy="259045"/>
    <xdr:sp macro="" textlink="">
      <xdr:nvSpPr>
        <xdr:cNvPr id="531" name="テキスト ボックス 530"/>
        <xdr:cNvSpPr txBox="1"/>
      </xdr:nvSpPr>
      <xdr:spPr>
        <a:xfrm>
          <a:off x="15246428" y="582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946</xdr:rowOff>
    </xdr:from>
    <xdr:to>
      <xdr:col>76</xdr:col>
      <xdr:colOff>165100</xdr:colOff>
      <xdr:row>34</xdr:row>
      <xdr:rowOff>102546</xdr:rowOff>
    </xdr:to>
    <xdr:sp macro="" textlink="">
      <xdr:nvSpPr>
        <xdr:cNvPr id="532" name="楕円 531"/>
        <xdr:cNvSpPr/>
      </xdr:nvSpPr>
      <xdr:spPr>
        <a:xfrm>
          <a:off x="14541500" y="583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119073</xdr:rowOff>
    </xdr:from>
    <xdr:ext cx="534377" cy="259045"/>
    <xdr:sp macro="" textlink="">
      <xdr:nvSpPr>
        <xdr:cNvPr id="533" name="テキスト ボックス 532"/>
        <xdr:cNvSpPr txBox="1"/>
      </xdr:nvSpPr>
      <xdr:spPr>
        <a:xfrm>
          <a:off x="14325111" y="560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108102</xdr:rowOff>
    </xdr:from>
    <xdr:to>
      <xdr:col>72</xdr:col>
      <xdr:colOff>38100</xdr:colOff>
      <xdr:row>37</xdr:row>
      <xdr:rowOff>38252</xdr:rowOff>
    </xdr:to>
    <xdr:sp macro="" textlink="">
      <xdr:nvSpPr>
        <xdr:cNvPr id="534" name="楕円 533"/>
        <xdr:cNvSpPr/>
      </xdr:nvSpPr>
      <xdr:spPr>
        <a:xfrm>
          <a:off x="13652500" y="62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54779</xdr:rowOff>
    </xdr:from>
    <xdr:ext cx="469744" cy="259045"/>
    <xdr:sp macro="" textlink="">
      <xdr:nvSpPr>
        <xdr:cNvPr id="535" name="テキスト ボックス 534"/>
        <xdr:cNvSpPr txBox="1"/>
      </xdr:nvSpPr>
      <xdr:spPr>
        <a:xfrm>
          <a:off x="13468428" y="60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84842</xdr:rowOff>
    </xdr:from>
    <xdr:to>
      <xdr:col>67</xdr:col>
      <xdr:colOff>101600</xdr:colOff>
      <xdr:row>38</xdr:row>
      <xdr:rowOff>14993</xdr:rowOff>
    </xdr:to>
    <xdr:sp macro="" textlink="">
      <xdr:nvSpPr>
        <xdr:cNvPr id="536" name="楕円 535"/>
        <xdr:cNvSpPr/>
      </xdr:nvSpPr>
      <xdr:spPr>
        <a:xfrm>
          <a:off x="12763500" y="64284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31519</xdr:rowOff>
    </xdr:from>
    <xdr:ext cx="469744" cy="259045"/>
    <xdr:sp macro="" textlink="">
      <xdr:nvSpPr>
        <xdr:cNvPr id="537" name="テキスト ボックス 536"/>
        <xdr:cNvSpPr txBox="1"/>
      </xdr:nvSpPr>
      <xdr:spPr>
        <a:xfrm>
          <a:off x="12579428" y="62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4" name="テキスト ボックス 60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114071</xdr:rowOff>
    </xdr:from>
    <xdr:to>
      <xdr:col>85</xdr:col>
      <xdr:colOff>126364</xdr:colOff>
      <xdr:row>78</xdr:row>
      <xdr:rowOff>102388</xdr:rowOff>
    </xdr:to>
    <xdr:cxnSp macro="">
      <xdr:nvCxnSpPr>
        <xdr:cNvPr id="610" name="直線コネクタ 609"/>
        <xdr:cNvCxnSpPr/>
      </xdr:nvCxnSpPr>
      <xdr:spPr>
        <a:xfrm flipV="1">
          <a:off x="16317595" y="12287021"/>
          <a:ext cx="1269" cy="1188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106215</xdr:rowOff>
    </xdr:from>
    <xdr:ext cx="469744" cy="259045"/>
    <xdr:sp macro="" textlink="">
      <xdr:nvSpPr>
        <xdr:cNvPr id="611" name="公債費最小値テキスト"/>
        <xdr:cNvSpPr txBox="1"/>
      </xdr:nvSpPr>
      <xdr:spPr>
        <a:xfrm>
          <a:off x="16370300" y="1347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102388</xdr:rowOff>
    </xdr:from>
    <xdr:to>
      <xdr:col>86</xdr:col>
      <xdr:colOff>25400</xdr:colOff>
      <xdr:row>78</xdr:row>
      <xdr:rowOff>102388</xdr:rowOff>
    </xdr:to>
    <xdr:cxnSp macro="">
      <xdr:nvCxnSpPr>
        <xdr:cNvPr id="612" name="直線コネクタ 611"/>
        <xdr:cNvCxnSpPr/>
      </xdr:nvCxnSpPr>
      <xdr:spPr>
        <a:xfrm>
          <a:off x="16230600" y="1347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60748</xdr:rowOff>
    </xdr:from>
    <xdr:ext cx="599010" cy="259045"/>
    <xdr:sp macro="" textlink="">
      <xdr:nvSpPr>
        <xdr:cNvPr id="613" name="公債費最大値テキスト"/>
        <xdr:cNvSpPr txBox="1"/>
      </xdr:nvSpPr>
      <xdr:spPr>
        <a:xfrm>
          <a:off x="16370300" y="1206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114071</xdr:rowOff>
    </xdr:from>
    <xdr:to>
      <xdr:col>86</xdr:col>
      <xdr:colOff>25400</xdr:colOff>
      <xdr:row>71</xdr:row>
      <xdr:rowOff>114071</xdr:rowOff>
    </xdr:to>
    <xdr:cxnSp macro="">
      <xdr:nvCxnSpPr>
        <xdr:cNvPr id="614" name="直線コネクタ 613"/>
        <xdr:cNvCxnSpPr/>
      </xdr:nvCxnSpPr>
      <xdr:spPr>
        <a:xfrm>
          <a:off x="16230600" y="1228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124117</xdr:rowOff>
    </xdr:from>
    <xdr:to>
      <xdr:col>85</xdr:col>
      <xdr:colOff>127000</xdr:colOff>
      <xdr:row>72</xdr:row>
      <xdr:rowOff>163195</xdr:rowOff>
    </xdr:to>
    <xdr:cxnSp macro="">
      <xdr:nvCxnSpPr>
        <xdr:cNvPr id="615" name="直線コネクタ 614"/>
        <xdr:cNvCxnSpPr/>
      </xdr:nvCxnSpPr>
      <xdr:spPr>
        <a:xfrm flipV="1">
          <a:off x="15481300" y="12468517"/>
          <a:ext cx="8382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27945</xdr:rowOff>
    </xdr:from>
    <xdr:ext cx="534377" cy="259045"/>
    <xdr:sp macro="" textlink="">
      <xdr:nvSpPr>
        <xdr:cNvPr id="616" name="公債費平均値テキスト"/>
        <xdr:cNvSpPr txBox="1"/>
      </xdr:nvSpPr>
      <xdr:spPr>
        <a:xfrm>
          <a:off x="16370300" y="13058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49518</xdr:rowOff>
    </xdr:from>
    <xdr:to>
      <xdr:col>85</xdr:col>
      <xdr:colOff>177800</xdr:colOff>
      <xdr:row>76</xdr:row>
      <xdr:rowOff>151118</xdr:rowOff>
    </xdr:to>
    <xdr:sp macro="" textlink="">
      <xdr:nvSpPr>
        <xdr:cNvPr id="617" name="フローチャート: 判断 616"/>
        <xdr:cNvSpPr/>
      </xdr:nvSpPr>
      <xdr:spPr>
        <a:xfrm>
          <a:off x="162687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57124</xdr:rowOff>
    </xdr:from>
    <xdr:to>
      <xdr:col>81</xdr:col>
      <xdr:colOff>50800</xdr:colOff>
      <xdr:row>72</xdr:row>
      <xdr:rowOff>163195</xdr:rowOff>
    </xdr:to>
    <xdr:cxnSp macro="">
      <xdr:nvCxnSpPr>
        <xdr:cNvPr id="618" name="直線コネクタ 617"/>
        <xdr:cNvCxnSpPr/>
      </xdr:nvCxnSpPr>
      <xdr:spPr>
        <a:xfrm>
          <a:off x="14592300" y="12230074"/>
          <a:ext cx="889000" cy="27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58902</xdr:rowOff>
    </xdr:from>
    <xdr:to>
      <xdr:col>81</xdr:col>
      <xdr:colOff>101600</xdr:colOff>
      <xdr:row>76</xdr:row>
      <xdr:rowOff>160502</xdr:rowOff>
    </xdr:to>
    <xdr:sp macro="" textlink="">
      <xdr:nvSpPr>
        <xdr:cNvPr id="619" name="フローチャート: 判断 618"/>
        <xdr:cNvSpPr/>
      </xdr:nvSpPr>
      <xdr:spPr>
        <a:xfrm>
          <a:off x="15430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151629</xdr:rowOff>
    </xdr:from>
    <xdr:ext cx="534377" cy="259045"/>
    <xdr:sp macro="" textlink="">
      <xdr:nvSpPr>
        <xdr:cNvPr id="620" name="テキスト ボックス 619"/>
        <xdr:cNvSpPr txBox="1"/>
      </xdr:nvSpPr>
      <xdr:spPr>
        <a:xfrm>
          <a:off x="15214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154801</xdr:rowOff>
    </xdr:from>
    <xdr:to>
      <xdr:col>76</xdr:col>
      <xdr:colOff>114300</xdr:colOff>
      <xdr:row>71</xdr:row>
      <xdr:rowOff>57124</xdr:rowOff>
    </xdr:to>
    <xdr:cxnSp macro="">
      <xdr:nvCxnSpPr>
        <xdr:cNvPr id="621" name="直線コネクタ 620"/>
        <xdr:cNvCxnSpPr/>
      </xdr:nvCxnSpPr>
      <xdr:spPr>
        <a:xfrm>
          <a:off x="13703300" y="11984851"/>
          <a:ext cx="889000" cy="24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64427</xdr:rowOff>
    </xdr:from>
    <xdr:to>
      <xdr:col>76</xdr:col>
      <xdr:colOff>165100</xdr:colOff>
      <xdr:row>76</xdr:row>
      <xdr:rowOff>166027</xdr:rowOff>
    </xdr:to>
    <xdr:sp macro="" textlink="">
      <xdr:nvSpPr>
        <xdr:cNvPr id="622" name="フローチャート: 判断 621"/>
        <xdr:cNvSpPr/>
      </xdr:nvSpPr>
      <xdr:spPr>
        <a:xfrm>
          <a:off x="14541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157154</xdr:rowOff>
    </xdr:from>
    <xdr:ext cx="534377" cy="259045"/>
    <xdr:sp macro="" textlink="">
      <xdr:nvSpPr>
        <xdr:cNvPr id="623" name="テキスト ボックス 622"/>
        <xdr:cNvSpPr txBox="1"/>
      </xdr:nvSpPr>
      <xdr:spPr>
        <a:xfrm>
          <a:off x="14325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154801</xdr:rowOff>
    </xdr:from>
    <xdr:to>
      <xdr:col>71</xdr:col>
      <xdr:colOff>177800</xdr:colOff>
      <xdr:row>71</xdr:row>
      <xdr:rowOff>56972</xdr:rowOff>
    </xdr:to>
    <xdr:cxnSp macro="">
      <xdr:nvCxnSpPr>
        <xdr:cNvPr id="624" name="直線コネクタ 623"/>
        <xdr:cNvCxnSpPr/>
      </xdr:nvCxnSpPr>
      <xdr:spPr>
        <a:xfrm flipV="1">
          <a:off x="12814300" y="11984851"/>
          <a:ext cx="889000" cy="24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47613</xdr:rowOff>
    </xdr:from>
    <xdr:to>
      <xdr:col>72</xdr:col>
      <xdr:colOff>38100</xdr:colOff>
      <xdr:row>76</xdr:row>
      <xdr:rowOff>149213</xdr:rowOff>
    </xdr:to>
    <xdr:sp macro="" textlink="">
      <xdr:nvSpPr>
        <xdr:cNvPr id="625" name="フローチャート: 判断 624"/>
        <xdr:cNvSpPr/>
      </xdr:nvSpPr>
      <xdr:spPr>
        <a:xfrm>
          <a:off x="13652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140340</xdr:rowOff>
    </xdr:from>
    <xdr:ext cx="534377" cy="259045"/>
    <xdr:sp macro="" textlink="">
      <xdr:nvSpPr>
        <xdr:cNvPr id="626" name="テキスト ボックス 625"/>
        <xdr:cNvSpPr txBox="1"/>
      </xdr:nvSpPr>
      <xdr:spPr>
        <a:xfrm>
          <a:off x="13436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37516</xdr:rowOff>
    </xdr:from>
    <xdr:to>
      <xdr:col>67</xdr:col>
      <xdr:colOff>101600</xdr:colOff>
      <xdr:row>76</xdr:row>
      <xdr:rowOff>139116</xdr:rowOff>
    </xdr:to>
    <xdr:sp macro="" textlink="">
      <xdr:nvSpPr>
        <xdr:cNvPr id="627" name="フローチャート: 判断 626"/>
        <xdr:cNvSpPr/>
      </xdr:nvSpPr>
      <xdr:spPr>
        <a:xfrm>
          <a:off x="12763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130243</xdr:rowOff>
    </xdr:from>
    <xdr:ext cx="534377" cy="259045"/>
    <xdr:sp macro="" textlink="">
      <xdr:nvSpPr>
        <xdr:cNvPr id="628" name="テキスト ボックス 627"/>
        <xdr:cNvSpPr txBox="1"/>
      </xdr:nvSpPr>
      <xdr:spPr>
        <a:xfrm>
          <a:off x="12547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73317</xdr:rowOff>
    </xdr:from>
    <xdr:to>
      <xdr:col>85</xdr:col>
      <xdr:colOff>177800</xdr:colOff>
      <xdr:row>73</xdr:row>
      <xdr:rowOff>3467</xdr:rowOff>
    </xdr:to>
    <xdr:sp macro="" textlink="">
      <xdr:nvSpPr>
        <xdr:cNvPr id="634" name="楕円 633"/>
        <xdr:cNvSpPr/>
      </xdr:nvSpPr>
      <xdr:spPr>
        <a:xfrm>
          <a:off x="16268700" y="1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96194</xdr:rowOff>
    </xdr:from>
    <xdr:ext cx="534377" cy="259045"/>
    <xdr:sp macro="" textlink="">
      <xdr:nvSpPr>
        <xdr:cNvPr id="635" name="公債費該当値テキスト"/>
        <xdr:cNvSpPr txBox="1"/>
      </xdr:nvSpPr>
      <xdr:spPr>
        <a:xfrm>
          <a:off x="16370300" y="122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112395</xdr:rowOff>
    </xdr:from>
    <xdr:to>
      <xdr:col>81</xdr:col>
      <xdr:colOff>101600</xdr:colOff>
      <xdr:row>73</xdr:row>
      <xdr:rowOff>42545</xdr:rowOff>
    </xdr:to>
    <xdr:sp macro="" textlink="">
      <xdr:nvSpPr>
        <xdr:cNvPr id="636" name="楕円 635"/>
        <xdr:cNvSpPr/>
      </xdr:nvSpPr>
      <xdr:spPr>
        <a:xfrm>
          <a:off x="15430500" y="124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59072</xdr:rowOff>
    </xdr:from>
    <xdr:ext cx="534377" cy="259045"/>
    <xdr:sp macro="" textlink="">
      <xdr:nvSpPr>
        <xdr:cNvPr id="637" name="テキスト ボックス 636"/>
        <xdr:cNvSpPr txBox="1"/>
      </xdr:nvSpPr>
      <xdr:spPr>
        <a:xfrm>
          <a:off x="15214111" y="1223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6324</xdr:rowOff>
    </xdr:from>
    <xdr:to>
      <xdr:col>76</xdr:col>
      <xdr:colOff>165100</xdr:colOff>
      <xdr:row>71</xdr:row>
      <xdr:rowOff>107924</xdr:rowOff>
    </xdr:to>
    <xdr:sp macro="" textlink="">
      <xdr:nvSpPr>
        <xdr:cNvPr id="638" name="楕円 637"/>
        <xdr:cNvSpPr/>
      </xdr:nvSpPr>
      <xdr:spPr>
        <a:xfrm>
          <a:off x="14541500" y="121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124451</xdr:rowOff>
    </xdr:from>
    <xdr:ext cx="599010" cy="259045"/>
    <xdr:sp macro="" textlink="">
      <xdr:nvSpPr>
        <xdr:cNvPr id="639" name="テキスト ボックス 638"/>
        <xdr:cNvSpPr txBox="1"/>
      </xdr:nvSpPr>
      <xdr:spPr>
        <a:xfrm>
          <a:off x="14292795" y="1195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104001</xdr:rowOff>
    </xdr:from>
    <xdr:to>
      <xdr:col>72</xdr:col>
      <xdr:colOff>38100</xdr:colOff>
      <xdr:row>70</xdr:row>
      <xdr:rowOff>34151</xdr:rowOff>
    </xdr:to>
    <xdr:sp macro="" textlink="">
      <xdr:nvSpPr>
        <xdr:cNvPr id="640" name="楕円 639"/>
        <xdr:cNvSpPr/>
      </xdr:nvSpPr>
      <xdr:spPr>
        <a:xfrm>
          <a:off x="13652500" y="119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50678</xdr:rowOff>
    </xdr:from>
    <xdr:ext cx="599010" cy="259045"/>
    <xdr:sp macro="" textlink="">
      <xdr:nvSpPr>
        <xdr:cNvPr id="641" name="テキスト ボックス 640"/>
        <xdr:cNvSpPr txBox="1"/>
      </xdr:nvSpPr>
      <xdr:spPr>
        <a:xfrm>
          <a:off x="13403795" y="117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6172</xdr:rowOff>
    </xdr:from>
    <xdr:to>
      <xdr:col>67</xdr:col>
      <xdr:colOff>101600</xdr:colOff>
      <xdr:row>71</xdr:row>
      <xdr:rowOff>107772</xdr:rowOff>
    </xdr:to>
    <xdr:sp macro="" textlink="">
      <xdr:nvSpPr>
        <xdr:cNvPr id="642" name="楕円 641"/>
        <xdr:cNvSpPr/>
      </xdr:nvSpPr>
      <xdr:spPr>
        <a:xfrm>
          <a:off x="12763500" y="121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124299</xdr:rowOff>
    </xdr:from>
    <xdr:ext cx="599010" cy="259045"/>
    <xdr:sp macro="" textlink="">
      <xdr:nvSpPr>
        <xdr:cNvPr id="643" name="テキスト ボックス 642"/>
        <xdr:cNvSpPr txBox="1"/>
      </xdr:nvSpPr>
      <xdr:spPr>
        <a:xfrm>
          <a:off x="12514795" y="1195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7" name="直線コネクタ 666"/>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68"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69" name="直線コネクタ 668"/>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0"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1" name="直線コネクタ 670"/>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99943</xdr:rowOff>
    </xdr:from>
    <xdr:to>
      <xdr:col>85</xdr:col>
      <xdr:colOff>127000</xdr:colOff>
      <xdr:row>98</xdr:row>
      <xdr:rowOff>79102</xdr:rowOff>
    </xdr:to>
    <xdr:cxnSp macro="">
      <xdr:nvCxnSpPr>
        <xdr:cNvPr id="672" name="直線コネクタ 671"/>
        <xdr:cNvCxnSpPr/>
      </xdr:nvCxnSpPr>
      <xdr:spPr>
        <a:xfrm flipV="1">
          <a:off x="15481300" y="16730593"/>
          <a:ext cx="838200" cy="15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3"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4" name="フローチャート: 判断 673"/>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79102</xdr:rowOff>
    </xdr:from>
    <xdr:to>
      <xdr:col>81</xdr:col>
      <xdr:colOff>50800</xdr:colOff>
      <xdr:row>98</xdr:row>
      <xdr:rowOff>145414</xdr:rowOff>
    </xdr:to>
    <xdr:cxnSp macro="">
      <xdr:nvCxnSpPr>
        <xdr:cNvPr id="675" name="直線コネクタ 674"/>
        <xdr:cNvCxnSpPr/>
      </xdr:nvCxnSpPr>
      <xdr:spPr>
        <a:xfrm flipV="1">
          <a:off x="14592300" y="16881202"/>
          <a:ext cx="889000" cy="6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6" name="フローチャート: 判断 675"/>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7" name="テキスト ボックス 676"/>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125451</xdr:rowOff>
    </xdr:from>
    <xdr:to>
      <xdr:col>76</xdr:col>
      <xdr:colOff>114300</xdr:colOff>
      <xdr:row>98</xdr:row>
      <xdr:rowOff>145414</xdr:rowOff>
    </xdr:to>
    <xdr:cxnSp macro="">
      <xdr:nvCxnSpPr>
        <xdr:cNvPr id="678" name="直線コネクタ 677"/>
        <xdr:cNvCxnSpPr/>
      </xdr:nvCxnSpPr>
      <xdr:spPr>
        <a:xfrm>
          <a:off x="13703300" y="16927551"/>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79" name="フローチャート: 判断 678"/>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0" name="テキスト ボックス 679"/>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168618</xdr:rowOff>
    </xdr:from>
    <xdr:to>
      <xdr:col>71</xdr:col>
      <xdr:colOff>177800</xdr:colOff>
      <xdr:row>98</xdr:row>
      <xdr:rowOff>125451</xdr:rowOff>
    </xdr:to>
    <xdr:cxnSp macro="">
      <xdr:nvCxnSpPr>
        <xdr:cNvPr id="681" name="直線コネクタ 680"/>
        <xdr:cNvCxnSpPr/>
      </xdr:nvCxnSpPr>
      <xdr:spPr>
        <a:xfrm>
          <a:off x="12814300" y="16799268"/>
          <a:ext cx="889000" cy="12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2" name="フローチャート: 判断 681"/>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3" name="テキスト ボックス 682"/>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4" name="フローチャート: 判断 683"/>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5" name="テキスト ボックス 684"/>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49143</xdr:rowOff>
    </xdr:from>
    <xdr:to>
      <xdr:col>85</xdr:col>
      <xdr:colOff>177800</xdr:colOff>
      <xdr:row>97</xdr:row>
      <xdr:rowOff>150743</xdr:rowOff>
    </xdr:to>
    <xdr:sp macro="" textlink="">
      <xdr:nvSpPr>
        <xdr:cNvPr id="691" name="楕円 690"/>
        <xdr:cNvSpPr/>
      </xdr:nvSpPr>
      <xdr:spPr>
        <a:xfrm>
          <a:off x="16268700" y="166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27570</xdr:rowOff>
    </xdr:from>
    <xdr:ext cx="534377" cy="259045"/>
    <xdr:sp macro="" textlink="">
      <xdr:nvSpPr>
        <xdr:cNvPr id="692" name="積立金該当値テキスト"/>
        <xdr:cNvSpPr txBox="1"/>
      </xdr:nvSpPr>
      <xdr:spPr>
        <a:xfrm>
          <a:off x="16370300" y="16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28302</xdr:rowOff>
    </xdr:from>
    <xdr:to>
      <xdr:col>81</xdr:col>
      <xdr:colOff>101600</xdr:colOff>
      <xdr:row>98</xdr:row>
      <xdr:rowOff>129902</xdr:rowOff>
    </xdr:to>
    <xdr:sp macro="" textlink="">
      <xdr:nvSpPr>
        <xdr:cNvPr id="693" name="楕円 692"/>
        <xdr:cNvSpPr/>
      </xdr:nvSpPr>
      <xdr:spPr>
        <a:xfrm>
          <a:off x="15430500" y="168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121029</xdr:rowOff>
    </xdr:from>
    <xdr:ext cx="469744" cy="259045"/>
    <xdr:sp macro="" textlink="">
      <xdr:nvSpPr>
        <xdr:cNvPr id="694" name="テキスト ボックス 693"/>
        <xdr:cNvSpPr txBox="1"/>
      </xdr:nvSpPr>
      <xdr:spPr>
        <a:xfrm>
          <a:off x="15246428" y="169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94614</xdr:rowOff>
    </xdr:from>
    <xdr:to>
      <xdr:col>76</xdr:col>
      <xdr:colOff>165100</xdr:colOff>
      <xdr:row>99</xdr:row>
      <xdr:rowOff>24764</xdr:rowOff>
    </xdr:to>
    <xdr:sp macro="" textlink="">
      <xdr:nvSpPr>
        <xdr:cNvPr id="695" name="楕円 694"/>
        <xdr:cNvSpPr/>
      </xdr:nvSpPr>
      <xdr:spPr>
        <a:xfrm>
          <a:off x="14541500" y="168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15891</xdr:rowOff>
    </xdr:from>
    <xdr:ext cx="469744" cy="259045"/>
    <xdr:sp macro="" textlink="">
      <xdr:nvSpPr>
        <xdr:cNvPr id="696" name="テキスト ボックス 695"/>
        <xdr:cNvSpPr txBox="1"/>
      </xdr:nvSpPr>
      <xdr:spPr>
        <a:xfrm>
          <a:off x="14357428" y="1698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74651</xdr:rowOff>
    </xdr:from>
    <xdr:to>
      <xdr:col>72</xdr:col>
      <xdr:colOff>38100</xdr:colOff>
      <xdr:row>99</xdr:row>
      <xdr:rowOff>4801</xdr:rowOff>
    </xdr:to>
    <xdr:sp macro="" textlink="">
      <xdr:nvSpPr>
        <xdr:cNvPr id="697" name="楕円 696"/>
        <xdr:cNvSpPr/>
      </xdr:nvSpPr>
      <xdr:spPr>
        <a:xfrm>
          <a:off x="13652500" y="168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167378</xdr:rowOff>
    </xdr:from>
    <xdr:ext cx="469744" cy="259045"/>
    <xdr:sp macro="" textlink="">
      <xdr:nvSpPr>
        <xdr:cNvPr id="698" name="テキスト ボックス 697"/>
        <xdr:cNvSpPr txBox="1"/>
      </xdr:nvSpPr>
      <xdr:spPr>
        <a:xfrm>
          <a:off x="13468428" y="169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117818</xdr:rowOff>
    </xdr:from>
    <xdr:to>
      <xdr:col>67</xdr:col>
      <xdr:colOff>101600</xdr:colOff>
      <xdr:row>98</xdr:row>
      <xdr:rowOff>47968</xdr:rowOff>
    </xdr:to>
    <xdr:sp macro="" textlink="">
      <xdr:nvSpPr>
        <xdr:cNvPr id="699" name="楕円 698"/>
        <xdr:cNvSpPr/>
      </xdr:nvSpPr>
      <xdr:spPr>
        <a:xfrm>
          <a:off x="12763500" y="167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64495</xdr:rowOff>
    </xdr:from>
    <xdr:ext cx="534377" cy="259045"/>
    <xdr:sp macro="" textlink="">
      <xdr:nvSpPr>
        <xdr:cNvPr id="700" name="テキスト ボックス 699"/>
        <xdr:cNvSpPr txBox="1"/>
      </xdr:nvSpPr>
      <xdr:spPr>
        <a:xfrm>
          <a:off x="12547111" y="165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0" name="テキスト ボックス 71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6" name="直線コネクタ 725"/>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29"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0" name="直線コネクタ 729"/>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1" name="直線コネクタ 73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2"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3" name="フローチャート: 判断 732"/>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4" name="直線コネクタ 73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5" name="フローチャート: 判断 734"/>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6" name="テキスト ボックス 735"/>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7" name="直線コネクタ 73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38" name="フローチャート: 判断 737"/>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39" name="テキスト ボックス 738"/>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0" name="直線コネクタ 73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1" name="フローチャート: 判断 740"/>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2" name="テキスト ボックス 741"/>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3" name="フローチャート: 判断 742"/>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4" name="テキスト ボックス 743"/>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2" name="楕円 75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3" name="テキスト ボックス 75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4" name="楕円 75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6" name="楕円 75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7" name="テキスト ボックス 75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8" name="楕円 75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9" name="テキスト ボックス 75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3" name="直線コネクタ 782"/>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6"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7" name="直線コネクタ 786"/>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42240</xdr:rowOff>
    </xdr:from>
    <xdr:to>
      <xdr:col>116</xdr:col>
      <xdr:colOff>63500</xdr:colOff>
      <xdr:row>59</xdr:row>
      <xdr:rowOff>42659</xdr:rowOff>
    </xdr:to>
    <xdr:cxnSp macro="">
      <xdr:nvCxnSpPr>
        <xdr:cNvPr id="788" name="直線コネクタ 787"/>
        <xdr:cNvCxnSpPr/>
      </xdr:nvCxnSpPr>
      <xdr:spPr>
        <a:xfrm>
          <a:off x="21323300" y="10157790"/>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89"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0" name="フローチャート: 判断 789"/>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39497</xdr:rowOff>
    </xdr:from>
    <xdr:to>
      <xdr:col>111</xdr:col>
      <xdr:colOff>177800</xdr:colOff>
      <xdr:row>59</xdr:row>
      <xdr:rowOff>42240</xdr:rowOff>
    </xdr:to>
    <xdr:cxnSp macro="">
      <xdr:nvCxnSpPr>
        <xdr:cNvPr id="791" name="直線コネクタ 790"/>
        <xdr:cNvCxnSpPr/>
      </xdr:nvCxnSpPr>
      <xdr:spPr>
        <a:xfrm>
          <a:off x="20434300" y="1015504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2" name="フローチャート: 判断 791"/>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3" name="テキスト ボックス 792"/>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39497</xdr:rowOff>
    </xdr:from>
    <xdr:to>
      <xdr:col>107</xdr:col>
      <xdr:colOff>50800</xdr:colOff>
      <xdr:row>59</xdr:row>
      <xdr:rowOff>41478</xdr:rowOff>
    </xdr:to>
    <xdr:cxnSp macro="">
      <xdr:nvCxnSpPr>
        <xdr:cNvPr id="794" name="直線コネクタ 793"/>
        <xdr:cNvCxnSpPr/>
      </xdr:nvCxnSpPr>
      <xdr:spPr>
        <a:xfrm flipV="1">
          <a:off x="19545300" y="1015504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5" name="フローチャート: 判断 794"/>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6" name="テキスト ボックス 795"/>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94056</xdr:rowOff>
    </xdr:from>
    <xdr:to>
      <xdr:col>102</xdr:col>
      <xdr:colOff>114300</xdr:colOff>
      <xdr:row>59</xdr:row>
      <xdr:rowOff>41478</xdr:rowOff>
    </xdr:to>
    <xdr:cxnSp macro="">
      <xdr:nvCxnSpPr>
        <xdr:cNvPr id="797" name="直線コネクタ 796"/>
        <xdr:cNvCxnSpPr/>
      </xdr:nvCxnSpPr>
      <xdr:spPr>
        <a:xfrm>
          <a:off x="18656300" y="9866706"/>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798" name="フローチャート: 判断 797"/>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799" name="テキスト ボックス 798"/>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0" name="フローチャート: 判断 799"/>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1" name="テキスト ボックス 800"/>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163309</xdr:rowOff>
    </xdr:from>
    <xdr:to>
      <xdr:col>116</xdr:col>
      <xdr:colOff>114300</xdr:colOff>
      <xdr:row>59</xdr:row>
      <xdr:rowOff>93459</xdr:rowOff>
    </xdr:to>
    <xdr:sp macro="" textlink="">
      <xdr:nvSpPr>
        <xdr:cNvPr id="807" name="楕円 806"/>
        <xdr:cNvSpPr/>
      </xdr:nvSpPr>
      <xdr:spPr>
        <a:xfrm>
          <a:off x="22110700" y="10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78236</xdr:rowOff>
    </xdr:from>
    <xdr:ext cx="313932" cy="259045"/>
    <xdr:sp macro="" textlink="">
      <xdr:nvSpPr>
        <xdr:cNvPr id="808" name="貸付金該当値テキスト"/>
        <xdr:cNvSpPr txBox="1"/>
      </xdr:nvSpPr>
      <xdr:spPr>
        <a:xfrm>
          <a:off x="22212300" y="10022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162890</xdr:rowOff>
    </xdr:from>
    <xdr:to>
      <xdr:col>112</xdr:col>
      <xdr:colOff>38100</xdr:colOff>
      <xdr:row>59</xdr:row>
      <xdr:rowOff>93040</xdr:rowOff>
    </xdr:to>
    <xdr:sp macro="" textlink="">
      <xdr:nvSpPr>
        <xdr:cNvPr id="809" name="楕円 808"/>
        <xdr:cNvSpPr/>
      </xdr:nvSpPr>
      <xdr:spPr>
        <a:xfrm>
          <a:off x="21272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84167</xdr:rowOff>
    </xdr:from>
    <xdr:ext cx="313932" cy="259045"/>
    <xdr:sp macro="" textlink="">
      <xdr:nvSpPr>
        <xdr:cNvPr id="810" name="テキスト ボックス 809"/>
        <xdr:cNvSpPr txBox="1"/>
      </xdr:nvSpPr>
      <xdr:spPr>
        <a:xfrm>
          <a:off x="21166333" y="10199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160147</xdr:rowOff>
    </xdr:from>
    <xdr:to>
      <xdr:col>107</xdr:col>
      <xdr:colOff>101600</xdr:colOff>
      <xdr:row>59</xdr:row>
      <xdr:rowOff>90297</xdr:rowOff>
    </xdr:to>
    <xdr:sp macro="" textlink="">
      <xdr:nvSpPr>
        <xdr:cNvPr id="811" name="楕円 810"/>
        <xdr:cNvSpPr/>
      </xdr:nvSpPr>
      <xdr:spPr>
        <a:xfrm>
          <a:off x="20383500" y="101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81424</xdr:rowOff>
    </xdr:from>
    <xdr:ext cx="378565" cy="259045"/>
    <xdr:sp macro="" textlink="">
      <xdr:nvSpPr>
        <xdr:cNvPr id="812" name="テキスト ボックス 811"/>
        <xdr:cNvSpPr txBox="1"/>
      </xdr:nvSpPr>
      <xdr:spPr>
        <a:xfrm>
          <a:off x="20245017" y="10196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162128</xdr:rowOff>
    </xdr:from>
    <xdr:to>
      <xdr:col>102</xdr:col>
      <xdr:colOff>165100</xdr:colOff>
      <xdr:row>59</xdr:row>
      <xdr:rowOff>92278</xdr:rowOff>
    </xdr:to>
    <xdr:sp macro="" textlink="">
      <xdr:nvSpPr>
        <xdr:cNvPr id="813" name="楕円 812"/>
        <xdr:cNvSpPr/>
      </xdr:nvSpPr>
      <xdr:spPr>
        <a:xfrm>
          <a:off x="194945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83405</xdr:rowOff>
    </xdr:from>
    <xdr:ext cx="313932" cy="259045"/>
    <xdr:sp macro="" textlink="">
      <xdr:nvSpPr>
        <xdr:cNvPr id="814" name="テキスト ボックス 813"/>
        <xdr:cNvSpPr txBox="1"/>
      </xdr:nvSpPr>
      <xdr:spPr>
        <a:xfrm>
          <a:off x="19388333" y="1019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43256</xdr:rowOff>
    </xdr:from>
    <xdr:to>
      <xdr:col>98</xdr:col>
      <xdr:colOff>38100</xdr:colOff>
      <xdr:row>57</xdr:row>
      <xdr:rowOff>144856</xdr:rowOff>
    </xdr:to>
    <xdr:sp macro="" textlink="">
      <xdr:nvSpPr>
        <xdr:cNvPr id="815" name="楕円 814"/>
        <xdr:cNvSpPr/>
      </xdr:nvSpPr>
      <xdr:spPr>
        <a:xfrm>
          <a:off x="18605500" y="98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161383</xdr:rowOff>
    </xdr:from>
    <xdr:ext cx="469744" cy="259045"/>
    <xdr:sp macro="" textlink="">
      <xdr:nvSpPr>
        <xdr:cNvPr id="816" name="テキスト ボックス 815"/>
        <xdr:cNvSpPr txBox="1"/>
      </xdr:nvSpPr>
      <xdr:spPr>
        <a:xfrm>
          <a:off x="18421428" y="959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39665</xdr:rowOff>
    </xdr:from>
    <xdr:to>
      <xdr:col>116</xdr:col>
      <xdr:colOff>62864</xdr:colOff>
      <xdr:row>79</xdr:row>
      <xdr:rowOff>1763</xdr:rowOff>
    </xdr:to>
    <xdr:cxnSp macro="">
      <xdr:nvCxnSpPr>
        <xdr:cNvPr id="839" name="直線コネクタ 838"/>
        <xdr:cNvCxnSpPr/>
      </xdr:nvCxnSpPr>
      <xdr:spPr>
        <a:xfrm flipV="1">
          <a:off x="22159595" y="12555515"/>
          <a:ext cx="1269" cy="9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5590</xdr:rowOff>
    </xdr:from>
    <xdr:ext cx="534377" cy="259045"/>
    <xdr:sp macro="" textlink="">
      <xdr:nvSpPr>
        <xdr:cNvPr id="840" name="繰出金最小値テキスト"/>
        <xdr:cNvSpPr txBox="1"/>
      </xdr:nvSpPr>
      <xdr:spPr>
        <a:xfrm>
          <a:off x="22212300" y="1355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1763</xdr:rowOff>
    </xdr:from>
    <xdr:to>
      <xdr:col>116</xdr:col>
      <xdr:colOff>152400</xdr:colOff>
      <xdr:row>79</xdr:row>
      <xdr:rowOff>1763</xdr:rowOff>
    </xdr:to>
    <xdr:cxnSp macro="">
      <xdr:nvCxnSpPr>
        <xdr:cNvPr id="841" name="直線コネクタ 840"/>
        <xdr:cNvCxnSpPr/>
      </xdr:nvCxnSpPr>
      <xdr:spPr>
        <a:xfrm>
          <a:off x="22072600" y="1354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157792</xdr:rowOff>
    </xdr:from>
    <xdr:ext cx="534377" cy="259045"/>
    <xdr:sp macro="" textlink="">
      <xdr:nvSpPr>
        <xdr:cNvPr id="842" name="繰出金最大値テキスト"/>
        <xdr:cNvSpPr txBox="1"/>
      </xdr:nvSpPr>
      <xdr:spPr>
        <a:xfrm>
          <a:off x="22212300" y="1233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39665</xdr:rowOff>
    </xdr:from>
    <xdr:to>
      <xdr:col>116</xdr:col>
      <xdr:colOff>152400</xdr:colOff>
      <xdr:row>73</xdr:row>
      <xdr:rowOff>39665</xdr:rowOff>
    </xdr:to>
    <xdr:cxnSp macro="">
      <xdr:nvCxnSpPr>
        <xdr:cNvPr id="843" name="直線コネクタ 842"/>
        <xdr:cNvCxnSpPr/>
      </xdr:nvCxnSpPr>
      <xdr:spPr>
        <a:xfrm>
          <a:off x="22072600" y="12555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5900</xdr:rowOff>
    </xdr:from>
    <xdr:to>
      <xdr:col>116</xdr:col>
      <xdr:colOff>63500</xdr:colOff>
      <xdr:row>75</xdr:row>
      <xdr:rowOff>32807</xdr:rowOff>
    </xdr:to>
    <xdr:cxnSp macro="">
      <xdr:nvCxnSpPr>
        <xdr:cNvPr id="844" name="直線コネクタ 843"/>
        <xdr:cNvCxnSpPr/>
      </xdr:nvCxnSpPr>
      <xdr:spPr>
        <a:xfrm flipV="1">
          <a:off x="21323300" y="12864650"/>
          <a:ext cx="838200" cy="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71350</xdr:rowOff>
    </xdr:from>
    <xdr:ext cx="534377" cy="259045"/>
    <xdr:sp macro="" textlink="">
      <xdr:nvSpPr>
        <xdr:cNvPr id="845" name="繰出金平均値テキスト"/>
        <xdr:cNvSpPr txBox="1"/>
      </xdr:nvSpPr>
      <xdr:spPr>
        <a:xfrm>
          <a:off x="22212300" y="1310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92923</xdr:rowOff>
    </xdr:from>
    <xdr:to>
      <xdr:col>116</xdr:col>
      <xdr:colOff>114300</xdr:colOff>
      <xdr:row>77</xdr:row>
      <xdr:rowOff>23073</xdr:rowOff>
    </xdr:to>
    <xdr:sp macro="" textlink="">
      <xdr:nvSpPr>
        <xdr:cNvPr id="846" name="フローチャート: 判断 845"/>
        <xdr:cNvSpPr/>
      </xdr:nvSpPr>
      <xdr:spPr>
        <a:xfrm>
          <a:off x="22110700" y="1312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32807</xdr:rowOff>
    </xdr:from>
    <xdr:to>
      <xdr:col>111</xdr:col>
      <xdr:colOff>177800</xdr:colOff>
      <xdr:row>75</xdr:row>
      <xdr:rowOff>64353</xdr:rowOff>
    </xdr:to>
    <xdr:cxnSp macro="">
      <xdr:nvCxnSpPr>
        <xdr:cNvPr id="847" name="直線コネクタ 846"/>
        <xdr:cNvCxnSpPr/>
      </xdr:nvCxnSpPr>
      <xdr:spPr>
        <a:xfrm flipV="1">
          <a:off x="20434300" y="12891557"/>
          <a:ext cx="8890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44780</xdr:rowOff>
    </xdr:from>
    <xdr:to>
      <xdr:col>112</xdr:col>
      <xdr:colOff>38100</xdr:colOff>
      <xdr:row>76</xdr:row>
      <xdr:rowOff>146380</xdr:rowOff>
    </xdr:to>
    <xdr:sp macro="" textlink="">
      <xdr:nvSpPr>
        <xdr:cNvPr id="848" name="フローチャート: 判断 847"/>
        <xdr:cNvSpPr/>
      </xdr:nvSpPr>
      <xdr:spPr>
        <a:xfrm>
          <a:off x="212725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137507</xdr:rowOff>
    </xdr:from>
    <xdr:ext cx="534377" cy="259045"/>
    <xdr:sp macro="" textlink="">
      <xdr:nvSpPr>
        <xdr:cNvPr id="849" name="テキスト ボックス 848"/>
        <xdr:cNvSpPr txBox="1"/>
      </xdr:nvSpPr>
      <xdr:spPr>
        <a:xfrm>
          <a:off x="21056111" y="131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53449</xdr:rowOff>
    </xdr:from>
    <xdr:to>
      <xdr:col>107</xdr:col>
      <xdr:colOff>50800</xdr:colOff>
      <xdr:row>75</xdr:row>
      <xdr:rowOff>64353</xdr:rowOff>
    </xdr:to>
    <xdr:cxnSp macro="">
      <xdr:nvCxnSpPr>
        <xdr:cNvPr id="850" name="直線コネクタ 849"/>
        <xdr:cNvCxnSpPr/>
      </xdr:nvCxnSpPr>
      <xdr:spPr>
        <a:xfrm>
          <a:off x="19545300" y="12226399"/>
          <a:ext cx="889000" cy="69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21715</xdr:rowOff>
    </xdr:from>
    <xdr:to>
      <xdr:col>107</xdr:col>
      <xdr:colOff>101600</xdr:colOff>
      <xdr:row>76</xdr:row>
      <xdr:rowOff>123315</xdr:rowOff>
    </xdr:to>
    <xdr:sp macro="" textlink="">
      <xdr:nvSpPr>
        <xdr:cNvPr id="851" name="フローチャート: 判断 850"/>
        <xdr:cNvSpPr/>
      </xdr:nvSpPr>
      <xdr:spPr>
        <a:xfrm>
          <a:off x="20383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114442</xdr:rowOff>
    </xdr:from>
    <xdr:ext cx="534377" cy="259045"/>
    <xdr:sp macro="" textlink="">
      <xdr:nvSpPr>
        <xdr:cNvPr id="852" name="テキスト ボックス 851"/>
        <xdr:cNvSpPr txBox="1"/>
      </xdr:nvSpPr>
      <xdr:spPr>
        <a:xfrm>
          <a:off x="20167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53449</xdr:rowOff>
    </xdr:from>
    <xdr:to>
      <xdr:col>102</xdr:col>
      <xdr:colOff>114300</xdr:colOff>
      <xdr:row>71</xdr:row>
      <xdr:rowOff>98483</xdr:rowOff>
    </xdr:to>
    <xdr:cxnSp macro="">
      <xdr:nvCxnSpPr>
        <xdr:cNvPr id="853" name="直線コネクタ 852"/>
        <xdr:cNvCxnSpPr/>
      </xdr:nvCxnSpPr>
      <xdr:spPr>
        <a:xfrm flipV="1">
          <a:off x="18656300" y="12226399"/>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5713</xdr:rowOff>
    </xdr:from>
    <xdr:to>
      <xdr:col>102</xdr:col>
      <xdr:colOff>165100</xdr:colOff>
      <xdr:row>76</xdr:row>
      <xdr:rowOff>107313</xdr:rowOff>
    </xdr:to>
    <xdr:sp macro="" textlink="">
      <xdr:nvSpPr>
        <xdr:cNvPr id="854" name="フローチャート: 判断 853"/>
        <xdr:cNvSpPr/>
      </xdr:nvSpPr>
      <xdr:spPr>
        <a:xfrm>
          <a:off x="19494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98440</xdr:rowOff>
    </xdr:from>
    <xdr:ext cx="534377" cy="259045"/>
    <xdr:sp macro="" textlink="">
      <xdr:nvSpPr>
        <xdr:cNvPr id="855" name="テキスト ボックス 854"/>
        <xdr:cNvSpPr txBox="1"/>
      </xdr:nvSpPr>
      <xdr:spPr>
        <a:xfrm>
          <a:off x="19278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169207</xdr:rowOff>
    </xdr:from>
    <xdr:to>
      <xdr:col>98</xdr:col>
      <xdr:colOff>38100</xdr:colOff>
      <xdr:row>76</xdr:row>
      <xdr:rowOff>99357</xdr:rowOff>
    </xdr:to>
    <xdr:sp macro="" textlink="">
      <xdr:nvSpPr>
        <xdr:cNvPr id="856" name="フローチャート: 判断 855"/>
        <xdr:cNvSpPr/>
      </xdr:nvSpPr>
      <xdr:spPr>
        <a:xfrm>
          <a:off x="18605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90484</xdr:rowOff>
    </xdr:from>
    <xdr:ext cx="534377" cy="259045"/>
    <xdr:sp macro="" textlink="">
      <xdr:nvSpPr>
        <xdr:cNvPr id="857" name="テキスト ボックス 856"/>
        <xdr:cNvSpPr txBox="1"/>
      </xdr:nvSpPr>
      <xdr:spPr>
        <a:xfrm>
          <a:off x="18389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126550</xdr:rowOff>
    </xdr:from>
    <xdr:to>
      <xdr:col>116</xdr:col>
      <xdr:colOff>114300</xdr:colOff>
      <xdr:row>75</xdr:row>
      <xdr:rowOff>56700</xdr:rowOff>
    </xdr:to>
    <xdr:sp macro="" textlink="">
      <xdr:nvSpPr>
        <xdr:cNvPr id="863" name="楕円 862"/>
        <xdr:cNvSpPr/>
      </xdr:nvSpPr>
      <xdr:spPr>
        <a:xfrm>
          <a:off x="22110700" y="128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149427</xdr:rowOff>
    </xdr:from>
    <xdr:ext cx="534377" cy="259045"/>
    <xdr:sp macro="" textlink="">
      <xdr:nvSpPr>
        <xdr:cNvPr id="864" name="繰出金該当値テキスト"/>
        <xdr:cNvSpPr txBox="1"/>
      </xdr:nvSpPr>
      <xdr:spPr>
        <a:xfrm>
          <a:off x="22212300" y="1266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153457</xdr:rowOff>
    </xdr:from>
    <xdr:to>
      <xdr:col>112</xdr:col>
      <xdr:colOff>38100</xdr:colOff>
      <xdr:row>75</xdr:row>
      <xdr:rowOff>83607</xdr:rowOff>
    </xdr:to>
    <xdr:sp macro="" textlink="">
      <xdr:nvSpPr>
        <xdr:cNvPr id="865" name="楕円 864"/>
        <xdr:cNvSpPr/>
      </xdr:nvSpPr>
      <xdr:spPr>
        <a:xfrm>
          <a:off x="21272500" y="1284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100134</xdr:rowOff>
    </xdr:from>
    <xdr:ext cx="534377" cy="259045"/>
    <xdr:sp macro="" textlink="">
      <xdr:nvSpPr>
        <xdr:cNvPr id="866" name="テキスト ボックス 865"/>
        <xdr:cNvSpPr txBox="1"/>
      </xdr:nvSpPr>
      <xdr:spPr>
        <a:xfrm>
          <a:off x="21056111" y="1261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13553</xdr:rowOff>
    </xdr:from>
    <xdr:to>
      <xdr:col>107</xdr:col>
      <xdr:colOff>101600</xdr:colOff>
      <xdr:row>75</xdr:row>
      <xdr:rowOff>115153</xdr:rowOff>
    </xdr:to>
    <xdr:sp macro="" textlink="">
      <xdr:nvSpPr>
        <xdr:cNvPr id="867" name="楕円 866"/>
        <xdr:cNvSpPr/>
      </xdr:nvSpPr>
      <xdr:spPr>
        <a:xfrm>
          <a:off x="20383500" y="128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131680</xdr:rowOff>
    </xdr:from>
    <xdr:ext cx="534377" cy="259045"/>
    <xdr:sp macro="" textlink="">
      <xdr:nvSpPr>
        <xdr:cNvPr id="868" name="テキスト ボックス 867"/>
        <xdr:cNvSpPr txBox="1"/>
      </xdr:nvSpPr>
      <xdr:spPr>
        <a:xfrm>
          <a:off x="20167111" y="1264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2649</xdr:rowOff>
    </xdr:from>
    <xdr:to>
      <xdr:col>102</xdr:col>
      <xdr:colOff>165100</xdr:colOff>
      <xdr:row>71</xdr:row>
      <xdr:rowOff>104249</xdr:rowOff>
    </xdr:to>
    <xdr:sp macro="" textlink="">
      <xdr:nvSpPr>
        <xdr:cNvPr id="869" name="楕円 868"/>
        <xdr:cNvSpPr/>
      </xdr:nvSpPr>
      <xdr:spPr>
        <a:xfrm>
          <a:off x="19494500" y="121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120776</xdr:rowOff>
    </xdr:from>
    <xdr:ext cx="534377" cy="259045"/>
    <xdr:sp macro="" textlink="">
      <xdr:nvSpPr>
        <xdr:cNvPr id="870" name="テキスト ボックス 869"/>
        <xdr:cNvSpPr txBox="1"/>
      </xdr:nvSpPr>
      <xdr:spPr>
        <a:xfrm>
          <a:off x="19278111" y="1195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47683</xdr:rowOff>
    </xdr:from>
    <xdr:to>
      <xdr:col>98</xdr:col>
      <xdr:colOff>38100</xdr:colOff>
      <xdr:row>71</xdr:row>
      <xdr:rowOff>149283</xdr:rowOff>
    </xdr:to>
    <xdr:sp macro="" textlink="">
      <xdr:nvSpPr>
        <xdr:cNvPr id="871" name="楕円 870"/>
        <xdr:cNvSpPr/>
      </xdr:nvSpPr>
      <xdr:spPr>
        <a:xfrm>
          <a:off x="18605500" y="122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165810</xdr:rowOff>
    </xdr:from>
    <xdr:ext cx="534377" cy="259045"/>
    <xdr:sp macro="" textlink="">
      <xdr:nvSpPr>
        <xdr:cNvPr id="872" name="テキスト ボックス 871"/>
        <xdr:cNvSpPr txBox="1"/>
      </xdr:nvSpPr>
      <xdr:spPr>
        <a:xfrm>
          <a:off x="18389111" y="119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当たり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757,598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円となっており、対前年度比</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169,956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主な要因としては、物件費については、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スクール構想に基づく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台パソコンの導入や校内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LAN</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維持補修費については、大雪による除雪対策に起因して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補助費については、新型コロナウイルス感染症対策の一環として、特別定額給付金給付事業やプレミアム商品券発行事業などにより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普通建設事業費については、七尾駅前にぎわい館整備事業や能登島有害鳥獣処理施設整備事業により、前年度に比べ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積立金については、財政調整基金や減債基金の積み増しにより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51,178
50,470
318.29
39,796,630
38,772,348
888,316
18,250,491
38,114,102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87.0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9855</xdr:rowOff>
    </xdr:from>
    <xdr:to>
      <xdr:col>24</xdr:col>
      <xdr:colOff>63500</xdr:colOff>
      <xdr:row>33</xdr:row>
      <xdr:rowOff>101295</xdr:rowOff>
    </xdr:to>
    <xdr:cxnSp macro="">
      <xdr:nvCxnSpPr>
        <xdr:cNvPr id="59" name="直線コネクタ 58"/>
        <xdr:cNvCxnSpPr/>
      </xdr:nvCxnSpPr>
      <xdr:spPr>
        <a:xfrm flipV="1">
          <a:off x="3797300" y="566770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101295</xdr:rowOff>
    </xdr:from>
    <xdr:to>
      <xdr:col>19</xdr:col>
      <xdr:colOff>177800</xdr:colOff>
      <xdr:row>33</xdr:row>
      <xdr:rowOff>118212</xdr:rowOff>
    </xdr:to>
    <xdr:cxnSp macro="">
      <xdr:nvCxnSpPr>
        <xdr:cNvPr id="62" name="直線コネクタ 61"/>
        <xdr:cNvCxnSpPr/>
      </xdr:nvCxnSpPr>
      <xdr:spPr>
        <a:xfrm flipV="1">
          <a:off x="2908300" y="575914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122784</xdr:rowOff>
    </xdr:from>
    <xdr:to>
      <xdr:col>15</xdr:col>
      <xdr:colOff>50800</xdr:colOff>
      <xdr:row>33</xdr:row>
      <xdr:rowOff>118212</xdr:rowOff>
    </xdr:to>
    <xdr:cxnSp macro="">
      <xdr:nvCxnSpPr>
        <xdr:cNvPr id="65" name="直線コネクタ 64"/>
        <xdr:cNvCxnSpPr/>
      </xdr:nvCxnSpPr>
      <xdr:spPr>
        <a:xfrm>
          <a:off x="2019300" y="5609184"/>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59690</xdr:rowOff>
    </xdr:from>
    <xdr:to>
      <xdr:col>10</xdr:col>
      <xdr:colOff>114300</xdr:colOff>
      <xdr:row>32</xdr:row>
      <xdr:rowOff>122784</xdr:rowOff>
    </xdr:to>
    <xdr:cxnSp macro="">
      <xdr:nvCxnSpPr>
        <xdr:cNvPr id="68" name="直線コネクタ 67"/>
        <xdr:cNvCxnSpPr/>
      </xdr:nvCxnSpPr>
      <xdr:spPr>
        <a:xfrm>
          <a:off x="1130300" y="5546090"/>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130505</xdr:rowOff>
    </xdr:from>
    <xdr:to>
      <xdr:col>24</xdr:col>
      <xdr:colOff>114300</xdr:colOff>
      <xdr:row>33</xdr:row>
      <xdr:rowOff>60655</xdr:rowOff>
    </xdr:to>
    <xdr:sp macro="" textlink="">
      <xdr:nvSpPr>
        <xdr:cNvPr id="78" name="楕円 77"/>
        <xdr:cNvSpPr/>
      </xdr:nvSpPr>
      <xdr:spPr>
        <a:xfrm>
          <a:off x="45847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153382</xdr:rowOff>
    </xdr:from>
    <xdr:ext cx="469744" cy="259045"/>
    <xdr:sp macro="" textlink="">
      <xdr:nvSpPr>
        <xdr:cNvPr id="79" name="議会費該当値テキスト"/>
        <xdr:cNvSpPr txBox="1"/>
      </xdr:nvSpPr>
      <xdr:spPr>
        <a:xfrm>
          <a:off x="4686300" y="54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50495</xdr:rowOff>
    </xdr:from>
    <xdr:to>
      <xdr:col>20</xdr:col>
      <xdr:colOff>38100</xdr:colOff>
      <xdr:row>33</xdr:row>
      <xdr:rowOff>152095</xdr:rowOff>
    </xdr:to>
    <xdr:sp macro="" textlink="">
      <xdr:nvSpPr>
        <xdr:cNvPr id="80" name="楕円 79"/>
        <xdr:cNvSpPr/>
      </xdr:nvSpPr>
      <xdr:spPr>
        <a:xfrm>
          <a:off x="3746500" y="57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168622</xdr:rowOff>
    </xdr:from>
    <xdr:ext cx="469744" cy="259045"/>
    <xdr:sp macro="" textlink="">
      <xdr:nvSpPr>
        <xdr:cNvPr id="81" name="テキスト ボックス 80"/>
        <xdr:cNvSpPr txBox="1"/>
      </xdr:nvSpPr>
      <xdr:spPr>
        <a:xfrm>
          <a:off x="3562428" y="54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67412</xdr:rowOff>
    </xdr:from>
    <xdr:to>
      <xdr:col>15</xdr:col>
      <xdr:colOff>101600</xdr:colOff>
      <xdr:row>33</xdr:row>
      <xdr:rowOff>169012</xdr:rowOff>
    </xdr:to>
    <xdr:sp macro="" textlink="">
      <xdr:nvSpPr>
        <xdr:cNvPr id="82" name="楕円 81"/>
        <xdr:cNvSpPr/>
      </xdr:nvSpPr>
      <xdr:spPr>
        <a:xfrm>
          <a:off x="2857500" y="57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14089</xdr:rowOff>
    </xdr:from>
    <xdr:ext cx="469744" cy="259045"/>
    <xdr:sp macro="" textlink="">
      <xdr:nvSpPr>
        <xdr:cNvPr id="83" name="テキスト ボックス 82"/>
        <xdr:cNvSpPr txBox="1"/>
      </xdr:nvSpPr>
      <xdr:spPr>
        <a:xfrm>
          <a:off x="2673428" y="550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71984</xdr:rowOff>
    </xdr:from>
    <xdr:to>
      <xdr:col>10</xdr:col>
      <xdr:colOff>165100</xdr:colOff>
      <xdr:row>33</xdr:row>
      <xdr:rowOff>2134</xdr:rowOff>
    </xdr:to>
    <xdr:sp macro="" textlink="">
      <xdr:nvSpPr>
        <xdr:cNvPr id="84" name="楕円 83"/>
        <xdr:cNvSpPr/>
      </xdr:nvSpPr>
      <xdr:spPr>
        <a:xfrm>
          <a:off x="1968500" y="555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18661</xdr:rowOff>
    </xdr:from>
    <xdr:ext cx="469744" cy="259045"/>
    <xdr:sp macro="" textlink="">
      <xdr:nvSpPr>
        <xdr:cNvPr id="85" name="テキスト ボックス 84"/>
        <xdr:cNvSpPr txBox="1"/>
      </xdr:nvSpPr>
      <xdr:spPr>
        <a:xfrm>
          <a:off x="1784428" y="533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8890</xdr:rowOff>
    </xdr:from>
    <xdr:to>
      <xdr:col>6</xdr:col>
      <xdr:colOff>38100</xdr:colOff>
      <xdr:row>32</xdr:row>
      <xdr:rowOff>110490</xdr:rowOff>
    </xdr:to>
    <xdr:sp macro="" textlink="">
      <xdr:nvSpPr>
        <xdr:cNvPr id="86" name="楕円 85"/>
        <xdr:cNvSpPr/>
      </xdr:nvSpPr>
      <xdr:spPr>
        <a:xfrm>
          <a:off x="10795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127017</xdr:rowOff>
    </xdr:from>
    <xdr:ext cx="469744" cy="259045"/>
    <xdr:sp macro="" textlink="">
      <xdr:nvSpPr>
        <xdr:cNvPr id="87" name="テキスト ボックス 86"/>
        <xdr:cNvSpPr txBox="1"/>
      </xdr:nvSpPr>
      <xdr:spPr>
        <a:xfrm>
          <a:off x="895428"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72126</xdr:rowOff>
    </xdr:from>
    <xdr:to>
      <xdr:col>24</xdr:col>
      <xdr:colOff>63500</xdr:colOff>
      <xdr:row>57</xdr:row>
      <xdr:rowOff>163528</xdr:rowOff>
    </xdr:to>
    <xdr:cxnSp macro="">
      <xdr:nvCxnSpPr>
        <xdr:cNvPr id="117" name="直線コネクタ 116"/>
        <xdr:cNvCxnSpPr/>
      </xdr:nvCxnSpPr>
      <xdr:spPr>
        <a:xfrm flipV="1">
          <a:off x="3797300" y="8987526"/>
          <a:ext cx="838200" cy="9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163528</xdr:rowOff>
    </xdr:from>
    <xdr:to>
      <xdr:col>19</xdr:col>
      <xdr:colOff>177800</xdr:colOff>
      <xdr:row>58</xdr:row>
      <xdr:rowOff>74023</xdr:rowOff>
    </xdr:to>
    <xdr:cxnSp macro="">
      <xdr:nvCxnSpPr>
        <xdr:cNvPr id="120" name="直線コネクタ 119"/>
        <xdr:cNvCxnSpPr/>
      </xdr:nvCxnSpPr>
      <xdr:spPr>
        <a:xfrm flipV="1">
          <a:off x="2908300" y="9936178"/>
          <a:ext cx="889000" cy="8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130495</xdr:rowOff>
    </xdr:from>
    <xdr:to>
      <xdr:col>15</xdr:col>
      <xdr:colOff>50800</xdr:colOff>
      <xdr:row>58</xdr:row>
      <xdr:rowOff>74023</xdr:rowOff>
    </xdr:to>
    <xdr:cxnSp macro="">
      <xdr:nvCxnSpPr>
        <xdr:cNvPr id="123" name="直線コネクタ 122"/>
        <xdr:cNvCxnSpPr/>
      </xdr:nvCxnSpPr>
      <xdr:spPr>
        <a:xfrm>
          <a:off x="2019300" y="9903145"/>
          <a:ext cx="889000" cy="11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130495</xdr:rowOff>
    </xdr:from>
    <xdr:to>
      <xdr:col>10</xdr:col>
      <xdr:colOff>114300</xdr:colOff>
      <xdr:row>58</xdr:row>
      <xdr:rowOff>54752</xdr:rowOff>
    </xdr:to>
    <xdr:cxnSp macro="">
      <xdr:nvCxnSpPr>
        <xdr:cNvPr id="126" name="直線コネクタ 125"/>
        <xdr:cNvCxnSpPr/>
      </xdr:nvCxnSpPr>
      <xdr:spPr>
        <a:xfrm flipV="1">
          <a:off x="1130300" y="9903145"/>
          <a:ext cx="889000" cy="9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21326</xdr:rowOff>
    </xdr:from>
    <xdr:to>
      <xdr:col>24</xdr:col>
      <xdr:colOff>114300</xdr:colOff>
      <xdr:row>52</xdr:row>
      <xdr:rowOff>122926</xdr:rowOff>
    </xdr:to>
    <xdr:sp macro="" textlink="">
      <xdr:nvSpPr>
        <xdr:cNvPr id="136" name="楕円 135"/>
        <xdr:cNvSpPr/>
      </xdr:nvSpPr>
      <xdr:spPr>
        <a:xfrm>
          <a:off x="4584700" y="89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44203</xdr:rowOff>
    </xdr:from>
    <xdr:ext cx="599010" cy="259045"/>
    <xdr:sp macro="" textlink="">
      <xdr:nvSpPr>
        <xdr:cNvPr id="137" name="総務費該当値テキスト"/>
        <xdr:cNvSpPr txBox="1"/>
      </xdr:nvSpPr>
      <xdr:spPr>
        <a:xfrm>
          <a:off x="4686300" y="878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112728</xdr:rowOff>
    </xdr:from>
    <xdr:to>
      <xdr:col>20</xdr:col>
      <xdr:colOff>38100</xdr:colOff>
      <xdr:row>58</xdr:row>
      <xdr:rowOff>42878</xdr:rowOff>
    </xdr:to>
    <xdr:sp macro="" textlink="">
      <xdr:nvSpPr>
        <xdr:cNvPr id="138" name="楕円 137"/>
        <xdr:cNvSpPr/>
      </xdr:nvSpPr>
      <xdr:spPr>
        <a:xfrm>
          <a:off x="3746500" y="98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59405</xdr:rowOff>
    </xdr:from>
    <xdr:ext cx="534377" cy="259045"/>
    <xdr:sp macro="" textlink="">
      <xdr:nvSpPr>
        <xdr:cNvPr id="139" name="テキスト ボックス 138"/>
        <xdr:cNvSpPr txBox="1"/>
      </xdr:nvSpPr>
      <xdr:spPr>
        <a:xfrm>
          <a:off x="3530111" y="96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23223</xdr:rowOff>
    </xdr:from>
    <xdr:to>
      <xdr:col>15</xdr:col>
      <xdr:colOff>101600</xdr:colOff>
      <xdr:row>58</xdr:row>
      <xdr:rowOff>124823</xdr:rowOff>
    </xdr:to>
    <xdr:sp macro="" textlink="">
      <xdr:nvSpPr>
        <xdr:cNvPr id="140" name="楕円 139"/>
        <xdr:cNvSpPr/>
      </xdr:nvSpPr>
      <xdr:spPr>
        <a:xfrm>
          <a:off x="2857500" y="99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141350</xdr:rowOff>
    </xdr:from>
    <xdr:ext cx="534377" cy="259045"/>
    <xdr:sp macro="" textlink="">
      <xdr:nvSpPr>
        <xdr:cNvPr id="141" name="テキスト ボックス 140"/>
        <xdr:cNvSpPr txBox="1"/>
      </xdr:nvSpPr>
      <xdr:spPr>
        <a:xfrm>
          <a:off x="2641111" y="97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79695</xdr:rowOff>
    </xdr:from>
    <xdr:to>
      <xdr:col>10</xdr:col>
      <xdr:colOff>165100</xdr:colOff>
      <xdr:row>58</xdr:row>
      <xdr:rowOff>9845</xdr:rowOff>
    </xdr:to>
    <xdr:sp macro="" textlink="">
      <xdr:nvSpPr>
        <xdr:cNvPr id="142" name="楕円 141"/>
        <xdr:cNvSpPr/>
      </xdr:nvSpPr>
      <xdr:spPr>
        <a:xfrm>
          <a:off x="1968500" y="98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26372</xdr:rowOff>
    </xdr:from>
    <xdr:ext cx="534377" cy="259045"/>
    <xdr:sp macro="" textlink="">
      <xdr:nvSpPr>
        <xdr:cNvPr id="143" name="テキスト ボックス 142"/>
        <xdr:cNvSpPr txBox="1"/>
      </xdr:nvSpPr>
      <xdr:spPr>
        <a:xfrm>
          <a:off x="1752111" y="96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3952</xdr:rowOff>
    </xdr:from>
    <xdr:to>
      <xdr:col>6</xdr:col>
      <xdr:colOff>38100</xdr:colOff>
      <xdr:row>58</xdr:row>
      <xdr:rowOff>105552</xdr:rowOff>
    </xdr:to>
    <xdr:sp macro="" textlink="">
      <xdr:nvSpPr>
        <xdr:cNvPr id="144" name="楕円 143"/>
        <xdr:cNvSpPr/>
      </xdr:nvSpPr>
      <xdr:spPr>
        <a:xfrm>
          <a:off x="1079500" y="99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122079</xdr:rowOff>
    </xdr:from>
    <xdr:ext cx="534377" cy="259045"/>
    <xdr:sp macro="" textlink="">
      <xdr:nvSpPr>
        <xdr:cNvPr id="145" name="テキスト ボックス 144"/>
        <xdr:cNvSpPr txBox="1"/>
      </xdr:nvSpPr>
      <xdr:spPr>
        <a:xfrm>
          <a:off x="863111" y="972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43535</xdr:rowOff>
    </xdr:from>
    <xdr:to>
      <xdr:col>24</xdr:col>
      <xdr:colOff>63500</xdr:colOff>
      <xdr:row>74</xdr:row>
      <xdr:rowOff>101436</xdr:rowOff>
    </xdr:to>
    <xdr:cxnSp macro="">
      <xdr:nvCxnSpPr>
        <xdr:cNvPr id="177" name="直線コネクタ 176"/>
        <xdr:cNvCxnSpPr/>
      </xdr:nvCxnSpPr>
      <xdr:spPr>
        <a:xfrm flipV="1">
          <a:off x="3797300" y="12730835"/>
          <a:ext cx="838200" cy="5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101436</xdr:rowOff>
    </xdr:from>
    <xdr:to>
      <xdr:col>19</xdr:col>
      <xdr:colOff>177800</xdr:colOff>
      <xdr:row>75</xdr:row>
      <xdr:rowOff>69988</xdr:rowOff>
    </xdr:to>
    <xdr:cxnSp macro="">
      <xdr:nvCxnSpPr>
        <xdr:cNvPr id="180" name="直線コネクタ 179"/>
        <xdr:cNvCxnSpPr/>
      </xdr:nvCxnSpPr>
      <xdr:spPr>
        <a:xfrm flipV="1">
          <a:off x="2908300" y="12788736"/>
          <a:ext cx="889000" cy="14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69988</xdr:rowOff>
    </xdr:from>
    <xdr:to>
      <xdr:col>15</xdr:col>
      <xdr:colOff>50800</xdr:colOff>
      <xdr:row>75</xdr:row>
      <xdr:rowOff>78881</xdr:rowOff>
    </xdr:to>
    <xdr:cxnSp macro="">
      <xdr:nvCxnSpPr>
        <xdr:cNvPr id="183" name="直線コネクタ 182"/>
        <xdr:cNvCxnSpPr/>
      </xdr:nvCxnSpPr>
      <xdr:spPr>
        <a:xfrm flipV="1">
          <a:off x="2019300" y="12928738"/>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16615</xdr:rowOff>
    </xdr:from>
    <xdr:to>
      <xdr:col>10</xdr:col>
      <xdr:colOff>114300</xdr:colOff>
      <xdr:row>75</xdr:row>
      <xdr:rowOff>78881</xdr:rowOff>
    </xdr:to>
    <xdr:cxnSp macro="">
      <xdr:nvCxnSpPr>
        <xdr:cNvPr id="186" name="直線コネクタ 185"/>
        <xdr:cNvCxnSpPr/>
      </xdr:nvCxnSpPr>
      <xdr:spPr>
        <a:xfrm>
          <a:off x="1130300" y="12875365"/>
          <a:ext cx="8890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164185</xdr:rowOff>
    </xdr:from>
    <xdr:to>
      <xdr:col>24</xdr:col>
      <xdr:colOff>114300</xdr:colOff>
      <xdr:row>74</xdr:row>
      <xdr:rowOff>94335</xdr:rowOff>
    </xdr:to>
    <xdr:sp macro="" textlink="">
      <xdr:nvSpPr>
        <xdr:cNvPr id="196" name="楕円 195"/>
        <xdr:cNvSpPr/>
      </xdr:nvSpPr>
      <xdr:spPr>
        <a:xfrm>
          <a:off x="4584700" y="126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15612</xdr:rowOff>
    </xdr:from>
    <xdr:ext cx="599010" cy="259045"/>
    <xdr:sp macro="" textlink="">
      <xdr:nvSpPr>
        <xdr:cNvPr id="197" name="民生費該当値テキスト"/>
        <xdr:cNvSpPr txBox="1"/>
      </xdr:nvSpPr>
      <xdr:spPr>
        <a:xfrm>
          <a:off x="4686300" y="125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50636</xdr:rowOff>
    </xdr:from>
    <xdr:to>
      <xdr:col>20</xdr:col>
      <xdr:colOff>38100</xdr:colOff>
      <xdr:row>74</xdr:row>
      <xdr:rowOff>152236</xdr:rowOff>
    </xdr:to>
    <xdr:sp macro="" textlink="">
      <xdr:nvSpPr>
        <xdr:cNvPr id="198" name="楕円 197"/>
        <xdr:cNvSpPr/>
      </xdr:nvSpPr>
      <xdr:spPr>
        <a:xfrm>
          <a:off x="3746500" y="127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168763</xdr:rowOff>
    </xdr:from>
    <xdr:ext cx="599010" cy="259045"/>
    <xdr:sp macro="" textlink="">
      <xdr:nvSpPr>
        <xdr:cNvPr id="199" name="テキスト ボックス 198"/>
        <xdr:cNvSpPr txBox="1"/>
      </xdr:nvSpPr>
      <xdr:spPr>
        <a:xfrm>
          <a:off x="3497795" y="1251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19188</xdr:rowOff>
    </xdr:from>
    <xdr:to>
      <xdr:col>15</xdr:col>
      <xdr:colOff>101600</xdr:colOff>
      <xdr:row>75</xdr:row>
      <xdr:rowOff>120788</xdr:rowOff>
    </xdr:to>
    <xdr:sp macro="" textlink="">
      <xdr:nvSpPr>
        <xdr:cNvPr id="200" name="楕円 199"/>
        <xdr:cNvSpPr/>
      </xdr:nvSpPr>
      <xdr:spPr>
        <a:xfrm>
          <a:off x="2857500" y="1287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137315</xdr:rowOff>
    </xdr:from>
    <xdr:ext cx="599010" cy="259045"/>
    <xdr:sp macro="" textlink="">
      <xdr:nvSpPr>
        <xdr:cNvPr id="201" name="テキスト ボックス 200"/>
        <xdr:cNvSpPr txBox="1"/>
      </xdr:nvSpPr>
      <xdr:spPr>
        <a:xfrm>
          <a:off x="2608795" y="1265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28081</xdr:rowOff>
    </xdr:from>
    <xdr:to>
      <xdr:col>10</xdr:col>
      <xdr:colOff>165100</xdr:colOff>
      <xdr:row>75</xdr:row>
      <xdr:rowOff>129681</xdr:rowOff>
    </xdr:to>
    <xdr:sp macro="" textlink="">
      <xdr:nvSpPr>
        <xdr:cNvPr id="202" name="楕円 201"/>
        <xdr:cNvSpPr/>
      </xdr:nvSpPr>
      <xdr:spPr>
        <a:xfrm>
          <a:off x="1968500" y="128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146208</xdr:rowOff>
    </xdr:from>
    <xdr:ext cx="599010" cy="259045"/>
    <xdr:sp macro="" textlink="">
      <xdr:nvSpPr>
        <xdr:cNvPr id="203" name="テキスト ボックス 202"/>
        <xdr:cNvSpPr txBox="1"/>
      </xdr:nvSpPr>
      <xdr:spPr>
        <a:xfrm>
          <a:off x="1719795" y="1266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137265</xdr:rowOff>
    </xdr:from>
    <xdr:to>
      <xdr:col>6</xdr:col>
      <xdr:colOff>38100</xdr:colOff>
      <xdr:row>75</xdr:row>
      <xdr:rowOff>67415</xdr:rowOff>
    </xdr:to>
    <xdr:sp macro="" textlink="">
      <xdr:nvSpPr>
        <xdr:cNvPr id="204" name="楕円 203"/>
        <xdr:cNvSpPr/>
      </xdr:nvSpPr>
      <xdr:spPr>
        <a:xfrm>
          <a:off x="1079500" y="128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83942</xdr:rowOff>
    </xdr:from>
    <xdr:ext cx="599010" cy="259045"/>
    <xdr:sp macro="" textlink="">
      <xdr:nvSpPr>
        <xdr:cNvPr id="205" name="テキスト ボックス 204"/>
        <xdr:cNvSpPr txBox="1"/>
      </xdr:nvSpPr>
      <xdr:spPr>
        <a:xfrm>
          <a:off x="830795" y="1259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162370</xdr:rowOff>
    </xdr:from>
    <xdr:to>
      <xdr:col>24</xdr:col>
      <xdr:colOff>63500</xdr:colOff>
      <xdr:row>95</xdr:row>
      <xdr:rowOff>10198</xdr:rowOff>
    </xdr:to>
    <xdr:cxnSp macro="">
      <xdr:nvCxnSpPr>
        <xdr:cNvPr id="234" name="直線コネクタ 233"/>
        <xdr:cNvCxnSpPr/>
      </xdr:nvCxnSpPr>
      <xdr:spPr>
        <a:xfrm flipV="1">
          <a:off x="3797300" y="16278670"/>
          <a:ext cx="8382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145287</xdr:rowOff>
    </xdr:from>
    <xdr:to>
      <xdr:col>19</xdr:col>
      <xdr:colOff>177800</xdr:colOff>
      <xdr:row>95</xdr:row>
      <xdr:rowOff>10198</xdr:rowOff>
    </xdr:to>
    <xdr:cxnSp macro="">
      <xdr:nvCxnSpPr>
        <xdr:cNvPr id="237" name="直線コネクタ 236"/>
        <xdr:cNvCxnSpPr/>
      </xdr:nvCxnSpPr>
      <xdr:spPr>
        <a:xfrm>
          <a:off x="2908300" y="16261587"/>
          <a:ext cx="889000" cy="3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145287</xdr:rowOff>
    </xdr:from>
    <xdr:to>
      <xdr:col>15</xdr:col>
      <xdr:colOff>50800</xdr:colOff>
      <xdr:row>94</xdr:row>
      <xdr:rowOff>158305</xdr:rowOff>
    </xdr:to>
    <xdr:cxnSp macro="">
      <xdr:nvCxnSpPr>
        <xdr:cNvPr id="240" name="直線コネクタ 239"/>
        <xdr:cNvCxnSpPr/>
      </xdr:nvCxnSpPr>
      <xdr:spPr>
        <a:xfrm flipV="1">
          <a:off x="2019300" y="16261587"/>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141846</xdr:rowOff>
    </xdr:from>
    <xdr:to>
      <xdr:col>10</xdr:col>
      <xdr:colOff>114300</xdr:colOff>
      <xdr:row>94</xdr:row>
      <xdr:rowOff>158305</xdr:rowOff>
    </xdr:to>
    <xdr:cxnSp macro="">
      <xdr:nvCxnSpPr>
        <xdr:cNvPr id="243" name="直線コネクタ 242"/>
        <xdr:cNvCxnSpPr/>
      </xdr:nvCxnSpPr>
      <xdr:spPr>
        <a:xfrm>
          <a:off x="1130300" y="1625814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111570</xdr:rowOff>
    </xdr:from>
    <xdr:to>
      <xdr:col>24</xdr:col>
      <xdr:colOff>114300</xdr:colOff>
      <xdr:row>95</xdr:row>
      <xdr:rowOff>41720</xdr:rowOff>
    </xdr:to>
    <xdr:sp macro="" textlink="">
      <xdr:nvSpPr>
        <xdr:cNvPr id="253" name="楕円 252"/>
        <xdr:cNvSpPr/>
      </xdr:nvSpPr>
      <xdr:spPr>
        <a:xfrm>
          <a:off x="4584700" y="162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134447</xdr:rowOff>
    </xdr:from>
    <xdr:ext cx="534377" cy="259045"/>
    <xdr:sp macro="" textlink="">
      <xdr:nvSpPr>
        <xdr:cNvPr id="254" name="衛生費該当値テキスト"/>
        <xdr:cNvSpPr txBox="1"/>
      </xdr:nvSpPr>
      <xdr:spPr>
        <a:xfrm>
          <a:off x="4686300" y="160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130848</xdr:rowOff>
    </xdr:from>
    <xdr:to>
      <xdr:col>20</xdr:col>
      <xdr:colOff>38100</xdr:colOff>
      <xdr:row>95</xdr:row>
      <xdr:rowOff>60998</xdr:rowOff>
    </xdr:to>
    <xdr:sp macro="" textlink="">
      <xdr:nvSpPr>
        <xdr:cNvPr id="255" name="楕円 254"/>
        <xdr:cNvSpPr/>
      </xdr:nvSpPr>
      <xdr:spPr>
        <a:xfrm>
          <a:off x="3746500" y="162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77525</xdr:rowOff>
    </xdr:from>
    <xdr:ext cx="534377" cy="259045"/>
    <xdr:sp macro="" textlink="">
      <xdr:nvSpPr>
        <xdr:cNvPr id="256" name="テキスト ボックス 255"/>
        <xdr:cNvSpPr txBox="1"/>
      </xdr:nvSpPr>
      <xdr:spPr>
        <a:xfrm>
          <a:off x="3530111" y="160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94487</xdr:rowOff>
    </xdr:from>
    <xdr:to>
      <xdr:col>15</xdr:col>
      <xdr:colOff>101600</xdr:colOff>
      <xdr:row>95</xdr:row>
      <xdr:rowOff>24637</xdr:rowOff>
    </xdr:to>
    <xdr:sp macro="" textlink="">
      <xdr:nvSpPr>
        <xdr:cNvPr id="257" name="楕円 256"/>
        <xdr:cNvSpPr/>
      </xdr:nvSpPr>
      <xdr:spPr>
        <a:xfrm>
          <a:off x="2857500" y="162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41164</xdr:rowOff>
    </xdr:from>
    <xdr:ext cx="534377" cy="259045"/>
    <xdr:sp macro="" textlink="">
      <xdr:nvSpPr>
        <xdr:cNvPr id="258" name="テキスト ボックス 257"/>
        <xdr:cNvSpPr txBox="1"/>
      </xdr:nvSpPr>
      <xdr:spPr>
        <a:xfrm>
          <a:off x="2641111" y="1598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107505</xdr:rowOff>
    </xdr:from>
    <xdr:to>
      <xdr:col>10</xdr:col>
      <xdr:colOff>165100</xdr:colOff>
      <xdr:row>95</xdr:row>
      <xdr:rowOff>37655</xdr:rowOff>
    </xdr:to>
    <xdr:sp macro="" textlink="">
      <xdr:nvSpPr>
        <xdr:cNvPr id="259" name="楕円 258"/>
        <xdr:cNvSpPr/>
      </xdr:nvSpPr>
      <xdr:spPr>
        <a:xfrm>
          <a:off x="1968500" y="162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54182</xdr:rowOff>
    </xdr:from>
    <xdr:ext cx="534377" cy="259045"/>
    <xdr:sp macro="" textlink="">
      <xdr:nvSpPr>
        <xdr:cNvPr id="260" name="テキスト ボックス 259"/>
        <xdr:cNvSpPr txBox="1"/>
      </xdr:nvSpPr>
      <xdr:spPr>
        <a:xfrm>
          <a:off x="1752111" y="159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91046</xdr:rowOff>
    </xdr:from>
    <xdr:to>
      <xdr:col>6</xdr:col>
      <xdr:colOff>38100</xdr:colOff>
      <xdr:row>95</xdr:row>
      <xdr:rowOff>21196</xdr:rowOff>
    </xdr:to>
    <xdr:sp macro="" textlink="">
      <xdr:nvSpPr>
        <xdr:cNvPr id="261" name="楕円 260"/>
        <xdr:cNvSpPr/>
      </xdr:nvSpPr>
      <xdr:spPr>
        <a:xfrm>
          <a:off x="1079500" y="162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37723</xdr:rowOff>
    </xdr:from>
    <xdr:ext cx="534377" cy="259045"/>
    <xdr:sp macro="" textlink="">
      <xdr:nvSpPr>
        <xdr:cNvPr id="262" name="テキスト ボックス 261"/>
        <xdr:cNvSpPr txBox="1"/>
      </xdr:nvSpPr>
      <xdr:spPr>
        <a:xfrm>
          <a:off x="863111" y="1598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75311</xdr:rowOff>
    </xdr:from>
    <xdr:to>
      <xdr:col>55</xdr:col>
      <xdr:colOff>0</xdr:colOff>
      <xdr:row>38</xdr:row>
      <xdr:rowOff>113030</xdr:rowOff>
    </xdr:to>
    <xdr:cxnSp macro="">
      <xdr:nvCxnSpPr>
        <xdr:cNvPr id="291" name="直線コネクタ 290"/>
        <xdr:cNvCxnSpPr/>
      </xdr:nvCxnSpPr>
      <xdr:spPr>
        <a:xfrm>
          <a:off x="9639300" y="6590411"/>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72263</xdr:rowOff>
    </xdr:from>
    <xdr:to>
      <xdr:col>50</xdr:col>
      <xdr:colOff>114300</xdr:colOff>
      <xdr:row>38</xdr:row>
      <xdr:rowOff>75311</xdr:rowOff>
    </xdr:to>
    <xdr:cxnSp macro="">
      <xdr:nvCxnSpPr>
        <xdr:cNvPr id="294" name="直線コネクタ 293"/>
        <xdr:cNvCxnSpPr/>
      </xdr:nvCxnSpPr>
      <xdr:spPr>
        <a:xfrm>
          <a:off x="8750300" y="658736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72263</xdr:rowOff>
    </xdr:from>
    <xdr:to>
      <xdr:col>45</xdr:col>
      <xdr:colOff>177800</xdr:colOff>
      <xdr:row>38</xdr:row>
      <xdr:rowOff>77597</xdr:rowOff>
    </xdr:to>
    <xdr:cxnSp macro="">
      <xdr:nvCxnSpPr>
        <xdr:cNvPr id="297" name="直線コネクタ 296"/>
        <xdr:cNvCxnSpPr/>
      </xdr:nvCxnSpPr>
      <xdr:spPr>
        <a:xfrm flipV="1">
          <a:off x="7861300" y="658736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68834</xdr:rowOff>
    </xdr:from>
    <xdr:to>
      <xdr:col>41</xdr:col>
      <xdr:colOff>50800</xdr:colOff>
      <xdr:row>38</xdr:row>
      <xdr:rowOff>77597</xdr:rowOff>
    </xdr:to>
    <xdr:cxnSp macro="">
      <xdr:nvCxnSpPr>
        <xdr:cNvPr id="300" name="直線コネクタ 299"/>
        <xdr:cNvCxnSpPr/>
      </xdr:nvCxnSpPr>
      <xdr:spPr>
        <a:xfrm>
          <a:off x="6972300" y="658393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62230</xdr:rowOff>
    </xdr:from>
    <xdr:to>
      <xdr:col>55</xdr:col>
      <xdr:colOff>50800</xdr:colOff>
      <xdr:row>38</xdr:row>
      <xdr:rowOff>163830</xdr:rowOff>
    </xdr:to>
    <xdr:sp macro="" textlink="">
      <xdr:nvSpPr>
        <xdr:cNvPr id="310" name="楕円 309"/>
        <xdr:cNvSpPr/>
      </xdr:nvSpPr>
      <xdr:spPr>
        <a:xfrm>
          <a:off x="104267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148607</xdr:rowOff>
    </xdr:from>
    <xdr:ext cx="378565" cy="259045"/>
    <xdr:sp macro="" textlink="">
      <xdr:nvSpPr>
        <xdr:cNvPr id="311" name="労働費該当値テキスト"/>
        <xdr:cNvSpPr txBox="1"/>
      </xdr:nvSpPr>
      <xdr:spPr>
        <a:xfrm>
          <a:off x="10528300" y="649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24511</xdr:rowOff>
    </xdr:from>
    <xdr:to>
      <xdr:col>50</xdr:col>
      <xdr:colOff>165100</xdr:colOff>
      <xdr:row>38</xdr:row>
      <xdr:rowOff>126111</xdr:rowOff>
    </xdr:to>
    <xdr:sp macro="" textlink="">
      <xdr:nvSpPr>
        <xdr:cNvPr id="312" name="楕円 311"/>
        <xdr:cNvSpPr/>
      </xdr:nvSpPr>
      <xdr:spPr>
        <a:xfrm>
          <a:off x="9588500" y="65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117238</xdr:rowOff>
    </xdr:from>
    <xdr:ext cx="378565" cy="259045"/>
    <xdr:sp macro="" textlink="">
      <xdr:nvSpPr>
        <xdr:cNvPr id="313" name="テキスト ボックス 312"/>
        <xdr:cNvSpPr txBox="1"/>
      </xdr:nvSpPr>
      <xdr:spPr>
        <a:xfrm>
          <a:off x="9450017" y="663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21463</xdr:rowOff>
    </xdr:from>
    <xdr:to>
      <xdr:col>46</xdr:col>
      <xdr:colOff>38100</xdr:colOff>
      <xdr:row>38</xdr:row>
      <xdr:rowOff>123063</xdr:rowOff>
    </xdr:to>
    <xdr:sp macro="" textlink="">
      <xdr:nvSpPr>
        <xdr:cNvPr id="314" name="楕円 313"/>
        <xdr:cNvSpPr/>
      </xdr:nvSpPr>
      <xdr:spPr>
        <a:xfrm>
          <a:off x="8699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114190</xdr:rowOff>
    </xdr:from>
    <xdr:ext cx="378565" cy="259045"/>
    <xdr:sp macro="" textlink="">
      <xdr:nvSpPr>
        <xdr:cNvPr id="315" name="テキスト ボックス 314"/>
        <xdr:cNvSpPr txBox="1"/>
      </xdr:nvSpPr>
      <xdr:spPr>
        <a:xfrm>
          <a:off x="8561017" y="66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26797</xdr:rowOff>
    </xdr:from>
    <xdr:to>
      <xdr:col>41</xdr:col>
      <xdr:colOff>101600</xdr:colOff>
      <xdr:row>38</xdr:row>
      <xdr:rowOff>128397</xdr:rowOff>
    </xdr:to>
    <xdr:sp macro="" textlink="">
      <xdr:nvSpPr>
        <xdr:cNvPr id="316" name="楕円 315"/>
        <xdr:cNvSpPr/>
      </xdr:nvSpPr>
      <xdr:spPr>
        <a:xfrm>
          <a:off x="7810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119524</xdr:rowOff>
    </xdr:from>
    <xdr:ext cx="378565" cy="259045"/>
    <xdr:sp macro="" textlink="">
      <xdr:nvSpPr>
        <xdr:cNvPr id="317" name="テキスト ボックス 316"/>
        <xdr:cNvSpPr txBox="1"/>
      </xdr:nvSpPr>
      <xdr:spPr>
        <a:xfrm>
          <a:off x="7672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18" name="楕円 317"/>
        <xdr:cNvSpPr/>
      </xdr:nvSpPr>
      <xdr:spPr>
        <a:xfrm>
          <a:off x="6921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110761</xdr:rowOff>
    </xdr:from>
    <xdr:ext cx="378565" cy="259045"/>
    <xdr:sp macro="" textlink="">
      <xdr:nvSpPr>
        <xdr:cNvPr id="319" name="テキスト ボックス 318"/>
        <xdr:cNvSpPr txBox="1"/>
      </xdr:nvSpPr>
      <xdr:spPr>
        <a:xfrm>
          <a:off x="6783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113297</xdr:rowOff>
    </xdr:from>
    <xdr:to>
      <xdr:col>54</xdr:col>
      <xdr:colOff>189865</xdr:colOff>
      <xdr:row>58</xdr:row>
      <xdr:rowOff>133162</xdr:rowOff>
    </xdr:to>
    <xdr:cxnSp macro="">
      <xdr:nvCxnSpPr>
        <xdr:cNvPr id="341" name="直線コネクタ 340"/>
        <xdr:cNvCxnSpPr/>
      </xdr:nvCxnSpPr>
      <xdr:spPr>
        <a:xfrm flipV="1">
          <a:off x="10475595" y="9028697"/>
          <a:ext cx="1270" cy="104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136989</xdr:rowOff>
    </xdr:from>
    <xdr:ext cx="378565" cy="259045"/>
    <xdr:sp macro="" textlink="">
      <xdr:nvSpPr>
        <xdr:cNvPr id="342" name="農林水産業費最小値テキスト"/>
        <xdr:cNvSpPr txBox="1"/>
      </xdr:nvSpPr>
      <xdr:spPr>
        <a:xfrm>
          <a:off x="10528300" y="10081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133162</xdr:rowOff>
    </xdr:from>
    <xdr:to>
      <xdr:col>55</xdr:col>
      <xdr:colOff>88900</xdr:colOff>
      <xdr:row>58</xdr:row>
      <xdr:rowOff>133162</xdr:rowOff>
    </xdr:to>
    <xdr:cxnSp macro="">
      <xdr:nvCxnSpPr>
        <xdr:cNvPr id="343" name="直線コネクタ 342"/>
        <xdr:cNvCxnSpPr/>
      </xdr:nvCxnSpPr>
      <xdr:spPr>
        <a:xfrm>
          <a:off x="10388600" y="1007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59974</xdr:rowOff>
    </xdr:from>
    <xdr:ext cx="534377" cy="259045"/>
    <xdr:sp macro="" textlink="">
      <xdr:nvSpPr>
        <xdr:cNvPr id="344" name="農林水産業費最大値テキスト"/>
        <xdr:cNvSpPr txBox="1"/>
      </xdr:nvSpPr>
      <xdr:spPr>
        <a:xfrm>
          <a:off x="10528300" y="88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113297</xdr:rowOff>
    </xdr:from>
    <xdr:to>
      <xdr:col>55</xdr:col>
      <xdr:colOff>88900</xdr:colOff>
      <xdr:row>52</xdr:row>
      <xdr:rowOff>113297</xdr:rowOff>
    </xdr:to>
    <xdr:cxnSp macro="">
      <xdr:nvCxnSpPr>
        <xdr:cNvPr id="345" name="直線コネクタ 344"/>
        <xdr:cNvCxnSpPr/>
      </xdr:nvCxnSpPr>
      <xdr:spPr>
        <a:xfrm>
          <a:off x="10388600" y="9028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9032</xdr:rowOff>
    </xdr:from>
    <xdr:to>
      <xdr:col>55</xdr:col>
      <xdr:colOff>0</xdr:colOff>
      <xdr:row>54</xdr:row>
      <xdr:rowOff>76926</xdr:rowOff>
    </xdr:to>
    <xdr:cxnSp macro="">
      <xdr:nvCxnSpPr>
        <xdr:cNvPr id="346" name="直線コネクタ 345"/>
        <xdr:cNvCxnSpPr/>
      </xdr:nvCxnSpPr>
      <xdr:spPr>
        <a:xfrm>
          <a:off x="9639300" y="9267332"/>
          <a:ext cx="8382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103743</xdr:rowOff>
    </xdr:from>
    <xdr:ext cx="469744" cy="259045"/>
    <xdr:sp macro="" textlink="">
      <xdr:nvSpPr>
        <xdr:cNvPr id="347" name="農林水産業費平均値テキスト"/>
        <xdr:cNvSpPr txBox="1"/>
      </xdr:nvSpPr>
      <xdr:spPr>
        <a:xfrm>
          <a:off x="10528300" y="9876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125316</xdr:rowOff>
    </xdr:from>
    <xdr:to>
      <xdr:col>55</xdr:col>
      <xdr:colOff>50800</xdr:colOff>
      <xdr:row>58</xdr:row>
      <xdr:rowOff>55466</xdr:rowOff>
    </xdr:to>
    <xdr:sp macro="" textlink="">
      <xdr:nvSpPr>
        <xdr:cNvPr id="348" name="フローチャート: 判断 347"/>
        <xdr:cNvSpPr/>
      </xdr:nvSpPr>
      <xdr:spPr>
        <a:xfrm>
          <a:off x="104267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129299</xdr:rowOff>
    </xdr:from>
    <xdr:to>
      <xdr:col>50</xdr:col>
      <xdr:colOff>114300</xdr:colOff>
      <xdr:row>54</xdr:row>
      <xdr:rowOff>9032</xdr:rowOff>
    </xdr:to>
    <xdr:cxnSp macro="">
      <xdr:nvCxnSpPr>
        <xdr:cNvPr id="349" name="直線コネクタ 348"/>
        <xdr:cNvCxnSpPr/>
      </xdr:nvCxnSpPr>
      <xdr:spPr>
        <a:xfrm>
          <a:off x="8750300" y="9216149"/>
          <a:ext cx="889000" cy="5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121384</xdr:rowOff>
    </xdr:from>
    <xdr:to>
      <xdr:col>50</xdr:col>
      <xdr:colOff>165100</xdr:colOff>
      <xdr:row>58</xdr:row>
      <xdr:rowOff>51534</xdr:rowOff>
    </xdr:to>
    <xdr:sp macro="" textlink="">
      <xdr:nvSpPr>
        <xdr:cNvPr id="350" name="フローチャート: 判断 349"/>
        <xdr:cNvSpPr/>
      </xdr:nvSpPr>
      <xdr:spPr>
        <a:xfrm>
          <a:off x="9588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42661</xdr:rowOff>
    </xdr:from>
    <xdr:ext cx="469744" cy="259045"/>
    <xdr:sp macro="" textlink="">
      <xdr:nvSpPr>
        <xdr:cNvPr id="351" name="テキスト ボックス 350"/>
        <xdr:cNvSpPr txBox="1"/>
      </xdr:nvSpPr>
      <xdr:spPr>
        <a:xfrm>
          <a:off x="9404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15136</xdr:rowOff>
    </xdr:from>
    <xdr:to>
      <xdr:col>45</xdr:col>
      <xdr:colOff>177800</xdr:colOff>
      <xdr:row>53</xdr:row>
      <xdr:rowOff>129299</xdr:rowOff>
    </xdr:to>
    <xdr:cxnSp macro="">
      <xdr:nvCxnSpPr>
        <xdr:cNvPr id="352" name="直線コネクタ 351"/>
        <xdr:cNvCxnSpPr/>
      </xdr:nvCxnSpPr>
      <xdr:spPr>
        <a:xfrm>
          <a:off x="7861300" y="8930536"/>
          <a:ext cx="889000" cy="28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124882</xdr:rowOff>
    </xdr:from>
    <xdr:to>
      <xdr:col>46</xdr:col>
      <xdr:colOff>38100</xdr:colOff>
      <xdr:row>58</xdr:row>
      <xdr:rowOff>55032</xdr:rowOff>
    </xdr:to>
    <xdr:sp macro="" textlink="">
      <xdr:nvSpPr>
        <xdr:cNvPr id="353" name="フローチャート: 判断 352"/>
        <xdr:cNvSpPr/>
      </xdr:nvSpPr>
      <xdr:spPr>
        <a:xfrm>
          <a:off x="8699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46159</xdr:rowOff>
    </xdr:from>
    <xdr:ext cx="469744" cy="259045"/>
    <xdr:sp macro="" textlink="">
      <xdr:nvSpPr>
        <xdr:cNvPr id="354" name="テキスト ボックス 353"/>
        <xdr:cNvSpPr txBox="1"/>
      </xdr:nvSpPr>
      <xdr:spPr>
        <a:xfrm>
          <a:off x="8515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15136</xdr:rowOff>
    </xdr:from>
    <xdr:to>
      <xdr:col>41</xdr:col>
      <xdr:colOff>50800</xdr:colOff>
      <xdr:row>54</xdr:row>
      <xdr:rowOff>49998</xdr:rowOff>
    </xdr:to>
    <xdr:cxnSp macro="">
      <xdr:nvCxnSpPr>
        <xdr:cNvPr id="355" name="直線コネクタ 354"/>
        <xdr:cNvCxnSpPr/>
      </xdr:nvCxnSpPr>
      <xdr:spPr>
        <a:xfrm flipV="1">
          <a:off x="6972300" y="8930536"/>
          <a:ext cx="889000" cy="3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128379</xdr:rowOff>
    </xdr:from>
    <xdr:to>
      <xdr:col>41</xdr:col>
      <xdr:colOff>101600</xdr:colOff>
      <xdr:row>58</xdr:row>
      <xdr:rowOff>58529</xdr:rowOff>
    </xdr:to>
    <xdr:sp macro="" textlink="">
      <xdr:nvSpPr>
        <xdr:cNvPr id="356" name="フローチャート: 判断 355"/>
        <xdr:cNvSpPr/>
      </xdr:nvSpPr>
      <xdr:spPr>
        <a:xfrm>
          <a:off x="7810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49656</xdr:rowOff>
    </xdr:from>
    <xdr:ext cx="469744" cy="259045"/>
    <xdr:sp macro="" textlink="">
      <xdr:nvSpPr>
        <xdr:cNvPr id="357" name="テキスト ボックス 356"/>
        <xdr:cNvSpPr txBox="1"/>
      </xdr:nvSpPr>
      <xdr:spPr>
        <a:xfrm>
          <a:off x="7626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128265</xdr:rowOff>
    </xdr:from>
    <xdr:to>
      <xdr:col>36</xdr:col>
      <xdr:colOff>165100</xdr:colOff>
      <xdr:row>58</xdr:row>
      <xdr:rowOff>58415</xdr:rowOff>
    </xdr:to>
    <xdr:sp macro="" textlink="">
      <xdr:nvSpPr>
        <xdr:cNvPr id="358" name="フローチャート: 判断 357"/>
        <xdr:cNvSpPr/>
      </xdr:nvSpPr>
      <xdr:spPr>
        <a:xfrm>
          <a:off x="6921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49542</xdr:rowOff>
    </xdr:from>
    <xdr:ext cx="469744" cy="259045"/>
    <xdr:sp macro="" textlink="">
      <xdr:nvSpPr>
        <xdr:cNvPr id="359" name="テキスト ボックス 358"/>
        <xdr:cNvSpPr txBox="1"/>
      </xdr:nvSpPr>
      <xdr:spPr>
        <a:xfrm>
          <a:off x="6737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26126</xdr:rowOff>
    </xdr:from>
    <xdr:to>
      <xdr:col>55</xdr:col>
      <xdr:colOff>50800</xdr:colOff>
      <xdr:row>54</xdr:row>
      <xdr:rowOff>127726</xdr:rowOff>
    </xdr:to>
    <xdr:sp macro="" textlink="">
      <xdr:nvSpPr>
        <xdr:cNvPr id="365" name="楕円 364"/>
        <xdr:cNvSpPr/>
      </xdr:nvSpPr>
      <xdr:spPr>
        <a:xfrm>
          <a:off x="10426700" y="928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49003</xdr:rowOff>
    </xdr:from>
    <xdr:ext cx="534377" cy="259045"/>
    <xdr:sp macro="" textlink="">
      <xdr:nvSpPr>
        <xdr:cNvPr id="366" name="農林水産業費該当値テキスト"/>
        <xdr:cNvSpPr txBox="1"/>
      </xdr:nvSpPr>
      <xdr:spPr>
        <a:xfrm>
          <a:off x="10528300" y="91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129682</xdr:rowOff>
    </xdr:from>
    <xdr:to>
      <xdr:col>50</xdr:col>
      <xdr:colOff>165100</xdr:colOff>
      <xdr:row>54</xdr:row>
      <xdr:rowOff>59832</xdr:rowOff>
    </xdr:to>
    <xdr:sp macro="" textlink="">
      <xdr:nvSpPr>
        <xdr:cNvPr id="367" name="楕円 366"/>
        <xdr:cNvSpPr/>
      </xdr:nvSpPr>
      <xdr:spPr>
        <a:xfrm>
          <a:off x="9588500" y="92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76359</xdr:rowOff>
    </xdr:from>
    <xdr:ext cx="534377" cy="259045"/>
    <xdr:sp macro="" textlink="">
      <xdr:nvSpPr>
        <xdr:cNvPr id="368" name="テキスト ボックス 367"/>
        <xdr:cNvSpPr txBox="1"/>
      </xdr:nvSpPr>
      <xdr:spPr>
        <a:xfrm>
          <a:off x="9372111" y="89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78499</xdr:rowOff>
    </xdr:from>
    <xdr:to>
      <xdr:col>46</xdr:col>
      <xdr:colOff>38100</xdr:colOff>
      <xdr:row>54</xdr:row>
      <xdr:rowOff>8649</xdr:rowOff>
    </xdr:to>
    <xdr:sp macro="" textlink="">
      <xdr:nvSpPr>
        <xdr:cNvPr id="369" name="楕円 368"/>
        <xdr:cNvSpPr/>
      </xdr:nvSpPr>
      <xdr:spPr>
        <a:xfrm>
          <a:off x="8699500" y="91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25176</xdr:rowOff>
    </xdr:from>
    <xdr:ext cx="534377" cy="259045"/>
    <xdr:sp macro="" textlink="">
      <xdr:nvSpPr>
        <xdr:cNvPr id="370" name="テキスト ボックス 369"/>
        <xdr:cNvSpPr txBox="1"/>
      </xdr:nvSpPr>
      <xdr:spPr>
        <a:xfrm>
          <a:off x="8483111" y="89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135786</xdr:rowOff>
    </xdr:from>
    <xdr:to>
      <xdr:col>41</xdr:col>
      <xdr:colOff>101600</xdr:colOff>
      <xdr:row>52</xdr:row>
      <xdr:rowOff>65936</xdr:rowOff>
    </xdr:to>
    <xdr:sp macro="" textlink="">
      <xdr:nvSpPr>
        <xdr:cNvPr id="371" name="楕円 370"/>
        <xdr:cNvSpPr/>
      </xdr:nvSpPr>
      <xdr:spPr>
        <a:xfrm>
          <a:off x="7810500" y="88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82463</xdr:rowOff>
    </xdr:from>
    <xdr:ext cx="534377" cy="259045"/>
    <xdr:sp macro="" textlink="">
      <xdr:nvSpPr>
        <xdr:cNvPr id="372" name="テキスト ボックス 371"/>
        <xdr:cNvSpPr txBox="1"/>
      </xdr:nvSpPr>
      <xdr:spPr>
        <a:xfrm>
          <a:off x="7594111" y="86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170648</xdr:rowOff>
    </xdr:from>
    <xdr:to>
      <xdr:col>36</xdr:col>
      <xdr:colOff>165100</xdr:colOff>
      <xdr:row>54</xdr:row>
      <xdr:rowOff>100798</xdr:rowOff>
    </xdr:to>
    <xdr:sp macro="" textlink="">
      <xdr:nvSpPr>
        <xdr:cNvPr id="373" name="楕円 372"/>
        <xdr:cNvSpPr/>
      </xdr:nvSpPr>
      <xdr:spPr>
        <a:xfrm>
          <a:off x="6921500" y="92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117325</xdr:rowOff>
    </xdr:from>
    <xdr:ext cx="534377" cy="259045"/>
    <xdr:sp macro="" textlink="">
      <xdr:nvSpPr>
        <xdr:cNvPr id="374" name="テキスト ボックス 373"/>
        <xdr:cNvSpPr txBox="1"/>
      </xdr:nvSpPr>
      <xdr:spPr>
        <a:xfrm>
          <a:off x="6705111" y="90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396" name="直線コネクタ 395"/>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397"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398" name="直線コネクタ 397"/>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399"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0" name="直線コネクタ 399"/>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21605</xdr:rowOff>
    </xdr:from>
    <xdr:to>
      <xdr:col>55</xdr:col>
      <xdr:colOff>0</xdr:colOff>
      <xdr:row>75</xdr:row>
      <xdr:rowOff>17582</xdr:rowOff>
    </xdr:to>
    <xdr:cxnSp macro="">
      <xdr:nvCxnSpPr>
        <xdr:cNvPr id="401" name="直線コネクタ 400"/>
        <xdr:cNvCxnSpPr/>
      </xdr:nvCxnSpPr>
      <xdr:spPr>
        <a:xfrm flipV="1">
          <a:off x="9639300" y="12023105"/>
          <a:ext cx="838200" cy="8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2"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3" name="フローチャート: 判断 402"/>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17582</xdr:rowOff>
    </xdr:from>
    <xdr:to>
      <xdr:col>50</xdr:col>
      <xdr:colOff>114300</xdr:colOff>
      <xdr:row>76</xdr:row>
      <xdr:rowOff>29538</xdr:rowOff>
    </xdr:to>
    <xdr:cxnSp macro="">
      <xdr:nvCxnSpPr>
        <xdr:cNvPr id="404" name="直線コネクタ 403"/>
        <xdr:cNvCxnSpPr/>
      </xdr:nvCxnSpPr>
      <xdr:spPr>
        <a:xfrm flipV="1">
          <a:off x="8750300" y="12876332"/>
          <a:ext cx="889000" cy="18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5" name="フローチャート: 判断 404"/>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06" name="テキスト ボックス 405"/>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29538</xdr:rowOff>
    </xdr:from>
    <xdr:to>
      <xdr:col>45</xdr:col>
      <xdr:colOff>177800</xdr:colOff>
      <xdr:row>76</xdr:row>
      <xdr:rowOff>102277</xdr:rowOff>
    </xdr:to>
    <xdr:cxnSp macro="">
      <xdr:nvCxnSpPr>
        <xdr:cNvPr id="407" name="直線コネクタ 406"/>
        <xdr:cNvCxnSpPr/>
      </xdr:nvCxnSpPr>
      <xdr:spPr>
        <a:xfrm flipV="1">
          <a:off x="7861300" y="13059738"/>
          <a:ext cx="889000" cy="7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08" name="フローチャート: 判断 407"/>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09" name="テキスト ボックス 408"/>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87351</xdr:rowOff>
    </xdr:from>
    <xdr:to>
      <xdr:col>41</xdr:col>
      <xdr:colOff>50800</xdr:colOff>
      <xdr:row>76</xdr:row>
      <xdr:rowOff>102277</xdr:rowOff>
    </xdr:to>
    <xdr:cxnSp macro="">
      <xdr:nvCxnSpPr>
        <xdr:cNvPr id="410" name="直線コネクタ 409"/>
        <xdr:cNvCxnSpPr/>
      </xdr:nvCxnSpPr>
      <xdr:spPr>
        <a:xfrm>
          <a:off x="6972300" y="13117551"/>
          <a:ext cx="889000" cy="1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1" name="フローチャート: 判断 410"/>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2" name="テキスト ボックス 411"/>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3" name="フローチャート: 判断 412"/>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4" name="テキスト ボックス 413"/>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142255</xdr:rowOff>
    </xdr:from>
    <xdr:to>
      <xdr:col>55</xdr:col>
      <xdr:colOff>50800</xdr:colOff>
      <xdr:row>70</xdr:row>
      <xdr:rowOff>72405</xdr:rowOff>
    </xdr:to>
    <xdr:sp macro="" textlink="">
      <xdr:nvSpPr>
        <xdr:cNvPr id="420" name="楕円 419"/>
        <xdr:cNvSpPr/>
      </xdr:nvSpPr>
      <xdr:spPr>
        <a:xfrm>
          <a:off x="10426700" y="119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95282</xdr:rowOff>
    </xdr:from>
    <xdr:ext cx="534377" cy="259045"/>
    <xdr:sp macro="" textlink="">
      <xdr:nvSpPr>
        <xdr:cNvPr id="421" name="商工費該当値テキスト"/>
        <xdr:cNvSpPr txBox="1"/>
      </xdr:nvSpPr>
      <xdr:spPr>
        <a:xfrm>
          <a:off x="10528300" y="119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138232</xdr:rowOff>
    </xdr:from>
    <xdr:to>
      <xdr:col>50</xdr:col>
      <xdr:colOff>165100</xdr:colOff>
      <xdr:row>75</xdr:row>
      <xdr:rowOff>68382</xdr:rowOff>
    </xdr:to>
    <xdr:sp macro="" textlink="">
      <xdr:nvSpPr>
        <xdr:cNvPr id="422" name="楕円 421"/>
        <xdr:cNvSpPr/>
      </xdr:nvSpPr>
      <xdr:spPr>
        <a:xfrm>
          <a:off x="9588500" y="128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84909</xdr:rowOff>
    </xdr:from>
    <xdr:ext cx="534377" cy="259045"/>
    <xdr:sp macro="" textlink="">
      <xdr:nvSpPr>
        <xdr:cNvPr id="423" name="テキスト ボックス 422"/>
        <xdr:cNvSpPr txBox="1"/>
      </xdr:nvSpPr>
      <xdr:spPr>
        <a:xfrm>
          <a:off x="9372111" y="1260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150188</xdr:rowOff>
    </xdr:from>
    <xdr:to>
      <xdr:col>46</xdr:col>
      <xdr:colOff>38100</xdr:colOff>
      <xdr:row>76</xdr:row>
      <xdr:rowOff>80338</xdr:rowOff>
    </xdr:to>
    <xdr:sp macro="" textlink="">
      <xdr:nvSpPr>
        <xdr:cNvPr id="424" name="楕円 423"/>
        <xdr:cNvSpPr/>
      </xdr:nvSpPr>
      <xdr:spPr>
        <a:xfrm>
          <a:off x="8699500" y="130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96865</xdr:rowOff>
    </xdr:from>
    <xdr:ext cx="534377" cy="259045"/>
    <xdr:sp macro="" textlink="">
      <xdr:nvSpPr>
        <xdr:cNvPr id="425" name="テキスト ボックス 424"/>
        <xdr:cNvSpPr txBox="1"/>
      </xdr:nvSpPr>
      <xdr:spPr>
        <a:xfrm>
          <a:off x="8483111" y="1278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51477</xdr:rowOff>
    </xdr:from>
    <xdr:to>
      <xdr:col>41</xdr:col>
      <xdr:colOff>101600</xdr:colOff>
      <xdr:row>76</xdr:row>
      <xdr:rowOff>153077</xdr:rowOff>
    </xdr:to>
    <xdr:sp macro="" textlink="">
      <xdr:nvSpPr>
        <xdr:cNvPr id="426" name="楕円 425"/>
        <xdr:cNvSpPr/>
      </xdr:nvSpPr>
      <xdr:spPr>
        <a:xfrm>
          <a:off x="7810500" y="130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169605</xdr:rowOff>
    </xdr:from>
    <xdr:ext cx="534377" cy="259045"/>
    <xdr:sp macro="" textlink="">
      <xdr:nvSpPr>
        <xdr:cNvPr id="427" name="テキスト ボックス 426"/>
        <xdr:cNvSpPr txBox="1"/>
      </xdr:nvSpPr>
      <xdr:spPr>
        <a:xfrm>
          <a:off x="7594111" y="128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36551</xdr:rowOff>
    </xdr:from>
    <xdr:to>
      <xdr:col>36</xdr:col>
      <xdr:colOff>165100</xdr:colOff>
      <xdr:row>76</xdr:row>
      <xdr:rowOff>138151</xdr:rowOff>
    </xdr:to>
    <xdr:sp macro="" textlink="">
      <xdr:nvSpPr>
        <xdr:cNvPr id="428" name="楕円 427"/>
        <xdr:cNvSpPr/>
      </xdr:nvSpPr>
      <xdr:spPr>
        <a:xfrm>
          <a:off x="6921500" y="130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154677</xdr:rowOff>
    </xdr:from>
    <xdr:ext cx="534377" cy="259045"/>
    <xdr:sp macro="" textlink="">
      <xdr:nvSpPr>
        <xdr:cNvPr id="429" name="テキスト ボックス 428"/>
        <xdr:cNvSpPr txBox="1"/>
      </xdr:nvSpPr>
      <xdr:spPr>
        <a:xfrm>
          <a:off x="6705111" y="128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3" name="直線コネクタ 452"/>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4"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5" name="直線コネクタ 454"/>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56"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57" name="直線コネクタ 456"/>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71044</xdr:rowOff>
    </xdr:from>
    <xdr:to>
      <xdr:col>55</xdr:col>
      <xdr:colOff>0</xdr:colOff>
      <xdr:row>95</xdr:row>
      <xdr:rowOff>115812</xdr:rowOff>
    </xdr:to>
    <xdr:cxnSp macro="">
      <xdr:nvCxnSpPr>
        <xdr:cNvPr id="458" name="直線コネクタ 457"/>
        <xdr:cNvCxnSpPr/>
      </xdr:nvCxnSpPr>
      <xdr:spPr>
        <a:xfrm flipV="1">
          <a:off x="9639300" y="16358794"/>
          <a:ext cx="8382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59"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0" name="フローチャート: 判断 459"/>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115812</xdr:rowOff>
    </xdr:from>
    <xdr:to>
      <xdr:col>50</xdr:col>
      <xdr:colOff>114300</xdr:colOff>
      <xdr:row>95</xdr:row>
      <xdr:rowOff>168681</xdr:rowOff>
    </xdr:to>
    <xdr:cxnSp macro="">
      <xdr:nvCxnSpPr>
        <xdr:cNvPr id="461" name="直線コネクタ 460"/>
        <xdr:cNvCxnSpPr/>
      </xdr:nvCxnSpPr>
      <xdr:spPr>
        <a:xfrm flipV="1">
          <a:off x="8750300" y="16403562"/>
          <a:ext cx="889000" cy="5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2" name="フローチャート: 判断 461"/>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3" name="テキスト ボックス 462"/>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112268</xdr:rowOff>
    </xdr:from>
    <xdr:to>
      <xdr:col>45</xdr:col>
      <xdr:colOff>177800</xdr:colOff>
      <xdr:row>95</xdr:row>
      <xdr:rowOff>168681</xdr:rowOff>
    </xdr:to>
    <xdr:cxnSp macro="">
      <xdr:nvCxnSpPr>
        <xdr:cNvPr id="464" name="直線コネクタ 463"/>
        <xdr:cNvCxnSpPr/>
      </xdr:nvCxnSpPr>
      <xdr:spPr>
        <a:xfrm>
          <a:off x="7861300" y="16400018"/>
          <a:ext cx="889000" cy="5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5" name="フローチャート: 判断 464"/>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66" name="テキスト ボックス 465"/>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112268</xdr:rowOff>
    </xdr:from>
    <xdr:to>
      <xdr:col>41</xdr:col>
      <xdr:colOff>50800</xdr:colOff>
      <xdr:row>95</xdr:row>
      <xdr:rowOff>137885</xdr:rowOff>
    </xdr:to>
    <xdr:cxnSp macro="">
      <xdr:nvCxnSpPr>
        <xdr:cNvPr id="467" name="直線コネクタ 466"/>
        <xdr:cNvCxnSpPr/>
      </xdr:nvCxnSpPr>
      <xdr:spPr>
        <a:xfrm flipV="1">
          <a:off x="6972300" y="16400018"/>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68" name="フローチャート: 判断 467"/>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69" name="テキスト ボックス 468"/>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0" name="フローチャート: 判断 469"/>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1" name="テキスト ボックス 470"/>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20244</xdr:rowOff>
    </xdr:from>
    <xdr:to>
      <xdr:col>55</xdr:col>
      <xdr:colOff>50800</xdr:colOff>
      <xdr:row>95</xdr:row>
      <xdr:rowOff>121844</xdr:rowOff>
    </xdr:to>
    <xdr:sp macro="" textlink="">
      <xdr:nvSpPr>
        <xdr:cNvPr id="477" name="楕円 476"/>
        <xdr:cNvSpPr/>
      </xdr:nvSpPr>
      <xdr:spPr>
        <a:xfrm>
          <a:off x="10426700" y="163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43121</xdr:rowOff>
    </xdr:from>
    <xdr:ext cx="534377" cy="259045"/>
    <xdr:sp macro="" textlink="">
      <xdr:nvSpPr>
        <xdr:cNvPr id="478" name="土木費該当値テキスト"/>
        <xdr:cNvSpPr txBox="1"/>
      </xdr:nvSpPr>
      <xdr:spPr>
        <a:xfrm>
          <a:off x="10528300" y="161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65012</xdr:rowOff>
    </xdr:from>
    <xdr:to>
      <xdr:col>50</xdr:col>
      <xdr:colOff>165100</xdr:colOff>
      <xdr:row>95</xdr:row>
      <xdr:rowOff>166612</xdr:rowOff>
    </xdr:to>
    <xdr:sp macro="" textlink="">
      <xdr:nvSpPr>
        <xdr:cNvPr id="479" name="楕円 478"/>
        <xdr:cNvSpPr/>
      </xdr:nvSpPr>
      <xdr:spPr>
        <a:xfrm>
          <a:off x="9588500" y="163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11689</xdr:rowOff>
    </xdr:from>
    <xdr:ext cx="534377" cy="259045"/>
    <xdr:sp macro="" textlink="">
      <xdr:nvSpPr>
        <xdr:cNvPr id="480" name="テキスト ボックス 479"/>
        <xdr:cNvSpPr txBox="1"/>
      </xdr:nvSpPr>
      <xdr:spPr>
        <a:xfrm>
          <a:off x="9372111" y="161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117881</xdr:rowOff>
    </xdr:from>
    <xdr:to>
      <xdr:col>46</xdr:col>
      <xdr:colOff>38100</xdr:colOff>
      <xdr:row>96</xdr:row>
      <xdr:rowOff>48031</xdr:rowOff>
    </xdr:to>
    <xdr:sp macro="" textlink="">
      <xdr:nvSpPr>
        <xdr:cNvPr id="481" name="楕円 480"/>
        <xdr:cNvSpPr/>
      </xdr:nvSpPr>
      <xdr:spPr>
        <a:xfrm>
          <a:off x="8699500" y="164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64558</xdr:rowOff>
    </xdr:from>
    <xdr:ext cx="534377" cy="259045"/>
    <xdr:sp macro="" textlink="">
      <xdr:nvSpPr>
        <xdr:cNvPr id="482" name="テキスト ボックス 481"/>
        <xdr:cNvSpPr txBox="1"/>
      </xdr:nvSpPr>
      <xdr:spPr>
        <a:xfrm>
          <a:off x="8483111" y="161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61468</xdr:rowOff>
    </xdr:from>
    <xdr:to>
      <xdr:col>41</xdr:col>
      <xdr:colOff>101600</xdr:colOff>
      <xdr:row>95</xdr:row>
      <xdr:rowOff>163068</xdr:rowOff>
    </xdr:to>
    <xdr:sp macro="" textlink="">
      <xdr:nvSpPr>
        <xdr:cNvPr id="483" name="楕円 482"/>
        <xdr:cNvSpPr/>
      </xdr:nvSpPr>
      <xdr:spPr>
        <a:xfrm>
          <a:off x="7810500" y="163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8145</xdr:rowOff>
    </xdr:from>
    <xdr:ext cx="534377" cy="259045"/>
    <xdr:sp macro="" textlink="">
      <xdr:nvSpPr>
        <xdr:cNvPr id="484" name="テキスト ボックス 483"/>
        <xdr:cNvSpPr txBox="1"/>
      </xdr:nvSpPr>
      <xdr:spPr>
        <a:xfrm>
          <a:off x="7594111" y="161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87085</xdr:rowOff>
    </xdr:from>
    <xdr:to>
      <xdr:col>36</xdr:col>
      <xdr:colOff>165100</xdr:colOff>
      <xdr:row>96</xdr:row>
      <xdr:rowOff>17235</xdr:rowOff>
    </xdr:to>
    <xdr:sp macro="" textlink="">
      <xdr:nvSpPr>
        <xdr:cNvPr id="485" name="楕円 484"/>
        <xdr:cNvSpPr/>
      </xdr:nvSpPr>
      <xdr:spPr>
        <a:xfrm>
          <a:off x="6921500" y="163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33762</xdr:rowOff>
    </xdr:from>
    <xdr:ext cx="534377" cy="259045"/>
    <xdr:sp macro="" textlink="">
      <xdr:nvSpPr>
        <xdr:cNvPr id="486" name="テキスト ボックス 485"/>
        <xdr:cNvSpPr txBox="1"/>
      </xdr:nvSpPr>
      <xdr:spPr>
        <a:xfrm>
          <a:off x="6705111" y="1615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07" name="直線コネクタ 506"/>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08"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09" name="直線コネクタ 508"/>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0"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1" name="直線コネクタ 510"/>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23514</xdr:rowOff>
    </xdr:from>
    <xdr:to>
      <xdr:col>85</xdr:col>
      <xdr:colOff>127000</xdr:colOff>
      <xdr:row>33</xdr:row>
      <xdr:rowOff>89808</xdr:rowOff>
    </xdr:to>
    <xdr:cxnSp macro="">
      <xdr:nvCxnSpPr>
        <xdr:cNvPr id="512" name="直線コネクタ 511"/>
        <xdr:cNvCxnSpPr/>
      </xdr:nvCxnSpPr>
      <xdr:spPr>
        <a:xfrm flipV="1">
          <a:off x="15481300" y="568136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3"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4" name="フローチャート: 判断 513"/>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150444</xdr:rowOff>
    </xdr:from>
    <xdr:to>
      <xdr:col>81</xdr:col>
      <xdr:colOff>50800</xdr:colOff>
      <xdr:row>33</xdr:row>
      <xdr:rowOff>89808</xdr:rowOff>
    </xdr:to>
    <xdr:cxnSp macro="">
      <xdr:nvCxnSpPr>
        <xdr:cNvPr id="515" name="直線コネクタ 514"/>
        <xdr:cNvCxnSpPr/>
      </xdr:nvCxnSpPr>
      <xdr:spPr>
        <a:xfrm>
          <a:off x="14592300" y="5465394"/>
          <a:ext cx="889000" cy="2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16" name="フローチャート: 判断 515"/>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17" name="テキスト ボックス 516"/>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121926</xdr:rowOff>
    </xdr:from>
    <xdr:to>
      <xdr:col>76</xdr:col>
      <xdr:colOff>114300</xdr:colOff>
      <xdr:row>31</xdr:row>
      <xdr:rowOff>150444</xdr:rowOff>
    </xdr:to>
    <xdr:cxnSp macro="">
      <xdr:nvCxnSpPr>
        <xdr:cNvPr id="518" name="直線コネクタ 517"/>
        <xdr:cNvCxnSpPr/>
      </xdr:nvCxnSpPr>
      <xdr:spPr>
        <a:xfrm>
          <a:off x="13703300" y="5436876"/>
          <a:ext cx="8890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19" name="フローチャート: 判断 518"/>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0" name="テキスト ボックス 519"/>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121926</xdr:rowOff>
    </xdr:from>
    <xdr:to>
      <xdr:col>71</xdr:col>
      <xdr:colOff>177800</xdr:colOff>
      <xdr:row>32</xdr:row>
      <xdr:rowOff>160045</xdr:rowOff>
    </xdr:to>
    <xdr:cxnSp macro="">
      <xdr:nvCxnSpPr>
        <xdr:cNvPr id="521" name="直線コネクタ 520"/>
        <xdr:cNvCxnSpPr/>
      </xdr:nvCxnSpPr>
      <xdr:spPr>
        <a:xfrm flipV="1">
          <a:off x="12814300" y="5436876"/>
          <a:ext cx="889000" cy="20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2" name="フローチャート: 判断 521"/>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3" name="テキスト ボックス 522"/>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4" name="フローチャート: 判断 523"/>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5" name="テキスト ボックス 524"/>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144164</xdr:rowOff>
    </xdr:from>
    <xdr:to>
      <xdr:col>85</xdr:col>
      <xdr:colOff>177800</xdr:colOff>
      <xdr:row>33</xdr:row>
      <xdr:rowOff>74314</xdr:rowOff>
    </xdr:to>
    <xdr:sp macro="" textlink="">
      <xdr:nvSpPr>
        <xdr:cNvPr id="531" name="楕円 530"/>
        <xdr:cNvSpPr/>
      </xdr:nvSpPr>
      <xdr:spPr>
        <a:xfrm>
          <a:off x="16268700" y="56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167041</xdr:rowOff>
    </xdr:from>
    <xdr:ext cx="534377" cy="259045"/>
    <xdr:sp macro="" textlink="">
      <xdr:nvSpPr>
        <xdr:cNvPr id="532" name="消防費該当値テキスト"/>
        <xdr:cNvSpPr txBox="1"/>
      </xdr:nvSpPr>
      <xdr:spPr>
        <a:xfrm>
          <a:off x="16370300" y="548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39008</xdr:rowOff>
    </xdr:from>
    <xdr:to>
      <xdr:col>81</xdr:col>
      <xdr:colOff>101600</xdr:colOff>
      <xdr:row>33</xdr:row>
      <xdr:rowOff>140608</xdr:rowOff>
    </xdr:to>
    <xdr:sp macro="" textlink="">
      <xdr:nvSpPr>
        <xdr:cNvPr id="533" name="楕円 532"/>
        <xdr:cNvSpPr/>
      </xdr:nvSpPr>
      <xdr:spPr>
        <a:xfrm>
          <a:off x="15430500" y="56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157135</xdr:rowOff>
    </xdr:from>
    <xdr:ext cx="534377" cy="259045"/>
    <xdr:sp macro="" textlink="">
      <xdr:nvSpPr>
        <xdr:cNvPr id="534" name="テキスト ボックス 533"/>
        <xdr:cNvSpPr txBox="1"/>
      </xdr:nvSpPr>
      <xdr:spPr>
        <a:xfrm>
          <a:off x="15214111" y="547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99644</xdr:rowOff>
    </xdr:from>
    <xdr:to>
      <xdr:col>76</xdr:col>
      <xdr:colOff>165100</xdr:colOff>
      <xdr:row>32</xdr:row>
      <xdr:rowOff>29794</xdr:rowOff>
    </xdr:to>
    <xdr:sp macro="" textlink="">
      <xdr:nvSpPr>
        <xdr:cNvPr id="535" name="楕円 534"/>
        <xdr:cNvSpPr/>
      </xdr:nvSpPr>
      <xdr:spPr>
        <a:xfrm>
          <a:off x="14541500" y="54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46321</xdr:rowOff>
    </xdr:from>
    <xdr:ext cx="534377" cy="259045"/>
    <xdr:sp macro="" textlink="">
      <xdr:nvSpPr>
        <xdr:cNvPr id="536" name="テキスト ボックス 535"/>
        <xdr:cNvSpPr txBox="1"/>
      </xdr:nvSpPr>
      <xdr:spPr>
        <a:xfrm>
          <a:off x="14325111" y="518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71126</xdr:rowOff>
    </xdr:from>
    <xdr:to>
      <xdr:col>72</xdr:col>
      <xdr:colOff>38100</xdr:colOff>
      <xdr:row>32</xdr:row>
      <xdr:rowOff>1276</xdr:rowOff>
    </xdr:to>
    <xdr:sp macro="" textlink="">
      <xdr:nvSpPr>
        <xdr:cNvPr id="537" name="楕円 536"/>
        <xdr:cNvSpPr/>
      </xdr:nvSpPr>
      <xdr:spPr>
        <a:xfrm>
          <a:off x="13652500" y="53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17803</xdr:rowOff>
    </xdr:from>
    <xdr:ext cx="534377" cy="259045"/>
    <xdr:sp macro="" textlink="">
      <xdr:nvSpPr>
        <xdr:cNvPr id="538" name="テキスト ボックス 537"/>
        <xdr:cNvSpPr txBox="1"/>
      </xdr:nvSpPr>
      <xdr:spPr>
        <a:xfrm>
          <a:off x="13436111" y="51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109245</xdr:rowOff>
    </xdr:from>
    <xdr:to>
      <xdr:col>67</xdr:col>
      <xdr:colOff>101600</xdr:colOff>
      <xdr:row>33</xdr:row>
      <xdr:rowOff>39395</xdr:rowOff>
    </xdr:to>
    <xdr:sp macro="" textlink="">
      <xdr:nvSpPr>
        <xdr:cNvPr id="539" name="楕円 538"/>
        <xdr:cNvSpPr/>
      </xdr:nvSpPr>
      <xdr:spPr>
        <a:xfrm>
          <a:off x="12763500" y="55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55922</xdr:rowOff>
    </xdr:from>
    <xdr:ext cx="534377" cy="259045"/>
    <xdr:sp macro="" textlink="">
      <xdr:nvSpPr>
        <xdr:cNvPr id="540" name="テキスト ボックス 539"/>
        <xdr:cNvSpPr txBox="1"/>
      </xdr:nvSpPr>
      <xdr:spPr>
        <a:xfrm>
          <a:off x="12547111" y="53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121347</xdr:rowOff>
    </xdr:from>
    <xdr:to>
      <xdr:col>85</xdr:col>
      <xdr:colOff>126364</xdr:colOff>
      <xdr:row>58</xdr:row>
      <xdr:rowOff>104104</xdr:rowOff>
    </xdr:to>
    <xdr:cxnSp macro="">
      <xdr:nvCxnSpPr>
        <xdr:cNvPr id="567" name="直線コネクタ 566"/>
        <xdr:cNvCxnSpPr/>
      </xdr:nvCxnSpPr>
      <xdr:spPr>
        <a:xfrm flipV="1">
          <a:off x="16317595" y="8865297"/>
          <a:ext cx="1269" cy="1182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107931</xdr:rowOff>
    </xdr:from>
    <xdr:ext cx="534377" cy="259045"/>
    <xdr:sp macro="" textlink="">
      <xdr:nvSpPr>
        <xdr:cNvPr id="568" name="教育費最小値テキスト"/>
        <xdr:cNvSpPr txBox="1"/>
      </xdr:nvSpPr>
      <xdr:spPr>
        <a:xfrm>
          <a:off x="16370300" y="100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104104</xdr:rowOff>
    </xdr:from>
    <xdr:to>
      <xdr:col>86</xdr:col>
      <xdr:colOff>25400</xdr:colOff>
      <xdr:row>58</xdr:row>
      <xdr:rowOff>104104</xdr:rowOff>
    </xdr:to>
    <xdr:cxnSp macro="">
      <xdr:nvCxnSpPr>
        <xdr:cNvPr id="569" name="直線コネクタ 568"/>
        <xdr:cNvCxnSpPr/>
      </xdr:nvCxnSpPr>
      <xdr:spPr>
        <a:xfrm>
          <a:off x="16230600" y="1004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68024</xdr:rowOff>
    </xdr:from>
    <xdr:ext cx="599010" cy="259045"/>
    <xdr:sp macro="" textlink="">
      <xdr:nvSpPr>
        <xdr:cNvPr id="570" name="教育費最大値テキスト"/>
        <xdr:cNvSpPr txBox="1"/>
      </xdr:nvSpPr>
      <xdr:spPr>
        <a:xfrm>
          <a:off x="16370300" y="864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121347</xdr:rowOff>
    </xdr:from>
    <xdr:to>
      <xdr:col>86</xdr:col>
      <xdr:colOff>25400</xdr:colOff>
      <xdr:row>51</xdr:row>
      <xdr:rowOff>121347</xdr:rowOff>
    </xdr:to>
    <xdr:cxnSp macro="">
      <xdr:nvCxnSpPr>
        <xdr:cNvPr id="571" name="直線コネクタ 570"/>
        <xdr:cNvCxnSpPr/>
      </xdr:nvCxnSpPr>
      <xdr:spPr>
        <a:xfrm>
          <a:off x="16230600" y="88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68818</xdr:rowOff>
    </xdr:from>
    <xdr:to>
      <xdr:col>85</xdr:col>
      <xdr:colOff>127000</xdr:colOff>
      <xdr:row>56</xdr:row>
      <xdr:rowOff>122898</xdr:rowOff>
    </xdr:to>
    <xdr:cxnSp macro="">
      <xdr:nvCxnSpPr>
        <xdr:cNvPr id="572" name="直線コネクタ 571"/>
        <xdr:cNvCxnSpPr/>
      </xdr:nvCxnSpPr>
      <xdr:spPr>
        <a:xfrm flipV="1">
          <a:off x="15481300" y="9670018"/>
          <a:ext cx="838200" cy="5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6242</xdr:rowOff>
    </xdr:from>
    <xdr:ext cx="534377" cy="259045"/>
    <xdr:sp macro="" textlink="">
      <xdr:nvSpPr>
        <xdr:cNvPr id="573" name="教育費平均値テキスト"/>
        <xdr:cNvSpPr txBox="1"/>
      </xdr:nvSpPr>
      <xdr:spPr>
        <a:xfrm>
          <a:off x="16370300" y="9607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27815</xdr:rowOff>
    </xdr:from>
    <xdr:to>
      <xdr:col>85</xdr:col>
      <xdr:colOff>177800</xdr:colOff>
      <xdr:row>56</xdr:row>
      <xdr:rowOff>129415</xdr:rowOff>
    </xdr:to>
    <xdr:sp macro="" textlink="">
      <xdr:nvSpPr>
        <xdr:cNvPr id="574" name="フローチャート: 判断 573"/>
        <xdr:cNvSpPr/>
      </xdr:nvSpPr>
      <xdr:spPr>
        <a:xfrm>
          <a:off x="162687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122898</xdr:rowOff>
    </xdr:from>
    <xdr:to>
      <xdr:col>81</xdr:col>
      <xdr:colOff>50800</xdr:colOff>
      <xdr:row>56</xdr:row>
      <xdr:rowOff>126409</xdr:rowOff>
    </xdr:to>
    <xdr:cxnSp macro="">
      <xdr:nvCxnSpPr>
        <xdr:cNvPr id="575" name="直線コネクタ 574"/>
        <xdr:cNvCxnSpPr/>
      </xdr:nvCxnSpPr>
      <xdr:spPr>
        <a:xfrm flipV="1">
          <a:off x="14592300" y="9724098"/>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128529</xdr:rowOff>
    </xdr:from>
    <xdr:to>
      <xdr:col>81</xdr:col>
      <xdr:colOff>101600</xdr:colOff>
      <xdr:row>57</xdr:row>
      <xdr:rowOff>58679</xdr:rowOff>
    </xdr:to>
    <xdr:sp macro="" textlink="">
      <xdr:nvSpPr>
        <xdr:cNvPr id="576" name="フローチャート: 判断 575"/>
        <xdr:cNvSpPr/>
      </xdr:nvSpPr>
      <xdr:spPr>
        <a:xfrm>
          <a:off x="15430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49806</xdr:rowOff>
    </xdr:from>
    <xdr:ext cx="534377" cy="259045"/>
    <xdr:sp macro="" textlink="">
      <xdr:nvSpPr>
        <xdr:cNvPr id="577" name="テキスト ボックス 576"/>
        <xdr:cNvSpPr txBox="1"/>
      </xdr:nvSpPr>
      <xdr:spPr>
        <a:xfrm>
          <a:off x="15214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45451</xdr:rowOff>
    </xdr:from>
    <xdr:to>
      <xdr:col>76</xdr:col>
      <xdr:colOff>114300</xdr:colOff>
      <xdr:row>56</xdr:row>
      <xdr:rowOff>126409</xdr:rowOff>
    </xdr:to>
    <xdr:cxnSp macro="">
      <xdr:nvCxnSpPr>
        <xdr:cNvPr id="578" name="直線コネクタ 577"/>
        <xdr:cNvCxnSpPr/>
      </xdr:nvCxnSpPr>
      <xdr:spPr>
        <a:xfrm>
          <a:off x="13703300" y="9646651"/>
          <a:ext cx="889000" cy="8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6702</xdr:rowOff>
    </xdr:from>
    <xdr:to>
      <xdr:col>76</xdr:col>
      <xdr:colOff>165100</xdr:colOff>
      <xdr:row>57</xdr:row>
      <xdr:rowOff>108302</xdr:rowOff>
    </xdr:to>
    <xdr:sp macro="" textlink="">
      <xdr:nvSpPr>
        <xdr:cNvPr id="579" name="フローチャート: 判断 578"/>
        <xdr:cNvSpPr/>
      </xdr:nvSpPr>
      <xdr:spPr>
        <a:xfrm>
          <a:off x="14541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99429</xdr:rowOff>
    </xdr:from>
    <xdr:ext cx="534377" cy="259045"/>
    <xdr:sp macro="" textlink="">
      <xdr:nvSpPr>
        <xdr:cNvPr id="580" name="テキスト ボックス 579"/>
        <xdr:cNvSpPr txBox="1"/>
      </xdr:nvSpPr>
      <xdr:spPr>
        <a:xfrm>
          <a:off x="14325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97670</xdr:rowOff>
    </xdr:from>
    <xdr:to>
      <xdr:col>71</xdr:col>
      <xdr:colOff>177800</xdr:colOff>
      <xdr:row>56</xdr:row>
      <xdr:rowOff>45451</xdr:rowOff>
    </xdr:to>
    <xdr:cxnSp macro="">
      <xdr:nvCxnSpPr>
        <xdr:cNvPr id="581" name="直線コネクタ 580"/>
        <xdr:cNvCxnSpPr/>
      </xdr:nvCxnSpPr>
      <xdr:spPr>
        <a:xfrm>
          <a:off x="12814300" y="8670170"/>
          <a:ext cx="889000" cy="97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24026</xdr:rowOff>
    </xdr:from>
    <xdr:to>
      <xdr:col>72</xdr:col>
      <xdr:colOff>38100</xdr:colOff>
      <xdr:row>57</xdr:row>
      <xdr:rowOff>125626</xdr:rowOff>
    </xdr:to>
    <xdr:sp macro="" textlink="">
      <xdr:nvSpPr>
        <xdr:cNvPr id="582" name="フローチャート: 判断 581"/>
        <xdr:cNvSpPr/>
      </xdr:nvSpPr>
      <xdr:spPr>
        <a:xfrm>
          <a:off x="13652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116753</xdr:rowOff>
    </xdr:from>
    <xdr:ext cx="534377" cy="259045"/>
    <xdr:sp macro="" textlink="">
      <xdr:nvSpPr>
        <xdr:cNvPr id="583" name="テキスト ボックス 582"/>
        <xdr:cNvSpPr txBox="1"/>
      </xdr:nvSpPr>
      <xdr:spPr>
        <a:xfrm>
          <a:off x="13436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49581</xdr:rowOff>
    </xdr:from>
    <xdr:to>
      <xdr:col>67</xdr:col>
      <xdr:colOff>101600</xdr:colOff>
      <xdr:row>57</xdr:row>
      <xdr:rowOff>151181</xdr:rowOff>
    </xdr:to>
    <xdr:sp macro="" textlink="">
      <xdr:nvSpPr>
        <xdr:cNvPr id="584" name="フローチャート: 判断 583"/>
        <xdr:cNvSpPr/>
      </xdr:nvSpPr>
      <xdr:spPr>
        <a:xfrm>
          <a:off x="127635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142308</xdr:rowOff>
    </xdr:from>
    <xdr:ext cx="534377" cy="259045"/>
    <xdr:sp macro="" textlink="">
      <xdr:nvSpPr>
        <xdr:cNvPr id="585" name="テキスト ボックス 584"/>
        <xdr:cNvSpPr txBox="1"/>
      </xdr:nvSpPr>
      <xdr:spPr>
        <a:xfrm>
          <a:off x="12547111" y="991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18018</xdr:rowOff>
    </xdr:from>
    <xdr:to>
      <xdr:col>85</xdr:col>
      <xdr:colOff>177800</xdr:colOff>
      <xdr:row>56</xdr:row>
      <xdr:rowOff>119618</xdr:rowOff>
    </xdr:to>
    <xdr:sp macro="" textlink="">
      <xdr:nvSpPr>
        <xdr:cNvPr id="591" name="楕円 590"/>
        <xdr:cNvSpPr/>
      </xdr:nvSpPr>
      <xdr:spPr>
        <a:xfrm>
          <a:off x="16268700" y="96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40895</xdr:rowOff>
    </xdr:from>
    <xdr:ext cx="534377" cy="259045"/>
    <xdr:sp macro="" textlink="">
      <xdr:nvSpPr>
        <xdr:cNvPr id="592" name="教育費該当値テキスト"/>
        <xdr:cNvSpPr txBox="1"/>
      </xdr:nvSpPr>
      <xdr:spPr>
        <a:xfrm>
          <a:off x="16370300" y="94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72098</xdr:rowOff>
    </xdr:from>
    <xdr:to>
      <xdr:col>81</xdr:col>
      <xdr:colOff>101600</xdr:colOff>
      <xdr:row>57</xdr:row>
      <xdr:rowOff>2248</xdr:rowOff>
    </xdr:to>
    <xdr:sp macro="" textlink="">
      <xdr:nvSpPr>
        <xdr:cNvPr id="593" name="楕円 592"/>
        <xdr:cNvSpPr/>
      </xdr:nvSpPr>
      <xdr:spPr>
        <a:xfrm>
          <a:off x="15430500" y="9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18775</xdr:rowOff>
    </xdr:from>
    <xdr:ext cx="534377" cy="259045"/>
    <xdr:sp macro="" textlink="">
      <xdr:nvSpPr>
        <xdr:cNvPr id="594" name="テキスト ボックス 593"/>
        <xdr:cNvSpPr txBox="1"/>
      </xdr:nvSpPr>
      <xdr:spPr>
        <a:xfrm>
          <a:off x="15214111" y="944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75609</xdr:rowOff>
    </xdr:from>
    <xdr:to>
      <xdr:col>76</xdr:col>
      <xdr:colOff>165100</xdr:colOff>
      <xdr:row>57</xdr:row>
      <xdr:rowOff>5759</xdr:rowOff>
    </xdr:to>
    <xdr:sp macro="" textlink="">
      <xdr:nvSpPr>
        <xdr:cNvPr id="595" name="楕円 594"/>
        <xdr:cNvSpPr/>
      </xdr:nvSpPr>
      <xdr:spPr>
        <a:xfrm>
          <a:off x="14541500" y="9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22286</xdr:rowOff>
    </xdr:from>
    <xdr:ext cx="534377" cy="259045"/>
    <xdr:sp macro="" textlink="">
      <xdr:nvSpPr>
        <xdr:cNvPr id="596" name="テキスト ボックス 595"/>
        <xdr:cNvSpPr txBox="1"/>
      </xdr:nvSpPr>
      <xdr:spPr>
        <a:xfrm>
          <a:off x="14325111" y="94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166101</xdr:rowOff>
    </xdr:from>
    <xdr:to>
      <xdr:col>72</xdr:col>
      <xdr:colOff>38100</xdr:colOff>
      <xdr:row>56</xdr:row>
      <xdr:rowOff>96251</xdr:rowOff>
    </xdr:to>
    <xdr:sp macro="" textlink="">
      <xdr:nvSpPr>
        <xdr:cNvPr id="597" name="楕円 596"/>
        <xdr:cNvSpPr/>
      </xdr:nvSpPr>
      <xdr:spPr>
        <a:xfrm>
          <a:off x="13652500" y="95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112778</xdr:rowOff>
    </xdr:from>
    <xdr:ext cx="534377" cy="259045"/>
    <xdr:sp macro="" textlink="">
      <xdr:nvSpPr>
        <xdr:cNvPr id="598" name="テキスト ボックス 597"/>
        <xdr:cNvSpPr txBox="1"/>
      </xdr:nvSpPr>
      <xdr:spPr>
        <a:xfrm>
          <a:off x="13436111" y="937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46870</xdr:rowOff>
    </xdr:from>
    <xdr:to>
      <xdr:col>67</xdr:col>
      <xdr:colOff>101600</xdr:colOff>
      <xdr:row>50</xdr:row>
      <xdr:rowOff>148470</xdr:rowOff>
    </xdr:to>
    <xdr:sp macro="" textlink="">
      <xdr:nvSpPr>
        <xdr:cNvPr id="599" name="楕円 598"/>
        <xdr:cNvSpPr/>
      </xdr:nvSpPr>
      <xdr:spPr>
        <a:xfrm>
          <a:off x="12763500" y="86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164997</xdr:rowOff>
    </xdr:from>
    <xdr:ext cx="599010" cy="259045"/>
    <xdr:sp macro="" textlink="">
      <xdr:nvSpPr>
        <xdr:cNvPr id="600" name="テキスト ボックス 599"/>
        <xdr:cNvSpPr txBox="1"/>
      </xdr:nvSpPr>
      <xdr:spPr>
        <a:xfrm>
          <a:off x="12514795" y="839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6" name="テキスト ボックス 61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0" name="直線コネクタ 619"/>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3"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4" name="直線コネクタ 623"/>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97580</xdr:rowOff>
    </xdr:from>
    <xdr:to>
      <xdr:col>85</xdr:col>
      <xdr:colOff>127000</xdr:colOff>
      <xdr:row>77</xdr:row>
      <xdr:rowOff>149244</xdr:rowOff>
    </xdr:to>
    <xdr:cxnSp macro="">
      <xdr:nvCxnSpPr>
        <xdr:cNvPr id="625" name="直線コネクタ 624"/>
        <xdr:cNvCxnSpPr/>
      </xdr:nvCxnSpPr>
      <xdr:spPr>
        <a:xfrm>
          <a:off x="15481300" y="12956330"/>
          <a:ext cx="838200" cy="3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6"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7" name="フローチャート: 判断 626"/>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51746</xdr:rowOff>
    </xdr:from>
    <xdr:to>
      <xdr:col>81</xdr:col>
      <xdr:colOff>50800</xdr:colOff>
      <xdr:row>75</xdr:row>
      <xdr:rowOff>97580</xdr:rowOff>
    </xdr:to>
    <xdr:cxnSp macro="">
      <xdr:nvCxnSpPr>
        <xdr:cNvPr id="628" name="直線コネクタ 627"/>
        <xdr:cNvCxnSpPr/>
      </xdr:nvCxnSpPr>
      <xdr:spPr>
        <a:xfrm>
          <a:off x="14592300" y="12739046"/>
          <a:ext cx="889000" cy="2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29" name="フローチャート: 判断 628"/>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0" name="テキスト ボックス 629"/>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51746</xdr:rowOff>
    </xdr:from>
    <xdr:to>
      <xdr:col>76</xdr:col>
      <xdr:colOff>114300</xdr:colOff>
      <xdr:row>76</xdr:row>
      <xdr:rowOff>158902</xdr:rowOff>
    </xdr:to>
    <xdr:cxnSp macro="">
      <xdr:nvCxnSpPr>
        <xdr:cNvPr id="631" name="直線コネクタ 630"/>
        <xdr:cNvCxnSpPr/>
      </xdr:nvCxnSpPr>
      <xdr:spPr>
        <a:xfrm flipV="1">
          <a:off x="13703300" y="12739046"/>
          <a:ext cx="889000" cy="4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2" name="フローチャート: 判断 631"/>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3" name="テキスト ボックス 632"/>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158902</xdr:rowOff>
    </xdr:from>
    <xdr:to>
      <xdr:col>71</xdr:col>
      <xdr:colOff>177800</xdr:colOff>
      <xdr:row>77</xdr:row>
      <xdr:rowOff>135643</xdr:rowOff>
    </xdr:to>
    <xdr:cxnSp macro="">
      <xdr:nvCxnSpPr>
        <xdr:cNvPr id="634" name="直線コネクタ 633"/>
        <xdr:cNvCxnSpPr/>
      </xdr:nvCxnSpPr>
      <xdr:spPr>
        <a:xfrm flipV="1">
          <a:off x="12814300" y="13189102"/>
          <a:ext cx="889000" cy="14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5" name="フローチャート: 判断 634"/>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32466</xdr:rowOff>
    </xdr:from>
    <xdr:ext cx="378565" cy="259045"/>
    <xdr:sp macro="" textlink="">
      <xdr:nvSpPr>
        <xdr:cNvPr id="636" name="テキスト ボックス 635"/>
        <xdr:cNvSpPr txBox="1"/>
      </xdr:nvSpPr>
      <xdr:spPr>
        <a:xfrm>
          <a:off x="13514017" y="1340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7" name="フローチャート: 判断 636"/>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43039</xdr:rowOff>
    </xdr:from>
    <xdr:ext cx="378565" cy="259045"/>
    <xdr:sp macro="" textlink="">
      <xdr:nvSpPr>
        <xdr:cNvPr id="638" name="テキスト ボックス 637"/>
        <xdr:cNvSpPr txBox="1"/>
      </xdr:nvSpPr>
      <xdr:spPr>
        <a:xfrm>
          <a:off x="12625017" y="13416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98444</xdr:rowOff>
    </xdr:from>
    <xdr:to>
      <xdr:col>85</xdr:col>
      <xdr:colOff>177800</xdr:colOff>
      <xdr:row>78</xdr:row>
      <xdr:rowOff>28594</xdr:rowOff>
    </xdr:to>
    <xdr:sp macro="" textlink="">
      <xdr:nvSpPr>
        <xdr:cNvPr id="644" name="楕円 643"/>
        <xdr:cNvSpPr/>
      </xdr:nvSpPr>
      <xdr:spPr>
        <a:xfrm>
          <a:off x="16268700" y="133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5" name="災害復旧費該当値テキスト"/>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46780</xdr:rowOff>
    </xdr:from>
    <xdr:to>
      <xdr:col>81</xdr:col>
      <xdr:colOff>101600</xdr:colOff>
      <xdr:row>75</xdr:row>
      <xdr:rowOff>148380</xdr:rowOff>
    </xdr:to>
    <xdr:sp macro="" textlink="">
      <xdr:nvSpPr>
        <xdr:cNvPr id="646" name="楕円 645"/>
        <xdr:cNvSpPr/>
      </xdr:nvSpPr>
      <xdr:spPr>
        <a:xfrm>
          <a:off x="15430500" y="129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164907</xdr:rowOff>
    </xdr:from>
    <xdr:ext cx="469744" cy="259045"/>
    <xdr:sp macro="" textlink="">
      <xdr:nvSpPr>
        <xdr:cNvPr id="647" name="テキスト ボックス 646"/>
        <xdr:cNvSpPr txBox="1"/>
      </xdr:nvSpPr>
      <xdr:spPr>
        <a:xfrm>
          <a:off x="15246428" y="1268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946</xdr:rowOff>
    </xdr:from>
    <xdr:to>
      <xdr:col>76</xdr:col>
      <xdr:colOff>165100</xdr:colOff>
      <xdr:row>74</xdr:row>
      <xdr:rowOff>102546</xdr:rowOff>
    </xdr:to>
    <xdr:sp macro="" textlink="">
      <xdr:nvSpPr>
        <xdr:cNvPr id="648" name="楕円 647"/>
        <xdr:cNvSpPr/>
      </xdr:nvSpPr>
      <xdr:spPr>
        <a:xfrm>
          <a:off x="14541500" y="126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119073</xdr:rowOff>
    </xdr:from>
    <xdr:ext cx="534377" cy="259045"/>
    <xdr:sp macro="" textlink="">
      <xdr:nvSpPr>
        <xdr:cNvPr id="649" name="テキスト ボックス 648"/>
        <xdr:cNvSpPr txBox="1"/>
      </xdr:nvSpPr>
      <xdr:spPr>
        <a:xfrm>
          <a:off x="14325111" y="1246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108102</xdr:rowOff>
    </xdr:from>
    <xdr:to>
      <xdr:col>72</xdr:col>
      <xdr:colOff>38100</xdr:colOff>
      <xdr:row>77</xdr:row>
      <xdr:rowOff>38252</xdr:rowOff>
    </xdr:to>
    <xdr:sp macro="" textlink="">
      <xdr:nvSpPr>
        <xdr:cNvPr id="650" name="楕円 649"/>
        <xdr:cNvSpPr/>
      </xdr:nvSpPr>
      <xdr:spPr>
        <a:xfrm>
          <a:off x="13652500" y="131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54780</xdr:rowOff>
    </xdr:from>
    <xdr:ext cx="469744" cy="259045"/>
    <xdr:sp macro="" textlink="">
      <xdr:nvSpPr>
        <xdr:cNvPr id="651" name="テキスト ボックス 650"/>
        <xdr:cNvSpPr txBox="1"/>
      </xdr:nvSpPr>
      <xdr:spPr>
        <a:xfrm>
          <a:off x="13468428" y="1291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84843</xdr:rowOff>
    </xdr:from>
    <xdr:to>
      <xdr:col>67</xdr:col>
      <xdr:colOff>101600</xdr:colOff>
      <xdr:row>78</xdr:row>
      <xdr:rowOff>14993</xdr:rowOff>
    </xdr:to>
    <xdr:sp macro="" textlink="">
      <xdr:nvSpPr>
        <xdr:cNvPr id="652" name="楕円 651"/>
        <xdr:cNvSpPr/>
      </xdr:nvSpPr>
      <xdr:spPr>
        <a:xfrm>
          <a:off x="12763500" y="132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31520</xdr:rowOff>
    </xdr:from>
    <xdr:ext cx="469744" cy="259045"/>
    <xdr:sp macro="" textlink="">
      <xdr:nvSpPr>
        <xdr:cNvPr id="653" name="テキスト ボックス 652"/>
        <xdr:cNvSpPr txBox="1"/>
      </xdr:nvSpPr>
      <xdr:spPr>
        <a:xfrm>
          <a:off x="12579428" y="130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114046</xdr:rowOff>
    </xdr:from>
    <xdr:to>
      <xdr:col>85</xdr:col>
      <xdr:colOff>126364</xdr:colOff>
      <xdr:row>98</xdr:row>
      <xdr:rowOff>102388</xdr:rowOff>
    </xdr:to>
    <xdr:cxnSp macro="">
      <xdr:nvCxnSpPr>
        <xdr:cNvPr id="677" name="直線コネクタ 676"/>
        <xdr:cNvCxnSpPr/>
      </xdr:nvCxnSpPr>
      <xdr:spPr>
        <a:xfrm flipV="1">
          <a:off x="16317595" y="15715996"/>
          <a:ext cx="1269"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106215</xdr:rowOff>
    </xdr:from>
    <xdr:ext cx="469744" cy="259045"/>
    <xdr:sp macro="" textlink="">
      <xdr:nvSpPr>
        <xdr:cNvPr id="678" name="公債費最小値テキスト"/>
        <xdr:cNvSpPr txBox="1"/>
      </xdr:nvSpPr>
      <xdr:spPr>
        <a:xfrm>
          <a:off x="16370300" y="1690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102388</xdr:rowOff>
    </xdr:from>
    <xdr:to>
      <xdr:col>86</xdr:col>
      <xdr:colOff>25400</xdr:colOff>
      <xdr:row>98</xdr:row>
      <xdr:rowOff>102388</xdr:rowOff>
    </xdr:to>
    <xdr:cxnSp macro="">
      <xdr:nvCxnSpPr>
        <xdr:cNvPr id="679" name="直線コネクタ 678"/>
        <xdr:cNvCxnSpPr/>
      </xdr:nvCxnSpPr>
      <xdr:spPr>
        <a:xfrm>
          <a:off x="16230600" y="1690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60723</xdr:rowOff>
    </xdr:from>
    <xdr:ext cx="599010" cy="259045"/>
    <xdr:sp macro="" textlink="">
      <xdr:nvSpPr>
        <xdr:cNvPr id="680" name="公債費最大値テキスト"/>
        <xdr:cNvSpPr txBox="1"/>
      </xdr:nvSpPr>
      <xdr:spPr>
        <a:xfrm>
          <a:off x="16370300" y="1549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114046</xdr:rowOff>
    </xdr:from>
    <xdr:to>
      <xdr:col>86</xdr:col>
      <xdr:colOff>25400</xdr:colOff>
      <xdr:row>91</xdr:row>
      <xdr:rowOff>114046</xdr:rowOff>
    </xdr:to>
    <xdr:cxnSp macro="">
      <xdr:nvCxnSpPr>
        <xdr:cNvPr id="681" name="直線コネクタ 680"/>
        <xdr:cNvCxnSpPr/>
      </xdr:nvCxnSpPr>
      <xdr:spPr>
        <a:xfrm>
          <a:off x="16230600" y="1571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124116</xdr:rowOff>
    </xdr:from>
    <xdr:to>
      <xdr:col>85</xdr:col>
      <xdr:colOff>127000</xdr:colOff>
      <xdr:row>92</xdr:row>
      <xdr:rowOff>163195</xdr:rowOff>
    </xdr:to>
    <xdr:cxnSp macro="">
      <xdr:nvCxnSpPr>
        <xdr:cNvPr id="682" name="直線コネクタ 681"/>
        <xdr:cNvCxnSpPr/>
      </xdr:nvCxnSpPr>
      <xdr:spPr>
        <a:xfrm flipV="1">
          <a:off x="15481300" y="15897516"/>
          <a:ext cx="838200" cy="3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27945</xdr:rowOff>
    </xdr:from>
    <xdr:ext cx="534377" cy="259045"/>
    <xdr:sp macro="" textlink="">
      <xdr:nvSpPr>
        <xdr:cNvPr id="683" name="公債費平均値テキスト"/>
        <xdr:cNvSpPr txBox="1"/>
      </xdr:nvSpPr>
      <xdr:spPr>
        <a:xfrm>
          <a:off x="16370300" y="16487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49518</xdr:rowOff>
    </xdr:from>
    <xdr:to>
      <xdr:col>85</xdr:col>
      <xdr:colOff>177800</xdr:colOff>
      <xdr:row>96</xdr:row>
      <xdr:rowOff>151118</xdr:rowOff>
    </xdr:to>
    <xdr:sp macro="" textlink="">
      <xdr:nvSpPr>
        <xdr:cNvPr id="684" name="フローチャート: 判断 683"/>
        <xdr:cNvSpPr/>
      </xdr:nvSpPr>
      <xdr:spPr>
        <a:xfrm>
          <a:off x="162687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57125</xdr:rowOff>
    </xdr:from>
    <xdr:to>
      <xdr:col>81</xdr:col>
      <xdr:colOff>50800</xdr:colOff>
      <xdr:row>92</xdr:row>
      <xdr:rowOff>163195</xdr:rowOff>
    </xdr:to>
    <xdr:cxnSp macro="">
      <xdr:nvCxnSpPr>
        <xdr:cNvPr id="685" name="直線コネクタ 684"/>
        <xdr:cNvCxnSpPr/>
      </xdr:nvCxnSpPr>
      <xdr:spPr>
        <a:xfrm>
          <a:off x="14592300" y="15659075"/>
          <a:ext cx="889000" cy="2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58840</xdr:rowOff>
    </xdr:from>
    <xdr:to>
      <xdr:col>81</xdr:col>
      <xdr:colOff>101600</xdr:colOff>
      <xdr:row>96</xdr:row>
      <xdr:rowOff>160440</xdr:rowOff>
    </xdr:to>
    <xdr:sp macro="" textlink="">
      <xdr:nvSpPr>
        <xdr:cNvPr id="686" name="フローチャート: 判断 685"/>
        <xdr:cNvSpPr/>
      </xdr:nvSpPr>
      <xdr:spPr>
        <a:xfrm>
          <a:off x="15430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151567</xdr:rowOff>
    </xdr:from>
    <xdr:ext cx="534377" cy="259045"/>
    <xdr:sp macro="" textlink="">
      <xdr:nvSpPr>
        <xdr:cNvPr id="687" name="テキスト ボックス 686"/>
        <xdr:cNvSpPr txBox="1"/>
      </xdr:nvSpPr>
      <xdr:spPr>
        <a:xfrm>
          <a:off x="15214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154800</xdr:rowOff>
    </xdr:from>
    <xdr:to>
      <xdr:col>76</xdr:col>
      <xdr:colOff>114300</xdr:colOff>
      <xdr:row>91</xdr:row>
      <xdr:rowOff>57125</xdr:rowOff>
    </xdr:to>
    <xdr:cxnSp macro="">
      <xdr:nvCxnSpPr>
        <xdr:cNvPr id="688" name="直線コネクタ 687"/>
        <xdr:cNvCxnSpPr/>
      </xdr:nvCxnSpPr>
      <xdr:spPr>
        <a:xfrm>
          <a:off x="13703300" y="15413850"/>
          <a:ext cx="889000" cy="2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64427</xdr:rowOff>
    </xdr:from>
    <xdr:to>
      <xdr:col>76</xdr:col>
      <xdr:colOff>165100</xdr:colOff>
      <xdr:row>96</xdr:row>
      <xdr:rowOff>166027</xdr:rowOff>
    </xdr:to>
    <xdr:sp macro="" textlink="">
      <xdr:nvSpPr>
        <xdr:cNvPr id="689" name="フローチャート: 判断 688"/>
        <xdr:cNvSpPr/>
      </xdr:nvSpPr>
      <xdr:spPr>
        <a:xfrm>
          <a:off x="14541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157154</xdr:rowOff>
    </xdr:from>
    <xdr:ext cx="534377" cy="259045"/>
    <xdr:sp macro="" textlink="">
      <xdr:nvSpPr>
        <xdr:cNvPr id="690" name="テキスト ボックス 689"/>
        <xdr:cNvSpPr txBox="1"/>
      </xdr:nvSpPr>
      <xdr:spPr>
        <a:xfrm>
          <a:off x="14325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154800</xdr:rowOff>
    </xdr:from>
    <xdr:to>
      <xdr:col>71</xdr:col>
      <xdr:colOff>177800</xdr:colOff>
      <xdr:row>91</xdr:row>
      <xdr:rowOff>56972</xdr:rowOff>
    </xdr:to>
    <xdr:cxnSp macro="">
      <xdr:nvCxnSpPr>
        <xdr:cNvPr id="691" name="直線コネクタ 690"/>
        <xdr:cNvCxnSpPr/>
      </xdr:nvCxnSpPr>
      <xdr:spPr>
        <a:xfrm flipV="1">
          <a:off x="12814300" y="15413850"/>
          <a:ext cx="889000" cy="2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47574</xdr:rowOff>
    </xdr:from>
    <xdr:to>
      <xdr:col>72</xdr:col>
      <xdr:colOff>38100</xdr:colOff>
      <xdr:row>96</xdr:row>
      <xdr:rowOff>149174</xdr:rowOff>
    </xdr:to>
    <xdr:sp macro="" textlink="">
      <xdr:nvSpPr>
        <xdr:cNvPr id="692" name="フローチャート: 判断 691"/>
        <xdr:cNvSpPr/>
      </xdr:nvSpPr>
      <xdr:spPr>
        <a:xfrm>
          <a:off x="13652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140301</xdr:rowOff>
    </xdr:from>
    <xdr:ext cx="534377" cy="259045"/>
    <xdr:sp macro="" textlink="">
      <xdr:nvSpPr>
        <xdr:cNvPr id="693" name="テキスト ボックス 692"/>
        <xdr:cNvSpPr txBox="1"/>
      </xdr:nvSpPr>
      <xdr:spPr>
        <a:xfrm>
          <a:off x="13436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37491</xdr:rowOff>
    </xdr:from>
    <xdr:to>
      <xdr:col>67</xdr:col>
      <xdr:colOff>101600</xdr:colOff>
      <xdr:row>96</xdr:row>
      <xdr:rowOff>139091</xdr:rowOff>
    </xdr:to>
    <xdr:sp macro="" textlink="">
      <xdr:nvSpPr>
        <xdr:cNvPr id="694" name="フローチャート: 判断 693"/>
        <xdr:cNvSpPr/>
      </xdr:nvSpPr>
      <xdr:spPr>
        <a:xfrm>
          <a:off x="12763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130218</xdr:rowOff>
    </xdr:from>
    <xdr:ext cx="534377" cy="259045"/>
    <xdr:sp macro="" textlink="">
      <xdr:nvSpPr>
        <xdr:cNvPr id="695" name="テキスト ボックス 694"/>
        <xdr:cNvSpPr txBox="1"/>
      </xdr:nvSpPr>
      <xdr:spPr>
        <a:xfrm>
          <a:off x="12547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73316</xdr:rowOff>
    </xdr:from>
    <xdr:to>
      <xdr:col>85</xdr:col>
      <xdr:colOff>177800</xdr:colOff>
      <xdr:row>93</xdr:row>
      <xdr:rowOff>3466</xdr:rowOff>
    </xdr:to>
    <xdr:sp macro="" textlink="">
      <xdr:nvSpPr>
        <xdr:cNvPr id="701" name="楕円 700"/>
        <xdr:cNvSpPr/>
      </xdr:nvSpPr>
      <xdr:spPr>
        <a:xfrm>
          <a:off x="16268700" y="158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96193</xdr:rowOff>
    </xdr:from>
    <xdr:ext cx="534377" cy="259045"/>
    <xdr:sp macro="" textlink="">
      <xdr:nvSpPr>
        <xdr:cNvPr id="702" name="公債費該当値テキスト"/>
        <xdr:cNvSpPr txBox="1"/>
      </xdr:nvSpPr>
      <xdr:spPr>
        <a:xfrm>
          <a:off x="16370300" y="156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112395</xdr:rowOff>
    </xdr:from>
    <xdr:to>
      <xdr:col>81</xdr:col>
      <xdr:colOff>101600</xdr:colOff>
      <xdr:row>93</xdr:row>
      <xdr:rowOff>42545</xdr:rowOff>
    </xdr:to>
    <xdr:sp macro="" textlink="">
      <xdr:nvSpPr>
        <xdr:cNvPr id="703" name="楕円 702"/>
        <xdr:cNvSpPr/>
      </xdr:nvSpPr>
      <xdr:spPr>
        <a:xfrm>
          <a:off x="15430500" y="158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59072</xdr:rowOff>
    </xdr:from>
    <xdr:ext cx="534377" cy="259045"/>
    <xdr:sp macro="" textlink="">
      <xdr:nvSpPr>
        <xdr:cNvPr id="704" name="テキスト ボックス 703"/>
        <xdr:cNvSpPr txBox="1"/>
      </xdr:nvSpPr>
      <xdr:spPr>
        <a:xfrm>
          <a:off x="15214111" y="156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6325</xdr:rowOff>
    </xdr:from>
    <xdr:to>
      <xdr:col>76</xdr:col>
      <xdr:colOff>165100</xdr:colOff>
      <xdr:row>91</xdr:row>
      <xdr:rowOff>107925</xdr:rowOff>
    </xdr:to>
    <xdr:sp macro="" textlink="">
      <xdr:nvSpPr>
        <xdr:cNvPr id="705" name="楕円 704"/>
        <xdr:cNvSpPr/>
      </xdr:nvSpPr>
      <xdr:spPr>
        <a:xfrm>
          <a:off x="14541500" y="156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124452</xdr:rowOff>
    </xdr:from>
    <xdr:ext cx="599010" cy="259045"/>
    <xdr:sp macro="" textlink="">
      <xdr:nvSpPr>
        <xdr:cNvPr id="706" name="テキスト ボックス 705"/>
        <xdr:cNvSpPr txBox="1"/>
      </xdr:nvSpPr>
      <xdr:spPr>
        <a:xfrm>
          <a:off x="14292795" y="1538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104000</xdr:rowOff>
    </xdr:from>
    <xdr:to>
      <xdr:col>72</xdr:col>
      <xdr:colOff>38100</xdr:colOff>
      <xdr:row>90</xdr:row>
      <xdr:rowOff>34150</xdr:rowOff>
    </xdr:to>
    <xdr:sp macro="" textlink="">
      <xdr:nvSpPr>
        <xdr:cNvPr id="707" name="楕円 706"/>
        <xdr:cNvSpPr/>
      </xdr:nvSpPr>
      <xdr:spPr>
        <a:xfrm>
          <a:off x="13652500" y="153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50677</xdr:rowOff>
    </xdr:from>
    <xdr:ext cx="599010" cy="259045"/>
    <xdr:sp macro="" textlink="">
      <xdr:nvSpPr>
        <xdr:cNvPr id="708" name="テキスト ボックス 707"/>
        <xdr:cNvSpPr txBox="1"/>
      </xdr:nvSpPr>
      <xdr:spPr>
        <a:xfrm>
          <a:off x="13403795" y="1513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6172</xdr:rowOff>
    </xdr:from>
    <xdr:to>
      <xdr:col>67</xdr:col>
      <xdr:colOff>101600</xdr:colOff>
      <xdr:row>91</xdr:row>
      <xdr:rowOff>107772</xdr:rowOff>
    </xdr:to>
    <xdr:sp macro="" textlink="">
      <xdr:nvSpPr>
        <xdr:cNvPr id="709" name="楕円 708"/>
        <xdr:cNvSpPr/>
      </xdr:nvSpPr>
      <xdr:spPr>
        <a:xfrm>
          <a:off x="12763500" y="156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124299</xdr:rowOff>
    </xdr:from>
    <xdr:ext cx="599010" cy="259045"/>
    <xdr:sp macro="" textlink="">
      <xdr:nvSpPr>
        <xdr:cNvPr id="710" name="テキスト ボックス 709"/>
        <xdr:cNvSpPr txBox="1"/>
      </xdr:nvSpPr>
      <xdr:spPr>
        <a:xfrm>
          <a:off x="12514795" y="1538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2" name="直線コネクタ 731"/>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5"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36" name="直線コネクタ 735"/>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38"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39" name="フローチャート: 判断 738"/>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1" name="フローチャート: 判断 740"/>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2" name="テキスト ボックス 741"/>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4" name="フローチャート: 判断 743"/>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5" name="テキスト ボックス 744"/>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47" name="フローチャート: 判断 746"/>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48" name="テキスト ボックス 747"/>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49" name="フローチャート: 判断 748"/>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0" name="テキスト ボックス 749"/>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57"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総務費の住民一人当たりの額は、特別定額給付金給付事業や七尾駅前にぎわい館整備事業などにより、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203,868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民生費の住民一人当たりの額は、</a:t>
          </a:r>
          <a:r>
            <a:rPr lang="ja-JP" altLang="en-US" sz="1300" b="0" i="0" u="none" strike="noStrike">
              <a:effectLst/>
              <a:latin typeface="ＭＳ Ｐゴシック" panose="020B0600070205080204" pitchFamily="50" charset="-128"/>
              <a:ea typeface="ＭＳ Ｐゴシック" panose="020B0600070205080204" pitchFamily="50" charset="-128"/>
            </a:rPr>
            <a:t>子育て世帯臨時特別給付金給付事業や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子育て応援金事業により、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173,834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商工費の住民一人当たりの額は、プレミアム商品券発行事業や中小企業緊急支援事業などにより、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65,166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新型コロナウイルス感染症の影響により歳入歳出ともに増加となり、実質収支については黒字となった。財政調整基金については、取崩しを行わず、収支均衡を図ることができた。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今後も、市税の確保や歳出削減を行いながら、安定的な財政運営を図りたい。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については、新型コロナウイルス感染症の影響により、入院及び外来患者数が大幅に減少したことから、医業収益が減少したが、新型コロナウイルス感染症関係補助金などにより、純利益を計上でき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については、新型コロナウイルス感染症の影響により、宿泊施設や飲食店、観光施設などの休業や営業自粛などにより、有収水量は減少したものの、継続して黒字を確保している状況である。今後も老朽施設の更新など進める一方、経常経費の削減など経営の健全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については、管路整備や老朽設備等の更新を進めているが、人口減少の影響もあり、経営状況は依然として厳しい状況である。今後も経常経費の削減や使用料の見直しなど、経営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39796630</v>
      </c>
      <c r="BO4" s="433"/>
      <c r="BP4" s="433"/>
      <c r="BQ4" s="433"/>
      <c r="BR4" s="433"/>
      <c r="BS4" s="433"/>
      <c r="BT4" s="433"/>
      <c r="BU4" s="434"/>
      <c r="BV4" s="432">
        <v>31520824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4.9000000000000004</v>
      </c>
      <c r="CU4" s="439"/>
      <c r="CV4" s="439"/>
      <c r="CW4" s="439"/>
      <c r="CX4" s="439"/>
      <c r="CY4" s="439"/>
      <c r="CZ4" s="439"/>
      <c r="DA4" s="440"/>
      <c r="DB4" s="438">
        <v>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38772348</v>
      </c>
      <c r="BO5" s="470"/>
      <c r="BP5" s="470"/>
      <c r="BQ5" s="470"/>
      <c r="BR5" s="470"/>
      <c r="BS5" s="470"/>
      <c r="BT5" s="470"/>
      <c r="BU5" s="471"/>
      <c r="BV5" s="469">
        <v>30626150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93.3</v>
      </c>
      <c r="CU5" s="467"/>
      <c r="CV5" s="467"/>
      <c r="CW5" s="467"/>
      <c r="CX5" s="467"/>
      <c r="CY5" s="467"/>
      <c r="CZ5" s="467"/>
      <c r="DA5" s="468"/>
      <c r="DB5" s="466">
        <v>93.4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1024282</v>
      </c>
      <c r="BO6" s="470"/>
      <c r="BP6" s="470"/>
      <c r="BQ6" s="470"/>
      <c r="BR6" s="470"/>
      <c r="BS6" s="470"/>
      <c r="BT6" s="470"/>
      <c r="BU6" s="471"/>
      <c r="BV6" s="469">
        <v>894674</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97</v>
      </c>
      <c r="CU6" s="507"/>
      <c r="CV6" s="507"/>
      <c r="CW6" s="507"/>
      <c r="CX6" s="507"/>
      <c r="CY6" s="507"/>
      <c r="CZ6" s="507"/>
      <c r="DA6" s="508"/>
      <c r="DB6" s="506">
        <v>97.1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135966</v>
      </c>
      <c r="BO7" s="470"/>
      <c r="BP7" s="470"/>
      <c r="BQ7" s="470"/>
      <c r="BR7" s="470"/>
      <c r="BS7" s="470"/>
      <c r="BT7" s="470"/>
      <c r="BU7" s="471"/>
      <c r="BV7" s="469">
        <v>161154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18250491</v>
      </c>
      <c r="CU7" s="470"/>
      <c r="CV7" s="470"/>
      <c r="CW7" s="470"/>
      <c r="CX7" s="470"/>
      <c r="CY7" s="470"/>
      <c r="CZ7" s="470"/>
      <c r="DA7" s="471"/>
      <c r="DB7" s="469">
        <v>18164844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888316</v>
      </c>
      <c r="BO8" s="470"/>
      <c r="BP8" s="470"/>
      <c r="BQ8" s="470"/>
      <c r="BR8" s="470"/>
      <c r="BS8" s="470"/>
      <c r="BT8" s="470"/>
      <c r="BU8" s="471"/>
      <c r="BV8" s="469">
        <v>733520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0.44</v>
      </c>
      <c r="CU8" s="510"/>
      <c r="CV8" s="510"/>
      <c r="CW8" s="510"/>
      <c r="CX8" s="510"/>
      <c r="CY8" s="510"/>
      <c r="CZ8" s="510"/>
      <c r="DA8" s="511"/>
      <c r="DB8" s="509">
        <v>0.43</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50300</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154796</v>
      </c>
      <c r="BO9" s="470"/>
      <c r="BP9" s="470"/>
      <c r="BQ9" s="470"/>
      <c r="BR9" s="470"/>
      <c r="BS9" s="470"/>
      <c r="BT9" s="470"/>
      <c r="BU9" s="471"/>
      <c r="BV9" s="469">
        <v>263765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19.7</v>
      </c>
      <c r="CU9" s="467"/>
      <c r="CV9" s="467"/>
      <c r="CW9" s="467"/>
      <c r="CX9" s="467"/>
      <c r="CY9" s="467"/>
      <c r="CZ9" s="467"/>
      <c r="DA9" s="468"/>
      <c r="DB9" s="466">
        <v>20.3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55325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360371</v>
      </c>
      <c r="BO10" s="470"/>
      <c r="BP10" s="470"/>
      <c r="BQ10" s="470"/>
      <c r="BR10" s="470"/>
      <c r="BS10" s="470"/>
      <c r="BT10" s="470"/>
      <c r="BU10" s="471"/>
      <c r="BV10" s="469">
        <v>112305</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51178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50470</v>
      </c>
      <c r="S13" s="554"/>
      <c r="T13" s="554"/>
      <c r="U13" s="554"/>
      <c r="V13" s="555"/>
      <c r="W13" s="485" t="s">
        <v>141</v>
      </c>
      <c r="X13" s="486"/>
      <c r="Y13" s="486"/>
      <c r="Z13" s="486"/>
      <c r="AA13" s="486"/>
      <c r="AB13" s="476"/>
      <c r="AC13" s="520">
        <v>1592</v>
      </c>
      <c r="AD13" s="521"/>
      <c r="AE13" s="521"/>
      <c r="AF13" s="521"/>
      <c r="AG13" s="563"/>
      <c r="AH13" s="520">
        <v>1736</v>
      </c>
      <c r="AI13" s="521"/>
      <c r="AJ13" s="521"/>
      <c r="AK13" s="521"/>
      <c r="AL13" s="522"/>
      <c r="AM13" s="498" t="s">
        <v>142</v>
      </c>
      <c r="AN13" s="499"/>
      <c r="AO13" s="499"/>
      <c r="AP13" s="499"/>
      <c r="AQ13" s="499"/>
      <c r="AR13" s="499"/>
      <c r="AS13" s="499"/>
      <c r="AT13" s="500"/>
      <c r="AU13" s="501" t="s">
        <v>136</v>
      </c>
      <c r="AV13" s="502"/>
      <c r="AW13" s="502"/>
      <c r="AX13" s="502"/>
      <c r="AY13" s="503" t="s">
        <v>143</v>
      </c>
      <c r="AZ13" s="504"/>
      <c r="BA13" s="504"/>
      <c r="BB13" s="504"/>
      <c r="BC13" s="504"/>
      <c r="BD13" s="504"/>
      <c r="BE13" s="504"/>
      <c r="BF13" s="504"/>
      <c r="BG13" s="504"/>
      <c r="BH13" s="504"/>
      <c r="BI13" s="504"/>
      <c r="BJ13" s="504"/>
      <c r="BK13" s="504"/>
      <c r="BL13" s="504"/>
      <c r="BM13" s="505"/>
      <c r="BN13" s="469">
        <v>515167</v>
      </c>
      <c r="BO13" s="470"/>
      <c r="BP13" s="470"/>
      <c r="BQ13" s="470"/>
      <c r="BR13" s="470"/>
      <c r="BS13" s="470"/>
      <c r="BT13" s="470"/>
      <c r="BU13" s="471"/>
      <c r="BV13" s="469">
        <v>376070</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13</v>
      </c>
      <c r="CU13" s="467"/>
      <c r="CV13" s="467"/>
      <c r="CW13" s="467"/>
      <c r="CX13" s="467"/>
      <c r="CY13" s="467"/>
      <c r="CZ13" s="467"/>
      <c r="DA13" s="468"/>
      <c r="DB13" s="466">
        <v>14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52117</v>
      </c>
      <c r="S14" s="554"/>
      <c r="T14" s="554"/>
      <c r="U14" s="554"/>
      <c r="V14" s="555"/>
      <c r="W14" s="459"/>
      <c r="X14" s="460"/>
      <c r="Y14" s="460"/>
      <c r="Z14" s="460"/>
      <c r="AA14" s="460"/>
      <c r="AB14" s="449"/>
      <c r="AC14" s="556">
        <v>6</v>
      </c>
      <c r="AD14" s="557"/>
      <c r="AE14" s="557"/>
      <c r="AF14" s="557"/>
      <c r="AG14" s="558"/>
      <c r="AH14" s="556">
        <v>6.2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87</v>
      </c>
      <c r="CU14" s="568"/>
      <c r="CV14" s="568"/>
      <c r="CW14" s="568"/>
      <c r="CX14" s="568"/>
      <c r="CY14" s="568"/>
      <c r="CZ14" s="568"/>
      <c r="DA14" s="569"/>
      <c r="DB14" s="567">
        <v>102.1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51376</v>
      </c>
      <c r="S15" s="554"/>
      <c r="T15" s="554"/>
      <c r="U15" s="554"/>
      <c r="V15" s="555"/>
      <c r="W15" s="485" t="s">
        <v>147</v>
      </c>
      <c r="X15" s="486"/>
      <c r="Y15" s="486"/>
      <c r="Z15" s="486"/>
      <c r="AA15" s="486"/>
      <c r="AB15" s="476"/>
      <c r="AC15" s="520">
        <v>6748</v>
      </c>
      <c r="AD15" s="521"/>
      <c r="AE15" s="521"/>
      <c r="AF15" s="521"/>
      <c r="AG15" s="563"/>
      <c r="AH15" s="520">
        <v>7348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7053507</v>
      </c>
      <c r="BO15" s="433"/>
      <c r="BP15" s="433"/>
      <c r="BQ15" s="433"/>
      <c r="BR15" s="433"/>
      <c r="BS15" s="433"/>
      <c r="BT15" s="433"/>
      <c r="BU15" s="434"/>
      <c r="BV15" s="432">
        <v>6732371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25.3</v>
      </c>
      <c r="AD16" s="557"/>
      <c r="AE16" s="557"/>
      <c r="AF16" s="557"/>
      <c r="AG16" s="558"/>
      <c r="AH16" s="556">
        <v>26.1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15727673</v>
      </c>
      <c r="BO16" s="470"/>
      <c r="BP16" s="470"/>
      <c r="BQ16" s="470"/>
      <c r="BR16" s="470"/>
      <c r="BS16" s="470"/>
      <c r="BT16" s="470"/>
      <c r="BU16" s="471"/>
      <c r="BV16" s="469">
        <v>15497334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18283</v>
      </c>
      <c r="AD17" s="521"/>
      <c r="AE17" s="521"/>
      <c r="AF17" s="521"/>
      <c r="AG17" s="563"/>
      <c r="AH17" s="520">
        <v>19043</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8875735</v>
      </c>
      <c r="BO17" s="470"/>
      <c r="BP17" s="470"/>
      <c r="BQ17" s="470"/>
      <c r="BR17" s="470"/>
      <c r="BS17" s="470"/>
      <c r="BT17" s="470"/>
      <c r="BU17" s="471"/>
      <c r="BV17" s="469">
        <v>8524080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318.29000000000002</v>
      </c>
      <c r="M18" s="585"/>
      <c r="N18" s="585"/>
      <c r="O18" s="585"/>
      <c r="P18" s="585"/>
      <c r="Q18" s="585"/>
      <c r="R18" s="586"/>
      <c r="S18" s="586"/>
      <c r="T18" s="586"/>
      <c r="U18" s="586"/>
      <c r="V18" s="587"/>
      <c r="W18" s="487"/>
      <c r="X18" s="488"/>
      <c r="Y18" s="488"/>
      <c r="Z18" s="488"/>
      <c r="AA18" s="488"/>
      <c r="AB18" s="479"/>
      <c r="AC18" s="588">
        <v>68.7</v>
      </c>
      <c r="AD18" s="589"/>
      <c r="AE18" s="589"/>
      <c r="AF18" s="589"/>
      <c r="AG18" s="590"/>
      <c r="AH18" s="588">
        <v>67.7</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17231319</v>
      </c>
      <c r="BO18" s="470"/>
      <c r="BP18" s="470"/>
      <c r="BQ18" s="470"/>
      <c r="BR18" s="470"/>
      <c r="BS18" s="470"/>
      <c r="BT18" s="470"/>
      <c r="BU18" s="471"/>
      <c r="BV18" s="469">
        <v>17536521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158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22231144</v>
      </c>
      <c r="BO19" s="470"/>
      <c r="BP19" s="470"/>
      <c r="BQ19" s="470"/>
      <c r="BR19" s="470"/>
      <c r="BS19" s="470"/>
      <c r="BT19" s="470"/>
      <c r="BU19" s="471"/>
      <c r="BV19" s="469">
        <v>21196511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20328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38114102</v>
      </c>
      <c r="BO23" s="470"/>
      <c r="BP23" s="470"/>
      <c r="BQ23" s="470"/>
      <c r="BR23" s="470"/>
      <c r="BS23" s="470"/>
      <c r="BT23" s="470"/>
      <c r="BU23" s="471"/>
      <c r="BV23" s="469">
        <v>39848048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8280</v>
      </c>
      <c r="R24" s="521"/>
      <c r="S24" s="521"/>
      <c r="T24" s="521"/>
      <c r="U24" s="521"/>
      <c r="V24" s="563"/>
      <c r="W24" s="622"/>
      <c r="X24" s="610"/>
      <c r="Y24" s="611"/>
      <c r="Z24" s="519" t="s">
        <v>171</v>
      </c>
      <c r="AA24" s="499"/>
      <c r="AB24" s="499"/>
      <c r="AC24" s="499"/>
      <c r="AD24" s="499"/>
      <c r="AE24" s="499"/>
      <c r="AF24" s="499"/>
      <c r="AG24" s="500"/>
      <c r="AH24" s="520">
        <v>588</v>
      </c>
      <c r="AI24" s="521"/>
      <c r="AJ24" s="521"/>
      <c r="AK24" s="521"/>
      <c r="AL24" s="563"/>
      <c r="AM24" s="520">
        <v>1774584</v>
      </c>
      <c r="AN24" s="521"/>
      <c r="AO24" s="521"/>
      <c r="AP24" s="521"/>
      <c r="AQ24" s="521"/>
      <c r="AR24" s="563"/>
      <c r="AS24" s="520">
        <v>3018</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13452221</v>
      </c>
      <c r="BO24" s="470"/>
      <c r="BP24" s="470"/>
      <c r="BQ24" s="470"/>
      <c r="BR24" s="470"/>
      <c r="BS24" s="470"/>
      <c r="BT24" s="470"/>
      <c r="BU24" s="471"/>
      <c r="BV24" s="469">
        <v>14017355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7104</v>
      </c>
      <c r="R25" s="521"/>
      <c r="S25" s="521"/>
      <c r="T25" s="521"/>
      <c r="U25" s="521"/>
      <c r="V25" s="563"/>
      <c r="W25" s="622"/>
      <c r="X25" s="610"/>
      <c r="Y25" s="611"/>
      <c r="Z25" s="519" t="s">
        <v>174</v>
      </c>
      <c r="AA25" s="499"/>
      <c r="AB25" s="499"/>
      <c r="AC25" s="499"/>
      <c r="AD25" s="499"/>
      <c r="AE25" s="499"/>
      <c r="AF25" s="499"/>
      <c r="AG25" s="500"/>
      <c r="AH25" s="520">
        <v>141</v>
      </c>
      <c r="AI25" s="521"/>
      <c r="AJ25" s="521"/>
      <c r="AK25" s="521"/>
      <c r="AL25" s="563"/>
      <c r="AM25" s="520">
        <v>384507</v>
      </c>
      <c r="AN25" s="521"/>
      <c r="AO25" s="521"/>
      <c r="AP25" s="521"/>
      <c r="AQ25" s="521"/>
      <c r="AR25" s="563"/>
      <c r="AS25" s="520">
        <v>2727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16121612</v>
      </c>
      <c r="BO25" s="433"/>
      <c r="BP25" s="433"/>
      <c r="BQ25" s="433"/>
      <c r="BR25" s="433"/>
      <c r="BS25" s="433"/>
      <c r="BT25" s="433"/>
      <c r="BU25" s="434"/>
      <c r="BV25" s="432">
        <v>16327434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6208</v>
      </c>
      <c r="R26" s="521"/>
      <c r="S26" s="521"/>
      <c r="T26" s="521"/>
      <c r="U26" s="521"/>
      <c r="V26" s="563"/>
      <c r="W26" s="622"/>
      <c r="X26" s="610"/>
      <c r="Y26" s="611"/>
      <c r="Z26" s="519" t="s">
        <v>177</v>
      </c>
      <c r="AA26" s="632"/>
      <c r="AB26" s="632"/>
      <c r="AC26" s="632"/>
      <c r="AD26" s="632"/>
      <c r="AE26" s="632"/>
      <c r="AF26" s="632"/>
      <c r="AG26" s="633"/>
      <c r="AH26" s="520">
        <v>37</v>
      </c>
      <c r="AI26" s="521"/>
      <c r="AJ26" s="521"/>
      <c r="AK26" s="521"/>
      <c r="AL26" s="563"/>
      <c r="AM26" s="520">
        <v>101417</v>
      </c>
      <c r="AN26" s="521"/>
      <c r="AO26" s="521"/>
      <c r="AP26" s="521"/>
      <c r="AQ26" s="521"/>
      <c r="AR26" s="563"/>
      <c r="AS26" s="520">
        <v>2741</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5220</v>
      </c>
      <c r="R27" s="521"/>
      <c r="S27" s="521"/>
      <c r="T27" s="521"/>
      <c r="U27" s="521"/>
      <c r="V27" s="563"/>
      <c r="W27" s="622"/>
      <c r="X27" s="610"/>
      <c r="Y27" s="611"/>
      <c r="Z27" s="519" t="s">
        <v>180</v>
      </c>
      <c r="AA27" s="499"/>
      <c r="AB27" s="499"/>
      <c r="AC27" s="499"/>
      <c r="AD27" s="499"/>
      <c r="AE27" s="499"/>
      <c r="AF27" s="499"/>
      <c r="AG27" s="500"/>
      <c r="AH27" s="520" t="s">
        <v>129</v>
      </c>
      <c r="AI27" s="521"/>
      <c r="AJ27" s="521"/>
      <c r="AK27" s="521"/>
      <c r="AL27" s="563"/>
      <c r="AM27" s="520" t="s">
        <v>129</v>
      </c>
      <c r="AN27" s="521"/>
      <c r="AO27" s="521"/>
      <c r="AP27" s="521"/>
      <c r="AQ27" s="521"/>
      <c r="AR27" s="563"/>
      <c r="AS27" s="520" t="s">
        <v>129</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129</v>
      </c>
      <c r="BO27" s="646"/>
      <c r="BP27" s="646"/>
      <c r="BQ27" s="646"/>
      <c r="BR27" s="646"/>
      <c r="BS27" s="646"/>
      <c r="BT27" s="646"/>
      <c r="BU27" s="647"/>
      <c r="BV27" s="645" t="s">
        <v>129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4590</v>
      </c>
      <c r="R28" s="521"/>
      <c r="S28" s="521"/>
      <c r="T28" s="521"/>
      <c r="U28" s="521"/>
      <c r="V28" s="563"/>
      <c r="W28" s="622"/>
      <c r="X28" s="610"/>
      <c r="Y28" s="611"/>
      <c r="Z28" s="519" t="s">
        <v>183</v>
      </c>
      <c r="AA28" s="499"/>
      <c r="AB28" s="499"/>
      <c r="AC28" s="499"/>
      <c r="AD28" s="499"/>
      <c r="AE28" s="499"/>
      <c r="AF28" s="499"/>
      <c r="AG28" s="500"/>
      <c r="AH28" s="520" t="s">
        <v>129</v>
      </c>
      <c r="AI28" s="521"/>
      <c r="AJ28" s="521"/>
      <c r="AK28" s="521"/>
      <c r="AL28" s="563"/>
      <c r="AM28" s="520" t="s">
        <v>129</v>
      </c>
      <c r="AN28" s="521"/>
      <c r="AO28" s="521"/>
      <c r="AP28" s="521"/>
      <c r="AQ28" s="521"/>
      <c r="AR28" s="563"/>
      <c r="AS28" s="520" t="s">
        <v>139</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4792275</v>
      </c>
      <c r="BO28" s="433"/>
      <c r="BP28" s="433"/>
      <c r="BQ28" s="433"/>
      <c r="BR28" s="433"/>
      <c r="BS28" s="433"/>
      <c r="BT28" s="433"/>
      <c r="BU28" s="434"/>
      <c r="BV28" s="432">
        <v>4064904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16</v>
      </c>
      <c r="M29" s="521"/>
      <c r="N29" s="521"/>
      <c r="O29" s="521"/>
      <c r="P29" s="563"/>
      <c r="Q29" s="520">
        <v>4320</v>
      </c>
      <c r="R29" s="521"/>
      <c r="S29" s="521"/>
      <c r="T29" s="521"/>
      <c r="U29" s="521"/>
      <c r="V29" s="563"/>
      <c r="W29" s="623"/>
      <c r="X29" s="624"/>
      <c r="Y29" s="625"/>
      <c r="Z29" s="519" t="s">
        <v>186</v>
      </c>
      <c r="AA29" s="499"/>
      <c r="AB29" s="499"/>
      <c r="AC29" s="499"/>
      <c r="AD29" s="499"/>
      <c r="AE29" s="499"/>
      <c r="AF29" s="499"/>
      <c r="AG29" s="500"/>
      <c r="AH29" s="520">
        <v>588</v>
      </c>
      <c r="AI29" s="521"/>
      <c r="AJ29" s="521"/>
      <c r="AK29" s="521"/>
      <c r="AL29" s="563"/>
      <c r="AM29" s="520">
        <v>1774584</v>
      </c>
      <c r="AN29" s="521"/>
      <c r="AO29" s="521"/>
      <c r="AP29" s="521"/>
      <c r="AQ29" s="521"/>
      <c r="AR29" s="563"/>
      <c r="AS29" s="520">
        <v>3018</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200000</v>
      </c>
      <c r="BO29" s="470"/>
      <c r="BP29" s="470"/>
      <c r="BQ29" s="470"/>
      <c r="BR29" s="470"/>
      <c r="BS29" s="470"/>
      <c r="BT29" s="470"/>
      <c r="BU29" s="471"/>
      <c r="BV29" s="469" t="s">
        <v>129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94.4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1667162</v>
      </c>
      <c r="BO30" s="646"/>
      <c r="BP30" s="646"/>
      <c r="BQ30" s="646"/>
      <c r="BR30" s="646"/>
      <c r="BS30" s="646"/>
      <c r="BT30" s="646"/>
      <c r="BU30" s="647"/>
      <c r="BV30" s="645">
        <v>2309482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195</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IF('各会計、関係団体の財政状況及び健全化判断比率'!B34="","",'各会計、関係団体の財政状況及び健全化判断比率'!B34)</f>
        <v>公設地方卸売市場事業特別会計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石川北部アール・ディ・エフ広域処理組合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七尾市土地開発公社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ケーブルテレビ事業特別会計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石川県後期高齢者医療広域連合（一般会計）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財団法人七尾市公共施設管理公社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石川県後期高齢者医療広域連合（特別会計）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財団法人演劇のまち振興事業団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石川県市町村消防団等公務災害補償等組合</v>
      </c>
      <c r="BZ37" s="659"/>
      <c r="CA37" s="659"/>
      <c r="CB37" s="659"/>
      <c r="CC37" s="659"/>
      <c r="CD37" s="659"/>
      <c r="CE37" s="659"/>
      <c r="CF37" s="659"/>
      <c r="CG37" s="659"/>
      <c r="CH37" s="659"/>
      <c r="CI37" s="659"/>
      <c r="CJ37" s="659"/>
      <c r="CK37" s="659"/>
      <c r="CL37" s="659"/>
      <c r="CM37" s="659"/>
      <c r="CN37" s="214"/>
      <c r="CO37" s="658">
        <f t="shared" si="3"/>
        <v>19</v>
      </c>
      <c r="CP37" s="658"/>
      <c r="CQ37" s="659" t="str">
        <f>IF('各会計、関係団体の財政状況及び健全化判断比率'!BS10="","",'各会計、関係団体の財政状況及び健全化判断比率'!BS10)</f>
        <v>株式会社のと島</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石川県市町村消防賞じゅつ金組合</v>
      </c>
      <c r="BZ38" s="659"/>
      <c r="CA38" s="659"/>
      <c r="CB38" s="659"/>
      <c r="CC38" s="659"/>
      <c r="CD38" s="659"/>
      <c r="CE38" s="659"/>
      <c r="CF38" s="659"/>
      <c r="CG38" s="659"/>
      <c r="CH38" s="659"/>
      <c r="CI38" s="659"/>
      <c r="CJ38" s="659"/>
      <c r="CK38" s="659"/>
      <c r="CL38" s="659"/>
      <c r="CM38" s="659"/>
      <c r="CN38" s="214"/>
      <c r="CO38" s="658">
        <f t="shared" si="3"/>
        <v>20</v>
      </c>
      <c r="CP38" s="658"/>
      <c r="CQ38" s="659" t="str">
        <f>IF('各会計、関係団体の財政状況及び健全化判断比率'!BS11="","",'各会計、関係団体の財政状況及び健全化判断比率'!BS11)</f>
        <v>財団法人七尾美術財団</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のと鉄道運営助成基金事務組合</v>
      </c>
      <c r="BZ39" s="659"/>
      <c r="CA39" s="659"/>
      <c r="CB39" s="659"/>
      <c r="CC39" s="659"/>
      <c r="CD39" s="659"/>
      <c r="CE39" s="659"/>
      <c r="CF39" s="659"/>
      <c r="CG39" s="659"/>
      <c r="CH39" s="659"/>
      <c r="CI39" s="659"/>
      <c r="CJ39" s="659"/>
      <c r="CK39" s="659"/>
      <c r="CL39" s="659"/>
      <c r="CM39" s="659"/>
      <c r="CN39" s="214"/>
      <c r="CO39" s="658">
        <f t="shared" si="3"/>
        <v>21</v>
      </c>
      <c r="CP39" s="658"/>
      <c r="CQ39" s="659" t="str">
        <f>IF('各会計、関係団体の財政状況及び健全化判断比率'!BS12="","",'各会計、関係団体の財政状況及び健全化判断比率'!BS12)</f>
        <v>株式会社創生ななお</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22</v>
      </c>
      <c r="CP40" s="658"/>
      <c r="CQ40" s="659" t="str">
        <f>IF('各会計、関係団体の財政状況及び健全化判断比率'!BS13="","",'各会計、関係団体の財政状況及び健全化判断比率'!BS13)</f>
        <v>七尾街づくりセンター株式会社</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23</v>
      </c>
      <c r="CP41" s="658"/>
      <c r="CQ41" s="659" t="str">
        <f>IF('各会計、関係団体の財政状況及び健全化判断比率'!BS14="","",'各会計、関係団体の財政状況及び健全化判断比率'!BS14)</f>
        <v>株式会社環境日本海サービス公社</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S+9q6nxsjBEAgJqAdZlqgtwNh+iS2n9ClDD3jrhBHDsRfeAEobxIMIQGNy3DPcL31fOlpVnbK9yDXa4Oh1QpdA==" saltValue="AeIqroqDqox6HzKirvDM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566</v>
      </c>
      <c r="D34" s="1250"/>
      <c r="E34" s="1251"/>
      <c r="F34" s="32">
        <v>24.03</v>
      </c>
      <c r="G34" s="33">
        <v>23.58</v>
      </c>
      <c r="H34" s="33">
        <v>24.09</v>
      </c>
      <c r="I34" s="33">
        <v>24.13</v>
      </c>
      <c r="J34" s="34">
        <v>34.590000000000003</v>
      </c>
      <c r="K34" s="22"/>
      <c r="L34" s="22"/>
      <c r="M34" s="22"/>
      <c r="N34" s="22"/>
      <c r="O34" s="22"/>
      <c r="P34" s="22"/>
    </row>
    <row r="35" spans="1:16" ht="39" customHeight="1" x14ac:dyDescent="0.15">
      <c r="A35" s="22"/>
      <c r="B35" s="35"/>
      <c r="C35" s="1244" t="s">
        <v>567</v>
      </c>
      <c r="D35" s="1245"/>
      <c r="E35" s="1246"/>
      <c r="F35" s="36">
        <v>8.25</v>
      </c>
      <c r="G35" s="37">
        <v>8.8000000000000007</v>
      </c>
      <c r="H35" s="37">
        <v>9.0500000000000007</v>
      </c>
      <c r="I35" s="37">
        <v>9.4499999999999993</v>
      </c>
      <c r="J35" s="38">
        <v>9.75</v>
      </c>
      <c r="K35" s="22"/>
      <c r="L35" s="22"/>
      <c r="M35" s="22"/>
      <c r="N35" s="22"/>
      <c r="O35" s="22"/>
      <c r="P35" s="22"/>
    </row>
    <row r="36" spans="1:16" ht="39" customHeight="1" x14ac:dyDescent="0.15">
      <c r="A36" s="22"/>
      <c r="B36" s="35"/>
      <c r="C36" s="1244" t="s">
        <v>568</v>
      </c>
      <c r="D36" s="1245"/>
      <c r="E36" s="1246"/>
      <c r="F36" s="36">
        <v>1.1499999999999999</v>
      </c>
      <c r="G36" s="37">
        <v>2.69</v>
      </c>
      <c r="H36" s="37">
        <v>2.5499999999999998</v>
      </c>
      <c r="I36" s="37">
        <v>4.03</v>
      </c>
      <c r="J36" s="38">
        <v>4.8600000000000003</v>
      </c>
      <c r="K36" s="22"/>
      <c r="L36" s="22"/>
      <c r="M36" s="22"/>
      <c r="N36" s="22"/>
      <c r="O36" s="22"/>
      <c r="P36" s="22"/>
    </row>
    <row r="37" spans="1:16" ht="39" customHeight="1" x14ac:dyDescent="0.15">
      <c r="A37" s="22"/>
      <c r="B37" s="35"/>
      <c r="C37" s="1244" t="s">
        <v>569</v>
      </c>
      <c r="D37" s="1245"/>
      <c r="E37" s="1246"/>
      <c r="F37" s="36" t="s">
        <v>518</v>
      </c>
      <c r="G37" s="37" t="s">
        <v>518</v>
      </c>
      <c r="H37" s="37">
        <v>0.75</v>
      </c>
      <c r="I37" s="37">
        <v>0.6</v>
      </c>
      <c r="J37" s="38">
        <v>0.48</v>
      </c>
      <c r="K37" s="22"/>
      <c r="L37" s="22"/>
      <c r="M37" s="22"/>
      <c r="N37" s="22"/>
      <c r="O37" s="22"/>
      <c r="P37" s="22"/>
    </row>
    <row r="38" spans="1:16" ht="39" customHeight="1" x14ac:dyDescent="0.15">
      <c r="A38" s="22"/>
      <c r="B38" s="35"/>
      <c r="C38" s="1244" t="s">
        <v>570</v>
      </c>
      <c r="D38" s="1245"/>
      <c r="E38" s="1246"/>
      <c r="F38" s="36">
        <v>0.04</v>
      </c>
      <c r="G38" s="37">
        <v>0.68</v>
      </c>
      <c r="H38" s="37">
        <v>0.39</v>
      </c>
      <c r="I38" s="37">
        <v>0.6</v>
      </c>
      <c r="J38" s="38">
        <v>0.46</v>
      </c>
      <c r="K38" s="22"/>
      <c r="L38" s="22"/>
      <c r="M38" s="22"/>
      <c r="N38" s="22"/>
      <c r="O38" s="22"/>
      <c r="P38" s="22"/>
    </row>
    <row r="39" spans="1:16" ht="39" customHeight="1" x14ac:dyDescent="0.15">
      <c r="A39" s="22"/>
      <c r="B39" s="35"/>
      <c r="C39" s="1244" t="s">
        <v>571</v>
      </c>
      <c r="D39" s="1245"/>
      <c r="E39" s="1246"/>
      <c r="F39" s="36">
        <v>0.15</v>
      </c>
      <c r="G39" s="37">
        <v>0.26</v>
      </c>
      <c r="H39" s="37">
        <v>0.76</v>
      </c>
      <c r="I39" s="37">
        <v>0.97</v>
      </c>
      <c r="J39" s="38">
        <v>0.44</v>
      </c>
      <c r="K39" s="22"/>
      <c r="L39" s="22"/>
      <c r="M39" s="22"/>
      <c r="N39" s="22"/>
      <c r="O39" s="22"/>
      <c r="P39" s="22"/>
    </row>
    <row r="40" spans="1:16" ht="39" customHeight="1" x14ac:dyDescent="0.15">
      <c r="A40" s="22"/>
      <c r="B40" s="35"/>
      <c r="C40" s="1244" t="s">
        <v>572</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573</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574</v>
      </c>
      <c r="D42" s="1245"/>
      <c r="E42" s="1246"/>
      <c r="F42" s="36" t="s">
        <v>518</v>
      </c>
      <c r="G42" s="37" t="s">
        <v>575</v>
      </c>
      <c r="H42" s="37" t="s">
        <v>518</v>
      </c>
      <c r="I42" s="37" t="s">
        <v>518</v>
      </c>
      <c r="J42" s="38" t="s">
        <v>518</v>
      </c>
      <c r="K42" s="22"/>
      <c r="L42" s="22"/>
      <c r="M42" s="22"/>
      <c r="N42" s="22"/>
      <c r="O42" s="22"/>
      <c r="P42" s="22"/>
    </row>
    <row r="43" spans="1:16" ht="39" customHeight="1" thickBot="1" x14ac:dyDescent="0.2">
      <c r="A43" s="22"/>
      <c r="B43" s="40"/>
      <c r="C43" s="1247" t="s">
        <v>576</v>
      </c>
      <c r="D43" s="1248"/>
      <c r="E43" s="124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rglO8OTSY9WqBRziK5i/Rcd5s5RVP8WwTEV0jycaKFc1p9tNpv4Y79i81fhm9K9Dr1bPqlV4Ulf4ODd3HyYwQ==" saltValue="iF7HIUGkS/udZf99oFYu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5838</v>
      </c>
      <c r="L45" s="60">
        <v>5077</v>
      </c>
      <c r="M45" s="60">
        <v>4592</v>
      </c>
      <c r="N45" s="60">
        <v>4438</v>
      </c>
      <c r="O45" s="61">
        <v>4515</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14</v>
      </c>
      <c r="F48" s="1260"/>
      <c r="G48" s="1260"/>
      <c r="H48" s="1260"/>
      <c r="I48" s="1260"/>
      <c r="J48" s="1261"/>
      <c r="K48" s="63">
        <v>2489</v>
      </c>
      <c r="L48" s="64">
        <v>2305</v>
      </c>
      <c r="M48" s="64">
        <v>2519</v>
      </c>
      <c r="N48" s="64">
        <v>2396</v>
      </c>
      <c r="O48" s="65">
        <v>2045</v>
      </c>
      <c r="P48" s="48"/>
      <c r="Q48" s="48"/>
      <c r="R48" s="48"/>
      <c r="S48" s="48"/>
      <c r="T48" s="48"/>
      <c r="U48" s="48"/>
    </row>
    <row r="49" spans="1:21" ht="30.75" customHeight="1" x14ac:dyDescent="0.15">
      <c r="A49" s="48"/>
      <c r="B49" s="1254"/>
      <c r="C49" s="1255"/>
      <c r="D49" s="62"/>
      <c r="E49" s="1260" t="s">
        <v>15</v>
      </c>
      <c r="F49" s="1260"/>
      <c r="G49" s="1260"/>
      <c r="H49" s="1260"/>
      <c r="I49" s="1260"/>
      <c r="J49" s="1261"/>
      <c r="K49" s="63">
        <v>143</v>
      </c>
      <c r="L49" s="64">
        <v>60</v>
      </c>
      <c r="M49" s="64" t="s">
        <v>518</v>
      </c>
      <c r="N49" s="64" t="s">
        <v>518</v>
      </c>
      <c r="O49" s="65" t="s">
        <v>518</v>
      </c>
      <c r="P49" s="48"/>
      <c r="Q49" s="48"/>
      <c r="R49" s="48"/>
      <c r="S49" s="48"/>
      <c r="T49" s="48"/>
      <c r="U49" s="48"/>
    </row>
    <row r="50" spans="1:21" ht="30.75" customHeight="1" x14ac:dyDescent="0.15">
      <c r="A50" s="48"/>
      <c r="B50" s="1254"/>
      <c r="C50" s="1255"/>
      <c r="D50" s="62"/>
      <c r="E50" s="1260" t="s">
        <v>16</v>
      </c>
      <c r="F50" s="1260"/>
      <c r="G50" s="1260"/>
      <c r="H50" s="1260"/>
      <c r="I50" s="1260"/>
      <c r="J50" s="1261"/>
      <c r="K50" s="63">
        <v>80</v>
      </c>
      <c r="L50" s="64">
        <v>77</v>
      </c>
      <c r="M50" s="64">
        <v>57</v>
      </c>
      <c r="N50" s="64">
        <v>7</v>
      </c>
      <c r="O50" s="65">
        <v>3</v>
      </c>
      <c r="P50" s="48"/>
      <c r="Q50" s="48"/>
      <c r="R50" s="48"/>
      <c r="S50" s="48"/>
      <c r="T50" s="48"/>
      <c r="U50" s="48"/>
    </row>
    <row r="51" spans="1:21" ht="30.75" customHeight="1" x14ac:dyDescent="0.15">
      <c r="A51" s="48"/>
      <c r="B51" s="1256"/>
      <c r="C51" s="1257"/>
      <c r="D51" s="66"/>
      <c r="E51" s="1260" t="s">
        <v>17</v>
      </c>
      <c r="F51" s="1260"/>
      <c r="G51" s="1260"/>
      <c r="H51" s="1260"/>
      <c r="I51" s="1260"/>
      <c r="J51" s="1261"/>
      <c r="K51" s="63">
        <v>1</v>
      </c>
      <c r="L51" s="64">
        <v>0</v>
      </c>
      <c r="M51" s="64">
        <v>0</v>
      </c>
      <c r="N51" s="64" t="s">
        <v>518</v>
      </c>
      <c r="O51" s="65" t="s">
        <v>518</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5637</v>
      </c>
      <c r="L52" s="64">
        <v>5436</v>
      </c>
      <c r="M52" s="64">
        <v>5069</v>
      </c>
      <c r="N52" s="64">
        <v>5193</v>
      </c>
      <c r="O52" s="65">
        <v>4937</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2914</v>
      </c>
      <c r="L53" s="69">
        <v>2083</v>
      </c>
      <c r="M53" s="69">
        <v>2099</v>
      </c>
      <c r="N53" s="69">
        <v>1648</v>
      </c>
      <c r="O53" s="70">
        <v>1626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i17GkS7qEBOJNtdokf6k2gl/QLKEyPirGDOyZ50aOjjoWTZDhIhJn88/9GaJrMSxT3Pdv+5M/lFDL3FPV/MEw==" saltValue="keK3maQihesdTWEvvCgM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78" t="s">
        <v>29</v>
      </c>
      <c r="C41" s="1279"/>
      <c r="D41" s="102"/>
      <c r="E41" s="1284" t="s">
        <v>30</v>
      </c>
      <c r="F41" s="1284"/>
      <c r="G41" s="1284"/>
      <c r="H41" s="1285"/>
      <c r="I41" s="103">
        <v>48350</v>
      </c>
      <c r="J41" s="104">
        <v>44574</v>
      </c>
      <c r="K41" s="104">
        <v>41925</v>
      </c>
      <c r="L41" s="104">
        <v>39848</v>
      </c>
      <c r="M41" s="105">
        <v>38114</v>
      </c>
    </row>
    <row r="42" spans="2:13" ht="27.75" customHeight="1" x14ac:dyDescent="0.15">
      <c r="B42" s="1280"/>
      <c r="C42" s="1281"/>
      <c r="D42" s="106"/>
      <c r="E42" s="1286" t="s">
        <v>31</v>
      </c>
      <c r="F42" s="1286"/>
      <c r="G42" s="1286"/>
      <c r="H42" s="1287"/>
      <c r="I42" s="107">
        <v>150</v>
      </c>
      <c r="J42" s="108">
        <v>73</v>
      </c>
      <c r="K42" s="108">
        <v>16</v>
      </c>
      <c r="L42" s="108">
        <v>7</v>
      </c>
      <c r="M42" s="109">
        <v>5</v>
      </c>
    </row>
    <row r="43" spans="2:13" ht="27.75" customHeight="1" x14ac:dyDescent="0.15">
      <c r="B43" s="1280"/>
      <c r="C43" s="1281"/>
      <c r="D43" s="106"/>
      <c r="E43" s="1286" t="s">
        <v>32</v>
      </c>
      <c r="F43" s="1286"/>
      <c r="G43" s="1286"/>
      <c r="H43" s="1287"/>
      <c r="I43" s="107">
        <v>33613</v>
      </c>
      <c r="J43" s="108">
        <v>29314</v>
      </c>
      <c r="K43" s="108">
        <v>29319</v>
      </c>
      <c r="L43" s="108">
        <v>26645</v>
      </c>
      <c r="M43" s="109">
        <v>24741</v>
      </c>
    </row>
    <row r="44" spans="2:13" ht="27.75" customHeight="1" x14ac:dyDescent="0.15">
      <c r="B44" s="1280"/>
      <c r="C44" s="1281"/>
      <c r="D44" s="106"/>
      <c r="E44" s="1286" t="s">
        <v>33</v>
      </c>
      <c r="F44" s="1286"/>
      <c r="G44" s="1286"/>
      <c r="H44" s="1287"/>
      <c r="I44" s="107">
        <v>60</v>
      </c>
      <c r="J44" s="108" t="s">
        <v>518</v>
      </c>
      <c r="K44" s="108" t="s">
        <v>518</v>
      </c>
      <c r="L44" s="108" t="s">
        <v>518</v>
      </c>
      <c r="M44" s="109" t="s">
        <v>518</v>
      </c>
    </row>
    <row r="45" spans="2:13" ht="27.75" customHeight="1" x14ac:dyDescent="0.15">
      <c r="B45" s="1280"/>
      <c r="C45" s="1281"/>
      <c r="D45" s="106"/>
      <c r="E45" s="1286" t="s">
        <v>34</v>
      </c>
      <c r="F45" s="1286"/>
      <c r="G45" s="1286"/>
      <c r="H45" s="1287"/>
      <c r="I45" s="107">
        <v>4676</v>
      </c>
      <c r="J45" s="108">
        <v>4337</v>
      </c>
      <c r="K45" s="108">
        <v>4332</v>
      </c>
      <c r="L45" s="108">
        <v>4368</v>
      </c>
      <c r="M45" s="109">
        <v>4511</v>
      </c>
    </row>
    <row r="46" spans="2:13" ht="27.75" customHeight="1" x14ac:dyDescent="0.15">
      <c r="B46" s="1280"/>
      <c r="C46" s="1281"/>
      <c r="D46" s="110"/>
      <c r="E46" s="1286" t="s">
        <v>35</v>
      </c>
      <c r="F46" s="1286"/>
      <c r="G46" s="1286"/>
      <c r="H46" s="1287"/>
      <c r="I46" s="107" t="s">
        <v>518</v>
      </c>
      <c r="J46" s="108" t="s">
        <v>518</v>
      </c>
      <c r="K46" s="108" t="s">
        <v>518</v>
      </c>
      <c r="L46" s="108" t="s">
        <v>518</v>
      </c>
      <c r="M46" s="109" t="s">
        <v>518</v>
      </c>
    </row>
    <row r="47" spans="2:13" ht="27.75" customHeight="1" x14ac:dyDescent="0.15">
      <c r="B47" s="1280"/>
      <c r="C47" s="1281"/>
      <c r="D47" s="111"/>
      <c r="E47" s="1288" t="s">
        <v>36</v>
      </c>
      <c r="F47" s="1289"/>
      <c r="G47" s="1289"/>
      <c r="H47" s="1290"/>
      <c r="I47" s="107" t="s">
        <v>518</v>
      </c>
      <c r="J47" s="108" t="s">
        <v>518</v>
      </c>
      <c r="K47" s="108" t="s">
        <v>518</v>
      </c>
      <c r="L47" s="108" t="s">
        <v>518</v>
      </c>
      <c r="M47" s="109" t="s">
        <v>518</v>
      </c>
    </row>
    <row r="48" spans="2:13" ht="27.75" customHeight="1" x14ac:dyDescent="0.15">
      <c r="B48" s="1280"/>
      <c r="C48" s="1281"/>
      <c r="D48" s="106"/>
      <c r="E48" s="1286" t="s">
        <v>37</v>
      </c>
      <c r="F48" s="1286"/>
      <c r="G48" s="1286"/>
      <c r="H48" s="1287"/>
      <c r="I48" s="107" t="s">
        <v>518</v>
      </c>
      <c r="J48" s="108" t="s">
        <v>518</v>
      </c>
      <c r="K48" s="108" t="s">
        <v>518</v>
      </c>
      <c r="L48" s="108" t="s">
        <v>518</v>
      </c>
      <c r="M48" s="109" t="s">
        <v>518</v>
      </c>
    </row>
    <row r="49" spans="2:13" ht="27.75" customHeight="1" x14ac:dyDescent="0.15">
      <c r="B49" s="1282"/>
      <c r="C49" s="1283"/>
      <c r="D49" s="106"/>
      <c r="E49" s="1286" t="s">
        <v>38</v>
      </c>
      <c r="F49" s="1286"/>
      <c r="G49" s="1286"/>
      <c r="H49" s="1287"/>
      <c r="I49" s="107" t="s">
        <v>518</v>
      </c>
      <c r="J49" s="108" t="s">
        <v>518</v>
      </c>
      <c r="K49" s="108" t="s">
        <v>518</v>
      </c>
      <c r="L49" s="108" t="s">
        <v>518</v>
      </c>
      <c r="M49" s="109" t="s">
        <v>518</v>
      </c>
    </row>
    <row r="50" spans="2:13" ht="27.75" customHeight="1" x14ac:dyDescent="0.15">
      <c r="B50" s="1291" t="s">
        <v>39</v>
      </c>
      <c r="C50" s="1292"/>
      <c r="D50" s="112"/>
      <c r="E50" s="1286" t="s">
        <v>40</v>
      </c>
      <c r="F50" s="1286"/>
      <c r="G50" s="1286"/>
      <c r="H50" s="1287"/>
      <c r="I50" s="107">
        <v>9052</v>
      </c>
      <c r="J50" s="108">
        <v>7198</v>
      </c>
      <c r="K50" s="108">
        <v>5745</v>
      </c>
      <c r="L50" s="108">
        <v>5873</v>
      </c>
      <c r="M50" s="109">
        <v>6582</v>
      </c>
    </row>
    <row r="51" spans="2:13" ht="27.75" customHeight="1" x14ac:dyDescent="0.15">
      <c r="B51" s="1280"/>
      <c r="C51" s="1281"/>
      <c r="D51" s="106"/>
      <c r="E51" s="1286" t="s">
        <v>41</v>
      </c>
      <c r="F51" s="1286"/>
      <c r="G51" s="1286"/>
      <c r="H51" s="1287"/>
      <c r="I51" s="107">
        <v>7420</v>
      </c>
      <c r="J51" s="108">
        <v>7554</v>
      </c>
      <c r="K51" s="108">
        <v>6917</v>
      </c>
      <c r="L51" s="108">
        <v>6444</v>
      </c>
      <c r="M51" s="109">
        <v>6147</v>
      </c>
    </row>
    <row r="52" spans="2:13" ht="27.75" customHeight="1" x14ac:dyDescent="0.15">
      <c r="B52" s="1282"/>
      <c r="C52" s="1283"/>
      <c r="D52" s="106"/>
      <c r="E52" s="1286" t="s">
        <v>42</v>
      </c>
      <c r="F52" s="1286"/>
      <c r="G52" s="1286"/>
      <c r="H52" s="1287"/>
      <c r="I52" s="107">
        <v>51582</v>
      </c>
      <c r="J52" s="108">
        <v>49388</v>
      </c>
      <c r="K52" s="108">
        <v>47382</v>
      </c>
      <c r="L52" s="108">
        <v>44727</v>
      </c>
      <c r="M52" s="109">
        <v>42583</v>
      </c>
    </row>
    <row r="53" spans="2:13" ht="27.75" customHeight="1" thickBot="1" x14ac:dyDescent="0.2">
      <c r="B53" s="1293" t="s">
        <v>43</v>
      </c>
      <c r="C53" s="1294"/>
      <c r="D53" s="113"/>
      <c r="E53" s="1295" t="s">
        <v>44</v>
      </c>
      <c r="F53" s="1295"/>
      <c r="G53" s="1295"/>
      <c r="H53" s="1296"/>
      <c r="I53" s="114">
        <v>18795</v>
      </c>
      <c r="J53" s="115">
        <v>14158</v>
      </c>
      <c r="K53" s="115">
        <v>15546</v>
      </c>
      <c r="L53" s="115">
        <v>13823</v>
      </c>
      <c r="M53" s="116">
        <v>12060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SkBbalLNta371DRapS1crHcTWIpsodCfsN2AMPN9EzyxyrTWgRAyOsnufvqHhp1+dtsR3HGMkYnzKM0nPMQA==" saltValue="NYUYiXk+Wat65rr9Zpdx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47</v>
      </c>
      <c r="D55" s="1305"/>
      <c r="E55" s="1306"/>
      <c r="F55" s="128">
        <v>3718</v>
      </c>
      <c r="G55" s="128">
        <v>4065</v>
      </c>
      <c r="H55" s="129">
        <v>4792</v>
      </c>
    </row>
    <row r="56" spans="2:8" ht="52.5" customHeight="1" x14ac:dyDescent="0.15">
      <c r="B56" s="130"/>
      <c r="C56" s="1307" t="s">
        <v>48</v>
      </c>
      <c r="D56" s="1307"/>
      <c r="E56" s="1308"/>
      <c r="F56" s="131" t="s">
        <v>518</v>
      </c>
      <c r="G56" s="131" t="s">
        <v>518</v>
      </c>
      <c r="H56" s="132">
        <v>200</v>
      </c>
    </row>
    <row r="57" spans="2:8" ht="53.25" customHeight="1" x14ac:dyDescent="0.15">
      <c r="B57" s="130"/>
      <c r="C57" s="1309" t="s">
        <v>49</v>
      </c>
      <c r="D57" s="1309"/>
      <c r="E57" s="1310"/>
      <c r="F57" s="133">
        <v>2899</v>
      </c>
      <c r="G57" s="133">
        <v>2309</v>
      </c>
      <c r="H57" s="134">
        <v>1667</v>
      </c>
    </row>
    <row r="58" spans="2:8" ht="45.75" customHeight="1" x14ac:dyDescent="0.15">
      <c r="B58" s="135"/>
      <c r="C58" s="1297" t="s">
        <v>602</v>
      </c>
      <c r="D58" s="1298"/>
      <c r="E58" s="1299"/>
      <c r="F58" s="136">
        <v>1810</v>
      </c>
      <c r="G58" s="136">
        <v>1322</v>
      </c>
      <c r="H58" s="137">
        <v>947</v>
      </c>
    </row>
    <row r="59" spans="2:8" ht="45.75" customHeight="1" x14ac:dyDescent="0.15">
      <c r="B59" s="135"/>
      <c r="C59" s="1297" t="s">
        <v>603</v>
      </c>
      <c r="D59" s="1298"/>
      <c r="E59" s="1299"/>
      <c r="F59" s="136">
        <v>182</v>
      </c>
      <c r="G59" s="136">
        <v>242</v>
      </c>
      <c r="H59" s="137">
        <v>179</v>
      </c>
    </row>
    <row r="60" spans="2:8" ht="45.75" customHeight="1" x14ac:dyDescent="0.15">
      <c r="B60" s="135"/>
      <c r="C60" s="1297" t="s">
        <v>604</v>
      </c>
      <c r="D60" s="1298"/>
      <c r="E60" s="1299"/>
      <c r="F60" s="136">
        <v>215</v>
      </c>
      <c r="G60" s="136">
        <v>195</v>
      </c>
      <c r="H60" s="137">
        <v>176</v>
      </c>
    </row>
    <row r="61" spans="2:8" ht="45.75" customHeight="1" x14ac:dyDescent="0.15">
      <c r="B61" s="135"/>
      <c r="C61" s="1297" t="s">
        <v>605</v>
      </c>
      <c r="D61" s="1298"/>
      <c r="E61" s="1299"/>
      <c r="F61" s="136">
        <v>158</v>
      </c>
      <c r="G61" s="136">
        <v>147</v>
      </c>
      <c r="H61" s="137">
        <v>152</v>
      </c>
    </row>
    <row r="62" spans="2:8" ht="45.75" customHeight="1" thickBot="1" x14ac:dyDescent="0.2">
      <c r="B62" s="138"/>
      <c r="C62" s="1300" t="s">
        <v>606</v>
      </c>
      <c r="D62" s="1301"/>
      <c r="E62" s="1302"/>
      <c r="F62" s="139">
        <v>57</v>
      </c>
      <c r="G62" s="139">
        <v>67</v>
      </c>
      <c r="H62" s="140">
        <v>77</v>
      </c>
    </row>
    <row r="63" spans="2:8" ht="52.5" customHeight="1" thickBot="1" x14ac:dyDescent="0.2">
      <c r="B63" s="141"/>
      <c r="C63" s="1303" t="s">
        <v>50</v>
      </c>
      <c r="D63" s="1303"/>
      <c r="E63" s="1304"/>
      <c r="F63" s="142">
        <v>6616</v>
      </c>
      <c r="G63" s="142">
        <v>6374</v>
      </c>
      <c r="H63" s="143">
        <v>6659</v>
      </c>
    </row>
    <row r="64" spans="2:8" ht="15" customHeight="1" x14ac:dyDescent="0.15"/>
  </sheetData>
  <sheetProtection algorithmName="SHA-512" hashValue="Adm1yF5M+3Qzy43/E+gBCRYKBp9sUURz8Xl2s4xZh8KEqfVou36R7oOkkEk78oQTuSbfK9zqQ898axl5rdYm+w==" saltValue="Jp0SXziTLW23mc8sYf4B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559</v>
      </c>
      <c r="BQ50" s="1324"/>
      <c r="BR50" s="1324"/>
      <c r="BS50" s="1324"/>
      <c r="BT50" s="1324"/>
      <c r="BU50" s="1324"/>
      <c r="BV50" s="1324"/>
      <c r="BW50" s="1324"/>
      <c r="BX50" s="1324" t="s">
        <v>560</v>
      </c>
      <c r="BY50" s="1324"/>
      <c r="BZ50" s="1324"/>
      <c r="CA50" s="1324"/>
      <c r="CB50" s="1324"/>
      <c r="CC50" s="1324"/>
      <c r="CD50" s="1324"/>
      <c r="CE50" s="1324"/>
      <c r="CF50" s="1324" t="s">
        <v>561</v>
      </c>
      <c r="CG50" s="1324"/>
      <c r="CH50" s="1324"/>
      <c r="CI50" s="1324"/>
      <c r="CJ50" s="1324"/>
      <c r="CK50" s="1324"/>
      <c r="CL50" s="1324"/>
      <c r="CM50" s="1324"/>
      <c r="CN50" s="1324" t="s">
        <v>562</v>
      </c>
      <c r="CO50" s="1324"/>
      <c r="CP50" s="1324"/>
      <c r="CQ50" s="1324"/>
      <c r="CR50" s="1324"/>
      <c r="CS50" s="1324"/>
      <c r="CT50" s="1324"/>
      <c r="CU50" s="1324"/>
      <c r="CV50" s="1324" t="s">
        <v>563</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612</v>
      </c>
      <c r="AO51" s="1327"/>
      <c r="AP51" s="1327"/>
      <c r="AQ51" s="1327"/>
      <c r="AR51" s="1327"/>
      <c r="AS51" s="1327"/>
      <c r="AT51" s="1327"/>
      <c r="AU51" s="1327"/>
      <c r="AV51" s="1327"/>
      <c r="AW51" s="1327"/>
      <c r="AX51" s="1327"/>
      <c r="AY51" s="1327"/>
      <c r="AZ51" s="1327"/>
      <c r="BA51" s="1327"/>
      <c r="BB51" s="1327" t="s">
        <v>613</v>
      </c>
      <c r="BC51" s="1327"/>
      <c r="BD51" s="1327"/>
      <c r="BE51" s="1327"/>
      <c r="BF51" s="1327"/>
      <c r="BG51" s="1327"/>
      <c r="BH51" s="1327"/>
      <c r="BI51" s="1327"/>
      <c r="BJ51" s="1327"/>
      <c r="BK51" s="1327"/>
      <c r="BL51" s="1327"/>
      <c r="BM51" s="1327"/>
      <c r="BN51" s="1327"/>
      <c r="BO51" s="1327"/>
      <c r="BP51" s="1325">
        <v>130.1</v>
      </c>
      <c r="BQ51" s="1325"/>
      <c r="BR51" s="1325"/>
      <c r="BS51" s="1325"/>
      <c r="BT51" s="1325"/>
      <c r="BU51" s="1325"/>
      <c r="BV51" s="1325"/>
      <c r="BW51" s="1325"/>
      <c r="BX51" s="1328"/>
      <c r="BY51" s="1325"/>
      <c r="BZ51" s="1325"/>
      <c r="CA51" s="1325"/>
      <c r="CB51" s="1325"/>
      <c r="CC51" s="1325"/>
      <c r="CD51" s="1325"/>
      <c r="CE51" s="1325"/>
      <c r="CF51" s="1325">
        <v>111.7</v>
      </c>
      <c r="CG51" s="1325"/>
      <c r="CH51" s="1325"/>
      <c r="CI51" s="1325"/>
      <c r="CJ51" s="1325"/>
      <c r="CK51" s="1325"/>
      <c r="CL51" s="1325"/>
      <c r="CM51" s="1325"/>
      <c r="CN51" s="1325">
        <v>102.1</v>
      </c>
      <c r="CO51" s="1325"/>
      <c r="CP51" s="1325"/>
      <c r="CQ51" s="1325"/>
      <c r="CR51" s="1325"/>
      <c r="CS51" s="1325"/>
      <c r="CT51" s="1325"/>
      <c r="CU51" s="1325"/>
      <c r="CV51" s="1325">
        <v>87</v>
      </c>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614</v>
      </c>
      <c r="BC53" s="1327"/>
      <c r="BD53" s="1327"/>
      <c r="BE53" s="1327"/>
      <c r="BF53" s="1327"/>
      <c r="BG53" s="1327"/>
      <c r="BH53" s="1327"/>
      <c r="BI53" s="1327"/>
      <c r="BJ53" s="1327"/>
      <c r="BK53" s="1327"/>
      <c r="BL53" s="1327"/>
      <c r="BM53" s="1327"/>
      <c r="BN53" s="1327"/>
      <c r="BO53" s="1327"/>
      <c r="BP53" s="1325">
        <v>64.7</v>
      </c>
      <c r="BQ53" s="1325"/>
      <c r="BR53" s="1325"/>
      <c r="BS53" s="1325"/>
      <c r="BT53" s="1325"/>
      <c r="BU53" s="1325"/>
      <c r="BV53" s="1325"/>
      <c r="BW53" s="1325"/>
      <c r="BX53" s="1328"/>
      <c r="BY53" s="1325"/>
      <c r="BZ53" s="1325"/>
      <c r="CA53" s="1325"/>
      <c r="CB53" s="1325"/>
      <c r="CC53" s="1325"/>
      <c r="CD53" s="1325"/>
      <c r="CE53" s="1325"/>
      <c r="CF53" s="1325">
        <v>68.599999999999994</v>
      </c>
      <c r="CG53" s="1325"/>
      <c r="CH53" s="1325"/>
      <c r="CI53" s="1325"/>
      <c r="CJ53" s="1325"/>
      <c r="CK53" s="1325"/>
      <c r="CL53" s="1325"/>
      <c r="CM53" s="1325"/>
      <c r="CN53" s="1325">
        <v>69.3</v>
      </c>
      <c r="CO53" s="1325"/>
      <c r="CP53" s="1325"/>
      <c r="CQ53" s="1325"/>
      <c r="CR53" s="1325"/>
      <c r="CS53" s="1325"/>
      <c r="CT53" s="1325"/>
      <c r="CU53" s="1325"/>
      <c r="CV53" s="1325">
        <v>70.900000000000006</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615</v>
      </c>
      <c r="AO55" s="1324"/>
      <c r="AP55" s="1324"/>
      <c r="AQ55" s="1324"/>
      <c r="AR55" s="1324"/>
      <c r="AS55" s="1324"/>
      <c r="AT55" s="1324"/>
      <c r="AU55" s="1324"/>
      <c r="AV55" s="1324"/>
      <c r="AW55" s="1324"/>
      <c r="AX55" s="1324"/>
      <c r="AY55" s="1324"/>
      <c r="AZ55" s="1324"/>
      <c r="BA55" s="1324"/>
      <c r="BB55" s="1327" t="s">
        <v>613</v>
      </c>
      <c r="BC55" s="1327"/>
      <c r="BD55" s="1327"/>
      <c r="BE55" s="1327"/>
      <c r="BF55" s="1327"/>
      <c r="BG55" s="1327"/>
      <c r="BH55" s="1327"/>
      <c r="BI55" s="1327"/>
      <c r="BJ55" s="1327"/>
      <c r="BK55" s="1327"/>
      <c r="BL55" s="1327"/>
      <c r="BM55" s="1327"/>
      <c r="BN55" s="1327"/>
      <c r="BO55" s="1327"/>
      <c r="BP55" s="1325">
        <v>35.299999999999997</v>
      </c>
      <c r="BQ55" s="1325"/>
      <c r="BR55" s="1325"/>
      <c r="BS55" s="1325"/>
      <c r="BT55" s="1325"/>
      <c r="BU55" s="1325"/>
      <c r="BV55" s="1325"/>
      <c r="BW55" s="1325"/>
      <c r="BX55" s="1328"/>
      <c r="BY55" s="1325"/>
      <c r="BZ55" s="1325"/>
      <c r="CA55" s="1325"/>
      <c r="CB55" s="1325"/>
      <c r="CC55" s="1325"/>
      <c r="CD55" s="1325"/>
      <c r="CE55" s="1325"/>
      <c r="CF55" s="1325">
        <v>24.2</v>
      </c>
      <c r="CG55" s="1325"/>
      <c r="CH55" s="1325"/>
      <c r="CI55" s="1325"/>
      <c r="CJ55" s="1325"/>
      <c r="CK55" s="1325"/>
      <c r="CL55" s="1325"/>
      <c r="CM55" s="1325"/>
      <c r="CN55" s="1325">
        <v>22.1</v>
      </c>
      <c r="CO55" s="1325"/>
      <c r="CP55" s="1325"/>
      <c r="CQ55" s="1325"/>
      <c r="CR55" s="1325"/>
      <c r="CS55" s="1325"/>
      <c r="CT55" s="1325"/>
      <c r="CU55" s="1325"/>
      <c r="CV55" s="1325">
        <v>20.399999999999999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614</v>
      </c>
      <c r="BC57" s="1327"/>
      <c r="BD57" s="1327"/>
      <c r="BE57" s="1327"/>
      <c r="BF57" s="1327"/>
      <c r="BG57" s="1327"/>
      <c r="BH57" s="1327"/>
      <c r="BI57" s="1327"/>
      <c r="BJ57" s="1327"/>
      <c r="BK57" s="1327"/>
      <c r="BL57" s="1327"/>
      <c r="BM57" s="1327"/>
      <c r="BN57" s="1327"/>
      <c r="BO57" s="1327"/>
      <c r="BP57" s="1325">
        <v>60.4</v>
      </c>
      <c r="BQ57" s="1325"/>
      <c r="BR57" s="1325"/>
      <c r="BS57" s="1325"/>
      <c r="BT57" s="1325"/>
      <c r="BU57" s="1325"/>
      <c r="BV57" s="1325"/>
      <c r="BW57" s="1325"/>
      <c r="BX57" s="1328"/>
      <c r="BY57" s="1325"/>
      <c r="BZ57" s="1325"/>
      <c r="CA57" s="1325"/>
      <c r="CB57" s="1325"/>
      <c r="CC57" s="1325"/>
      <c r="CD57" s="1325"/>
      <c r="CE57" s="1325"/>
      <c r="CF57" s="1325">
        <v>60.2</v>
      </c>
      <c r="CG57" s="1325"/>
      <c r="CH57" s="1325"/>
      <c r="CI57" s="1325"/>
      <c r="CJ57" s="1325"/>
      <c r="CK57" s="1325"/>
      <c r="CL57" s="1325"/>
      <c r="CM57" s="1325"/>
      <c r="CN57" s="1325">
        <v>61.5</v>
      </c>
      <c r="CO57" s="1325"/>
      <c r="CP57" s="1325"/>
      <c r="CQ57" s="1325"/>
      <c r="CR57" s="1325"/>
      <c r="CS57" s="1325"/>
      <c r="CT57" s="1325"/>
      <c r="CU57" s="1325"/>
      <c r="CV57" s="1325">
        <v>62.8</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1" t="s">
        <v>617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559</v>
      </c>
      <c r="BQ72" s="1324"/>
      <c r="BR72" s="1324"/>
      <c r="BS72" s="1324"/>
      <c r="BT72" s="1324"/>
      <c r="BU72" s="1324"/>
      <c r="BV72" s="1324"/>
      <c r="BW72" s="1324"/>
      <c r="BX72" s="1324" t="s">
        <v>560</v>
      </c>
      <c r="BY72" s="1324"/>
      <c r="BZ72" s="1324"/>
      <c r="CA72" s="1324"/>
      <c r="CB72" s="1324"/>
      <c r="CC72" s="1324"/>
      <c r="CD72" s="1324"/>
      <c r="CE72" s="1324"/>
      <c r="CF72" s="1324" t="s">
        <v>561</v>
      </c>
      <c r="CG72" s="1324"/>
      <c r="CH72" s="1324"/>
      <c r="CI72" s="1324"/>
      <c r="CJ72" s="1324"/>
      <c r="CK72" s="1324"/>
      <c r="CL72" s="1324"/>
      <c r="CM72" s="1324"/>
      <c r="CN72" s="1324" t="s">
        <v>562</v>
      </c>
      <c r="CO72" s="1324"/>
      <c r="CP72" s="1324"/>
      <c r="CQ72" s="1324"/>
      <c r="CR72" s="1324"/>
      <c r="CS72" s="1324"/>
      <c r="CT72" s="1324"/>
      <c r="CU72" s="1324"/>
      <c r="CV72" s="1324" t="s">
        <v>563</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612</v>
      </c>
      <c r="AO73" s="1327"/>
      <c r="AP73" s="1327"/>
      <c r="AQ73" s="1327"/>
      <c r="AR73" s="1327"/>
      <c r="AS73" s="1327"/>
      <c r="AT73" s="1327"/>
      <c r="AU73" s="1327"/>
      <c r="AV73" s="1327"/>
      <c r="AW73" s="1327"/>
      <c r="AX73" s="1327"/>
      <c r="AY73" s="1327"/>
      <c r="AZ73" s="1327"/>
      <c r="BA73" s="1327"/>
      <c r="BB73" s="1327" t="s">
        <v>613</v>
      </c>
      <c r="BC73" s="1327"/>
      <c r="BD73" s="1327"/>
      <c r="BE73" s="1327"/>
      <c r="BF73" s="1327"/>
      <c r="BG73" s="1327"/>
      <c r="BH73" s="1327"/>
      <c r="BI73" s="1327"/>
      <c r="BJ73" s="1327"/>
      <c r="BK73" s="1327"/>
      <c r="BL73" s="1327"/>
      <c r="BM73" s="1327"/>
      <c r="BN73" s="1327"/>
      <c r="BO73" s="1327"/>
      <c r="BP73" s="1325">
        <v>130.1</v>
      </c>
      <c r="BQ73" s="1325"/>
      <c r="BR73" s="1325"/>
      <c r="BS73" s="1325"/>
      <c r="BT73" s="1325"/>
      <c r="BU73" s="1325"/>
      <c r="BV73" s="1325"/>
      <c r="BW73" s="1325"/>
      <c r="BX73" s="1325">
        <v>100.1</v>
      </c>
      <c r="BY73" s="1325"/>
      <c r="BZ73" s="1325"/>
      <c r="CA73" s="1325"/>
      <c r="CB73" s="1325"/>
      <c r="CC73" s="1325"/>
      <c r="CD73" s="1325"/>
      <c r="CE73" s="1325"/>
      <c r="CF73" s="1325">
        <v>111.7</v>
      </c>
      <c r="CG73" s="1325"/>
      <c r="CH73" s="1325"/>
      <c r="CI73" s="1325"/>
      <c r="CJ73" s="1325"/>
      <c r="CK73" s="1325"/>
      <c r="CL73" s="1325"/>
      <c r="CM73" s="1325"/>
      <c r="CN73" s="1325">
        <v>102.1</v>
      </c>
      <c r="CO73" s="1325"/>
      <c r="CP73" s="1325"/>
      <c r="CQ73" s="1325"/>
      <c r="CR73" s="1325"/>
      <c r="CS73" s="1325"/>
      <c r="CT73" s="1325"/>
      <c r="CU73" s="1325"/>
      <c r="CV73" s="1325">
        <v>87</v>
      </c>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618</v>
      </c>
      <c r="BC75" s="1327"/>
      <c r="BD75" s="1327"/>
      <c r="BE75" s="1327"/>
      <c r="BF75" s="1327"/>
      <c r="BG75" s="1327"/>
      <c r="BH75" s="1327"/>
      <c r="BI75" s="1327"/>
      <c r="BJ75" s="1327"/>
      <c r="BK75" s="1327"/>
      <c r="BL75" s="1327"/>
      <c r="BM75" s="1327"/>
      <c r="BN75" s="1327"/>
      <c r="BO75" s="1327"/>
      <c r="BP75" s="1325">
        <v>17.2</v>
      </c>
      <c r="BQ75" s="1325"/>
      <c r="BR75" s="1325"/>
      <c r="BS75" s="1325"/>
      <c r="BT75" s="1325"/>
      <c r="BU75" s="1325"/>
      <c r="BV75" s="1325"/>
      <c r="BW75" s="1325"/>
      <c r="BX75" s="1325">
        <v>17.100000000000001</v>
      </c>
      <c r="BY75" s="1325"/>
      <c r="BZ75" s="1325"/>
      <c r="CA75" s="1325"/>
      <c r="CB75" s="1325"/>
      <c r="CC75" s="1325"/>
      <c r="CD75" s="1325"/>
      <c r="CE75" s="1325"/>
      <c r="CF75" s="1325">
        <v>16.600000000000001</v>
      </c>
      <c r="CG75" s="1325"/>
      <c r="CH75" s="1325"/>
      <c r="CI75" s="1325"/>
      <c r="CJ75" s="1325"/>
      <c r="CK75" s="1325"/>
      <c r="CL75" s="1325"/>
      <c r="CM75" s="1325"/>
      <c r="CN75" s="1325">
        <v>14</v>
      </c>
      <c r="CO75" s="1325"/>
      <c r="CP75" s="1325"/>
      <c r="CQ75" s="1325"/>
      <c r="CR75" s="1325"/>
      <c r="CS75" s="1325"/>
      <c r="CT75" s="1325"/>
      <c r="CU75" s="1325"/>
      <c r="CV75" s="1325">
        <v>13</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615</v>
      </c>
      <c r="AO77" s="1324"/>
      <c r="AP77" s="1324"/>
      <c r="AQ77" s="1324"/>
      <c r="AR77" s="1324"/>
      <c r="AS77" s="1324"/>
      <c r="AT77" s="1324"/>
      <c r="AU77" s="1324"/>
      <c r="AV77" s="1324"/>
      <c r="AW77" s="1324"/>
      <c r="AX77" s="1324"/>
      <c r="AY77" s="1324"/>
      <c r="AZ77" s="1324"/>
      <c r="BA77" s="1324"/>
      <c r="BB77" s="1327" t="s">
        <v>613</v>
      </c>
      <c r="BC77" s="1327"/>
      <c r="BD77" s="1327"/>
      <c r="BE77" s="1327"/>
      <c r="BF77" s="1327"/>
      <c r="BG77" s="1327"/>
      <c r="BH77" s="1327"/>
      <c r="BI77" s="1327"/>
      <c r="BJ77" s="1327"/>
      <c r="BK77" s="1327"/>
      <c r="BL77" s="1327"/>
      <c r="BM77" s="1327"/>
      <c r="BN77" s="1327"/>
      <c r="BO77" s="1327"/>
      <c r="BP77" s="1325">
        <v>35.299999999999997</v>
      </c>
      <c r="BQ77" s="1325"/>
      <c r="BR77" s="1325"/>
      <c r="BS77" s="1325"/>
      <c r="BT77" s="1325"/>
      <c r="BU77" s="1325"/>
      <c r="BV77" s="1325"/>
      <c r="BW77" s="1325"/>
      <c r="BX77" s="1325">
        <v>31.9</v>
      </c>
      <c r="BY77" s="1325"/>
      <c r="BZ77" s="1325"/>
      <c r="CA77" s="1325"/>
      <c r="CB77" s="1325"/>
      <c r="CC77" s="1325"/>
      <c r="CD77" s="1325"/>
      <c r="CE77" s="1325"/>
      <c r="CF77" s="1325">
        <v>24.2</v>
      </c>
      <c r="CG77" s="1325"/>
      <c r="CH77" s="1325"/>
      <c r="CI77" s="1325"/>
      <c r="CJ77" s="1325"/>
      <c r="CK77" s="1325"/>
      <c r="CL77" s="1325"/>
      <c r="CM77" s="1325"/>
      <c r="CN77" s="1325">
        <v>22.1</v>
      </c>
      <c r="CO77" s="1325"/>
      <c r="CP77" s="1325"/>
      <c r="CQ77" s="1325"/>
      <c r="CR77" s="1325"/>
      <c r="CS77" s="1325"/>
      <c r="CT77" s="1325"/>
      <c r="CU77" s="1325"/>
      <c r="CV77" s="1325">
        <v>20.399999999999999</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618</v>
      </c>
      <c r="BC79" s="1327"/>
      <c r="BD79" s="1327"/>
      <c r="BE79" s="1327"/>
      <c r="BF79" s="1327"/>
      <c r="BG79" s="1327"/>
      <c r="BH79" s="1327"/>
      <c r="BI79" s="1327"/>
      <c r="BJ79" s="1327"/>
      <c r="BK79" s="1327"/>
      <c r="BL79" s="1327"/>
      <c r="BM79" s="1327"/>
      <c r="BN79" s="1327"/>
      <c r="BO79" s="1327"/>
      <c r="BP79" s="1325">
        <v>6.9</v>
      </c>
      <c r="BQ79" s="1325"/>
      <c r="BR79" s="1325"/>
      <c r="BS79" s="1325"/>
      <c r="BT79" s="1325"/>
      <c r="BU79" s="1325"/>
      <c r="BV79" s="1325"/>
      <c r="BW79" s="1325"/>
      <c r="BX79" s="1325">
        <v>6.6</v>
      </c>
      <c r="BY79" s="1325"/>
      <c r="BZ79" s="1325"/>
      <c r="CA79" s="1325"/>
      <c r="CB79" s="1325"/>
      <c r="CC79" s="1325"/>
      <c r="CD79" s="1325"/>
      <c r="CE79" s="1325"/>
      <c r="CF79" s="1325">
        <v>6.4</v>
      </c>
      <c r="CG79" s="1325"/>
      <c r="CH79" s="1325"/>
      <c r="CI79" s="1325"/>
      <c r="CJ79" s="1325"/>
      <c r="CK79" s="1325"/>
      <c r="CL79" s="1325"/>
      <c r="CM79" s="1325"/>
      <c r="CN79" s="1325">
        <v>6.3</v>
      </c>
      <c r="CO79" s="1325"/>
      <c r="CP79" s="1325"/>
      <c r="CQ79" s="1325"/>
      <c r="CR79" s="1325"/>
      <c r="CS79" s="1325"/>
      <c r="CT79" s="1325"/>
      <c r="CU79" s="1325"/>
      <c r="CV79" s="1325">
        <v>6.2</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1yhlDdHivZjm0OP7dxmbFI2LgmcLzQc2PbPgGIr/5tjM3vdozek9eVWG1KH2cS93JJkHUVf+lpPgXRMOEKdNVw==" saltValue="O/02j5Eq9lM7cWsQVHYZD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RLYzuUu/i3jOI7k7wB28ylP4jJ5V+mXgw7GEA2T95X+u20mqYs+ROayPZ01X5wSB/otfmaq9R8t2fxJ//c0BkQ==" saltValue="vLrv4idEB3qUirW1GhJUx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620</v>
      </c>
    </row>
  </sheetData>
  <sheetProtection algorithmName="SHA-512" hashValue="QXVIpJCtPP0dChMmsBKgSqQd7OtrSgw049yHK6YHn5Fm4NzK5YYW06UsEE3hqW9rYAxX17ncquorh1awWZ+rSw==" saltValue="l7OhykhVgF1UJL/oBE9NY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113391</v>
      </c>
      <c r="E3" s="162"/>
      <c r="F3" s="163">
        <v>44504</v>
      </c>
      <c r="G3" s="164"/>
      <c r="H3" s="165"/>
    </row>
    <row r="4" spans="1:8" x14ac:dyDescent="0.15">
      <c r="A4" s="166"/>
      <c r="B4" s="167"/>
      <c r="C4" s="168"/>
      <c r="D4" s="169">
        <v>55758</v>
      </c>
      <c r="E4" s="170"/>
      <c r="F4" s="171">
        <v>25876</v>
      </c>
      <c r="G4" s="172"/>
      <c r="H4" s="173"/>
    </row>
    <row r="5" spans="1:8" x14ac:dyDescent="0.15">
      <c r="A5" s="154" t="s">
        <v>551</v>
      </c>
      <c r="B5" s="159"/>
      <c r="C5" s="160"/>
      <c r="D5" s="161">
        <v>89708</v>
      </c>
      <c r="E5" s="162"/>
      <c r="F5" s="163">
        <v>47820</v>
      </c>
      <c r="G5" s="164"/>
      <c r="H5" s="165"/>
    </row>
    <row r="6" spans="1:8" x14ac:dyDescent="0.15">
      <c r="A6" s="166"/>
      <c r="B6" s="167"/>
      <c r="C6" s="168"/>
      <c r="D6" s="169">
        <v>45038</v>
      </c>
      <c r="E6" s="170"/>
      <c r="F6" s="171">
        <v>25855</v>
      </c>
      <c r="G6" s="172"/>
      <c r="H6" s="173"/>
    </row>
    <row r="7" spans="1:8" x14ac:dyDescent="0.15">
      <c r="A7" s="154" t="s">
        <v>552</v>
      </c>
      <c r="B7" s="159"/>
      <c r="C7" s="160"/>
      <c r="D7" s="161">
        <v>58308</v>
      </c>
      <c r="E7" s="162"/>
      <c r="F7" s="163">
        <v>41934</v>
      </c>
      <c r="G7" s="164"/>
      <c r="H7" s="165"/>
    </row>
    <row r="8" spans="1:8" x14ac:dyDescent="0.15">
      <c r="A8" s="166"/>
      <c r="B8" s="167"/>
      <c r="C8" s="168"/>
      <c r="D8" s="169">
        <v>38317</v>
      </c>
      <c r="E8" s="170"/>
      <c r="F8" s="171">
        <v>23352</v>
      </c>
      <c r="G8" s="172"/>
      <c r="H8" s="173"/>
    </row>
    <row r="9" spans="1:8" x14ac:dyDescent="0.15">
      <c r="A9" s="154" t="s">
        <v>553</v>
      </c>
      <c r="B9" s="159"/>
      <c r="C9" s="160"/>
      <c r="D9" s="161">
        <v>73495</v>
      </c>
      <c r="E9" s="162"/>
      <c r="F9" s="163">
        <v>45588</v>
      </c>
      <c r="G9" s="164"/>
      <c r="H9" s="165"/>
    </row>
    <row r="10" spans="1:8" x14ac:dyDescent="0.15">
      <c r="A10" s="166"/>
      <c r="B10" s="167"/>
      <c r="C10" s="168"/>
      <c r="D10" s="169">
        <v>35529</v>
      </c>
      <c r="E10" s="170"/>
      <c r="F10" s="171">
        <v>24150</v>
      </c>
      <c r="G10" s="172"/>
      <c r="H10" s="173"/>
    </row>
    <row r="11" spans="1:8" x14ac:dyDescent="0.15">
      <c r="A11" s="154" t="s">
        <v>554</v>
      </c>
      <c r="B11" s="159"/>
      <c r="C11" s="160"/>
      <c r="D11" s="161">
        <v>70006</v>
      </c>
      <c r="E11" s="162"/>
      <c r="F11" s="163">
        <v>45483</v>
      </c>
      <c r="G11" s="164"/>
      <c r="H11" s="165"/>
    </row>
    <row r="12" spans="1:8" x14ac:dyDescent="0.15">
      <c r="A12" s="166"/>
      <c r="B12" s="167"/>
      <c r="C12" s="174"/>
      <c r="D12" s="169">
        <v>45389</v>
      </c>
      <c r="E12" s="170"/>
      <c r="F12" s="171">
        <v>24241</v>
      </c>
      <c r="G12" s="172"/>
      <c r="H12" s="173"/>
    </row>
    <row r="13" spans="1:8" x14ac:dyDescent="0.15">
      <c r="A13" s="154"/>
      <c r="B13" s="159"/>
      <c r="C13" s="175"/>
      <c r="D13" s="176">
        <v>80982</v>
      </c>
      <c r="E13" s="177"/>
      <c r="F13" s="178">
        <v>45066</v>
      </c>
      <c r="G13" s="179"/>
      <c r="H13" s="165"/>
    </row>
    <row r="14" spans="1:8" x14ac:dyDescent="0.15">
      <c r="A14" s="166"/>
      <c r="B14" s="167"/>
      <c r="C14" s="168"/>
      <c r="D14" s="169">
        <v>44006</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1.1599999999999999</v>
      </c>
      <c r="C19" s="180">
        <f>ROUND(VALUE(SUBSTITUTE(実質収支比率等に係る経年分析!G$48,"▲","-")),2)</f>
        <v>2.69</v>
      </c>
      <c r="D19" s="180">
        <f>ROUND(VALUE(SUBSTITUTE(実質収支比率等に係る経年分析!H$48,"▲","-")),2)</f>
        <v>2.5499999999999998</v>
      </c>
      <c r="E19" s="180">
        <f>ROUND(VALUE(SUBSTITUTE(実質収支比率等に係る経年分析!I$48,"▲","-")),2)</f>
        <v>4.04</v>
      </c>
      <c r="F19" s="180">
        <f>ROUND(VALUE(SUBSTITUTE(実質収支比率等に係る経年分析!J$48,"▲","-")),2)</f>
        <v>4.87</v>
      </c>
    </row>
    <row r="20" spans="1:11" x14ac:dyDescent="0.15">
      <c r="A20" s="180" t="s">
        <v>54</v>
      </c>
      <c r="B20" s="180">
        <f>ROUND(VALUE(SUBSTITUTE(実質収支比率等に係る経年分析!F$47,"▲","-")),2)</f>
        <v>27.94</v>
      </c>
      <c r="C20" s="180">
        <f>ROUND(VALUE(SUBSTITUTE(実質収支比率等に係る経年分析!G$47,"▲","-")),2)</f>
        <v>25.71</v>
      </c>
      <c r="D20" s="180">
        <f>ROUND(VALUE(SUBSTITUTE(実質収支比率等に係る経年分析!H$47,"▲","-")),2)</f>
        <v>20.190000000000001</v>
      </c>
      <c r="E20" s="180">
        <f>ROUND(VALUE(SUBSTITUTE(実質収支比率等に係る経年分析!I$47,"▲","-")),2)</f>
        <v>22.38</v>
      </c>
      <c r="F20" s="180">
        <f>ROUND(VALUE(SUBSTITUTE(実質収支比率等に係る経年分析!J$47,"▲","-")),2)</f>
        <v>26.26</v>
      </c>
    </row>
    <row r="21" spans="1:11" x14ac:dyDescent="0.15">
      <c r="A21" s="180" t="s">
        <v>55</v>
      </c>
      <c r="B21" s="180">
        <f>IF(ISNUMBER(VALUE(SUBSTITUTE(実質収支比率等に係る経年分析!F$49,"▲","-"))),ROUND(VALUE(SUBSTITUTE(実質収支比率等に係る経年分析!F$49,"▲","-")),2),NA())</f>
        <v>-1.9</v>
      </c>
      <c r="C21" s="180">
        <f>IF(ISNUMBER(VALUE(SUBSTITUTE(実質収支比率等に係る経年分析!G$49,"▲","-"))),ROUND(VALUE(SUBSTITUTE(実質収支比率等に係る経年分析!G$49,"▲","-")),2),NA())</f>
        <v>7.41</v>
      </c>
      <c r="D21" s="180">
        <f>IF(ISNUMBER(VALUE(SUBSTITUTE(実質収支比率等に係る経年分析!H$49,"▲","-"))),ROUND(VALUE(SUBSTITUTE(実質収支比率等に係る経年分析!H$49,"▲","-")),2),NA())</f>
        <v>-0.77</v>
      </c>
      <c r="E21" s="180">
        <f>IF(ISNUMBER(VALUE(SUBSTITUTE(実質収支比率等に係る経年分析!I$49,"▲","-"))),ROUND(VALUE(SUBSTITUTE(実質収支比率等に係る経年分析!I$49,"▲","-")),2),NA())</f>
        <v>2.0699999999999998</v>
      </c>
      <c r="F21" s="180">
        <f>IF(ISNUMBER(VALUE(SUBSTITUTE(実質収支比率等に係る経年分析!J$49,"▲","-"))),ROUND(VALUE(SUBSTITUTE(実質収支比率等に係る経年分析!J$49,"▲","-")),2),NA())</f>
        <v>2.82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1.1200000000000001</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ケーブルテレビ事業特別会計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1.1499999999999999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2.5499999999999998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4.8600000000000003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8.8000000000000007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9.0500000000000007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9.4499999999999993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34.590000000000003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5637</v>
      </c>
      <c r="E42" s="182"/>
      <c r="F42" s="182"/>
      <c r="G42" s="182">
        <f>'実質公債費比率（分子）の構造'!L$52</f>
        <v>5436</v>
      </c>
      <c r="H42" s="182"/>
      <c r="I42" s="182"/>
      <c r="J42" s="182">
        <f>'実質公債費比率（分子）の構造'!M$52</f>
        <v>5069</v>
      </c>
      <c r="K42" s="182"/>
      <c r="L42" s="182"/>
      <c r="M42" s="182">
        <f>'実質公債費比率（分子）の構造'!N$52</f>
        <v>5193</v>
      </c>
      <c r="N42" s="182"/>
      <c r="O42" s="182"/>
      <c r="P42" s="182">
        <f>'実質公債費比率（分子）の構造'!O$52</f>
        <v>4937</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80</v>
      </c>
      <c r="C44" s="182"/>
      <c r="D44" s="182"/>
      <c r="E44" s="182">
        <f>'実質公債費比率（分子）の構造'!L$50</f>
        <v>77</v>
      </c>
      <c r="F44" s="182"/>
      <c r="G44" s="182"/>
      <c r="H44" s="182">
        <f>'実質公債費比率（分子）の構造'!M$50</f>
        <v>57</v>
      </c>
      <c r="I44" s="182"/>
      <c r="J44" s="182"/>
      <c r="K44" s="182">
        <f>'実質公債費比率（分子）の構造'!N$50</f>
        <v>7</v>
      </c>
      <c r="L44" s="182"/>
      <c r="M44" s="182"/>
      <c r="N44" s="182">
        <f>'実質公債費比率（分子）の構造'!O$50</f>
        <v>3</v>
      </c>
      <c r="O44" s="182"/>
      <c r="P44" s="182"/>
    </row>
    <row r="45" spans="1:16" x14ac:dyDescent="0.15">
      <c r="A45" s="182" t="s">
        <v>65</v>
      </c>
      <c r="B45" s="182">
        <f>'実質公債費比率（分子）の構造'!K$49</f>
        <v>143</v>
      </c>
      <c r="C45" s="182"/>
      <c r="D45" s="182"/>
      <c r="E45" s="182">
        <f>'実質公債費比率（分子）の構造'!L$49</f>
        <v>60</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2489</v>
      </c>
      <c r="C46" s="182"/>
      <c r="D46" s="182"/>
      <c r="E46" s="182">
        <f>'実質公債費比率（分子）の構造'!L$48</f>
        <v>2305</v>
      </c>
      <c r="F46" s="182"/>
      <c r="G46" s="182"/>
      <c r="H46" s="182">
        <f>'実質公債費比率（分子）の構造'!M$48</f>
        <v>2519</v>
      </c>
      <c r="I46" s="182"/>
      <c r="J46" s="182"/>
      <c r="K46" s="182">
        <f>'実質公債費比率（分子）の構造'!N$48</f>
        <v>2396</v>
      </c>
      <c r="L46" s="182"/>
      <c r="M46" s="182"/>
      <c r="N46" s="182">
        <f>'実質公債費比率（分子）の構造'!O$48</f>
        <v>2045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5838</v>
      </c>
      <c r="C49" s="182"/>
      <c r="D49" s="182"/>
      <c r="E49" s="182">
        <f>'実質公債費比率（分子）の構造'!L$45</f>
        <v>5077</v>
      </c>
      <c r="F49" s="182"/>
      <c r="G49" s="182"/>
      <c r="H49" s="182">
        <f>'実質公債費比率（分子）の構造'!M$45</f>
        <v>4592</v>
      </c>
      <c r="I49" s="182"/>
      <c r="J49" s="182"/>
      <c r="K49" s="182">
        <f>'実質公債費比率（分子）の構造'!N$45</f>
        <v>4438</v>
      </c>
      <c r="L49" s="182"/>
      <c r="M49" s="182"/>
      <c r="N49" s="182">
        <f>'実質公債費比率（分子）の構造'!O$45</f>
        <v>4515</v>
      </c>
      <c r="O49" s="182"/>
      <c r="P49" s="182"/>
    </row>
    <row r="50" spans="1:16" x14ac:dyDescent="0.15">
      <c r="A50" s="182" t="s">
        <v>70</v>
      </c>
      <c r="B50" s="182" t="e">
        <f>NA()</f>
        <v>#N/A</v>
      </c>
      <c r="C50" s="182">
        <f>IF(ISNUMBER('実質公債費比率（分子）の構造'!K$53),'実質公債費比率（分子）の構造'!K$53,NA())</f>
        <v>2914</v>
      </c>
      <c r="D50" s="182" t="e">
        <f>NA()</f>
        <v>#N/A</v>
      </c>
      <c r="E50" s="182" t="e">
        <f>NA()</f>
        <v>#N/A</v>
      </c>
      <c r="F50" s="182">
        <f>IF(ISNUMBER('実質公債費比率（分子）の構造'!L$53),'実質公債費比率（分子）の構造'!L$53,NA())</f>
        <v>2083</v>
      </c>
      <c r="G50" s="182" t="e">
        <f>NA()</f>
        <v>#N/A</v>
      </c>
      <c r="H50" s="182" t="e">
        <f>NA()</f>
        <v>#N/A</v>
      </c>
      <c r="I50" s="182">
        <f>IF(ISNUMBER('実質公債費比率（分子）の構造'!M$53),'実質公債費比率（分子）の構造'!M$53,NA())</f>
        <v>2099</v>
      </c>
      <c r="J50" s="182" t="e">
        <f>NA()</f>
        <v>#N/A</v>
      </c>
      <c r="K50" s="182" t="e">
        <f>NA()</f>
        <v>#N/A</v>
      </c>
      <c r="L50" s="182">
        <f>IF(ISNUMBER('実質公債費比率（分子）の構造'!N$53),'実質公債費比率（分子）の構造'!N$53,NA())</f>
        <v>1648</v>
      </c>
      <c r="M50" s="182" t="e">
        <f>NA()</f>
        <v>#N/A</v>
      </c>
      <c r="N50" s="182" t="e">
        <f>NA()</f>
        <v>#N/A</v>
      </c>
      <c r="O50" s="182">
        <f>IF(ISNUMBER('実質公債費比率（分子）の構造'!O$53),'実質公債費比率（分子）の構造'!O$53,NA())</f>
        <v>1626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51582</v>
      </c>
      <c r="E56" s="181"/>
      <c r="F56" s="181"/>
      <c r="G56" s="181">
        <f>'将来負担比率（分子）の構造'!J$52</f>
        <v>49388</v>
      </c>
      <c r="H56" s="181"/>
      <c r="I56" s="181"/>
      <c r="J56" s="181">
        <f>'将来負担比率（分子）の構造'!K$52</f>
        <v>47382</v>
      </c>
      <c r="K56" s="181"/>
      <c r="L56" s="181"/>
      <c r="M56" s="181">
        <f>'将来負担比率（分子）の構造'!L$52</f>
        <v>44727</v>
      </c>
      <c r="N56" s="181"/>
      <c r="O56" s="181"/>
      <c r="P56" s="181">
        <f>'将来負担比率（分子）の構造'!M$52</f>
        <v>42583</v>
      </c>
    </row>
    <row r="57" spans="1:16" x14ac:dyDescent="0.15">
      <c r="A57" s="181" t="s">
        <v>41</v>
      </c>
      <c r="B57" s="181"/>
      <c r="C57" s="181"/>
      <c r="D57" s="181">
        <f>'将来負担比率（分子）の構造'!I$51</f>
        <v>7420</v>
      </c>
      <c r="E57" s="181"/>
      <c r="F57" s="181"/>
      <c r="G57" s="181">
        <f>'将来負担比率（分子）の構造'!J$51</f>
        <v>7554</v>
      </c>
      <c r="H57" s="181"/>
      <c r="I57" s="181"/>
      <c r="J57" s="181">
        <f>'将来負担比率（分子）の構造'!K$51</f>
        <v>6917</v>
      </c>
      <c r="K57" s="181"/>
      <c r="L57" s="181"/>
      <c r="M57" s="181">
        <f>'将来負担比率（分子）の構造'!L$51</f>
        <v>6444</v>
      </c>
      <c r="N57" s="181"/>
      <c r="O57" s="181"/>
      <c r="P57" s="181">
        <f>'将来負担比率（分子）の構造'!M$51</f>
        <v>6147</v>
      </c>
    </row>
    <row r="58" spans="1:16" x14ac:dyDescent="0.15">
      <c r="A58" s="181" t="s">
        <v>40</v>
      </c>
      <c r="B58" s="181"/>
      <c r="C58" s="181"/>
      <c r="D58" s="181">
        <f>'将来負担比率（分子）の構造'!I$50</f>
        <v>9052</v>
      </c>
      <c r="E58" s="181"/>
      <c r="F58" s="181"/>
      <c r="G58" s="181">
        <f>'将来負担比率（分子）の構造'!J$50</f>
        <v>7198</v>
      </c>
      <c r="H58" s="181"/>
      <c r="I58" s="181"/>
      <c r="J58" s="181">
        <f>'将来負担比率（分子）の構造'!K$50</f>
        <v>5745</v>
      </c>
      <c r="K58" s="181"/>
      <c r="L58" s="181"/>
      <c r="M58" s="181">
        <f>'将来負担比率（分子）の構造'!L$50</f>
        <v>5873</v>
      </c>
      <c r="N58" s="181"/>
      <c r="O58" s="181"/>
      <c r="P58" s="181">
        <f>'将来負担比率（分子）の構造'!M$50</f>
        <v>6582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4676</v>
      </c>
      <c r="C62" s="181"/>
      <c r="D62" s="181"/>
      <c r="E62" s="181">
        <f>'将来負担比率（分子）の構造'!J$45</f>
        <v>4337</v>
      </c>
      <c r="F62" s="181"/>
      <c r="G62" s="181"/>
      <c r="H62" s="181">
        <f>'将来負担比率（分子）の構造'!K$45</f>
        <v>4332</v>
      </c>
      <c r="I62" s="181"/>
      <c r="J62" s="181"/>
      <c r="K62" s="181">
        <f>'将来負担比率（分子）の構造'!L$45</f>
        <v>4368</v>
      </c>
      <c r="L62" s="181"/>
      <c r="M62" s="181"/>
      <c r="N62" s="181">
        <f>'将来負担比率（分子）の構造'!M$45</f>
        <v>4511</v>
      </c>
      <c r="O62" s="181"/>
      <c r="P62" s="181"/>
    </row>
    <row r="63" spans="1:16" x14ac:dyDescent="0.15">
      <c r="A63" s="181" t="s">
        <v>33</v>
      </c>
      <c r="B63" s="181">
        <f>'将来負担比率（分子）の構造'!I$44</f>
        <v>60</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33613</v>
      </c>
      <c r="C64" s="181"/>
      <c r="D64" s="181"/>
      <c r="E64" s="181">
        <f>'将来負担比率（分子）の構造'!J$43</f>
        <v>29314</v>
      </c>
      <c r="F64" s="181"/>
      <c r="G64" s="181"/>
      <c r="H64" s="181">
        <f>'将来負担比率（分子）の構造'!K$43</f>
        <v>29319</v>
      </c>
      <c r="I64" s="181"/>
      <c r="J64" s="181"/>
      <c r="K64" s="181">
        <f>'将来負担比率（分子）の構造'!L$43</f>
        <v>26645</v>
      </c>
      <c r="L64" s="181"/>
      <c r="M64" s="181"/>
      <c r="N64" s="181">
        <f>'将来負担比率（分子）の構造'!M$43</f>
        <v>24741</v>
      </c>
      <c r="O64" s="181"/>
      <c r="P64" s="181"/>
    </row>
    <row r="65" spans="1:16" x14ac:dyDescent="0.15">
      <c r="A65" s="181" t="s">
        <v>31</v>
      </c>
      <c r="B65" s="181">
        <f>'将来負担比率（分子）の構造'!I$42</f>
        <v>150</v>
      </c>
      <c r="C65" s="181"/>
      <c r="D65" s="181"/>
      <c r="E65" s="181">
        <f>'将来負担比率（分子）の構造'!J$42</f>
        <v>73</v>
      </c>
      <c r="F65" s="181"/>
      <c r="G65" s="181"/>
      <c r="H65" s="181">
        <f>'将来負担比率（分子）の構造'!K$42</f>
        <v>16</v>
      </c>
      <c r="I65" s="181"/>
      <c r="J65" s="181"/>
      <c r="K65" s="181">
        <f>'将来負担比率（分子）の構造'!L$42</f>
        <v>7</v>
      </c>
      <c r="L65" s="181"/>
      <c r="M65" s="181"/>
      <c r="N65" s="181">
        <f>'将来負担比率（分子）の構造'!M$42</f>
        <v>5</v>
      </c>
      <c r="O65" s="181"/>
      <c r="P65" s="181"/>
    </row>
    <row r="66" spans="1:16" x14ac:dyDescent="0.15">
      <c r="A66" s="181" t="s">
        <v>30</v>
      </c>
      <c r="B66" s="181">
        <f>'将来負担比率（分子）の構造'!I$41</f>
        <v>48350</v>
      </c>
      <c r="C66" s="181"/>
      <c r="D66" s="181"/>
      <c r="E66" s="181">
        <f>'将来負担比率（分子）の構造'!J$41</f>
        <v>44574</v>
      </c>
      <c r="F66" s="181"/>
      <c r="G66" s="181"/>
      <c r="H66" s="181">
        <f>'将来負担比率（分子）の構造'!K$41</f>
        <v>41925</v>
      </c>
      <c r="I66" s="181"/>
      <c r="J66" s="181"/>
      <c r="K66" s="181">
        <f>'将来負担比率（分子）の構造'!L$41</f>
        <v>39848</v>
      </c>
      <c r="L66" s="181"/>
      <c r="M66" s="181"/>
      <c r="N66" s="181">
        <f>'将来負担比率（分子）の構造'!M$41</f>
        <v>38114</v>
      </c>
      <c r="O66" s="181"/>
      <c r="P66" s="181"/>
    </row>
    <row r="67" spans="1:16" x14ac:dyDescent="0.15">
      <c r="A67" s="181" t="s">
        <v>74</v>
      </c>
      <c r="B67" s="181" t="e">
        <f>NA()</f>
        <v>#N/A</v>
      </c>
      <c r="C67" s="181">
        <f>IF(ISNUMBER('将来負担比率（分子）の構造'!I$53), IF('将来負担比率（分子）の構造'!I$53 &lt; 0, 0, '将来負担比率（分子）の構造'!I$53), NA())</f>
        <v>18795</v>
      </c>
      <c r="D67" s="181" t="e">
        <f>NA()</f>
        <v>#N/A</v>
      </c>
      <c r="E67" s="181" t="e">
        <f>NA()</f>
        <v>#N/A</v>
      </c>
      <c r="F67" s="181">
        <f>IF(ISNUMBER('将来負担比率（分子）の構造'!J$53), IF('将来負担比率（分子）の構造'!J$53 &lt; 0, 0, '将来負担比率（分子）の構造'!J$53), NA())</f>
        <v>14158</v>
      </c>
      <c r="G67" s="181" t="e">
        <f>NA()</f>
        <v>#N/A</v>
      </c>
      <c r="H67" s="181" t="e">
        <f>NA()</f>
        <v>#N/A</v>
      </c>
      <c r="I67" s="181">
        <f>IF(ISNUMBER('将来負担比率（分子）の構造'!K$53), IF('将来負担比率（分子）の構造'!K$53 &lt; 0, 0, '将来負担比率（分子）の構造'!K$53), NA())</f>
        <v>15546</v>
      </c>
      <c r="J67" s="181" t="e">
        <f>NA()</f>
        <v>#N/A</v>
      </c>
      <c r="K67" s="181" t="e">
        <f>NA()</f>
        <v>#N/A</v>
      </c>
      <c r="L67" s="181">
        <f>IF(ISNUMBER('将来負担比率（分子）の構造'!L$53), IF('将来負担比率（分子）の構造'!L$53 &lt; 0, 0, '将来負担比率（分子）の構造'!L$53), NA())</f>
        <v>13823</v>
      </c>
      <c r="M67" s="181" t="e">
        <f>NA()</f>
        <v>#N/A</v>
      </c>
      <c r="N67" s="181" t="e">
        <f>NA()</f>
        <v>#N/A</v>
      </c>
      <c r="O67" s="181">
        <f>IF(ISNUMBER('将来負担比率（分子）の構造'!M$53), IF('将来負担比率（分子）の構造'!M$53 &lt; 0, 0, '将来負担比率（分子）の構造'!M$53), NA())</f>
        <v>12060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3718</v>
      </c>
      <c r="C72" s="185">
        <f>基金残高に係る経年分析!G55</f>
        <v>4065</v>
      </c>
      <c r="D72" s="185">
        <f>基金残高に係る経年分析!H55</f>
        <v>4792</v>
      </c>
    </row>
    <row r="73" spans="1:16" x14ac:dyDescent="0.15">
      <c r="A73" s="184" t="s">
        <v>77</v>
      </c>
      <c r="B73" s="185" t="str">
        <f>基金残高に係る経年分析!F56</f>
        <v>-</v>
      </c>
      <c r="C73" s="185" t="str">
        <f>基金残高に係る経年分析!G56</f>
        <v>-</v>
      </c>
      <c r="D73" s="185">
        <f>基金残高に係る経年分析!H56</f>
        <v>200</v>
      </c>
    </row>
    <row r="74" spans="1:16" x14ac:dyDescent="0.15">
      <c r="A74" s="184" t="s">
        <v>78</v>
      </c>
      <c r="B74" s="185">
        <f>基金残高に係る経年分析!F57</f>
        <v>2899</v>
      </c>
      <c r="C74" s="185">
        <f>基金残高に係る経年分析!G57</f>
        <v>2309</v>
      </c>
      <c r="D74" s="185">
        <f>基金残高に係る経年分析!H57</f>
        <v>1667</v>
      </c>
    </row>
  </sheetData>
  <sheetProtection algorithmName="SHA-512" hashValue="0jLCy7Vs07qaGaSVVP6FPHyPU6FNZxji7i4Z03OnqrT+vbNzJVRHJurSV8E6G08TCp0yI5rJAzhbClmzHcSBHA==" saltValue="PyDD8Pftn0ghHSONFQYkQ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7649487</v>
      </c>
      <c r="S5" s="675"/>
      <c r="T5" s="675"/>
      <c r="U5" s="675"/>
      <c r="V5" s="675"/>
      <c r="W5" s="675"/>
      <c r="X5" s="675"/>
      <c r="Y5" s="676"/>
      <c r="Z5" s="677">
        <v>19.2</v>
      </c>
      <c r="AA5" s="677"/>
      <c r="AB5" s="677"/>
      <c r="AC5" s="677"/>
      <c r="AD5" s="678">
        <v>7208823</v>
      </c>
      <c r="AE5" s="678"/>
      <c r="AF5" s="678"/>
      <c r="AG5" s="678"/>
      <c r="AH5" s="678"/>
      <c r="AI5" s="678"/>
      <c r="AJ5" s="678"/>
      <c r="AK5" s="678"/>
      <c r="AL5" s="679">
        <v>40.6</v>
      </c>
      <c r="AM5" s="680"/>
      <c r="AN5" s="680"/>
      <c r="AO5" s="681"/>
      <c r="AP5" s="671" t="s">
        <v>226</v>
      </c>
      <c r="AQ5" s="672"/>
      <c r="AR5" s="672"/>
      <c r="AS5" s="672"/>
      <c r="AT5" s="672"/>
      <c r="AU5" s="672"/>
      <c r="AV5" s="672"/>
      <c r="AW5" s="672"/>
      <c r="AX5" s="672"/>
      <c r="AY5" s="672"/>
      <c r="AZ5" s="672"/>
      <c r="BA5" s="672"/>
      <c r="BB5" s="672"/>
      <c r="BC5" s="672"/>
      <c r="BD5" s="672"/>
      <c r="BE5" s="672"/>
      <c r="BF5" s="673"/>
      <c r="BG5" s="685">
        <v>7155531</v>
      </c>
      <c r="BH5" s="686"/>
      <c r="BI5" s="686"/>
      <c r="BJ5" s="686"/>
      <c r="BK5" s="686"/>
      <c r="BL5" s="686"/>
      <c r="BM5" s="686"/>
      <c r="BN5" s="687"/>
      <c r="BO5" s="688">
        <v>93.5</v>
      </c>
      <c r="BP5" s="688"/>
      <c r="BQ5" s="688"/>
      <c r="BR5" s="688"/>
      <c r="BS5" s="689">
        <v>340313</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351189</v>
      </c>
      <c r="S6" s="686"/>
      <c r="T6" s="686"/>
      <c r="U6" s="686"/>
      <c r="V6" s="686"/>
      <c r="W6" s="686"/>
      <c r="X6" s="686"/>
      <c r="Y6" s="687"/>
      <c r="Z6" s="688">
        <v>0.9</v>
      </c>
      <c r="AA6" s="688"/>
      <c r="AB6" s="688"/>
      <c r="AC6" s="688"/>
      <c r="AD6" s="689">
        <v>351189</v>
      </c>
      <c r="AE6" s="689"/>
      <c r="AF6" s="689"/>
      <c r="AG6" s="689"/>
      <c r="AH6" s="689"/>
      <c r="AI6" s="689"/>
      <c r="AJ6" s="689"/>
      <c r="AK6" s="689"/>
      <c r="AL6" s="690">
        <v>2</v>
      </c>
      <c r="AM6" s="691"/>
      <c r="AN6" s="691"/>
      <c r="AO6" s="692"/>
      <c r="AP6" s="682" t="s">
        <v>231</v>
      </c>
      <c r="AQ6" s="683"/>
      <c r="AR6" s="683"/>
      <c r="AS6" s="683"/>
      <c r="AT6" s="683"/>
      <c r="AU6" s="683"/>
      <c r="AV6" s="683"/>
      <c r="AW6" s="683"/>
      <c r="AX6" s="683"/>
      <c r="AY6" s="683"/>
      <c r="AZ6" s="683"/>
      <c r="BA6" s="683"/>
      <c r="BB6" s="683"/>
      <c r="BC6" s="683"/>
      <c r="BD6" s="683"/>
      <c r="BE6" s="683"/>
      <c r="BF6" s="684"/>
      <c r="BG6" s="685">
        <v>7155531</v>
      </c>
      <c r="BH6" s="686"/>
      <c r="BI6" s="686"/>
      <c r="BJ6" s="686"/>
      <c r="BK6" s="686"/>
      <c r="BL6" s="686"/>
      <c r="BM6" s="686"/>
      <c r="BN6" s="687"/>
      <c r="BO6" s="688">
        <v>93.5</v>
      </c>
      <c r="BP6" s="688"/>
      <c r="BQ6" s="688"/>
      <c r="BR6" s="688"/>
      <c r="BS6" s="689">
        <v>340313</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212868</v>
      </c>
      <c r="CS6" s="686"/>
      <c r="CT6" s="686"/>
      <c r="CU6" s="686"/>
      <c r="CV6" s="686"/>
      <c r="CW6" s="686"/>
      <c r="CX6" s="686"/>
      <c r="CY6" s="687"/>
      <c r="CZ6" s="679">
        <v>0.5</v>
      </c>
      <c r="DA6" s="680"/>
      <c r="DB6" s="680"/>
      <c r="DC6" s="699"/>
      <c r="DD6" s="694" t="s">
        <v>233</v>
      </c>
      <c r="DE6" s="686"/>
      <c r="DF6" s="686"/>
      <c r="DG6" s="686"/>
      <c r="DH6" s="686"/>
      <c r="DI6" s="686"/>
      <c r="DJ6" s="686"/>
      <c r="DK6" s="686"/>
      <c r="DL6" s="686"/>
      <c r="DM6" s="686"/>
      <c r="DN6" s="686"/>
      <c r="DO6" s="686"/>
      <c r="DP6" s="687"/>
      <c r="DQ6" s="694">
        <v>212857</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5374</v>
      </c>
      <c r="S7" s="686"/>
      <c r="T7" s="686"/>
      <c r="U7" s="686"/>
      <c r="V7" s="686"/>
      <c r="W7" s="686"/>
      <c r="X7" s="686"/>
      <c r="Y7" s="687"/>
      <c r="Z7" s="688">
        <v>0</v>
      </c>
      <c r="AA7" s="688"/>
      <c r="AB7" s="688"/>
      <c r="AC7" s="688"/>
      <c r="AD7" s="689">
        <v>5374</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2691299</v>
      </c>
      <c r="BH7" s="686"/>
      <c r="BI7" s="686"/>
      <c r="BJ7" s="686"/>
      <c r="BK7" s="686"/>
      <c r="BL7" s="686"/>
      <c r="BM7" s="686"/>
      <c r="BN7" s="687"/>
      <c r="BO7" s="688">
        <v>35.200000000000003</v>
      </c>
      <c r="BP7" s="688"/>
      <c r="BQ7" s="688"/>
      <c r="BR7" s="688"/>
      <c r="BS7" s="689">
        <v>89113</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10433565</v>
      </c>
      <c r="CS7" s="686"/>
      <c r="CT7" s="686"/>
      <c r="CU7" s="686"/>
      <c r="CV7" s="686"/>
      <c r="CW7" s="686"/>
      <c r="CX7" s="686"/>
      <c r="CY7" s="687"/>
      <c r="CZ7" s="688">
        <v>26.9</v>
      </c>
      <c r="DA7" s="688"/>
      <c r="DB7" s="688"/>
      <c r="DC7" s="688"/>
      <c r="DD7" s="694">
        <v>1242620</v>
      </c>
      <c r="DE7" s="686"/>
      <c r="DF7" s="686"/>
      <c r="DG7" s="686"/>
      <c r="DH7" s="686"/>
      <c r="DI7" s="686"/>
      <c r="DJ7" s="686"/>
      <c r="DK7" s="686"/>
      <c r="DL7" s="686"/>
      <c r="DM7" s="686"/>
      <c r="DN7" s="686"/>
      <c r="DO7" s="686"/>
      <c r="DP7" s="687"/>
      <c r="DQ7" s="694">
        <v>2871661</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19798</v>
      </c>
      <c r="S8" s="686"/>
      <c r="T8" s="686"/>
      <c r="U8" s="686"/>
      <c r="V8" s="686"/>
      <c r="W8" s="686"/>
      <c r="X8" s="686"/>
      <c r="Y8" s="687"/>
      <c r="Z8" s="688">
        <v>0</v>
      </c>
      <c r="AA8" s="688"/>
      <c r="AB8" s="688"/>
      <c r="AC8" s="688"/>
      <c r="AD8" s="689">
        <v>19798</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94866</v>
      </c>
      <c r="BH8" s="686"/>
      <c r="BI8" s="686"/>
      <c r="BJ8" s="686"/>
      <c r="BK8" s="686"/>
      <c r="BL8" s="686"/>
      <c r="BM8" s="686"/>
      <c r="BN8" s="687"/>
      <c r="BO8" s="688">
        <v>1.2</v>
      </c>
      <c r="BP8" s="688"/>
      <c r="BQ8" s="688"/>
      <c r="BR8" s="688"/>
      <c r="BS8" s="694" t="s">
        <v>139</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8896461</v>
      </c>
      <c r="CS8" s="686"/>
      <c r="CT8" s="686"/>
      <c r="CU8" s="686"/>
      <c r="CV8" s="686"/>
      <c r="CW8" s="686"/>
      <c r="CX8" s="686"/>
      <c r="CY8" s="687"/>
      <c r="CZ8" s="688">
        <v>22.9</v>
      </c>
      <c r="DA8" s="688"/>
      <c r="DB8" s="688"/>
      <c r="DC8" s="688"/>
      <c r="DD8" s="694">
        <v>230225</v>
      </c>
      <c r="DE8" s="686"/>
      <c r="DF8" s="686"/>
      <c r="DG8" s="686"/>
      <c r="DH8" s="686"/>
      <c r="DI8" s="686"/>
      <c r="DJ8" s="686"/>
      <c r="DK8" s="686"/>
      <c r="DL8" s="686"/>
      <c r="DM8" s="686"/>
      <c r="DN8" s="686"/>
      <c r="DO8" s="686"/>
      <c r="DP8" s="687"/>
      <c r="DQ8" s="694">
        <v>4503484</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24506</v>
      </c>
      <c r="S9" s="686"/>
      <c r="T9" s="686"/>
      <c r="U9" s="686"/>
      <c r="V9" s="686"/>
      <c r="W9" s="686"/>
      <c r="X9" s="686"/>
      <c r="Y9" s="687"/>
      <c r="Z9" s="688">
        <v>0.1</v>
      </c>
      <c r="AA9" s="688"/>
      <c r="AB9" s="688"/>
      <c r="AC9" s="688"/>
      <c r="AD9" s="689">
        <v>24506</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2161248</v>
      </c>
      <c r="BH9" s="686"/>
      <c r="BI9" s="686"/>
      <c r="BJ9" s="686"/>
      <c r="BK9" s="686"/>
      <c r="BL9" s="686"/>
      <c r="BM9" s="686"/>
      <c r="BN9" s="687"/>
      <c r="BO9" s="688">
        <v>28.3</v>
      </c>
      <c r="BP9" s="688"/>
      <c r="BQ9" s="688"/>
      <c r="BR9" s="688"/>
      <c r="BS9" s="694" t="s">
        <v>233</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2979348</v>
      </c>
      <c r="CS9" s="686"/>
      <c r="CT9" s="686"/>
      <c r="CU9" s="686"/>
      <c r="CV9" s="686"/>
      <c r="CW9" s="686"/>
      <c r="CX9" s="686"/>
      <c r="CY9" s="687"/>
      <c r="CZ9" s="688">
        <v>7.7</v>
      </c>
      <c r="DA9" s="688"/>
      <c r="DB9" s="688"/>
      <c r="DC9" s="688"/>
      <c r="DD9" s="694">
        <v>305714</v>
      </c>
      <c r="DE9" s="686"/>
      <c r="DF9" s="686"/>
      <c r="DG9" s="686"/>
      <c r="DH9" s="686"/>
      <c r="DI9" s="686"/>
      <c r="DJ9" s="686"/>
      <c r="DK9" s="686"/>
      <c r="DL9" s="686"/>
      <c r="DM9" s="686"/>
      <c r="DN9" s="686"/>
      <c r="DO9" s="686"/>
      <c r="DP9" s="687"/>
      <c r="DQ9" s="694">
        <v>2426014</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139</v>
      </c>
      <c r="AA10" s="688"/>
      <c r="AB10" s="688"/>
      <c r="AC10" s="688"/>
      <c r="AD10" s="689" t="s">
        <v>233</v>
      </c>
      <c r="AE10" s="689"/>
      <c r="AF10" s="689"/>
      <c r="AG10" s="689"/>
      <c r="AH10" s="689"/>
      <c r="AI10" s="689"/>
      <c r="AJ10" s="689"/>
      <c r="AK10" s="689"/>
      <c r="AL10" s="690" t="s">
        <v>139</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201857</v>
      </c>
      <c r="BH10" s="686"/>
      <c r="BI10" s="686"/>
      <c r="BJ10" s="686"/>
      <c r="BK10" s="686"/>
      <c r="BL10" s="686"/>
      <c r="BM10" s="686"/>
      <c r="BN10" s="687"/>
      <c r="BO10" s="688">
        <v>2.6</v>
      </c>
      <c r="BP10" s="688"/>
      <c r="BQ10" s="688"/>
      <c r="BR10" s="688"/>
      <c r="BS10" s="694">
        <v>33437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13798</v>
      </c>
      <c r="CS10" s="686"/>
      <c r="CT10" s="686"/>
      <c r="CU10" s="686"/>
      <c r="CV10" s="686"/>
      <c r="CW10" s="686"/>
      <c r="CX10" s="686"/>
      <c r="CY10" s="687"/>
      <c r="CZ10" s="688">
        <v>0</v>
      </c>
      <c r="DA10" s="688"/>
      <c r="DB10" s="688"/>
      <c r="DC10" s="688"/>
      <c r="DD10" s="694">
        <v>9551</v>
      </c>
      <c r="DE10" s="686"/>
      <c r="DF10" s="686"/>
      <c r="DG10" s="686"/>
      <c r="DH10" s="686"/>
      <c r="DI10" s="686"/>
      <c r="DJ10" s="686"/>
      <c r="DK10" s="686"/>
      <c r="DL10" s="686"/>
      <c r="DM10" s="686"/>
      <c r="DN10" s="686"/>
      <c r="DO10" s="686"/>
      <c r="DP10" s="687"/>
      <c r="DQ10" s="694">
        <v>11410</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1288411</v>
      </c>
      <c r="S11" s="686"/>
      <c r="T11" s="686"/>
      <c r="U11" s="686"/>
      <c r="V11" s="686"/>
      <c r="W11" s="686"/>
      <c r="X11" s="686"/>
      <c r="Y11" s="687"/>
      <c r="Z11" s="690">
        <v>3.2</v>
      </c>
      <c r="AA11" s="691"/>
      <c r="AB11" s="691"/>
      <c r="AC11" s="703"/>
      <c r="AD11" s="694">
        <v>1288411</v>
      </c>
      <c r="AE11" s="686"/>
      <c r="AF11" s="686"/>
      <c r="AG11" s="686"/>
      <c r="AH11" s="686"/>
      <c r="AI11" s="686"/>
      <c r="AJ11" s="686"/>
      <c r="AK11" s="687"/>
      <c r="AL11" s="690">
        <v>7.3</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233328</v>
      </c>
      <c r="BH11" s="686"/>
      <c r="BI11" s="686"/>
      <c r="BJ11" s="686"/>
      <c r="BK11" s="686"/>
      <c r="BL11" s="686"/>
      <c r="BM11" s="686"/>
      <c r="BN11" s="687"/>
      <c r="BO11" s="688">
        <v>3.1</v>
      </c>
      <c r="BP11" s="688"/>
      <c r="BQ11" s="688"/>
      <c r="BR11" s="688"/>
      <c r="BS11" s="694">
        <v>55676</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1675877</v>
      </c>
      <c r="CS11" s="686"/>
      <c r="CT11" s="686"/>
      <c r="CU11" s="686"/>
      <c r="CV11" s="686"/>
      <c r="CW11" s="686"/>
      <c r="CX11" s="686"/>
      <c r="CY11" s="687"/>
      <c r="CZ11" s="688">
        <v>4.3</v>
      </c>
      <c r="DA11" s="688"/>
      <c r="DB11" s="688"/>
      <c r="DC11" s="688"/>
      <c r="DD11" s="694">
        <v>421982</v>
      </c>
      <c r="DE11" s="686"/>
      <c r="DF11" s="686"/>
      <c r="DG11" s="686"/>
      <c r="DH11" s="686"/>
      <c r="DI11" s="686"/>
      <c r="DJ11" s="686"/>
      <c r="DK11" s="686"/>
      <c r="DL11" s="686"/>
      <c r="DM11" s="686"/>
      <c r="DN11" s="686"/>
      <c r="DO11" s="686"/>
      <c r="DP11" s="687"/>
      <c r="DQ11" s="694">
        <v>1012634</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21516</v>
      </c>
      <c r="S12" s="686"/>
      <c r="T12" s="686"/>
      <c r="U12" s="686"/>
      <c r="V12" s="686"/>
      <c r="W12" s="686"/>
      <c r="X12" s="686"/>
      <c r="Y12" s="687"/>
      <c r="Z12" s="688">
        <v>0.1</v>
      </c>
      <c r="AA12" s="688"/>
      <c r="AB12" s="688"/>
      <c r="AC12" s="688"/>
      <c r="AD12" s="689">
        <v>21516</v>
      </c>
      <c r="AE12" s="689"/>
      <c r="AF12" s="689"/>
      <c r="AG12" s="689"/>
      <c r="AH12" s="689"/>
      <c r="AI12" s="689"/>
      <c r="AJ12" s="689"/>
      <c r="AK12" s="689"/>
      <c r="AL12" s="690">
        <v>0.1</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3930058</v>
      </c>
      <c r="BH12" s="686"/>
      <c r="BI12" s="686"/>
      <c r="BJ12" s="686"/>
      <c r="BK12" s="686"/>
      <c r="BL12" s="686"/>
      <c r="BM12" s="686"/>
      <c r="BN12" s="687"/>
      <c r="BO12" s="688">
        <v>51.4</v>
      </c>
      <c r="BP12" s="688"/>
      <c r="BQ12" s="688"/>
      <c r="BR12" s="688"/>
      <c r="BS12" s="694">
        <v>251200</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3335072</v>
      </c>
      <c r="CS12" s="686"/>
      <c r="CT12" s="686"/>
      <c r="CU12" s="686"/>
      <c r="CV12" s="686"/>
      <c r="CW12" s="686"/>
      <c r="CX12" s="686"/>
      <c r="CY12" s="687"/>
      <c r="CZ12" s="688">
        <v>8.6</v>
      </c>
      <c r="DA12" s="688"/>
      <c r="DB12" s="688"/>
      <c r="DC12" s="688"/>
      <c r="DD12" s="694">
        <v>108790</v>
      </c>
      <c r="DE12" s="686"/>
      <c r="DF12" s="686"/>
      <c r="DG12" s="686"/>
      <c r="DH12" s="686"/>
      <c r="DI12" s="686"/>
      <c r="DJ12" s="686"/>
      <c r="DK12" s="686"/>
      <c r="DL12" s="686"/>
      <c r="DM12" s="686"/>
      <c r="DN12" s="686"/>
      <c r="DO12" s="686"/>
      <c r="DP12" s="687"/>
      <c r="DQ12" s="694">
        <v>989196</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139</v>
      </c>
      <c r="S13" s="686"/>
      <c r="T13" s="686"/>
      <c r="U13" s="686"/>
      <c r="V13" s="686"/>
      <c r="W13" s="686"/>
      <c r="X13" s="686"/>
      <c r="Y13" s="687"/>
      <c r="Z13" s="688" t="s">
        <v>139</v>
      </c>
      <c r="AA13" s="688"/>
      <c r="AB13" s="688"/>
      <c r="AC13" s="688"/>
      <c r="AD13" s="689" t="s">
        <v>139</v>
      </c>
      <c r="AE13" s="689"/>
      <c r="AF13" s="689"/>
      <c r="AG13" s="689"/>
      <c r="AH13" s="689"/>
      <c r="AI13" s="689"/>
      <c r="AJ13" s="689"/>
      <c r="AK13" s="689"/>
      <c r="AL13" s="690" t="s">
        <v>233</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3790209</v>
      </c>
      <c r="BH13" s="686"/>
      <c r="BI13" s="686"/>
      <c r="BJ13" s="686"/>
      <c r="BK13" s="686"/>
      <c r="BL13" s="686"/>
      <c r="BM13" s="686"/>
      <c r="BN13" s="687"/>
      <c r="BO13" s="688">
        <v>49.5</v>
      </c>
      <c r="BP13" s="688"/>
      <c r="BQ13" s="688"/>
      <c r="BR13" s="688"/>
      <c r="BS13" s="694">
        <v>251200</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2656431</v>
      </c>
      <c r="CS13" s="686"/>
      <c r="CT13" s="686"/>
      <c r="CU13" s="686"/>
      <c r="CV13" s="686"/>
      <c r="CW13" s="686"/>
      <c r="CX13" s="686"/>
      <c r="CY13" s="687"/>
      <c r="CZ13" s="688">
        <v>6.9</v>
      </c>
      <c r="DA13" s="688"/>
      <c r="DB13" s="688"/>
      <c r="DC13" s="688"/>
      <c r="DD13" s="694">
        <v>855521</v>
      </c>
      <c r="DE13" s="686"/>
      <c r="DF13" s="686"/>
      <c r="DG13" s="686"/>
      <c r="DH13" s="686"/>
      <c r="DI13" s="686"/>
      <c r="DJ13" s="686"/>
      <c r="DK13" s="686"/>
      <c r="DL13" s="686"/>
      <c r="DM13" s="686"/>
      <c r="DN13" s="686"/>
      <c r="DO13" s="686"/>
      <c r="DP13" s="687"/>
      <c r="DQ13" s="694">
        <v>1796306</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233</v>
      </c>
      <c r="S14" s="686"/>
      <c r="T14" s="686"/>
      <c r="U14" s="686"/>
      <c r="V14" s="686"/>
      <c r="W14" s="686"/>
      <c r="X14" s="686"/>
      <c r="Y14" s="687"/>
      <c r="Z14" s="688" t="s">
        <v>233</v>
      </c>
      <c r="AA14" s="688"/>
      <c r="AB14" s="688"/>
      <c r="AC14" s="688"/>
      <c r="AD14" s="689" t="s">
        <v>139</v>
      </c>
      <c r="AE14" s="689"/>
      <c r="AF14" s="689"/>
      <c r="AG14" s="689"/>
      <c r="AH14" s="689"/>
      <c r="AI14" s="689"/>
      <c r="AJ14" s="689"/>
      <c r="AK14" s="689"/>
      <c r="AL14" s="690" t="s">
        <v>233</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171914</v>
      </c>
      <c r="BH14" s="686"/>
      <c r="BI14" s="686"/>
      <c r="BJ14" s="686"/>
      <c r="BK14" s="686"/>
      <c r="BL14" s="686"/>
      <c r="BM14" s="686"/>
      <c r="BN14" s="687"/>
      <c r="BO14" s="688">
        <v>2.2000000000000002</v>
      </c>
      <c r="BP14" s="688"/>
      <c r="BQ14" s="688"/>
      <c r="BR14" s="688"/>
      <c r="BS14" s="694" t="s">
        <v>233</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1281131</v>
      </c>
      <c r="CS14" s="686"/>
      <c r="CT14" s="686"/>
      <c r="CU14" s="686"/>
      <c r="CV14" s="686"/>
      <c r="CW14" s="686"/>
      <c r="CX14" s="686"/>
      <c r="CY14" s="687"/>
      <c r="CZ14" s="688">
        <v>3.3</v>
      </c>
      <c r="DA14" s="688"/>
      <c r="DB14" s="688"/>
      <c r="DC14" s="688"/>
      <c r="DD14" s="694">
        <v>110301</v>
      </c>
      <c r="DE14" s="686"/>
      <c r="DF14" s="686"/>
      <c r="DG14" s="686"/>
      <c r="DH14" s="686"/>
      <c r="DI14" s="686"/>
      <c r="DJ14" s="686"/>
      <c r="DK14" s="686"/>
      <c r="DL14" s="686"/>
      <c r="DM14" s="686"/>
      <c r="DN14" s="686"/>
      <c r="DO14" s="686"/>
      <c r="DP14" s="687"/>
      <c r="DQ14" s="694">
        <v>968651</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233</v>
      </c>
      <c r="S15" s="686"/>
      <c r="T15" s="686"/>
      <c r="U15" s="686"/>
      <c r="V15" s="686"/>
      <c r="W15" s="686"/>
      <c r="X15" s="686"/>
      <c r="Y15" s="687"/>
      <c r="Z15" s="688" t="s">
        <v>233</v>
      </c>
      <c r="AA15" s="688"/>
      <c r="AB15" s="688"/>
      <c r="AC15" s="688"/>
      <c r="AD15" s="689" t="s">
        <v>233</v>
      </c>
      <c r="AE15" s="689"/>
      <c r="AF15" s="689"/>
      <c r="AG15" s="689"/>
      <c r="AH15" s="689"/>
      <c r="AI15" s="689"/>
      <c r="AJ15" s="689"/>
      <c r="AK15" s="689"/>
      <c r="AL15" s="690" t="s">
        <v>139</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362260</v>
      </c>
      <c r="BH15" s="686"/>
      <c r="BI15" s="686"/>
      <c r="BJ15" s="686"/>
      <c r="BK15" s="686"/>
      <c r="BL15" s="686"/>
      <c r="BM15" s="686"/>
      <c r="BN15" s="687"/>
      <c r="BO15" s="688">
        <v>4.7</v>
      </c>
      <c r="BP15" s="688"/>
      <c r="BQ15" s="688"/>
      <c r="BR15" s="688"/>
      <c r="BS15" s="694" t="s">
        <v>139</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2729861</v>
      </c>
      <c r="CS15" s="686"/>
      <c r="CT15" s="686"/>
      <c r="CU15" s="686"/>
      <c r="CV15" s="686"/>
      <c r="CW15" s="686"/>
      <c r="CX15" s="686"/>
      <c r="CY15" s="687"/>
      <c r="CZ15" s="688">
        <v>7</v>
      </c>
      <c r="DA15" s="688"/>
      <c r="DB15" s="688"/>
      <c r="DC15" s="688"/>
      <c r="DD15" s="694">
        <v>298038</v>
      </c>
      <c r="DE15" s="686"/>
      <c r="DF15" s="686"/>
      <c r="DG15" s="686"/>
      <c r="DH15" s="686"/>
      <c r="DI15" s="686"/>
      <c r="DJ15" s="686"/>
      <c r="DK15" s="686"/>
      <c r="DL15" s="686"/>
      <c r="DM15" s="686"/>
      <c r="DN15" s="686"/>
      <c r="DO15" s="686"/>
      <c r="DP15" s="687"/>
      <c r="DQ15" s="694">
        <v>2042535</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32863</v>
      </c>
      <c r="S16" s="686"/>
      <c r="T16" s="686"/>
      <c r="U16" s="686"/>
      <c r="V16" s="686"/>
      <c r="W16" s="686"/>
      <c r="X16" s="686"/>
      <c r="Y16" s="687"/>
      <c r="Z16" s="688">
        <v>0.1</v>
      </c>
      <c r="AA16" s="688"/>
      <c r="AB16" s="688"/>
      <c r="AC16" s="688"/>
      <c r="AD16" s="689">
        <v>32863</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233</v>
      </c>
      <c r="BH16" s="686"/>
      <c r="BI16" s="686"/>
      <c r="BJ16" s="686"/>
      <c r="BK16" s="686"/>
      <c r="BL16" s="686"/>
      <c r="BM16" s="686"/>
      <c r="BN16" s="687"/>
      <c r="BO16" s="688" t="s">
        <v>233</v>
      </c>
      <c r="BP16" s="688"/>
      <c r="BQ16" s="688"/>
      <c r="BR16" s="688"/>
      <c r="BS16" s="694" t="s">
        <v>139</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42642</v>
      </c>
      <c r="CS16" s="686"/>
      <c r="CT16" s="686"/>
      <c r="CU16" s="686"/>
      <c r="CV16" s="686"/>
      <c r="CW16" s="686"/>
      <c r="CX16" s="686"/>
      <c r="CY16" s="687"/>
      <c r="CZ16" s="688">
        <v>0.1</v>
      </c>
      <c r="DA16" s="688"/>
      <c r="DB16" s="688"/>
      <c r="DC16" s="688"/>
      <c r="DD16" s="694" t="s">
        <v>233</v>
      </c>
      <c r="DE16" s="686"/>
      <c r="DF16" s="686"/>
      <c r="DG16" s="686"/>
      <c r="DH16" s="686"/>
      <c r="DI16" s="686"/>
      <c r="DJ16" s="686"/>
      <c r="DK16" s="686"/>
      <c r="DL16" s="686"/>
      <c r="DM16" s="686"/>
      <c r="DN16" s="686"/>
      <c r="DO16" s="686"/>
      <c r="DP16" s="687"/>
      <c r="DQ16" s="694">
        <v>918</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37420</v>
      </c>
      <c r="S17" s="686"/>
      <c r="T17" s="686"/>
      <c r="U17" s="686"/>
      <c r="V17" s="686"/>
      <c r="W17" s="686"/>
      <c r="X17" s="686"/>
      <c r="Y17" s="687"/>
      <c r="Z17" s="688">
        <v>0.1</v>
      </c>
      <c r="AA17" s="688"/>
      <c r="AB17" s="688"/>
      <c r="AC17" s="688"/>
      <c r="AD17" s="689">
        <v>37420</v>
      </c>
      <c r="AE17" s="689"/>
      <c r="AF17" s="689"/>
      <c r="AG17" s="689"/>
      <c r="AH17" s="689"/>
      <c r="AI17" s="689"/>
      <c r="AJ17" s="689"/>
      <c r="AK17" s="689"/>
      <c r="AL17" s="690">
        <v>0.2</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233</v>
      </c>
      <c r="BH17" s="686"/>
      <c r="BI17" s="686"/>
      <c r="BJ17" s="686"/>
      <c r="BK17" s="686"/>
      <c r="BL17" s="686"/>
      <c r="BM17" s="686"/>
      <c r="BN17" s="687"/>
      <c r="BO17" s="688" t="s">
        <v>233</v>
      </c>
      <c r="BP17" s="688"/>
      <c r="BQ17" s="688"/>
      <c r="BR17" s="688"/>
      <c r="BS17" s="694" t="s">
        <v>233</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4515294</v>
      </c>
      <c r="CS17" s="686"/>
      <c r="CT17" s="686"/>
      <c r="CU17" s="686"/>
      <c r="CV17" s="686"/>
      <c r="CW17" s="686"/>
      <c r="CX17" s="686"/>
      <c r="CY17" s="687"/>
      <c r="CZ17" s="688">
        <v>11.6</v>
      </c>
      <c r="DA17" s="688"/>
      <c r="DB17" s="688"/>
      <c r="DC17" s="688"/>
      <c r="DD17" s="694" t="s">
        <v>233</v>
      </c>
      <c r="DE17" s="686"/>
      <c r="DF17" s="686"/>
      <c r="DG17" s="686"/>
      <c r="DH17" s="686"/>
      <c r="DI17" s="686"/>
      <c r="DJ17" s="686"/>
      <c r="DK17" s="686"/>
      <c r="DL17" s="686"/>
      <c r="DM17" s="686"/>
      <c r="DN17" s="686"/>
      <c r="DO17" s="686"/>
      <c r="DP17" s="687"/>
      <c r="DQ17" s="694">
        <v>4371196</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43042</v>
      </c>
      <c r="S18" s="686"/>
      <c r="T18" s="686"/>
      <c r="U18" s="686"/>
      <c r="V18" s="686"/>
      <c r="W18" s="686"/>
      <c r="X18" s="686"/>
      <c r="Y18" s="687"/>
      <c r="Z18" s="688">
        <v>0.1</v>
      </c>
      <c r="AA18" s="688"/>
      <c r="AB18" s="688"/>
      <c r="AC18" s="688"/>
      <c r="AD18" s="689">
        <v>43042</v>
      </c>
      <c r="AE18" s="689"/>
      <c r="AF18" s="689"/>
      <c r="AG18" s="689"/>
      <c r="AH18" s="689"/>
      <c r="AI18" s="689"/>
      <c r="AJ18" s="689"/>
      <c r="AK18" s="689"/>
      <c r="AL18" s="690">
        <v>0.2</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139</v>
      </c>
      <c r="BH18" s="686"/>
      <c r="BI18" s="686"/>
      <c r="BJ18" s="686"/>
      <c r="BK18" s="686"/>
      <c r="BL18" s="686"/>
      <c r="BM18" s="686"/>
      <c r="BN18" s="687"/>
      <c r="BO18" s="688" t="s">
        <v>233</v>
      </c>
      <c r="BP18" s="688"/>
      <c r="BQ18" s="688"/>
      <c r="BR18" s="688"/>
      <c r="BS18" s="694" t="s">
        <v>233</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233</v>
      </c>
      <c r="DA18" s="688"/>
      <c r="DB18" s="688"/>
      <c r="DC18" s="688"/>
      <c r="DD18" s="694" t="s">
        <v>233</v>
      </c>
      <c r="DE18" s="686"/>
      <c r="DF18" s="686"/>
      <c r="DG18" s="686"/>
      <c r="DH18" s="686"/>
      <c r="DI18" s="686"/>
      <c r="DJ18" s="686"/>
      <c r="DK18" s="686"/>
      <c r="DL18" s="686"/>
      <c r="DM18" s="686"/>
      <c r="DN18" s="686"/>
      <c r="DO18" s="686"/>
      <c r="DP18" s="687"/>
      <c r="DQ18" s="694" t="s">
        <v>139</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23633</v>
      </c>
      <c r="S19" s="686"/>
      <c r="T19" s="686"/>
      <c r="U19" s="686"/>
      <c r="V19" s="686"/>
      <c r="W19" s="686"/>
      <c r="X19" s="686"/>
      <c r="Y19" s="687"/>
      <c r="Z19" s="688">
        <v>0.1</v>
      </c>
      <c r="AA19" s="688"/>
      <c r="AB19" s="688"/>
      <c r="AC19" s="688"/>
      <c r="AD19" s="689">
        <v>23633</v>
      </c>
      <c r="AE19" s="689"/>
      <c r="AF19" s="689"/>
      <c r="AG19" s="689"/>
      <c r="AH19" s="689"/>
      <c r="AI19" s="689"/>
      <c r="AJ19" s="689"/>
      <c r="AK19" s="689"/>
      <c r="AL19" s="690">
        <v>0.1</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493956</v>
      </c>
      <c r="BH19" s="686"/>
      <c r="BI19" s="686"/>
      <c r="BJ19" s="686"/>
      <c r="BK19" s="686"/>
      <c r="BL19" s="686"/>
      <c r="BM19" s="686"/>
      <c r="BN19" s="687"/>
      <c r="BO19" s="688">
        <v>6.5</v>
      </c>
      <c r="BP19" s="688"/>
      <c r="BQ19" s="688"/>
      <c r="BR19" s="688"/>
      <c r="BS19" s="694" t="s">
        <v>233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233</v>
      </c>
      <c r="CS19" s="686"/>
      <c r="CT19" s="686"/>
      <c r="CU19" s="686"/>
      <c r="CV19" s="686"/>
      <c r="CW19" s="686"/>
      <c r="CX19" s="686"/>
      <c r="CY19" s="687"/>
      <c r="CZ19" s="688" t="s">
        <v>139</v>
      </c>
      <c r="DA19" s="688"/>
      <c r="DB19" s="688"/>
      <c r="DC19" s="688"/>
      <c r="DD19" s="694" t="s">
        <v>233</v>
      </c>
      <c r="DE19" s="686"/>
      <c r="DF19" s="686"/>
      <c r="DG19" s="686"/>
      <c r="DH19" s="686"/>
      <c r="DI19" s="686"/>
      <c r="DJ19" s="686"/>
      <c r="DK19" s="686"/>
      <c r="DL19" s="686"/>
      <c r="DM19" s="686"/>
      <c r="DN19" s="686"/>
      <c r="DO19" s="686"/>
      <c r="DP19" s="687"/>
      <c r="DQ19" s="694" t="s">
        <v>233</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15645</v>
      </c>
      <c r="S20" s="686"/>
      <c r="T20" s="686"/>
      <c r="U20" s="686"/>
      <c r="V20" s="686"/>
      <c r="W20" s="686"/>
      <c r="X20" s="686"/>
      <c r="Y20" s="687"/>
      <c r="Z20" s="688">
        <v>0</v>
      </c>
      <c r="AA20" s="688"/>
      <c r="AB20" s="688"/>
      <c r="AC20" s="688"/>
      <c r="AD20" s="689">
        <v>15645</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493956</v>
      </c>
      <c r="BH20" s="686"/>
      <c r="BI20" s="686"/>
      <c r="BJ20" s="686"/>
      <c r="BK20" s="686"/>
      <c r="BL20" s="686"/>
      <c r="BM20" s="686"/>
      <c r="BN20" s="687"/>
      <c r="BO20" s="688">
        <v>6.5</v>
      </c>
      <c r="BP20" s="688"/>
      <c r="BQ20" s="688"/>
      <c r="BR20" s="688"/>
      <c r="BS20" s="694" t="s">
        <v>139</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38772348</v>
      </c>
      <c r="CS20" s="686"/>
      <c r="CT20" s="686"/>
      <c r="CU20" s="686"/>
      <c r="CV20" s="686"/>
      <c r="CW20" s="686"/>
      <c r="CX20" s="686"/>
      <c r="CY20" s="687"/>
      <c r="CZ20" s="688">
        <v>100</v>
      </c>
      <c r="DA20" s="688"/>
      <c r="DB20" s="688"/>
      <c r="DC20" s="688"/>
      <c r="DD20" s="694">
        <v>3582742</v>
      </c>
      <c r="DE20" s="686"/>
      <c r="DF20" s="686"/>
      <c r="DG20" s="686"/>
      <c r="DH20" s="686"/>
      <c r="DI20" s="686"/>
      <c r="DJ20" s="686"/>
      <c r="DK20" s="686"/>
      <c r="DL20" s="686"/>
      <c r="DM20" s="686"/>
      <c r="DN20" s="686"/>
      <c r="DO20" s="686"/>
      <c r="DP20" s="687"/>
      <c r="DQ20" s="694">
        <v>21206862</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3764</v>
      </c>
      <c r="S21" s="686"/>
      <c r="T21" s="686"/>
      <c r="U21" s="686"/>
      <c r="V21" s="686"/>
      <c r="W21" s="686"/>
      <c r="X21" s="686"/>
      <c r="Y21" s="687"/>
      <c r="Z21" s="688">
        <v>0</v>
      </c>
      <c r="AA21" s="688"/>
      <c r="AB21" s="688"/>
      <c r="AC21" s="688"/>
      <c r="AD21" s="689">
        <v>3764</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53292</v>
      </c>
      <c r="BH21" s="686"/>
      <c r="BI21" s="686"/>
      <c r="BJ21" s="686"/>
      <c r="BK21" s="686"/>
      <c r="BL21" s="686"/>
      <c r="BM21" s="686"/>
      <c r="BN21" s="687"/>
      <c r="BO21" s="688">
        <v>0.7</v>
      </c>
      <c r="BP21" s="688"/>
      <c r="BQ21" s="688"/>
      <c r="BR21" s="688"/>
      <c r="BS21" s="694" t="s">
        <v>139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10025713</v>
      </c>
      <c r="S22" s="686"/>
      <c r="T22" s="686"/>
      <c r="U22" s="686"/>
      <c r="V22" s="686"/>
      <c r="W22" s="686"/>
      <c r="X22" s="686"/>
      <c r="Y22" s="687"/>
      <c r="Z22" s="688">
        <v>25.2</v>
      </c>
      <c r="AA22" s="688"/>
      <c r="AB22" s="688"/>
      <c r="AC22" s="688"/>
      <c r="AD22" s="689">
        <v>8672480</v>
      </c>
      <c r="AE22" s="689"/>
      <c r="AF22" s="689"/>
      <c r="AG22" s="689"/>
      <c r="AH22" s="689"/>
      <c r="AI22" s="689"/>
      <c r="AJ22" s="689"/>
      <c r="AK22" s="689"/>
      <c r="AL22" s="690">
        <v>48.8</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233</v>
      </c>
      <c r="BP22" s="688"/>
      <c r="BQ22" s="688"/>
      <c r="BR22" s="688"/>
      <c r="BS22" s="694" t="s">
        <v>233</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8672480</v>
      </c>
      <c r="S23" s="686"/>
      <c r="T23" s="686"/>
      <c r="U23" s="686"/>
      <c r="V23" s="686"/>
      <c r="W23" s="686"/>
      <c r="X23" s="686"/>
      <c r="Y23" s="687"/>
      <c r="Z23" s="688">
        <v>21.8</v>
      </c>
      <c r="AA23" s="688"/>
      <c r="AB23" s="688"/>
      <c r="AC23" s="688"/>
      <c r="AD23" s="689">
        <v>8672480</v>
      </c>
      <c r="AE23" s="689"/>
      <c r="AF23" s="689"/>
      <c r="AG23" s="689"/>
      <c r="AH23" s="689"/>
      <c r="AI23" s="689"/>
      <c r="AJ23" s="689"/>
      <c r="AK23" s="689"/>
      <c r="AL23" s="690">
        <v>48.8</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440664</v>
      </c>
      <c r="BH23" s="686"/>
      <c r="BI23" s="686"/>
      <c r="BJ23" s="686"/>
      <c r="BK23" s="686"/>
      <c r="BL23" s="686"/>
      <c r="BM23" s="686"/>
      <c r="BN23" s="687"/>
      <c r="BO23" s="688">
        <v>5.8</v>
      </c>
      <c r="BP23" s="688"/>
      <c r="BQ23" s="688"/>
      <c r="BR23" s="688"/>
      <c r="BS23" s="694" t="s">
        <v>139</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1353233</v>
      </c>
      <c r="S24" s="686"/>
      <c r="T24" s="686"/>
      <c r="U24" s="686"/>
      <c r="V24" s="686"/>
      <c r="W24" s="686"/>
      <c r="X24" s="686"/>
      <c r="Y24" s="687"/>
      <c r="Z24" s="688">
        <v>3.4</v>
      </c>
      <c r="AA24" s="688"/>
      <c r="AB24" s="688"/>
      <c r="AC24" s="688"/>
      <c r="AD24" s="689" t="s">
        <v>139</v>
      </c>
      <c r="AE24" s="689"/>
      <c r="AF24" s="689"/>
      <c r="AG24" s="689"/>
      <c r="AH24" s="689"/>
      <c r="AI24" s="689"/>
      <c r="AJ24" s="689"/>
      <c r="AK24" s="689"/>
      <c r="AL24" s="690" t="s">
        <v>233</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233</v>
      </c>
      <c r="BH24" s="686"/>
      <c r="BI24" s="686"/>
      <c r="BJ24" s="686"/>
      <c r="BK24" s="686"/>
      <c r="BL24" s="686"/>
      <c r="BM24" s="686"/>
      <c r="BN24" s="687"/>
      <c r="BO24" s="688" t="s">
        <v>139</v>
      </c>
      <c r="BP24" s="688"/>
      <c r="BQ24" s="688"/>
      <c r="BR24" s="688"/>
      <c r="BS24" s="694" t="s">
        <v>233</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14408112</v>
      </c>
      <c r="CS24" s="675"/>
      <c r="CT24" s="675"/>
      <c r="CU24" s="675"/>
      <c r="CV24" s="675"/>
      <c r="CW24" s="675"/>
      <c r="CX24" s="675"/>
      <c r="CY24" s="676"/>
      <c r="CZ24" s="679">
        <v>37.200000000000003</v>
      </c>
      <c r="DA24" s="680"/>
      <c r="DB24" s="680"/>
      <c r="DC24" s="699"/>
      <c r="DD24" s="724">
        <v>10020412</v>
      </c>
      <c r="DE24" s="675"/>
      <c r="DF24" s="675"/>
      <c r="DG24" s="675"/>
      <c r="DH24" s="675"/>
      <c r="DI24" s="675"/>
      <c r="DJ24" s="675"/>
      <c r="DK24" s="676"/>
      <c r="DL24" s="724">
        <v>9828616</v>
      </c>
      <c r="DM24" s="675"/>
      <c r="DN24" s="675"/>
      <c r="DO24" s="675"/>
      <c r="DP24" s="675"/>
      <c r="DQ24" s="675"/>
      <c r="DR24" s="675"/>
      <c r="DS24" s="675"/>
      <c r="DT24" s="675"/>
      <c r="DU24" s="675"/>
      <c r="DV24" s="676"/>
      <c r="DW24" s="679">
        <v>53.2</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233</v>
      </c>
      <c r="S25" s="686"/>
      <c r="T25" s="686"/>
      <c r="U25" s="686"/>
      <c r="V25" s="686"/>
      <c r="W25" s="686"/>
      <c r="X25" s="686"/>
      <c r="Y25" s="687"/>
      <c r="Z25" s="688" t="s">
        <v>233</v>
      </c>
      <c r="AA25" s="688"/>
      <c r="AB25" s="688"/>
      <c r="AC25" s="688"/>
      <c r="AD25" s="689" t="s">
        <v>139</v>
      </c>
      <c r="AE25" s="689"/>
      <c r="AF25" s="689"/>
      <c r="AG25" s="689"/>
      <c r="AH25" s="689"/>
      <c r="AI25" s="689"/>
      <c r="AJ25" s="689"/>
      <c r="AK25" s="689"/>
      <c r="AL25" s="690" t="s">
        <v>233</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233</v>
      </c>
      <c r="BP25" s="688"/>
      <c r="BQ25" s="688"/>
      <c r="BR25" s="688"/>
      <c r="BS25" s="694" t="s">
        <v>233</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4580576</v>
      </c>
      <c r="CS25" s="721"/>
      <c r="CT25" s="721"/>
      <c r="CU25" s="721"/>
      <c r="CV25" s="721"/>
      <c r="CW25" s="721"/>
      <c r="CX25" s="721"/>
      <c r="CY25" s="722"/>
      <c r="CZ25" s="690">
        <v>11.8</v>
      </c>
      <c r="DA25" s="719"/>
      <c r="DB25" s="719"/>
      <c r="DC25" s="723"/>
      <c r="DD25" s="694">
        <v>3980356</v>
      </c>
      <c r="DE25" s="721"/>
      <c r="DF25" s="721"/>
      <c r="DG25" s="721"/>
      <c r="DH25" s="721"/>
      <c r="DI25" s="721"/>
      <c r="DJ25" s="721"/>
      <c r="DK25" s="722"/>
      <c r="DL25" s="694">
        <v>3898145</v>
      </c>
      <c r="DM25" s="721"/>
      <c r="DN25" s="721"/>
      <c r="DO25" s="721"/>
      <c r="DP25" s="721"/>
      <c r="DQ25" s="721"/>
      <c r="DR25" s="721"/>
      <c r="DS25" s="721"/>
      <c r="DT25" s="721"/>
      <c r="DU25" s="721"/>
      <c r="DV25" s="722"/>
      <c r="DW25" s="690">
        <v>21.1</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19499319</v>
      </c>
      <c r="S26" s="686"/>
      <c r="T26" s="686"/>
      <c r="U26" s="686"/>
      <c r="V26" s="686"/>
      <c r="W26" s="686"/>
      <c r="X26" s="686"/>
      <c r="Y26" s="687"/>
      <c r="Z26" s="688">
        <v>49</v>
      </c>
      <c r="AA26" s="688"/>
      <c r="AB26" s="688"/>
      <c r="AC26" s="688"/>
      <c r="AD26" s="689">
        <v>17705422</v>
      </c>
      <c r="AE26" s="689"/>
      <c r="AF26" s="689"/>
      <c r="AG26" s="689"/>
      <c r="AH26" s="689"/>
      <c r="AI26" s="689"/>
      <c r="AJ26" s="689"/>
      <c r="AK26" s="689"/>
      <c r="AL26" s="690">
        <v>99.7</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233</v>
      </c>
      <c r="BH26" s="686"/>
      <c r="BI26" s="686"/>
      <c r="BJ26" s="686"/>
      <c r="BK26" s="686"/>
      <c r="BL26" s="686"/>
      <c r="BM26" s="686"/>
      <c r="BN26" s="687"/>
      <c r="BO26" s="688" t="s">
        <v>139</v>
      </c>
      <c r="BP26" s="688"/>
      <c r="BQ26" s="688"/>
      <c r="BR26" s="688"/>
      <c r="BS26" s="694" t="s">
        <v>139</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3228928</v>
      </c>
      <c r="CS26" s="686"/>
      <c r="CT26" s="686"/>
      <c r="CU26" s="686"/>
      <c r="CV26" s="686"/>
      <c r="CW26" s="686"/>
      <c r="CX26" s="686"/>
      <c r="CY26" s="687"/>
      <c r="CZ26" s="690">
        <v>8.3000000000000007</v>
      </c>
      <c r="DA26" s="719"/>
      <c r="DB26" s="719"/>
      <c r="DC26" s="723"/>
      <c r="DD26" s="694">
        <v>2743095</v>
      </c>
      <c r="DE26" s="686"/>
      <c r="DF26" s="686"/>
      <c r="DG26" s="686"/>
      <c r="DH26" s="686"/>
      <c r="DI26" s="686"/>
      <c r="DJ26" s="686"/>
      <c r="DK26" s="687"/>
      <c r="DL26" s="694" t="s">
        <v>139</v>
      </c>
      <c r="DM26" s="686"/>
      <c r="DN26" s="686"/>
      <c r="DO26" s="686"/>
      <c r="DP26" s="686"/>
      <c r="DQ26" s="686"/>
      <c r="DR26" s="686"/>
      <c r="DS26" s="686"/>
      <c r="DT26" s="686"/>
      <c r="DU26" s="686"/>
      <c r="DV26" s="687"/>
      <c r="DW26" s="690" t="s">
        <v>139</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5314</v>
      </c>
      <c r="S27" s="686"/>
      <c r="T27" s="686"/>
      <c r="U27" s="686"/>
      <c r="V27" s="686"/>
      <c r="W27" s="686"/>
      <c r="X27" s="686"/>
      <c r="Y27" s="687"/>
      <c r="Z27" s="688">
        <v>0</v>
      </c>
      <c r="AA27" s="688"/>
      <c r="AB27" s="688"/>
      <c r="AC27" s="688"/>
      <c r="AD27" s="689">
        <v>5314</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7649487</v>
      </c>
      <c r="BH27" s="686"/>
      <c r="BI27" s="686"/>
      <c r="BJ27" s="686"/>
      <c r="BK27" s="686"/>
      <c r="BL27" s="686"/>
      <c r="BM27" s="686"/>
      <c r="BN27" s="687"/>
      <c r="BO27" s="688">
        <v>100</v>
      </c>
      <c r="BP27" s="688"/>
      <c r="BQ27" s="688"/>
      <c r="BR27" s="688"/>
      <c r="BS27" s="694">
        <v>340313</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5312242</v>
      </c>
      <c r="CS27" s="721"/>
      <c r="CT27" s="721"/>
      <c r="CU27" s="721"/>
      <c r="CV27" s="721"/>
      <c r="CW27" s="721"/>
      <c r="CX27" s="721"/>
      <c r="CY27" s="722"/>
      <c r="CZ27" s="690">
        <v>13.7</v>
      </c>
      <c r="DA27" s="719"/>
      <c r="DB27" s="719"/>
      <c r="DC27" s="723"/>
      <c r="DD27" s="694">
        <v>1668860</v>
      </c>
      <c r="DE27" s="721"/>
      <c r="DF27" s="721"/>
      <c r="DG27" s="721"/>
      <c r="DH27" s="721"/>
      <c r="DI27" s="721"/>
      <c r="DJ27" s="721"/>
      <c r="DK27" s="722"/>
      <c r="DL27" s="694">
        <v>1559275</v>
      </c>
      <c r="DM27" s="721"/>
      <c r="DN27" s="721"/>
      <c r="DO27" s="721"/>
      <c r="DP27" s="721"/>
      <c r="DQ27" s="721"/>
      <c r="DR27" s="721"/>
      <c r="DS27" s="721"/>
      <c r="DT27" s="721"/>
      <c r="DU27" s="721"/>
      <c r="DV27" s="722"/>
      <c r="DW27" s="690">
        <v>8.4</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122387</v>
      </c>
      <c r="S28" s="686"/>
      <c r="T28" s="686"/>
      <c r="U28" s="686"/>
      <c r="V28" s="686"/>
      <c r="W28" s="686"/>
      <c r="X28" s="686"/>
      <c r="Y28" s="687"/>
      <c r="Z28" s="688">
        <v>0.3</v>
      </c>
      <c r="AA28" s="688"/>
      <c r="AB28" s="688"/>
      <c r="AC28" s="688"/>
      <c r="AD28" s="689" t="s">
        <v>233</v>
      </c>
      <c r="AE28" s="689"/>
      <c r="AF28" s="689"/>
      <c r="AG28" s="689"/>
      <c r="AH28" s="689"/>
      <c r="AI28" s="689"/>
      <c r="AJ28" s="689"/>
      <c r="AK28" s="689"/>
      <c r="AL28" s="690" t="s">
        <v>233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4515294</v>
      </c>
      <c r="CS28" s="686"/>
      <c r="CT28" s="686"/>
      <c r="CU28" s="686"/>
      <c r="CV28" s="686"/>
      <c r="CW28" s="686"/>
      <c r="CX28" s="686"/>
      <c r="CY28" s="687"/>
      <c r="CZ28" s="690">
        <v>11.6</v>
      </c>
      <c r="DA28" s="719"/>
      <c r="DB28" s="719"/>
      <c r="DC28" s="723"/>
      <c r="DD28" s="694">
        <v>4371196</v>
      </c>
      <c r="DE28" s="686"/>
      <c r="DF28" s="686"/>
      <c r="DG28" s="686"/>
      <c r="DH28" s="686"/>
      <c r="DI28" s="686"/>
      <c r="DJ28" s="686"/>
      <c r="DK28" s="687"/>
      <c r="DL28" s="694">
        <v>4371196</v>
      </c>
      <c r="DM28" s="686"/>
      <c r="DN28" s="686"/>
      <c r="DO28" s="686"/>
      <c r="DP28" s="686"/>
      <c r="DQ28" s="686"/>
      <c r="DR28" s="686"/>
      <c r="DS28" s="686"/>
      <c r="DT28" s="686"/>
      <c r="DU28" s="686"/>
      <c r="DV28" s="687"/>
      <c r="DW28" s="690">
        <v>23.7</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528677</v>
      </c>
      <c r="S29" s="686"/>
      <c r="T29" s="686"/>
      <c r="U29" s="686"/>
      <c r="V29" s="686"/>
      <c r="W29" s="686"/>
      <c r="X29" s="686"/>
      <c r="Y29" s="687"/>
      <c r="Z29" s="688">
        <v>1.3</v>
      </c>
      <c r="AA29" s="688"/>
      <c r="AB29" s="688"/>
      <c r="AC29" s="688"/>
      <c r="AD29" s="689">
        <v>33870</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69</v>
      </c>
      <c r="CG29" s="701"/>
      <c r="CH29" s="701"/>
      <c r="CI29" s="701"/>
      <c r="CJ29" s="701"/>
      <c r="CK29" s="701"/>
      <c r="CL29" s="701"/>
      <c r="CM29" s="701"/>
      <c r="CN29" s="701"/>
      <c r="CO29" s="701"/>
      <c r="CP29" s="701"/>
      <c r="CQ29" s="702"/>
      <c r="CR29" s="685">
        <v>4515294</v>
      </c>
      <c r="CS29" s="721"/>
      <c r="CT29" s="721"/>
      <c r="CU29" s="721"/>
      <c r="CV29" s="721"/>
      <c r="CW29" s="721"/>
      <c r="CX29" s="721"/>
      <c r="CY29" s="722"/>
      <c r="CZ29" s="690">
        <v>11.6</v>
      </c>
      <c r="DA29" s="719"/>
      <c r="DB29" s="719"/>
      <c r="DC29" s="723"/>
      <c r="DD29" s="694">
        <v>4371196</v>
      </c>
      <c r="DE29" s="721"/>
      <c r="DF29" s="721"/>
      <c r="DG29" s="721"/>
      <c r="DH29" s="721"/>
      <c r="DI29" s="721"/>
      <c r="DJ29" s="721"/>
      <c r="DK29" s="722"/>
      <c r="DL29" s="694">
        <v>4371196</v>
      </c>
      <c r="DM29" s="721"/>
      <c r="DN29" s="721"/>
      <c r="DO29" s="721"/>
      <c r="DP29" s="721"/>
      <c r="DQ29" s="721"/>
      <c r="DR29" s="721"/>
      <c r="DS29" s="721"/>
      <c r="DT29" s="721"/>
      <c r="DU29" s="721"/>
      <c r="DV29" s="722"/>
      <c r="DW29" s="690">
        <v>23.7</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309576</v>
      </c>
      <c r="S30" s="686"/>
      <c r="T30" s="686"/>
      <c r="U30" s="686"/>
      <c r="V30" s="686"/>
      <c r="W30" s="686"/>
      <c r="X30" s="686"/>
      <c r="Y30" s="687"/>
      <c r="Z30" s="688">
        <v>0.8</v>
      </c>
      <c r="AA30" s="688"/>
      <c r="AB30" s="688"/>
      <c r="AC30" s="688"/>
      <c r="AD30" s="689" t="s">
        <v>139</v>
      </c>
      <c r="AE30" s="689"/>
      <c r="AF30" s="689"/>
      <c r="AG30" s="689"/>
      <c r="AH30" s="689"/>
      <c r="AI30" s="689"/>
      <c r="AJ30" s="689"/>
      <c r="AK30" s="689"/>
      <c r="AL30" s="690" t="s">
        <v>233</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4298547</v>
      </c>
      <c r="CS30" s="686"/>
      <c r="CT30" s="686"/>
      <c r="CU30" s="686"/>
      <c r="CV30" s="686"/>
      <c r="CW30" s="686"/>
      <c r="CX30" s="686"/>
      <c r="CY30" s="687"/>
      <c r="CZ30" s="690">
        <v>11.1</v>
      </c>
      <c r="DA30" s="719"/>
      <c r="DB30" s="719"/>
      <c r="DC30" s="723"/>
      <c r="DD30" s="694">
        <v>4179945</v>
      </c>
      <c r="DE30" s="686"/>
      <c r="DF30" s="686"/>
      <c r="DG30" s="686"/>
      <c r="DH30" s="686"/>
      <c r="DI30" s="686"/>
      <c r="DJ30" s="686"/>
      <c r="DK30" s="687"/>
      <c r="DL30" s="694">
        <v>4179945</v>
      </c>
      <c r="DM30" s="686"/>
      <c r="DN30" s="686"/>
      <c r="DO30" s="686"/>
      <c r="DP30" s="686"/>
      <c r="DQ30" s="686"/>
      <c r="DR30" s="686"/>
      <c r="DS30" s="686"/>
      <c r="DT30" s="686"/>
      <c r="DU30" s="686"/>
      <c r="DV30" s="687"/>
      <c r="DW30" s="690">
        <v>22.6</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9848153</v>
      </c>
      <c r="S31" s="686"/>
      <c r="T31" s="686"/>
      <c r="U31" s="686"/>
      <c r="V31" s="686"/>
      <c r="W31" s="686"/>
      <c r="X31" s="686"/>
      <c r="Y31" s="687"/>
      <c r="Z31" s="688">
        <v>24.7</v>
      </c>
      <c r="AA31" s="688"/>
      <c r="AB31" s="688"/>
      <c r="AC31" s="688"/>
      <c r="AD31" s="689" t="s">
        <v>233</v>
      </c>
      <c r="AE31" s="689"/>
      <c r="AF31" s="689"/>
      <c r="AG31" s="689"/>
      <c r="AH31" s="689"/>
      <c r="AI31" s="689"/>
      <c r="AJ31" s="689"/>
      <c r="AK31" s="689"/>
      <c r="AL31" s="690" t="s">
        <v>139</v>
      </c>
      <c r="AM31" s="691"/>
      <c r="AN31" s="691"/>
      <c r="AO31" s="692"/>
      <c r="AP31" s="742" t="s">
        <v>309</v>
      </c>
      <c r="AQ31" s="743"/>
      <c r="AR31" s="743"/>
      <c r="AS31" s="743"/>
      <c r="AT31" s="748" t="s">
        <v>310</v>
      </c>
      <c r="AU31" s="231"/>
      <c r="AV31" s="231"/>
      <c r="AW31" s="231"/>
      <c r="AX31" s="671" t="s">
        <v>186</v>
      </c>
      <c r="AY31" s="672"/>
      <c r="AZ31" s="672"/>
      <c r="BA31" s="672"/>
      <c r="BB31" s="672"/>
      <c r="BC31" s="672"/>
      <c r="BD31" s="672"/>
      <c r="BE31" s="672"/>
      <c r="BF31" s="673"/>
      <c r="BG31" s="753">
        <v>97.3</v>
      </c>
      <c r="BH31" s="740"/>
      <c r="BI31" s="740"/>
      <c r="BJ31" s="740"/>
      <c r="BK31" s="740"/>
      <c r="BL31" s="740"/>
      <c r="BM31" s="680">
        <v>91</v>
      </c>
      <c r="BN31" s="740"/>
      <c r="BO31" s="740"/>
      <c r="BP31" s="740"/>
      <c r="BQ31" s="741"/>
      <c r="BR31" s="753">
        <v>98.5</v>
      </c>
      <c r="BS31" s="740"/>
      <c r="BT31" s="740"/>
      <c r="BU31" s="740"/>
      <c r="BV31" s="740"/>
      <c r="BW31" s="740"/>
      <c r="BX31" s="680">
        <v>92.5</v>
      </c>
      <c r="BY31" s="740"/>
      <c r="BZ31" s="740"/>
      <c r="CA31" s="740"/>
      <c r="CB31" s="741"/>
      <c r="CD31" s="727"/>
      <c r="CE31" s="728"/>
      <c r="CF31" s="700" t="s">
        <v>311</v>
      </c>
      <c r="CG31" s="701"/>
      <c r="CH31" s="701"/>
      <c r="CI31" s="701"/>
      <c r="CJ31" s="701"/>
      <c r="CK31" s="701"/>
      <c r="CL31" s="701"/>
      <c r="CM31" s="701"/>
      <c r="CN31" s="701"/>
      <c r="CO31" s="701"/>
      <c r="CP31" s="701"/>
      <c r="CQ31" s="702"/>
      <c r="CR31" s="685">
        <v>216747</v>
      </c>
      <c r="CS31" s="721"/>
      <c r="CT31" s="721"/>
      <c r="CU31" s="721"/>
      <c r="CV31" s="721"/>
      <c r="CW31" s="721"/>
      <c r="CX31" s="721"/>
      <c r="CY31" s="722"/>
      <c r="CZ31" s="690">
        <v>0.6</v>
      </c>
      <c r="DA31" s="719"/>
      <c r="DB31" s="719"/>
      <c r="DC31" s="723"/>
      <c r="DD31" s="694">
        <v>191251</v>
      </c>
      <c r="DE31" s="721"/>
      <c r="DF31" s="721"/>
      <c r="DG31" s="721"/>
      <c r="DH31" s="721"/>
      <c r="DI31" s="721"/>
      <c r="DJ31" s="721"/>
      <c r="DK31" s="722"/>
      <c r="DL31" s="694">
        <v>191251</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139</v>
      </c>
      <c r="S32" s="686"/>
      <c r="T32" s="686"/>
      <c r="U32" s="686"/>
      <c r="V32" s="686"/>
      <c r="W32" s="686"/>
      <c r="X32" s="686"/>
      <c r="Y32" s="687"/>
      <c r="Z32" s="688" t="s">
        <v>233</v>
      </c>
      <c r="AA32" s="688"/>
      <c r="AB32" s="688"/>
      <c r="AC32" s="688"/>
      <c r="AD32" s="689" t="s">
        <v>139</v>
      </c>
      <c r="AE32" s="689"/>
      <c r="AF32" s="689"/>
      <c r="AG32" s="689"/>
      <c r="AH32" s="689"/>
      <c r="AI32" s="689"/>
      <c r="AJ32" s="689"/>
      <c r="AK32" s="689"/>
      <c r="AL32" s="690" t="s">
        <v>139</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98.3</v>
      </c>
      <c r="BH32" s="721"/>
      <c r="BI32" s="721"/>
      <c r="BJ32" s="721"/>
      <c r="BK32" s="721"/>
      <c r="BL32" s="721"/>
      <c r="BM32" s="691">
        <v>95.5</v>
      </c>
      <c r="BN32" s="751"/>
      <c r="BO32" s="751"/>
      <c r="BP32" s="751"/>
      <c r="BQ32" s="752"/>
      <c r="BR32" s="754">
        <v>99.1</v>
      </c>
      <c r="BS32" s="721"/>
      <c r="BT32" s="721"/>
      <c r="BU32" s="721"/>
      <c r="BV32" s="721"/>
      <c r="BW32" s="721"/>
      <c r="BX32" s="691">
        <v>96.1</v>
      </c>
      <c r="BY32" s="751"/>
      <c r="BZ32" s="751"/>
      <c r="CA32" s="751"/>
      <c r="CB32" s="752"/>
      <c r="CD32" s="729"/>
      <c r="CE32" s="730"/>
      <c r="CF32" s="700" t="s">
        <v>315</v>
      </c>
      <c r="CG32" s="701"/>
      <c r="CH32" s="701"/>
      <c r="CI32" s="701"/>
      <c r="CJ32" s="701"/>
      <c r="CK32" s="701"/>
      <c r="CL32" s="701"/>
      <c r="CM32" s="701"/>
      <c r="CN32" s="701"/>
      <c r="CO32" s="701"/>
      <c r="CP32" s="701"/>
      <c r="CQ32" s="702"/>
      <c r="CR32" s="685" t="s">
        <v>139</v>
      </c>
      <c r="CS32" s="686"/>
      <c r="CT32" s="686"/>
      <c r="CU32" s="686"/>
      <c r="CV32" s="686"/>
      <c r="CW32" s="686"/>
      <c r="CX32" s="686"/>
      <c r="CY32" s="687"/>
      <c r="CZ32" s="690" t="s">
        <v>139</v>
      </c>
      <c r="DA32" s="719"/>
      <c r="DB32" s="719"/>
      <c r="DC32" s="723"/>
      <c r="DD32" s="694" t="s">
        <v>139</v>
      </c>
      <c r="DE32" s="686"/>
      <c r="DF32" s="686"/>
      <c r="DG32" s="686"/>
      <c r="DH32" s="686"/>
      <c r="DI32" s="686"/>
      <c r="DJ32" s="686"/>
      <c r="DK32" s="687"/>
      <c r="DL32" s="694" t="s">
        <v>139</v>
      </c>
      <c r="DM32" s="686"/>
      <c r="DN32" s="686"/>
      <c r="DO32" s="686"/>
      <c r="DP32" s="686"/>
      <c r="DQ32" s="686"/>
      <c r="DR32" s="686"/>
      <c r="DS32" s="686"/>
      <c r="DT32" s="686"/>
      <c r="DU32" s="686"/>
      <c r="DV32" s="687"/>
      <c r="DW32" s="690" t="s">
        <v>139</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2179741</v>
      </c>
      <c r="S33" s="686"/>
      <c r="T33" s="686"/>
      <c r="U33" s="686"/>
      <c r="V33" s="686"/>
      <c r="W33" s="686"/>
      <c r="X33" s="686"/>
      <c r="Y33" s="687"/>
      <c r="Z33" s="688">
        <v>5.5</v>
      </c>
      <c r="AA33" s="688"/>
      <c r="AB33" s="688"/>
      <c r="AC33" s="688"/>
      <c r="AD33" s="689" t="s">
        <v>233</v>
      </c>
      <c r="AE33" s="689"/>
      <c r="AF33" s="689"/>
      <c r="AG33" s="689"/>
      <c r="AH33" s="689"/>
      <c r="AI33" s="689"/>
      <c r="AJ33" s="689"/>
      <c r="AK33" s="689"/>
      <c r="AL33" s="690" t="s">
        <v>233</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96.4</v>
      </c>
      <c r="BH33" s="756"/>
      <c r="BI33" s="756"/>
      <c r="BJ33" s="756"/>
      <c r="BK33" s="756"/>
      <c r="BL33" s="756"/>
      <c r="BM33" s="757">
        <v>87.2</v>
      </c>
      <c r="BN33" s="756"/>
      <c r="BO33" s="756"/>
      <c r="BP33" s="756"/>
      <c r="BQ33" s="758"/>
      <c r="BR33" s="755">
        <v>97.9</v>
      </c>
      <c r="BS33" s="756"/>
      <c r="BT33" s="756"/>
      <c r="BU33" s="756"/>
      <c r="BV33" s="756"/>
      <c r="BW33" s="756"/>
      <c r="BX33" s="757">
        <v>89.1</v>
      </c>
      <c r="BY33" s="756"/>
      <c r="BZ33" s="756"/>
      <c r="CA33" s="756"/>
      <c r="CB33" s="758"/>
      <c r="CD33" s="700" t="s">
        <v>318</v>
      </c>
      <c r="CE33" s="701"/>
      <c r="CF33" s="701"/>
      <c r="CG33" s="701"/>
      <c r="CH33" s="701"/>
      <c r="CI33" s="701"/>
      <c r="CJ33" s="701"/>
      <c r="CK33" s="701"/>
      <c r="CL33" s="701"/>
      <c r="CM33" s="701"/>
      <c r="CN33" s="701"/>
      <c r="CO33" s="701"/>
      <c r="CP33" s="701"/>
      <c r="CQ33" s="702"/>
      <c r="CR33" s="685">
        <v>20738852</v>
      </c>
      <c r="CS33" s="721"/>
      <c r="CT33" s="721"/>
      <c r="CU33" s="721"/>
      <c r="CV33" s="721"/>
      <c r="CW33" s="721"/>
      <c r="CX33" s="721"/>
      <c r="CY33" s="722"/>
      <c r="CZ33" s="690">
        <v>53.5</v>
      </c>
      <c r="DA33" s="719"/>
      <c r="DB33" s="719"/>
      <c r="DC33" s="723"/>
      <c r="DD33" s="694">
        <v>10401368</v>
      </c>
      <c r="DE33" s="721"/>
      <c r="DF33" s="721"/>
      <c r="DG33" s="721"/>
      <c r="DH33" s="721"/>
      <c r="DI33" s="721"/>
      <c r="DJ33" s="721"/>
      <c r="DK33" s="722"/>
      <c r="DL33" s="694">
        <v>7402703</v>
      </c>
      <c r="DM33" s="721"/>
      <c r="DN33" s="721"/>
      <c r="DO33" s="721"/>
      <c r="DP33" s="721"/>
      <c r="DQ33" s="721"/>
      <c r="DR33" s="721"/>
      <c r="DS33" s="721"/>
      <c r="DT33" s="721"/>
      <c r="DU33" s="721"/>
      <c r="DV33" s="722"/>
      <c r="DW33" s="690">
        <v>40.1</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57659</v>
      </c>
      <c r="S34" s="686"/>
      <c r="T34" s="686"/>
      <c r="U34" s="686"/>
      <c r="V34" s="686"/>
      <c r="W34" s="686"/>
      <c r="X34" s="686"/>
      <c r="Y34" s="687"/>
      <c r="Z34" s="688">
        <v>0.1</v>
      </c>
      <c r="AA34" s="688"/>
      <c r="AB34" s="688"/>
      <c r="AC34" s="688"/>
      <c r="AD34" s="689">
        <v>17077</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4538421</v>
      </c>
      <c r="CS34" s="686"/>
      <c r="CT34" s="686"/>
      <c r="CU34" s="686"/>
      <c r="CV34" s="686"/>
      <c r="CW34" s="686"/>
      <c r="CX34" s="686"/>
      <c r="CY34" s="687"/>
      <c r="CZ34" s="690">
        <v>11.7</v>
      </c>
      <c r="DA34" s="719"/>
      <c r="DB34" s="719"/>
      <c r="DC34" s="723"/>
      <c r="DD34" s="694">
        <v>3267742</v>
      </c>
      <c r="DE34" s="686"/>
      <c r="DF34" s="686"/>
      <c r="DG34" s="686"/>
      <c r="DH34" s="686"/>
      <c r="DI34" s="686"/>
      <c r="DJ34" s="686"/>
      <c r="DK34" s="687"/>
      <c r="DL34" s="694">
        <v>2515250</v>
      </c>
      <c r="DM34" s="686"/>
      <c r="DN34" s="686"/>
      <c r="DO34" s="686"/>
      <c r="DP34" s="686"/>
      <c r="DQ34" s="686"/>
      <c r="DR34" s="686"/>
      <c r="DS34" s="686"/>
      <c r="DT34" s="686"/>
      <c r="DU34" s="686"/>
      <c r="DV34" s="687"/>
      <c r="DW34" s="690">
        <v>13.6</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440452</v>
      </c>
      <c r="S35" s="686"/>
      <c r="T35" s="686"/>
      <c r="U35" s="686"/>
      <c r="V35" s="686"/>
      <c r="W35" s="686"/>
      <c r="X35" s="686"/>
      <c r="Y35" s="687"/>
      <c r="Z35" s="688">
        <v>1.1000000000000001</v>
      </c>
      <c r="AA35" s="688"/>
      <c r="AB35" s="688"/>
      <c r="AC35" s="688"/>
      <c r="AD35" s="689" t="s">
        <v>233</v>
      </c>
      <c r="AE35" s="689"/>
      <c r="AF35" s="689"/>
      <c r="AG35" s="689"/>
      <c r="AH35" s="689"/>
      <c r="AI35" s="689"/>
      <c r="AJ35" s="689"/>
      <c r="AK35" s="689"/>
      <c r="AL35" s="690" t="s">
        <v>233</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465441</v>
      </c>
      <c r="CS35" s="721"/>
      <c r="CT35" s="721"/>
      <c r="CU35" s="721"/>
      <c r="CV35" s="721"/>
      <c r="CW35" s="721"/>
      <c r="CX35" s="721"/>
      <c r="CY35" s="722"/>
      <c r="CZ35" s="690">
        <v>1.2</v>
      </c>
      <c r="DA35" s="719"/>
      <c r="DB35" s="719"/>
      <c r="DC35" s="723"/>
      <c r="DD35" s="694">
        <v>363611</v>
      </c>
      <c r="DE35" s="721"/>
      <c r="DF35" s="721"/>
      <c r="DG35" s="721"/>
      <c r="DH35" s="721"/>
      <c r="DI35" s="721"/>
      <c r="DJ35" s="721"/>
      <c r="DK35" s="722"/>
      <c r="DL35" s="694">
        <v>181243</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854070</v>
      </c>
      <c r="S36" s="686"/>
      <c r="T36" s="686"/>
      <c r="U36" s="686"/>
      <c r="V36" s="686"/>
      <c r="W36" s="686"/>
      <c r="X36" s="686"/>
      <c r="Y36" s="687"/>
      <c r="Z36" s="688">
        <v>2.1</v>
      </c>
      <c r="AA36" s="688"/>
      <c r="AB36" s="688"/>
      <c r="AC36" s="688"/>
      <c r="AD36" s="689" t="s">
        <v>233</v>
      </c>
      <c r="AE36" s="689"/>
      <c r="AF36" s="689"/>
      <c r="AG36" s="689"/>
      <c r="AH36" s="689"/>
      <c r="AI36" s="689"/>
      <c r="AJ36" s="689"/>
      <c r="AK36" s="689"/>
      <c r="AL36" s="690" t="s">
        <v>233</v>
      </c>
      <c r="AM36" s="691"/>
      <c r="AN36" s="691"/>
      <c r="AO36" s="692"/>
      <c r="AP36" s="235"/>
      <c r="AQ36" s="759" t="s">
        <v>326</v>
      </c>
      <c r="AR36" s="760"/>
      <c r="AS36" s="760"/>
      <c r="AT36" s="760"/>
      <c r="AU36" s="760"/>
      <c r="AV36" s="760"/>
      <c r="AW36" s="760"/>
      <c r="AX36" s="760"/>
      <c r="AY36" s="761"/>
      <c r="AZ36" s="674">
        <v>5137993</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84787</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12485863</v>
      </c>
      <c r="CS36" s="686"/>
      <c r="CT36" s="686"/>
      <c r="CU36" s="686"/>
      <c r="CV36" s="686"/>
      <c r="CW36" s="686"/>
      <c r="CX36" s="686"/>
      <c r="CY36" s="687"/>
      <c r="CZ36" s="690">
        <v>32.200000000000003</v>
      </c>
      <c r="DA36" s="719"/>
      <c r="DB36" s="719"/>
      <c r="DC36" s="723"/>
      <c r="DD36" s="694">
        <v>4169714</v>
      </c>
      <c r="DE36" s="686"/>
      <c r="DF36" s="686"/>
      <c r="DG36" s="686"/>
      <c r="DH36" s="686"/>
      <c r="DI36" s="686"/>
      <c r="DJ36" s="686"/>
      <c r="DK36" s="687"/>
      <c r="DL36" s="694">
        <v>2698038</v>
      </c>
      <c r="DM36" s="686"/>
      <c r="DN36" s="686"/>
      <c r="DO36" s="686"/>
      <c r="DP36" s="686"/>
      <c r="DQ36" s="686"/>
      <c r="DR36" s="686"/>
      <c r="DS36" s="686"/>
      <c r="DT36" s="686"/>
      <c r="DU36" s="686"/>
      <c r="DV36" s="687"/>
      <c r="DW36" s="690">
        <v>14.6</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527674</v>
      </c>
      <c r="S37" s="686"/>
      <c r="T37" s="686"/>
      <c r="U37" s="686"/>
      <c r="V37" s="686"/>
      <c r="W37" s="686"/>
      <c r="X37" s="686"/>
      <c r="Y37" s="687"/>
      <c r="Z37" s="688">
        <v>1.3</v>
      </c>
      <c r="AA37" s="688"/>
      <c r="AB37" s="688"/>
      <c r="AC37" s="688"/>
      <c r="AD37" s="689" t="s">
        <v>139</v>
      </c>
      <c r="AE37" s="689"/>
      <c r="AF37" s="689"/>
      <c r="AG37" s="689"/>
      <c r="AH37" s="689"/>
      <c r="AI37" s="689"/>
      <c r="AJ37" s="689"/>
      <c r="AK37" s="689"/>
      <c r="AL37" s="690" t="s">
        <v>233</v>
      </c>
      <c r="AM37" s="691"/>
      <c r="AN37" s="691"/>
      <c r="AO37" s="692"/>
      <c r="AQ37" s="763" t="s">
        <v>330</v>
      </c>
      <c r="AR37" s="764"/>
      <c r="AS37" s="764"/>
      <c r="AT37" s="764"/>
      <c r="AU37" s="764"/>
      <c r="AV37" s="764"/>
      <c r="AW37" s="764"/>
      <c r="AX37" s="764"/>
      <c r="AY37" s="765"/>
      <c r="AZ37" s="685">
        <v>1562233</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79593</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242081</v>
      </c>
      <c r="CS37" s="721"/>
      <c r="CT37" s="721"/>
      <c r="CU37" s="721"/>
      <c r="CV37" s="721"/>
      <c r="CW37" s="721"/>
      <c r="CX37" s="721"/>
      <c r="CY37" s="722"/>
      <c r="CZ37" s="690">
        <v>0.6</v>
      </c>
      <c r="DA37" s="719"/>
      <c r="DB37" s="719"/>
      <c r="DC37" s="723"/>
      <c r="DD37" s="694">
        <v>184881</v>
      </c>
      <c r="DE37" s="721"/>
      <c r="DF37" s="721"/>
      <c r="DG37" s="721"/>
      <c r="DH37" s="721"/>
      <c r="DI37" s="721"/>
      <c r="DJ37" s="721"/>
      <c r="DK37" s="722"/>
      <c r="DL37" s="694">
        <v>184271</v>
      </c>
      <c r="DM37" s="721"/>
      <c r="DN37" s="721"/>
      <c r="DO37" s="721"/>
      <c r="DP37" s="721"/>
      <c r="DQ37" s="721"/>
      <c r="DR37" s="721"/>
      <c r="DS37" s="721"/>
      <c r="DT37" s="721"/>
      <c r="DU37" s="721"/>
      <c r="DV37" s="722"/>
      <c r="DW37" s="690">
        <v>1</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2859007</v>
      </c>
      <c r="S38" s="686"/>
      <c r="T38" s="686"/>
      <c r="U38" s="686"/>
      <c r="V38" s="686"/>
      <c r="W38" s="686"/>
      <c r="X38" s="686"/>
      <c r="Y38" s="687"/>
      <c r="Z38" s="688">
        <v>7.2</v>
      </c>
      <c r="AA38" s="688"/>
      <c r="AB38" s="688"/>
      <c r="AC38" s="688"/>
      <c r="AD38" s="689">
        <v>241</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1053325</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7327</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2474606</v>
      </c>
      <c r="CS38" s="686"/>
      <c r="CT38" s="686"/>
      <c r="CU38" s="686"/>
      <c r="CV38" s="686"/>
      <c r="CW38" s="686"/>
      <c r="CX38" s="686"/>
      <c r="CY38" s="687"/>
      <c r="CZ38" s="690">
        <v>6.4</v>
      </c>
      <c r="DA38" s="719"/>
      <c r="DB38" s="719"/>
      <c r="DC38" s="723"/>
      <c r="DD38" s="694">
        <v>2031883</v>
      </c>
      <c r="DE38" s="686"/>
      <c r="DF38" s="686"/>
      <c r="DG38" s="686"/>
      <c r="DH38" s="686"/>
      <c r="DI38" s="686"/>
      <c r="DJ38" s="686"/>
      <c r="DK38" s="687"/>
      <c r="DL38" s="694">
        <v>2008172</v>
      </c>
      <c r="DM38" s="686"/>
      <c r="DN38" s="686"/>
      <c r="DO38" s="686"/>
      <c r="DP38" s="686"/>
      <c r="DQ38" s="686"/>
      <c r="DR38" s="686"/>
      <c r="DS38" s="686"/>
      <c r="DT38" s="686"/>
      <c r="DU38" s="686"/>
      <c r="DV38" s="687"/>
      <c r="DW38" s="690">
        <v>10.9</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2564601</v>
      </c>
      <c r="S39" s="686"/>
      <c r="T39" s="686"/>
      <c r="U39" s="686"/>
      <c r="V39" s="686"/>
      <c r="W39" s="686"/>
      <c r="X39" s="686"/>
      <c r="Y39" s="687"/>
      <c r="Z39" s="688">
        <v>6.4</v>
      </c>
      <c r="AA39" s="688"/>
      <c r="AB39" s="688"/>
      <c r="AC39" s="688"/>
      <c r="AD39" s="689" t="s">
        <v>233</v>
      </c>
      <c r="AE39" s="689"/>
      <c r="AF39" s="689"/>
      <c r="AG39" s="689"/>
      <c r="AH39" s="689"/>
      <c r="AI39" s="689"/>
      <c r="AJ39" s="689"/>
      <c r="AK39" s="689"/>
      <c r="AL39" s="690" t="s">
        <v>233</v>
      </c>
      <c r="AM39" s="691"/>
      <c r="AN39" s="691"/>
      <c r="AO39" s="692"/>
      <c r="AQ39" s="763" t="s">
        <v>338</v>
      </c>
      <c r="AR39" s="764"/>
      <c r="AS39" s="764"/>
      <c r="AT39" s="764"/>
      <c r="AU39" s="764"/>
      <c r="AV39" s="764"/>
      <c r="AW39" s="764"/>
      <c r="AX39" s="764"/>
      <c r="AY39" s="765"/>
      <c r="AZ39" s="685">
        <v>47829</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10965</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772121</v>
      </c>
      <c r="CS39" s="721"/>
      <c r="CT39" s="721"/>
      <c r="CU39" s="721"/>
      <c r="CV39" s="721"/>
      <c r="CW39" s="721"/>
      <c r="CX39" s="721"/>
      <c r="CY39" s="722"/>
      <c r="CZ39" s="690">
        <v>2</v>
      </c>
      <c r="DA39" s="719"/>
      <c r="DB39" s="719"/>
      <c r="DC39" s="723"/>
      <c r="DD39" s="694">
        <v>568418</v>
      </c>
      <c r="DE39" s="721"/>
      <c r="DF39" s="721"/>
      <c r="DG39" s="721"/>
      <c r="DH39" s="721"/>
      <c r="DI39" s="721"/>
      <c r="DJ39" s="721"/>
      <c r="DK39" s="722"/>
      <c r="DL39" s="694" t="s">
        <v>139</v>
      </c>
      <c r="DM39" s="721"/>
      <c r="DN39" s="721"/>
      <c r="DO39" s="721"/>
      <c r="DP39" s="721"/>
      <c r="DQ39" s="721"/>
      <c r="DR39" s="721"/>
      <c r="DS39" s="721"/>
      <c r="DT39" s="721"/>
      <c r="DU39" s="721"/>
      <c r="DV39" s="722"/>
      <c r="DW39" s="690" t="s">
        <v>233</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233</v>
      </c>
      <c r="S40" s="686"/>
      <c r="T40" s="686"/>
      <c r="U40" s="686"/>
      <c r="V40" s="686"/>
      <c r="W40" s="686"/>
      <c r="X40" s="686"/>
      <c r="Y40" s="687"/>
      <c r="Z40" s="688" t="s">
        <v>233</v>
      </c>
      <c r="AA40" s="688"/>
      <c r="AB40" s="688"/>
      <c r="AC40" s="688"/>
      <c r="AD40" s="689" t="s">
        <v>139</v>
      </c>
      <c r="AE40" s="689"/>
      <c r="AF40" s="689"/>
      <c r="AG40" s="689"/>
      <c r="AH40" s="689"/>
      <c r="AI40" s="689"/>
      <c r="AJ40" s="689"/>
      <c r="AK40" s="689"/>
      <c r="AL40" s="690" t="s">
        <v>139</v>
      </c>
      <c r="AM40" s="691"/>
      <c r="AN40" s="691"/>
      <c r="AO40" s="692"/>
      <c r="AQ40" s="763" t="s">
        <v>342</v>
      </c>
      <c r="AR40" s="764"/>
      <c r="AS40" s="764"/>
      <c r="AT40" s="764"/>
      <c r="AU40" s="764"/>
      <c r="AV40" s="764"/>
      <c r="AW40" s="764"/>
      <c r="AX40" s="764"/>
      <c r="AY40" s="765"/>
      <c r="AZ40" s="685">
        <v>26462</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92</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2400</v>
      </c>
      <c r="CS40" s="686"/>
      <c r="CT40" s="686"/>
      <c r="CU40" s="686"/>
      <c r="CV40" s="686"/>
      <c r="CW40" s="686"/>
      <c r="CX40" s="686"/>
      <c r="CY40" s="687"/>
      <c r="CZ40" s="690">
        <v>0</v>
      </c>
      <c r="DA40" s="719"/>
      <c r="DB40" s="719"/>
      <c r="DC40" s="723"/>
      <c r="DD40" s="694" t="s">
        <v>233</v>
      </c>
      <c r="DE40" s="686"/>
      <c r="DF40" s="686"/>
      <c r="DG40" s="686"/>
      <c r="DH40" s="686"/>
      <c r="DI40" s="686"/>
      <c r="DJ40" s="686"/>
      <c r="DK40" s="687"/>
      <c r="DL40" s="694" t="s">
        <v>233</v>
      </c>
      <c r="DM40" s="686"/>
      <c r="DN40" s="686"/>
      <c r="DO40" s="686"/>
      <c r="DP40" s="686"/>
      <c r="DQ40" s="686"/>
      <c r="DR40" s="686"/>
      <c r="DS40" s="686"/>
      <c r="DT40" s="686"/>
      <c r="DU40" s="686"/>
      <c r="DV40" s="687"/>
      <c r="DW40" s="690" t="s">
        <v>233</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139</v>
      </c>
      <c r="S41" s="686"/>
      <c r="T41" s="686"/>
      <c r="U41" s="686"/>
      <c r="V41" s="686"/>
      <c r="W41" s="686"/>
      <c r="X41" s="686"/>
      <c r="Y41" s="687"/>
      <c r="Z41" s="688" t="s">
        <v>233</v>
      </c>
      <c r="AA41" s="688"/>
      <c r="AB41" s="688"/>
      <c r="AC41" s="688"/>
      <c r="AD41" s="689" t="s">
        <v>233</v>
      </c>
      <c r="AE41" s="689"/>
      <c r="AF41" s="689"/>
      <c r="AG41" s="689"/>
      <c r="AH41" s="689"/>
      <c r="AI41" s="689"/>
      <c r="AJ41" s="689"/>
      <c r="AK41" s="689"/>
      <c r="AL41" s="690" t="s">
        <v>233</v>
      </c>
      <c r="AM41" s="691"/>
      <c r="AN41" s="691"/>
      <c r="AO41" s="692"/>
      <c r="AQ41" s="763" t="s">
        <v>347</v>
      </c>
      <c r="AR41" s="764"/>
      <c r="AS41" s="764"/>
      <c r="AT41" s="764"/>
      <c r="AU41" s="764"/>
      <c r="AV41" s="764"/>
      <c r="AW41" s="764"/>
      <c r="AX41" s="764"/>
      <c r="AY41" s="765"/>
      <c r="AZ41" s="685">
        <v>370731</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233</v>
      </c>
      <c r="CS41" s="721"/>
      <c r="CT41" s="721"/>
      <c r="CU41" s="721"/>
      <c r="CV41" s="721"/>
      <c r="CW41" s="721"/>
      <c r="CX41" s="721"/>
      <c r="CY41" s="722"/>
      <c r="CZ41" s="690" t="s">
        <v>139</v>
      </c>
      <c r="DA41" s="719"/>
      <c r="DB41" s="719"/>
      <c r="DC41" s="723"/>
      <c r="DD41" s="694" t="s">
        <v>233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702200</v>
      </c>
      <c r="S42" s="686"/>
      <c r="T42" s="686"/>
      <c r="U42" s="686"/>
      <c r="V42" s="686"/>
      <c r="W42" s="686"/>
      <c r="X42" s="686"/>
      <c r="Y42" s="687"/>
      <c r="Z42" s="688">
        <v>1.8</v>
      </c>
      <c r="AA42" s="688"/>
      <c r="AB42" s="688"/>
      <c r="AC42" s="688"/>
      <c r="AD42" s="689" t="s">
        <v>139</v>
      </c>
      <c r="AE42" s="689"/>
      <c r="AF42" s="689"/>
      <c r="AG42" s="689"/>
      <c r="AH42" s="689"/>
      <c r="AI42" s="689"/>
      <c r="AJ42" s="689"/>
      <c r="AK42" s="689"/>
      <c r="AL42" s="690" t="s">
        <v>139</v>
      </c>
      <c r="AM42" s="691"/>
      <c r="AN42" s="691"/>
      <c r="AO42" s="692"/>
      <c r="AQ42" s="784" t="s">
        <v>351</v>
      </c>
      <c r="AR42" s="785"/>
      <c r="AS42" s="785"/>
      <c r="AT42" s="785"/>
      <c r="AU42" s="785"/>
      <c r="AV42" s="785"/>
      <c r="AW42" s="785"/>
      <c r="AX42" s="785"/>
      <c r="AY42" s="786"/>
      <c r="AZ42" s="776">
        <v>2077413</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383</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3625384</v>
      </c>
      <c r="CS42" s="686"/>
      <c r="CT42" s="686"/>
      <c r="CU42" s="686"/>
      <c r="CV42" s="686"/>
      <c r="CW42" s="686"/>
      <c r="CX42" s="686"/>
      <c r="CY42" s="687"/>
      <c r="CZ42" s="690">
        <v>9.4</v>
      </c>
      <c r="DA42" s="691"/>
      <c r="DB42" s="691"/>
      <c r="DC42" s="703"/>
      <c r="DD42" s="694">
        <v>785082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39796630</v>
      </c>
      <c r="S43" s="777"/>
      <c r="T43" s="777"/>
      <c r="U43" s="777"/>
      <c r="V43" s="777"/>
      <c r="W43" s="777"/>
      <c r="X43" s="777"/>
      <c r="Y43" s="778"/>
      <c r="Z43" s="779">
        <v>100</v>
      </c>
      <c r="AA43" s="779"/>
      <c r="AB43" s="779"/>
      <c r="AC43" s="779"/>
      <c r="AD43" s="780">
        <v>17761924</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78041</v>
      </c>
      <c r="CS43" s="721"/>
      <c r="CT43" s="721"/>
      <c r="CU43" s="721"/>
      <c r="CV43" s="721"/>
      <c r="CW43" s="721"/>
      <c r="CX43" s="721"/>
      <c r="CY43" s="722"/>
      <c r="CZ43" s="690">
        <v>0.2</v>
      </c>
      <c r="DA43" s="719"/>
      <c r="DB43" s="719"/>
      <c r="DC43" s="723"/>
      <c r="DD43" s="694">
        <v>78041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3582742</v>
      </c>
      <c r="CS44" s="686"/>
      <c r="CT44" s="686"/>
      <c r="CU44" s="686"/>
      <c r="CV44" s="686"/>
      <c r="CW44" s="686"/>
      <c r="CX44" s="686"/>
      <c r="CY44" s="687"/>
      <c r="CZ44" s="690">
        <v>9.1999999999999993</v>
      </c>
      <c r="DA44" s="691"/>
      <c r="DB44" s="691"/>
      <c r="DC44" s="703"/>
      <c r="DD44" s="694">
        <v>784164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920339</v>
      </c>
      <c r="CS45" s="721"/>
      <c r="CT45" s="721"/>
      <c r="CU45" s="721"/>
      <c r="CV45" s="721"/>
      <c r="CW45" s="721"/>
      <c r="CX45" s="721"/>
      <c r="CY45" s="722"/>
      <c r="CZ45" s="690">
        <v>2.4</v>
      </c>
      <c r="DA45" s="719"/>
      <c r="DB45" s="719"/>
      <c r="DC45" s="723"/>
      <c r="DD45" s="694">
        <v>92922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2322918</v>
      </c>
      <c r="CS46" s="686"/>
      <c r="CT46" s="686"/>
      <c r="CU46" s="686"/>
      <c r="CV46" s="686"/>
      <c r="CW46" s="686"/>
      <c r="CX46" s="686"/>
      <c r="CY46" s="687"/>
      <c r="CZ46" s="690">
        <v>6</v>
      </c>
      <c r="DA46" s="691"/>
      <c r="DB46" s="691"/>
      <c r="DC46" s="703"/>
      <c r="DD46" s="694">
        <v>658143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42642</v>
      </c>
      <c r="CS47" s="721"/>
      <c r="CT47" s="721"/>
      <c r="CU47" s="721"/>
      <c r="CV47" s="721"/>
      <c r="CW47" s="721"/>
      <c r="CX47" s="721"/>
      <c r="CY47" s="722"/>
      <c r="CZ47" s="690">
        <v>0.1</v>
      </c>
      <c r="DA47" s="719"/>
      <c r="DB47" s="719"/>
      <c r="DC47" s="723"/>
      <c r="DD47" s="694">
        <v>918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233</v>
      </c>
      <c r="CS48" s="686"/>
      <c r="CT48" s="686"/>
      <c r="CU48" s="686"/>
      <c r="CV48" s="686"/>
      <c r="CW48" s="686"/>
      <c r="CX48" s="686"/>
      <c r="CY48" s="687"/>
      <c r="CZ48" s="690" t="s">
        <v>233</v>
      </c>
      <c r="DA48" s="691"/>
      <c r="DB48" s="691"/>
      <c r="DC48" s="703"/>
      <c r="DD48" s="694" t="s">
        <v>233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38772348</v>
      </c>
      <c r="CS49" s="756"/>
      <c r="CT49" s="756"/>
      <c r="CU49" s="756"/>
      <c r="CV49" s="756"/>
      <c r="CW49" s="756"/>
      <c r="CX49" s="756"/>
      <c r="CY49" s="787"/>
      <c r="CZ49" s="781">
        <v>100</v>
      </c>
      <c r="DA49" s="788"/>
      <c r="DB49" s="788"/>
      <c r="DC49" s="789"/>
      <c r="DD49" s="790">
        <v>21206862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2A7VG/610eEMnNFhqYTmAV+N2sgiZ9qETrqW1ker3rNV59mPQj9KV7KA9XNcMZP8pXZXkhwRyMs6PIn8s5dMyA==" saltValue="6t3XLAQo0bBw0by2H/tzP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39462</v>
      </c>
      <c r="R7" s="821"/>
      <c r="S7" s="821"/>
      <c r="T7" s="821"/>
      <c r="U7" s="821"/>
      <c r="V7" s="821">
        <v>38438</v>
      </c>
      <c r="W7" s="821"/>
      <c r="X7" s="821"/>
      <c r="Y7" s="821"/>
      <c r="Z7" s="821"/>
      <c r="AA7" s="821">
        <v>1024</v>
      </c>
      <c r="AB7" s="821"/>
      <c r="AC7" s="821"/>
      <c r="AD7" s="821"/>
      <c r="AE7" s="822"/>
      <c r="AF7" s="823">
        <v>888</v>
      </c>
      <c r="AG7" s="824"/>
      <c r="AH7" s="824"/>
      <c r="AI7" s="824"/>
      <c r="AJ7" s="825"/>
      <c r="AK7" s="860" t="s">
        <v>583</v>
      </c>
      <c r="AL7" s="861"/>
      <c r="AM7" s="861"/>
      <c r="AN7" s="861"/>
      <c r="AO7" s="861"/>
      <c r="AP7" s="861">
        <v>37535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599</v>
      </c>
      <c r="BS7" s="864" t="s">
        <v>591</v>
      </c>
      <c r="BT7" s="865"/>
      <c r="BU7" s="865"/>
      <c r="BV7" s="865"/>
      <c r="BW7" s="865"/>
      <c r="BX7" s="865"/>
      <c r="BY7" s="865"/>
      <c r="BZ7" s="865"/>
      <c r="CA7" s="865"/>
      <c r="CB7" s="865"/>
      <c r="CC7" s="865"/>
      <c r="CD7" s="865"/>
      <c r="CE7" s="865"/>
      <c r="CF7" s="865"/>
      <c r="CG7" s="866"/>
      <c r="CH7" s="857" t="s">
        <v>600</v>
      </c>
      <c r="CI7" s="858"/>
      <c r="CJ7" s="858"/>
      <c r="CK7" s="858"/>
      <c r="CL7" s="859"/>
      <c r="CM7" s="857">
        <v>18</v>
      </c>
      <c r="CN7" s="858"/>
      <c r="CO7" s="858"/>
      <c r="CP7" s="858"/>
      <c r="CQ7" s="859"/>
      <c r="CR7" s="857">
        <v>10</v>
      </c>
      <c r="CS7" s="858"/>
      <c r="CT7" s="858"/>
      <c r="CU7" s="858"/>
      <c r="CV7" s="859"/>
      <c r="CW7" s="857" t="s">
        <v>600</v>
      </c>
      <c r="CX7" s="858"/>
      <c r="CY7" s="858"/>
      <c r="CZ7" s="858"/>
      <c r="DA7" s="859"/>
      <c r="DB7" s="857" t="s">
        <v>600</v>
      </c>
      <c r="DC7" s="858"/>
      <c r="DD7" s="858"/>
      <c r="DE7" s="858"/>
      <c r="DF7" s="859"/>
      <c r="DG7" s="857">
        <v>424</v>
      </c>
      <c r="DH7" s="858"/>
      <c r="DI7" s="858"/>
      <c r="DJ7" s="858"/>
      <c r="DK7" s="859"/>
      <c r="DL7" s="857" t="s">
        <v>600</v>
      </c>
      <c r="DM7" s="858"/>
      <c r="DN7" s="858"/>
      <c r="DO7" s="858"/>
      <c r="DP7" s="859"/>
      <c r="DQ7" s="857" t="s">
        <v>600</v>
      </c>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447</v>
      </c>
      <c r="R8" s="845"/>
      <c r="S8" s="845"/>
      <c r="T8" s="845"/>
      <c r="U8" s="845"/>
      <c r="V8" s="845">
        <v>447</v>
      </c>
      <c r="W8" s="845"/>
      <c r="X8" s="845"/>
      <c r="Y8" s="845"/>
      <c r="Z8" s="845"/>
      <c r="AA8" s="845" t="s">
        <v>583</v>
      </c>
      <c r="AB8" s="845"/>
      <c r="AC8" s="845"/>
      <c r="AD8" s="845"/>
      <c r="AE8" s="846"/>
      <c r="AF8" s="847" t="s">
        <v>139</v>
      </c>
      <c r="AG8" s="848"/>
      <c r="AH8" s="848"/>
      <c r="AI8" s="848"/>
      <c r="AJ8" s="849"/>
      <c r="AK8" s="850">
        <v>133</v>
      </c>
      <c r="AL8" s="851"/>
      <c r="AM8" s="851"/>
      <c r="AN8" s="851"/>
      <c r="AO8" s="851"/>
      <c r="AP8" s="851">
        <v>579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592</v>
      </c>
      <c r="BT8" s="855"/>
      <c r="BU8" s="855"/>
      <c r="BV8" s="855"/>
      <c r="BW8" s="855"/>
      <c r="BX8" s="855"/>
      <c r="BY8" s="855"/>
      <c r="BZ8" s="855"/>
      <c r="CA8" s="855"/>
      <c r="CB8" s="855"/>
      <c r="CC8" s="855"/>
      <c r="CD8" s="855"/>
      <c r="CE8" s="855"/>
      <c r="CF8" s="855"/>
      <c r="CG8" s="856"/>
      <c r="CH8" s="867">
        <v>1</v>
      </c>
      <c r="CI8" s="868"/>
      <c r="CJ8" s="868"/>
      <c r="CK8" s="868"/>
      <c r="CL8" s="869"/>
      <c r="CM8" s="867">
        <v>26</v>
      </c>
      <c r="CN8" s="868"/>
      <c r="CO8" s="868"/>
      <c r="CP8" s="868"/>
      <c r="CQ8" s="869"/>
      <c r="CR8" s="867">
        <v>10</v>
      </c>
      <c r="CS8" s="868"/>
      <c r="CT8" s="868"/>
      <c r="CU8" s="868"/>
      <c r="CV8" s="869"/>
      <c r="CW8" s="867" t="s">
        <v>600</v>
      </c>
      <c r="CX8" s="868"/>
      <c r="CY8" s="868"/>
      <c r="CZ8" s="868"/>
      <c r="DA8" s="869"/>
      <c r="DB8" s="867" t="s">
        <v>600</v>
      </c>
      <c r="DC8" s="868"/>
      <c r="DD8" s="868"/>
      <c r="DE8" s="868"/>
      <c r="DF8" s="869"/>
      <c r="DG8" s="867" t="s">
        <v>600</v>
      </c>
      <c r="DH8" s="868"/>
      <c r="DI8" s="868"/>
      <c r="DJ8" s="868"/>
      <c r="DK8" s="869"/>
      <c r="DL8" s="867" t="s">
        <v>600</v>
      </c>
      <c r="DM8" s="868"/>
      <c r="DN8" s="868"/>
      <c r="DO8" s="868"/>
      <c r="DP8" s="869"/>
      <c r="DQ8" s="867" t="s">
        <v>600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593</v>
      </c>
      <c r="BT9" s="855"/>
      <c r="BU9" s="855"/>
      <c r="BV9" s="855"/>
      <c r="BW9" s="855"/>
      <c r="BX9" s="855"/>
      <c r="BY9" s="855"/>
      <c r="BZ9" s="855"/>
      <c r="CA9" s="855"/>
      <c r="CB9" s="855"/>
      <c r="CC9" s="855"/>
      <c r="CD9" s="855"/>
      <c r="CE9" s="855"/>
      <c r="CF9" s="855"/>
      <c r="CG9" s="856"/>
      <c r="CH9" s="867">
        <v>-8</v>
      </c>
      <c r="CI9" s="868"/>
      <c r="CJ9" s="868"/>
      <c r="CK9" s="868"/>
      <c r="CL9" s="869"/>
      <c r="CM9" s="867">
        <v>41</v>
      </c>
      <c r="CN9" s="868"/>
      <c r="CO9" s="868"/>
      <c r="CP9" s="868"/>
      <c r="CQ9" s="869"/>
      <c r="CR9" s="867">
        <v>45</v>
      </c>
      <c r="CS9" s="868"/>
      <c r="CT9" s="868"/>
      <c r="CU9" s="868"/>
      <c r="CV9" s="869"/>
      <c r="CW9" s="867">
        <v>18</v>
      </c>
      <c r="CX9" s="868"/>
      <c r="CY9" s="868"/>
      <c r="CZ9" s="868"/>
      <c r="DA9" s="869"/>
      <c r="DB9" s="867" t="s">
        <v>601</v>
      </c>
      <c r="DC9" s="868"/>
      <c r="DD9" s="868"/>
      <c r="DE9" s="868"/>
      <c r="DF9" s="869"/>
      <c r="DG9" s="867" t="s">
        <v>601</v>
      </c>
      <c r="DH9" s="868"/>
      <c r="DI9" s="868"/>
      <c r="DJ9" s="868"/>
      <c r="DK9" s="869"/>
      <c r="DL9" s="867" t="s">
        <v>600</v>
      </c>
      <c r="DM9" s="868"/>
      <c r="DN9" s="868"/>
      <c r="DO9" s="868"/>
      <c r="DP9" s="869"/>
      <c r="DQ9" s="867" t="s">
        <v>600</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594</v>
      </c>
      <c r="BT10" s="855"/>
      <c r="BU10" s="855"/>
      <c r="BV10" s="855"/>
      <c r="BW10" s="855"/>
      <c r="BX10" s="855"/>
      <c r="BY10" s="855"/>
      <c r="BZ10" s="855"/>
      <c r="CA10" s="855"/>
      <c r="CB10" s="855"/>
      <c r="CC10" s="855"/>
      <c r="CD10" s="855"/>
      <c r="CE10" s="855"/>
      <c r="CF10" s="855"/>
      <c r="CG10" s="856"/>
      <c r="CH10" s="867">
        <v>-8</v>
      </c>
      <c r="CI10" s="868"/>
      <c r="CJ10" s="868"/>
      <c r="CK10" s="868"/>
      <c r="CL10" s="869"/>
      <c r="CM10" s="867">
        <v>48</v>
      </c>
      <c r="CN10" s="868"/>
      <c r="CO10" s="868"/>
      <c r="CP10" s="868"/>
      <c r="CQ10" s="869"/>
      <c r="CR10" s="867">
        <v>56</v>
      </c>
      <c r="CS10" s="868"/>
      <c r="CT10" s="868"/>
      <c r="CU10" s="868"/>
      <c r="CV10" s="869"/>
      <c r="CW10" s="867" t="s">
        <v>600</v>
      </c>
      <c r="CX10" s="868"/>
      <c r="CY10" s="868"/>
      <c r="CZ10" s="868"/>
      <c r="DA10" s="869"/>
      <c r="DB10" s="867" t="s">
        <v>600</v>
      </c>
      <c r="DC10" s="868"/>
      <c r="DD10" s="868"/>
      <c r="DE10" s="868"/>
      <c r="DF10" s="869"/>
      <c r="DG10" s="867" t="s">
        <v>600</v>
      </c>
      <c r="DH10" s="868"/>
      <c r="DI10" s="868"/>
      <c r="DJ10" s="868"/>
      <c r="DK10" s="869"/>
      <c r="DL10" s="867" t="s">
        <v>600</v>
      </c>
      <c r="DM10" s="868"/>
      <c r="DN10" s="868"/>
      <c r="DO10" s="868"/>
      <c r="DP10" s="869"/>
      <c r="DQ10" s="867" t="s">
        <v>600</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595</v>
      </c>
      <c r="BT11" s="855"/>
      <c r="BU11" s="855"/>
      <c r="BV11" s="855"/>
      <c r="BW11" s="855"/>
      <c r="BX11" s="855"/>
      <c r="BY11" s="855"/>
      <c r="BZ11" s="855"/>
      <c r="CA11" s="855"/>
      <c r="CB11" s="855"/>
      <c r="CC11" s="855"/>
      <c r="CD11" s="855"/>
      <c r="CE11" s="855"/>
      <c r="CF11" s="855"/>
      <c r="CG11" s="856"/>
      <c r="CH11" s="867" t="s">
        <v>600</v>
      </c>
      <c r="CI11" s="868"/>
      <c r="CJ11" s="868"/>
      <c r="CK11" s="868"/>
      <c r="CL11" s="869"/>
      <c r="CM11" s="867">
        <v>130</v>
      </c>
      <c r="CN11" s="868"/>
      <c r="CO11" s="868"/>
      <c r="CP11" s="868"/>
      <c r="CQ11" s="869"/>
      <c r="CR11" s="867">
        <v>130</v>
      </c>
      <c r="CS11" s="868"/>
      <c r="CT11" s="868"/>
      <c r="CU11" s="868"/>
      <c r="CV11" s="869"/>
      <c r="CW11" s="867" t="s">
        <v>601</v>
      </c>
      <c r="CX11" s="868"/>
      <c r="CY11" s="868"/>
      <c r="CZ11" s="868"/>
      <c r="DA11" s="869"/>
      <c r="DB11" s="867" t="s">
        <v>601</v>
      </c>
      <c r="DC11" s="868"/>
      <c r="DD11" s="868"/>
      <c r="DE11" s="868"/>
      <c r="DF11" s="869"/>
      <c r="DG11" s="867" t="s">
        <v>601</v>
      </c>
      <c r="DH11" s="868"/>
      <c r="DI11" s="868"/>
      <c r="DJ11" s="868"/>
      <c r="DK11" s="869"/>
      <c r="DL11" s="867" t="s">
        <v>600</v>
      </c>
      <c r="DM11" s="868"/>
      <c r="DN11" s="868"/>
      <c r="DO11" s="868"/>
      <c r="DP11" s="869"/>
      <c r="DQ11" s="867" t="s">
        <v>600</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596</v>
      </c>
      <c r="BT12" s="855"/>
      <c r="BU12" s="855"/>
      <c r="BV12" s="855"/>
      <c r="BW12" s="855"/>
      <c r="BX12" s="855"/>
      <c r="BY12" s="855"/>
      <c r="BZ12" s="855"/>
      <c r="CA12" s="855"/>
      <c r="CB12" s="855"/>
      <c r="CC12" s="855"/>
      <c r="CD12" s="855"/>
      <c r="CE12" s="855"/>
      <c r="CF12" s="855"/>
      <c r="CG12" s="856"/>
      <c r="CH12" s="867" t="s">
        <v>600</v>
      </c>
      <c r="CI12" s="868"/>
      <c r="CJ12" s="868"/>
      <c r="CK12" s="868"/>
      <c r="CL12" s="869"/>
      <c r="CM12" s="867">
        <v>11</v>
      </c>
      <c r="CN12" s="868"/>
      <c r="CO12" s="868"/>
      <c r="CP12" s="868"/>
      <c r="CQ12" s="869"/>
      <c r="CR12" s="867">
        <v>5</v>
      </c>
      <c r="CS12" s="868"/>
      <c r="CT12" s="868"/>
      <c r="CU12" s="868"/>
      <c r="CV12" s="869"/>
      <c r="CW12" s="867" t="s">
        <v>600</v>
      </c>
      <c r="CX12" s="868"/>
      <c r="CY12" s="868"/>
      <c r="CZ12" s="868"/>
      <c r="DA12" s="869"/>
      <c r="DB12" s="867" t="s">
        <v>600</v>
      </c>
      <c r="DC12" s="868"/>
      <c r="DD12" s="868"/>
      <c r="DE12" s="868"/>
      <c r="DF12" s="869"/>
      <c r="DG12" s="867" t="s">
        <v>600</v>
      </c>
      <c r="DH12" s="868"/>
      <c r="DI12" s="868"/>
      <c r="DJ12" s="868"/>
      <c r="DK12" s="869"/>
      <c r="DL12" s="867" t="s">
        <v>600</v>
      </c>
      <c r="DM12" s="868"/>
      <c r="DN12" s="868"/>
      <c r="DO12" s="868"/>
      <c r="DP12" s="869"/>
      <c r="DQ12" s="867" t="s">
        <v>600</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597</v>
      </c>
      <c r="BT13" s="855"/>
      <c r="BU13" s="855"/>
      <c r="BV13" s="855"/>
      <c r="BW13" s="855"/>
      <c r="BX13" s="855"/>
      <c r="BY13" s="855"/>
      <c r="BZ13" s="855"/>
      <c r="CA13" s="855"/>
      <c r="CB13" s="855"/>
      <c r="CC13" s="855"/>
      <c r="CD13" s="855"/>
      <c r="CE13" s="855"/>
      <c r="CF13" s="855"/>
      <c r="CG13" s="856"/>
      <c r="CH13" s="867">
        <v>-2</v>
      </c>
      <c r="CI13" s="868"/>
      <c r="CJ13" s="868"/>
      <c r="CK13" s="868"/>
      <c r="CL13" s="869"/>
      <c r="CM13" s="867">
        <v>-5</v>
      </c>
      <c r="CN13" s="868"/>
      <c r="CO13" s="868"/>
      <c r="CP13" s="868"/>
      <c r="CQ13" s="869"/>
      <c r="CR13" s="867">
        <v>7</v>
      </c>
      <c r="CS13" s="868"/>
      <c r="CT13" s="868"/>
      <c r="CU13" s="868"/>
      <c r="CV13" s="869"/>
      <c r="CW13" s="867">
        <v>23</v>
      </c>
      <c r="CX13" s="868"/>
      <c r="CY13" s="868"/>
      <c r="CZ13" s="868"/>
      <c r="DA13" s="869"/>
      <c r="DB13" s="867" t="s">
        <v>601</v>
      </c>
      <c r="DC13" s="868"/>
      <c r="DD13" s="868"/>
      <c r="DE13" s="868"/>
      <c r="DF13" s="869"/>
      <c r="DG13" s="867" t="s">
        <v>601</v>
      </c>
      <c r="DH13" s="868"/>
      <c r="DI13" s="868"/>
      <c r="DJ13" s="868"/>
      <c r="DK13" s="869"/>
      <c r="DL13" s="867" t="s">
        <v>600</v>
      </c>
      <c r="DM13" s="868"/>
      <c r="DN13" s="868"/>
      <c r="DO13" s="868"/>
      <c r="DP13" s="869"/>
      <c r="DQ13" s="867" t="s">
        <v>600</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598</v>
      </c>
      <c r="BT14" s="855"/>
      <c r="BU14" s="855"/>
      <c r="BV14" s="855"/>
      <c r="BW14" s="855"/>
      <c r="BX14" s="855"/>
      <c r="BY14" s="855"/>
      <c r="BZ14" s="855"/>
      <c r="CA14" s="855"/>
      <c r="CB14" s="855"/>
      <c r="CC14" s="855"/>
      <c r="CD14" s="855"/>
      <c r="CE14" s="855"/>
      <c r="CF14" s="855"/>
      <c r="CG14" s="856"/>
      <c r="CH14" s="867">
        <v>26</v>
      </c>
      <c r="CI14" s="868"/>
      <c r="CJ14" s="868"/>
      <c r="CK14" s="868"/>
      <c r="CL14" s="869"/>
      <c r="CM14" s="867">
        <v>1254</v>
      </c>
      <c r="CN14" s="868"/>
      <c r="CO14" s="868"/>
      <c r="CP14" s="868"/>
      <c r="CQ14" s="869"/>
      <c r="CR14" s="867">
        <v>3</v>
      </c>
      <c r="CS14" s="868"/>
      <c r="CT14" s="868"/>
      <c r="CU14" s="868"/>
      <c r="CV14" s="869"/>
      <c r="CW14" s="867" t="s">
        <v>600</v>
      </c>
      <c r="CX14" s="868"/>
      <c r="CY14" s="868"/>
      <c r="CZ14" s="868"/>
      <c r="DA14" s="869"/>
      <c r="DB14" s="867" t="s">
        <v>600</v>
      </c>
      <c r="DC14" s="868"/>
      <c r="DD14" s="868"/>
      <c r="DE14" s="868"/>
      <c r="DF14" s="869"/>
      <c r="DG14" s="867" t="s">
        <v>600</v>
      </c>
      <c r="DH14" s="868"/>
      <c r="DI14" s="868"/>
      <c r="DJ14" s="868"/>
      <c r="DK14" s="869"/>
      <c r="DL14" s="867" t="s">
        <v>600</v>
      </c>
      <c r="DM14" s="868"/>
      <c r="DN14" s="868"/>
      <c r="DO14" s="868"/>
      <c r="DP14" s="869"/>
      <c r="DQ14" s="867" t="s">
        <v>600</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39797</v>
      </c>
      <c r="R23" s="880"/>
      <c r="S23" s="880"/>
      <c r="T23" s="880"/>
      <c r="U23" s="880"/>
      <c r="V23" s="880">
        <v>38772</v>
      </c>
      <c r="W23" s="880"/>
      <c r="X23" s="880"/>
      <c r="Y23" s="880"/>
      <c r="Z23" s="880"/>
      <c r="AA23" s="880">
        <v>1024</v>
      </c>
      <c r="AB23" s="880"/>
      <c r="AC23" s="880"/>
      <c r="AD23" s="880"/>
      <c r="AE23" s="881"/>
      <c r="AF23" s="882">
        <v>888</v>
      </c>
      <c r="AG23" s="880"/>
      <c r="AH23" s="880"/>
      <c r="AI23" s="880"/>
      <c r="AJ23" s="883"/>
      <c r="AK23" s="884"/>
      <c r="AL23" s="885"/>
      <c r="AM23" s="885"/>
      <c r="AN23" s="885"/>
      <c r="AO23" s="885"/>
      <c r="AP23" s="880">
        <v>38114</v>
      </c>
      <c r="AQ23" s="880"/>
      <c r="AR23" s="880"/>
      <c r="AS23" s="880"/>
      <c r="AT23" s="880"/>
      <c r="AU23" s="886"/>
      <c r="AV23" s="886"/>
      <c r="AW23" s="886"/>
      <c r="AX23" s="886"/>
      <c r="AY23" s="887"/>
      <c r="AZ23" s="895" t="s">
        <v>139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5978</v>
      </c>
      <c r="R28" s="909"/>
      <c r="S28" s="909"/>
      <c r="T28" s="909"/>
      <c r="U28" s="909"/>
      <c r="V28" s="909">
        <v>5894</v>
      </c>
      <c r="W28" s="909"/>
      <c r="X28" s="909"/>
      <c r="Y28" s="909"/>
      <c r="Z28" s="909"/>
      <c r="AA28" s="909">
        <v>85</v>
      </c>
      <c r="AB28" s="909"/>
      <c r="AC28" s="909"/>
      <c r="AD28" s="909"/>
      <c r="AE28" s="910"/>
      <c r="AF28" s="911">
        <v>85</v>
      </c>
      <c r="AG28" s="909"/>
      <c r="AH28" s="909"/>
      <c r="AI28" s="909"/>
      <c r="AJ28" s="912"/>
      <c r="AK28" s="913">
        <v>371</v>
      </c>
      <c r="AL28" s="904"/>
      <c r="AM28" s="904"/>
      <c r="AN28" s="904"/>
      <c r="AO28" s="904"/>
      <c r="AP28" s="904" t="s">
        <v>583</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814</v>
      </c>
      <c r="R29" s="845"/>
      <c r="S29" s="845"/>
      <c r="T29" s="845"/>
      <c r="U29" s="845"/>
      <c r="V29" s="845">
        <v>813</v>
      </c>
      <c r="W29" s="845"/>
      <c r="X29" s="845"/>
      <c r="Y29" s="845"/>
      <c r="Z29" s="845"/>
      <c r="AA29" s="845">
        <v>1</v>
      </c>
      <c r="AB29" s="845"/>
      <c r="AC29" s="845"/>
      <c r="AD29" s="845"/>
      <c r="AE29" s="846"/>
      <c r="AF29" s="847">
        <v>1</v>
      </c>
      <c r="AG29" s="848"/>
      <c r="AH29" s="848"/>
      <c r="AI29" s="848"/>
      <c r="AJ29" s="849"/>
      <c r="AK29" s="916">
        <v>243</v>
      </c>
      <c r="AL29" s="917"/>
      <c r="AM29" s="917"/>
      <c r="AN29" s="917"/>
      <c r="AO29" s="917"/>
      <c r="AP29" s="917" t="s">
        <v>584</v>
      </c>
      <c r="AQ29" s="917"/>
      <c r="AR29" s="917"/>
      <c r="AS29" s="917"/>
      <c r="AT29" s="917"/>
      <c r="AU29" s="917" t="s">
        <v>584</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7090</v>
      </c>
      <c r="R30" s="845"/>
      <c r="S30" s="845"/>
      <c r="T30" s="845"/>
      <c r="U30" s="845"/>
      <c r="V30" s="845">
        <v>7010</v>
      </c>
      <c r="W30" s="845"/>
      <c r="X30" s="845"/>
      <c r="Y30" s="845"/>
      <c r="Z30" s="845"/>
      <c r="AA30" s="845">
        <v>81</v>
      </c>
      <c r="AB30" s="845"/>
      <c r="AC30" s="845"/>
      <c r="AD30" s="845"/>
      <c r="AE30" s="846"/>
      <c r="AF30" s="847">
        <v>81</v>
      </c>
      <c r="AG30" s="848"/>
      <c r="AH30" s="848"/>
      <c r="AI30" s="848"/>
      <c r="AJ30" s="849"/>
      <c r="AK30" s="916">
        <v>1099</v>
      </c>
      <c r="AL30" s="917"/>
      <c r="AM30" s="917"/>
      <c r="AN30" s="917"/>
      <c r="AO30" s="917"/>
      <c r="AP30" s="917" t="s">
        <v>584</v>
      </c>
      <c r="AQ30" s="917"/>
      <c r="AR30" s="917"/>
      <c r="AS30" s="917"/>
      <c r="AT30" s="917"/>
      <c r="AU30" s="917" t="s">
        <v>584</v>
      </c>
      <c r="AV30" s="917"/>
      <c r="AW30" s="917"/>
      <c r="AX30" s="917"/>
      <c r="AY30" s="917"/>
      <c r="AZ30" s="918" t="s">
        <v>583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1887</v>
      </c>
      <c r="R31" s="845"/>
      <c r="S31" s="845"/>
      <c r="T31" s="845"/>
      <c r="U31" s="845"/>
      <c r="V31" s="845">
        <v>1699</v>
      </c>
      <c r="W31" s="845"/>
      <c r="X31" s="845"/>
      <c r="Y31" s="845"/>
      <c r="Z31" s="845"/>
      <c r="AA31" s="845">
        <v>188</v>
      </c>
      <c r="AB31" s="845"/>
      <c r="AC31" s="845"/>
      <c r="AD31" s="845"/>
      <c r="AE31" s="846"/>
      <c r="AF31" s="847">
        <v>1781</v>
      </c>
      <c r="AG31" s="848"/>
      <c r="AH31" s="848"/>
      <c r="AI31" s="848"/>
      <c r="AJ31" s="849"/>
      <c r="AK31" s="916">
        <v>48</v>
      </c>
      <c r="AL31" s="917"/>
      <c r="AM31" s="917"/>
      <c r="AN31" s="917"/>
      <c r="AO31" s="917"/>
      <c r="AP31" s="917">
        <v>4471</v>
      </c>
      <c r="AQ31" s="917"/>
      <c r="AR31" s="917"/>
      <c r="AS31" s="917"/>
      <c r="AT31" s="917"/>
      <c r="AU31" s="917">
        <v>402</v>
      </c>
      <c r="AV31" s="917"/>
      <c r="AW31" s="917"/>
      <c r="AX31" s="917"/>
      <c r="AY31" s="917"/>
      <c r="AZ31" s="918" t="s">
        <v>584</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2564</v>
      </c>
      <c r="R32" s="845"/>
      <c r="S32" s="845"/>
      <c r="T32" s="845"/>
      <c r="U32" s="845"/>
      <c r="V32" s="845">
        <v>2500</v>
      </c>
      <c r="W32" s="845"/>
      <c r="X32" s="845"/>
      <c r="Y32" s="845"/>
      <c r="Z32" s="845"/>
      <c r="AA32" s="845">
        <v>64</v>
      </c>
      <c r="AB32" s="845"/>
      <c r="AC32" s="845"/>
      <c r="AD32" s="845"/>
      <c r="AE32" s="846"/>
      <c r="AF32" s="847">
        <v>88</v>
      </c>
      <c r="AG32" s="848"/>
      <c r="AH32" s="848"/>
      <c r="AI32" s="848"/>
      <c r="AJ32" s="849"/>
      <c r="AK32" s="916">
        <v>1562</v>
      </c>
      <c r="AL32" s="917"/>
      <c r="AM32" s="917"/>
      <c r="AN32" s="917"/>
      <c r="AO32" s="917"/>
      <c r="AP32" s="917">
        <v>23967</v>
      </c>
      <c r="AQ32" s="917"/>
      <c r="AR32" s="917"/>
      <c r="AS32" s="917"/>
      <c r="AT32" s="917"/>
      <c r="AU32" s="917">
        <v>20492</v>
      </c>
      <c r="AV32" s="917"/>
      <c r="AW32" s="917"/>
      <c r="AX32" s="917"/>
      <c r="AY32" s="917"/>
      <c r="AZ32" s="918" t="s">
        <v>583</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10641</v>
      </c>
      <c r="R33" s="845"/>
      <c r="S33" s="845"/>
      <c r="T33" s="845"/>
      <c r="U33" s="845"/>
      <c r="V33" s="845">
        <v>8560</v>
      </c>
      <c r="W33" s="845"/>
      <c r="X33" s="845"/>
      <c r="Y33" s="845"/>
      <c r="Z33" s="845"/>
      <c r="AA33" s="845">
        <v>2081</v>
      </c>
      <c r="AB33" s="845"/>
      <c r="AC33" s="845"/>
      <c r="AD33" s="845"/>
      <c r="AE33" s="846"/>
      <c r="AF33" s="847">
        <v>6313</v>
      </c>
      <c r="AG33" s="848"/>
      <c r="AH33" s="848"/>
      <c r="AI33" s="848"/>
      <c r="AJ33" s="849"/>
      <c r="AK33" s="916">
        <v>1053</v>
      </c>
      <c r="AL33" s="917"/>
      <c r="AM33" s="917"/>
      <c r="AN33" s="917"/>
      <c r="AO33" s="917"/>
      <c r="AP33" s="917">
        <v>6797</v>
      </c>
      <c r="AQ33" s="917"/>
      <c r="AR33" s="917"/>
      <c r="AS33" s="917"/>
      <c r="AT33" s="917"/>
      <c r="AU33" s="917">
        <v>4241</v>
      </c>
      <c r="AV33" s="917"/>
      <c r="AW33" s="917"/>
      <c r="AX33" s="917"/>
      <c r="AY33" s="917"/>
      <c r="AZ33" s="918" t="s">
        <v>583</v>
      </c>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410</v>
      </c>
      <c r="C34" s="842"/>
      <c r="D34" s="842"/>
      <c r="E34" s="842"/>
      <c r="F34" s="842"/>
      <c r="G34" s="842"/>
      <c r="H34" s="842"/>
      <c r="I34" s="842"/>
      <c r="J34" s="842"/>
      <c r="K34" s="842"/>
      <c r="L34" s="842"/>
      <c r="M34" s="842"/>
      <c r="N34" s="842"/>
      <c r="O34" s="842"/>
      <c r="P34" s="843"/>
      <c r="Q34" s="844">
        <v>79</v>
      </c>
      <c r="R34" s="845"/>
      <c r="S34" s="845"/>
      <c r="T34" s="845"/>
      <c r="U34" s="845"/>
      <c r="V34" s="845">
        <v>123</v>
      </c>
      <c r="W34" s="845"/>
      <c r="X34" s="845"/>
      <c r="Y34" s="845"/>
      <c r="Z34" s="845"/>
      <c r="AA34" s="845">
        <v>-44</v>
      </c>
      <c r="AB34" s="845"/>
      <c r="AC34" s="845"/>
      <c r="AD34" s="845"/>
      <c r="AE34" s="846"/>
      <c r="AF34" s="847" t="s">
        <v>139</v>
      </c>
      <c r="AG34" s="848"/>
      <c r="AH34" s="848"/>
      <c r="AI34" s="848"/>
      <c r="AJ34" s="849"/>
      <c r="AK34" s="916">
        <v>26</v>
      </c>
      <c r="AL34" s="917"/>
      <c r="AM34" s="917"/>
      <c r="AN34" s="917"/>
      <c r="AO34" s="917"/>
      <c r="AP34" s="917">
        <v>96</v>
      </c>
      <c r="AQ34" s="917"/>
      <c r="AR34" s="917"/>
      <c r="AS34" s="917"/>
      <c r="AT34" s="917"/>
      <c r="AU34" s="917">
        <v>60</v>
      </c>
      <c r="AV34" s="917"/>
      <c r="AW34" s="917"/>
      <c r="AX34" s="917"/>
      <c r="AY34" s="917"/>
      <c r="AZ34" s="918" t="s">
        <v>583</v>
      </c>
      <c r="BA34" s="918"/>
      <c r="BB34" s="918"/>
      <c r="BC34" s="918"/>
      <c r="BD34" s="918"/>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8348</v>
      </c>
      <c r="AG63" s="928"/>
      <c r="AH63" s="928"/>
      <c r="AI63" s="928"/>
      <c r="AJ63" s="929"/>
      <c r="AK63" s="930"/>
      <c r="AL63" s="925"/>
      <c r="AM63" s="925"/>
      <c r="AN63" s="925"/>
      <c r="AO63" s="925"/>
      <c r="AP63" s="928">
        <v>35331</v>
      </c>
      <c r="AQ63" s="928"/>
      <c r="AR63" s="928"/>
      <c r="AS63" s="928"/>
      <c r="AT63" s="928"/>
      <c r="AU63" s="928">
        <v>25195</v>
      </c>
      <c r="AV63" s="928"/>
      <c r="AW63" s="928"/>
      <c r="AX63" s="928"/>
      <c r="AY63" s="928"/>
      <c r="AZ63" s="932"/>
      <c r="BA63" s="932"/>
      <c r="BB63" s="932"/>
      <c r="BC63" s="932"/>
      <c r="BD63" s="932"/>
      <c r="BE63" s="933"/>
      <c r="BF63" s="933"/>
      <c r="BG63" s="933"/>
      <c r="BH63" s="933"/>
      <c r="BI63" s="934"/>
      <c r="BJ63" s="935" t="s">
        <v>139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394</v>
      </c>
      <c r="R66" s="804"/>
      <c r="S66" s="804"/>
      <c r="T66" s="804"/>
      <c r="U66" s="805"/>
      <c r="V66" s="803" t="s">
        <v>395</v>
      </c>
      <c r="W66" s="804"/>
      <c r="X66" s="804"/>
      <c r="Y66" s="804"/>
      <c r="Z66" s="805"/>
      <c r="AA66" s="803" t="s">
        <v>396</v>
      </c>
      <c r="AB66" s="804"/>
      <c r="AC66" s="804"/>
      <c r="AD66" s="804"/>
      <c r="AE66" s="805"/>
      <c r="AF66" s="938" t="s">
        <v>397</v>
      </c>
      <c r="AG66" s="899"/>
      <c r="AH66" s="899"/>
      <c r="AI66" s="899"/>
      <c r="AJ66" s="939"/>
      <c r="AK66" s="803" t="s">
        <v>398</v>
      </c>
      <c r="AL66" s="827"/>
      <c r="AM66" s="827"/>
      <c r="AN66" s="827"/>
      <c r="AO66" s="828"/>
      <c r="AP66" s="803" t="s">
        <v>399</v>
      </c>
      <c r="AQ66" s="804"/>
      <c r="AR66" s="804"/>
      <c r="AS66" s="804"/>
      <c r="AT66" s="805"/>
      <c r="AU66" s="803" t="s">
        <v>416</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585</v>
      </c>
      <c r="C68" s="956"/>
      <c r="D68" s="956"/>
      <c r="E68" s="956"/>
      <c r="F68" s="956"/>
      <c r="G68" s="956"/>
      <c r="H68" s="956"/>
      <c r="I68" s="956"/>
      <c r="J68" s="956"/>
      <c r="K68" s="956"/>
      <c r="L68" s="956"/>
      <c r="M68" s="956"/>
      <c r="N68" s="956"/>
      <c r="O68" s="956"/>
      <c r="P68" s="957"/>
      <c r="Q68" s="958">
        <v>1174</v>
      </c>
      <c r="R68" s="952"/>
      <c r="S68" s="952"/>
      <c r="T68" s="952"/>
      <c r="U68" s="952"/>
      <c r="V68" s="952">
        <v>1097</v>
      </c>
      <c r="W68" s="952"/>
      <c r="X68" s="952"/>
      <c r="Y68" s="952"/>
      <c r="Z68" s="952"/>
      <c r="AA68" s="952">
        <v>78</v>
      </c>
      <c r="AB68" s="952"/>
      <c r="AC68" s="952"/>
      <c r="AD68" s="952"/>
      <c r="AE68" s="952"/>
      <c r="AF68" s="952">
        <v>78</v>
      </c>
      <c r="AG68" s="952"/>
      <c r="AH68" s="952"/>
      <c r="AI68" s="952"/>
      <c r="AJ68" s="952"/>
      <c r="AK68" s="952" t="s">
        <v>583</v>
      </c>
      <c r="AL68" s="952"/>
      <c r="AM68" s="952"/>
      <c r="AN68" s="952"/>
      <c r="AO68" s="952"/>
      <c r="AP68" s="952" t="s">
        <v>583</v>
      </c>
      <c r="AQ68" s="952"/>
      <c r="AR68" s="952"/>
      <c r="AS68" s="952"/>
      <c r="AT68" s="952"/>
      <c r="AU68" s="952" t="s">
        <v>584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586</v>
      </c>
      <c r="C69" s="960"/>
      <c r="D69" s="960"/>
      <c r="E69" s="960"/>
      <c r="F69" s="960"/>
      <c r="G69" s="960"/>
      <c r="H69" s="960"/>
      <c r="I69" s="960"/>
      <c r="J69" s="960"/>
      <c r="K69" s="960"/>
      <c r="L69" s="960"/>
      <c r="M69" s="960"/>
      <c r="N69" s="960"/>
      <c r="O69" s="960"/>
      <c r="P69" s="961"/>
      <c r="Q69" s="962">
        <v>539</v>
      </c>
      <c r="R69" s="917"/>
      <c r="S69" s="917"/>
      <c r="T69" s="917"/>
      <c r="U69" s="917"/>
      <c r="V69" s="917">
        <v>522</v>
      </c>
      <c r="W69" s="917"/>
      <c r="X69" s="917"/>
      <c r="Y69" s="917"/>
      <c r="Z69" s="917"/>
      <c r="AA69" s="917">
        <v>17</v>
      </c>
      <c r="AB69" s="917"/>
      <c r="AC69" s="917"/>
      <c r="AD69" s="917"/>
      <c r="AE69" s="917"/>
      <c r="AF69" s="917">
        <v>17</v>
      </c>
      <c r="AG69" s="917"/>
      <c r="AH69" s="917"/>
      <c r="AI69" s="917"/>
      <c r="AJ69" s="917"/>
      <c r="AK69" s="917" t="s">
        <v>583</v>
      </c>
      <c r="AL69" s="917"/>
      <c r="AM69" s="917"/>
      <c r="AN69" s="917"/>
      <c r="AO69" s="917"/>
      <c r="AP69" s="917" t="s">
        <v>584</v>
      </c>
      <c r="AQ69" s="917"/>
      <c r="AR69" s="917"/>
      <c r="AS69" s="917"/>
      <c r="AT69" s="917"/>
      <c r="AU69" s="917" t="s">
        <v>584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587</v>
      </c>
      <c r="C70" s="960"/>
      <c r="D70" s="960"/>
      <c r="E70" s="960"/>
      <c r="F70" s="960"/>
      <c r="G70" s="960"/>
      <c r="H70" s="960"/>
      <c r="I70" s="960"/>
      <c r="J70" s="960"/>
      <c r="K70" s="960"/>
      <c r="L70" s="960"/>
      <c r="M70" s="960"/>
      <c r="N70" s="960"/>
      <c r="O70" s="960"/>
      <c r="P70" s="961"/>
      <c r="Q70" s="962">
        <v>159202</v>
      </c>
      <c r="R70" s="917"/>
      <c r="S70" s="917"/>
      <c r="T70" s="917"/>
      <c r="U70" s="917"/>
      <c r="V70" s="917">
        <v>154250</v>
      </c>
      <c r="W70" s="917"/>
      <c r="X70" s="917"/>
      <c r="Y70" s="917"/>
      <c r="Z70" s="917"/>
      <c r="AA70" s="917">
        <v>4952</v>
      </c>
      <c r="AB70" s="917"/>
      <c r="AC70" s="917"/>
      <c r="AD70" s="917"/>
      <c r="AE70" s="917"/>
      <c r="AF70" s="917">
        <v>4952</v>
      </c>
      <c r="AG70" s="917"/>
      <c r="AH70" s="917"/>
      <c r="AI70" s="917"/>
      <c r="AJ70" s="917"/>
      <c r="AK70" s="917" t="s">
        <v>583</v>
      </c>
      <c r="AL70" s="917"/>
      <c r="AM70" s="917"/>
      <c r="AN70" s="917"/>
      <c r="AO70" s="917"/>
      <c r="AP70" s="917" t="s">
        <v>583</v>
      </c>
      <c r="AQ70" s="917"/>
      <c r="AR70" s="917"/>
      <c r="AS70" s="917"/>
      <c r="AT70" s="917"/>
      <c r="AU70" s="917" t="s">
        <v>583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588</v>
      </c>
      <c r="C71" s="960"/>
      <c r="D71" s="960"/>
      <c r="E71" s="960"/>
      <c r="F71" s="960"/>
      <c r="G71" s="960"/>
      <c r="H71" s="960"/>
      <c r="I71" s="960"/>
      <c r="J71" s="960"/>
      <c r="K71" s="960"/>
      <c r="L71" s="960"/>
      <c r="M71" s="960"/>
      <c r="N71" s="960"/>
      <c r="O71" s="960"/>
      <c r="P71" s="961"/>
      <c r="Q71" s="962">
        <v>154</v>
      </c>
      <c r="R71" s="917"/>
      <c r="S71" s="917"/>
      <c r="T71" s="917"/>
      <c r="U71" s="917"/>
      <c r="V71" s="917">
        <v>150</v>
      </c>
      <c r="W71" s="917"/>
      <c r="X71" s="917"/>
      <c r="Y71" s="917"/>
      <c r="Z71" s="917"/>
      <c r="AA71" s="917">
        <v>4</v>
      </c>
      <c r="AB71" s="917"/>
      <c r="AC71" s="917"/>
      <c r="AD71" s="917"/>
      <c r="AE71" s="917"/>
      <c r="AF71" s="917">
        <v>4</v>
      </c>
      <c r="AG71" s="917"/>
      <c r="AH71" s="917"/>
      <c r="AI71" s="917"/>
      <c r="AJ71" s="917"/>
      <c r="AK71" s="917" t="s">
        <v>583</v>
      </c>
      <c r="AL71" s="917"/>
      <c r="AM71" s="917"/>
      <c r="AN71" s="917"/>
      <c r="AO71" s="917"/>
      <c r="AP71" s="917" t="s">
        <v>583</v>
      </c>
      <c r="AQ71" s="917"/>
      <c r="AR71" s="917"/>
      <c r="AS71" s="917"/>
      <c r="AT71" s="917"/>
      <c r="AU71" s="917" t="s">
        <v>583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589</v>
      </c>
      <c r="C72" s="960"/>
      <c r="D72" s="960"/>
      <c r="E72" s="960"/>
      <c r="F72" s="960"/>
      <c r="G72" s="960"/>
      <c r="H72" s="960"/>
      <c r="I72" s="960"/>
      <c r="J72" s="960"/>
      <c r="K72" s="960"/>
      <c r="L72" s="960"/>
      <c r="M72" s="960"/>
      <c r="N72" s="960"/>
      <c r="O72" s="960"/>
      <c r="P72" s="961"/>
      <c r="Q72" s="962">
        <v>5</v>
      </c>
      <c r="R72" s="917"/>
      <c r="S72" s="917"/>
      <c r="T72" s="917"/>
      <c r="U72" s="917"/>
      <c r="V72" s="917">
        <v>3</v>
      </c>
      <c r="W72" s="917"/>
      <c r="X72" s="917"/>
      <c r="Y72" s="917"/>
      <c r="Z72" s="917"/>
      <c r="AA72" s="917">
        <v>2</v>
      </c>
      <c r="AB72" s="917"/>
      <c r="AC72" s="917"/>
      <c r="AD72" s="917"/>
      <c r="AE72" s="917"/>
      <c r="AF72" s="917">
        <v>2</v>
      </c>
      <c r="AG72" s="917"/>
      <c r="AH72" s="917"/>
      <c r="AI72" s="917"/>
      <c r="AJ72" s="917"/>
      <c r="AK72" s="917" t="s">
        <v>583</v>
      </c>
      <c r="AL72" s="917"/>
      <c r="AM72" s="917"/>
      <c r="AN72" s="917"/>
      <c r="AO72" s="917"/>
      <c r="AP72" s="917" t="s">
        <v>584</v>
      </c>
      <c r="AQ72" s="917"/>
      <c r="AR72" s="917"/>
      <c r="AS72" s="917"/>
      <c r="AT72" s="917"/>
      <c r="AU72" s="917" t="s">
        <v>584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590</v>
      </c>
      <c r="C73" s="960"/>
      <c r="D73" s="960"/>
      <c r="E73" s="960"/>
      <c r="F73" s="960"/>
      <c r="G73" s="960"/>
      <c r="H73" s="960"/>
      <c r="I73" s="960"/>
      <c r="J73" s="960"/>
      <c r="K73" s="960"/>
      <c r="L73" s="960"/>
      <c r="M73" s="960"/>
      <c r="N73" s="960"/>
      <c r="O73" s="960"/>
      <c r="P73" s="961"/>
      <c r="Q73" s="962">
        <v>431</v>
      </c>
      <c r="R73" s="917"/>
      <c r="S73" s="917"/>
      <c r="T73" s="917"/>
      <c r="U73" s="917"/>
      <c r="V73" s="917">
        <v>431</v>
      </c>
      <c r="W73" s="917"/>
      <c r="X73" s="917"/>
      <c r="Y73" s="917"/>
      <c r="Z73" s="917"/>
      <c r="AA73" s="917">
        <v>0</v>
      </c>
      <c r="AB73" s="917"/>
      <c r="AC73" s="917"/>
      <c r="AD73" s="917"/>
      <c r="AE73" s="917"/>
      <c r="AF73" s="917">
        <v>0</v>
      </c>
      <c r="AG73" s="917"/>
      <c r="AH73" s="917"/>
      <c r="AI73" s="917"/>
      <c r="AJ73" s="917"/>
      <c r="AK73" s="917" t="s">
        <v>583</v>
      </c>
      <c r="AL73" s="917"/>
      <c r="AM73" s="917"/>
      <c r="AN73" s="917"/>
      <c r="AO73" s="917"/>
      <c r="AP73" s="917" t="s">
        <v>584</v>
      </c>
      <c r="AQ73" s="917"/>
      <c r="AR73" s="917"/>
      <c r="AS73" s="917"/>
      <c r="AT73" s="917"/>
      <c r="AU73" s="917" t="s">
        <v>584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5053</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266</v>
      </c>
      <c r="CS102" s="936"/>
      <c r="CT102" s="936"/>
      <c r="CU102" s="936"/>
      <c r="CV102" s="979"/>
      <c r="CW102" s="978">
        <v>41</v>
      </c>
      <c r="CX102" s="936"/>
      <c r="CY102" s="936"/>
      <c r="CZ102" s="936"/>
      <c r="DA102" s="979"/>
      <c r="DB102" s="978"/>
      <c r="DC102" s="936"/>
      <c r="DD102" s="936"/>
      <c r="DE102" s="936"/>
      <c r="DF102" s="979"/>
      <c r="DG102" s="978">
        <v>424</v>
      </c>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305</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305</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305</v>
      </c>
      <c r="DR109" s="981"/>
      <c r="DS109" s="981"/>
      <c r="DT109" s="981"/>
      <c r="DU109" s="982"/>
      <c r="DV109" s="980" t="s">
        <v>428</v>
      </c>
      <c r="DW109" s="981"/>
      <c r="DX109" s="981"/>
      <c r="DY109" s="981"/>
      <c r="DZ109" s="983"/>
    </row>
    <row r="110" spans="1:131" s="248" customFormat="1" ht="26.25" customHeight="1" x14ac:dyDescent="0.15">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4592315</v>
      </c>
      <c r="AB110" s="988"/>
      <c r="AC110" s="988"/>
      <c r="AD110" s="988"/>
      <c r="AE110" s="989"/>
      <c r="AF110" s="990">
        <v>4437753</v>
      </c>
      <c r="AG110" s="988"/>
      <c r="AH110" s="988"/>
      <c r="AI110" s="988"/>
      <c r="AJ110" s="989"/>
      <c r="AK110" s="990">
        <v>4515294</v>
      </c>
      <c r="AL110" s="988"/>
      <c r="AM110" s="988"/>
      <c r="AN110" s="988"/>
      <c r="AO110" s="989"/>
      <c r="AP110" s="991">
        <v>32.6</v>
      </c>
      <c r="AQ110" s="992"/>
      <c r="AR110" s="992"/>
      <c r="AS110" s="992"/>
      <c r="AT110" s="993"/>
      <c r="AU110" s="994" t="s">
        <v>72</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41924697</v>
      </c>
      <c r="BR110" s="1023"/>
      <c r="BS110" s="1023"/>
      <c r="BT110" s="1023"/>
      <c r="BU110" s="1023"/>
      <c r="BV110" s="1023">
        <v>39848048</v>
      </c>
      <c r="BW110" s="1023"/>
      <c r="BX110" s="1023"/>
      <c r="BY110" s="1023"/>
      <c r="BZ110" s="1023"/>
      <c r="CA110" s="1023">
        <v>38114102</v>
      </c>
      <c r="CB110" s="1023"/>
      <c r="CC110" s="1023"/>
      <c r="CD110" s="1023"/>
      <c r="CE110" s="1023"/>
      <c r="CF110" s="1037">
        <v>275</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139</v>
      </c>
      <c r="DH110" s="1023"/>
      <c r="DI110" s="1023"/>
      <c r="DJ110" s="1023"/>
      <c r="DK110" s="1023"/>
      <c r="DL110" s="1023" t="s">
        <v>139</v>
      </c>
      <c r="DM110" s="1023"/>
      <c r="DN110" s="1023"/>
      <c r="DO110" s="1023"/>
      <c r="DP110" s="1023"/>
      <c r="DQ110" s="1023" t="s">
        <v>434</v>
      </c>
      <c r="DR110" s="1023"/>
      <c r="DS110" s="1023"/>
      <c r="DT110" s="1023"/>
      <c r="DU110" s="1023"/>
      <c r="DV110" s="1024" t="s">
        <v>139</v>
      </c>
      <c r="DW110" s="1024"/>
      <c r="DX110" s="1024"/>
      <c r="DY110" s="1024"/>
      <c r="DZ110" s="1025"/>
    </row>
    <row r="111" spans="1:131" s="248" customFormat="1" ht="26.25" customHeight="1" x14ac:dyDescent="0.1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434</v>
      </c>
      <c r="AB111" s="1030"/>
      <c r="AC111" s="1030"/>
      <c r="AD111" s="1030"/>
      <c r="AE111" s="1031"/>
      <c r="AF111" s="1032" t="s">
        <v>434</v>
      </c>
      <c r="AG111" s="1030"/>
      <c r="AH111" s="1030"/>
      <c r="AI111" s="1030"/>
      <c r="AJ111" s="1031"/>
      <c r="AK111" s="1032" t="s">
        <v>139</v>
      </c>
      <c r="AL111" s="1030"/>
      <c r="AM111" s="1030"/>
      <c r="AN111" s="1030"/>
      <c r="AO111" s="1031"/>
      <c r="AP111" s="1033" t="s">
        <v>139</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v>15557</v>
      </c>
      <c r="BR111" s="1016"/>
      <c r="BS111" s="1016"/>
      <c r="BT111" s="1016"/>
      <c r="BU111" s="1016"/>
      <c r="BV111" s="1016">
        <v>7270</v>
      </c>
      <c r="BW111" s="1016"/>
      <c r="BX111" s="1016"/>
      <c r="BY111" s="1016"/>
      <c r="BZ111" s="1016"/>
      <c r="CA111" s="1016">
        <v>4953</v>
      </c>
      <c r="CB111" s="1016"/>
      <c r="CC111" s="1016"/>
      <c r="CD111" s="1016"/>
      <c r="CE111" s="1016"/>
      <c r="CF111" s="1010">
        <v>0</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438</v>
      </c>
      <c r="DM111" s="1016"/>
      <c r="DN111" s="1016"/>
      <c r="DO111" s="1016"/>
      <c r="DP111" s="1016"/>
      <c r="DQ111" s="1016" t="s">
        <v>434</v>
      </c>
      <c r="DR111" s="1016"/>
      <c r="DS111" s="1016"/>
      <c r="DT111" s="1016"/>
      <c r="DU111" s="1016"/>
      <c r="DV111" s="1017" t="s">
        <v>438</v>
      </c>
      <c r="DW111" s="1017"/>
      <c r="DX111" s="1017"/>
      <c r="DY111" s="1017"/>
      <c r="DZ111" s="1018"/>
    </row>
    <row r="112" spans="1:131" s="248" customFormat="1" ht="26.25" customHeight="1" x14ac:dyDescent="0.15">
      <c r="A112" s="1048" t="s">
        <v>439</v>
      </c>
      <c r="B112" s="1049"/>
      <c r="C112" s="1046" t="s">
        <v>440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434</v>
      </c>
      <c r="AB112" s="1055"/>
      <c r="AC112" s="1055"/>
      <c r="AD112" s="1055"/>
      <c r="AE112" s="1056"/>
      <c r="AF112" s="1057" t="s">
        <v>438</v>
      </c>
      <c r="AG112" s="1055"/>
      <c r="AH112" s="1055"/>
      <c r="AI112" s="1055"/>
      <c r="AJ112" s="1056"/>
      <c r="AK112" s="1057" t="s">
        <v>434</v>
      </c>
      <c r="AL112" s="1055"/>
      <c r="AM112" s="1055"/>
      <c r="AN112" s="1055"/>
      <c r="AO112" s="1056"/>
      <c r="AP112" s="1058" t="s">
        <v>438</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29318557</v>
      </c>
      <c r="BR112" s="1016"/>
      <c r="BS112" s="1016"/>
      <c r="BT112" s="1016"/>
      <c r="BU112" s="1016"/>
      <c r="BV112" s="1016">
        <v>26644883</v>
      </c>
      <c r="BW112" s="1016"/>
      <c r="BX112" s="1016"/>
      <c r="BY112" s="1016"/>
      <c r="BZ112" s="1016"/>
      <c r="CA112" s="1016">
        <v>24741072</v>
      </c>
      <c r="CB112" s="1016"/>
      <c r="CC112" s="1016"/>
      <c r="CD112" s="1016"/>
      <c r="CE112" s="1016"/>
      <c r="CF112" s="1010">
        <v>178.5</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438</v>
      </c>
      <c r="DM112" s="1016"/>
      <c r="DN112" s="1016"/>
      <c r="DO112" s="1016"/>
      <c r="DP112" s="1016"/>
      <c r="DQ112" s="1016" t="s">
        <v>434</v>
      </c>
      <c r="DR112" s="1016"/>
      <c r="DS112" s="1016"/>
      <c r="DT112" s="1016"/>
      <c r="DU112" s="1016"/>
      <c r="DV112" s="1017" t="s">
        <v>438</v>
      </c>
      <c r="DW112" s="1017"/>
      <c r="DX112" s="1017"/>
      <c r="DY112" s="1017"/>
      <c r="DZ112" s="1018"/>
    </row>
    <row r="113" spans="1:130" s="248"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2519074</v>
      </c>
      <c r="AB113" s="1030"/>
      <c r="AC113" s="1030"/>
      <c r="AD113" s="1030"/>
      <c r="AE113" s="1031"/>
      <c r="AF113" s="1032">
        <v>2395721</v>
      </c>
      <c r="AG113" s="1030"/>
      <c r="AH113" s="1030"/>
      <c r="AI113" s="1030"/>
      <c r="AJ113" s="1031"/>
      <c r="AK113" s="1032">
        <v>2045109</v>
      </c>
      <c r="AL113" s="1030"/>
      <c r="AM113" s="1030"/>
      <c r="AN113" s="1030"/>
      <c r="AO113" s="1031"/>
      <c r="AP113" s="1033">
        <v>14.8</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t="s">
        <v>438</v>
      </c>
      <c r="BR113" s="1016"/>
      <c r="BS113" s="1016"/>
      <c r="BT113" s="1016"/>
      <c r="BU113" s="1016"/>
      <c r="BV113" s="1016" t="s">
        <v>438</v>
      </c>
      <c r="BW113" s="1016"/>
      <c r="BX113" s="1016"/>
      <c r="BY113" s="1016"/>
      <c r="BZ113" s="1016"/>
      <c r="CA113" s="1016" t="s">
        <v>434</v>
      </c>
      <c r="CB113" s="1016"/>
      <c r="CC113" s="1016"/>
      <c r="CD113" s="1016"/>
      <c r="CE113" s="1016"/>
      <c r="CF113" s="1010" t="s">
        <v>438</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438</v>
      </c>
      <c r="DH113" s="1055"/>
      <c r="DI113" s="1055"/>
      <c r="DJ113" s="1055"/>
      <c r="DK113" s="1056"/>
      <c r="DL113" s="1057" t="s">
        <v>434</v>
      </c>
      <c r="DM113" s="1055"/>
      <c r="DN113" s="1055"/>
      <c r="DO113" s="1055"/>
      <c r="DP113" s="1056"/>
      <c r="DQ113" s="1057" t="s">
        <v>438</v>
      </c>
      <c r="DR113" s="1055"/>
      <c r="DS113" s="1055"/>
      <c r="DT113" s="1055"/>
      <c r="DU113" s="1056"/>
      <c r="DV113" s="1058" t="s">
        <v>434</v>
      </c>
      <c r="DW113" s="1059"/>
      <c r="DX113" s="1059"/>
      <c r="DY113" s="1059"/>
      <c r="DZ113" s="1060"/>
    </row>
    <row r="114" spans="1:130" s="248" customFormat="1" ht="26.25" customHeight="1" x14ac:dyDescent="0.15">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438</v>
      </c>
      <c r="AB114" s="1055"/>
      <c r="AC114" s="1055"/>
      <c r="AD114" s="1055"/>
      <c r="AE114" s="1056"/>
      <c r="AF114" s="1057" t="s">
        <v>438</v>
      </c>
      <c r="AG114" s="1055"/>
      <c r="AH114" s="1055"/>
      <c r="AI114" s="1055"/>
      <c r="AJ114" s="1056"/>
      <c r="AK114" s="1057" t="s">
        <v>438</v>
      </c>
      <c r="AL114" s="1055"/>
      <c r="AM114" s="1055"/>
      <c r="AN114" s="1055"/>
      <c r="AO114" s="1056"/>
      <c r="AP114" s="1058" t="s">
        <v>438</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4332322</v>
      </c>
      <c r="BR114" s="1016"/>
      <c r="BS114" s="1016"/>
      <c r="BT114" s="1016"/>
      <c r="BU114" s="1016"/>
      <c r="BV114" s="1016">
        <v>4367859</v>
      </c>
      <c r="BW114" s="1016"/>
      <c r="BX114" s="1016"/>
      <c r="BY114" s="1016"/>
      <c r="BZ114" s="1016"/>
      <c r="CA114" s="1016">
        <v>4510962</v>
      </c>
      <c r="CB114" s="1016"/>
      <c r="CC114" s="1016"/>
      <c r="CD114" s="1016"/>
      <c r="CE114" s="1016"/>
      <c r="CF114" s="1010">
        <v>32.5</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438</v>
      </c>
      <c r="DH114" s="1055"/>
      <c r="DI114" s="1055"/>
      <c r="DJ114" s="1055"/>
      <c r="DK114" s="1056"/>
      <c r="DL114" s="1057" t="s">
        <v>438</v>
      </c>
      <c r="DM114" s="1055"/>
      <c r="DN114" s="1055"/>
      <c r="DO114" s="1055"/>
      <c r="DP114" s="1056"/>
      <c r="DQ114" s="1057" t="s">
        <v>438</v>
      </c>
      <c r="DR114" s="1055"/>
      <c r="DS114" s="1055"/>
      <c r="DT114" s="1055"/>
      <c r="DU114" s="1056"/>
      <c r="DV114" s="1058" t="s">
        <v>438</v>
      </c>
      <c r="DW114" s="1059"/>
      <c r="DX114" s="1059"/>
      <c r="DY114" s="1059"/>
      <c r="DZ114" s="1060"/>
    </row>
    <row r="115" spans="1:130" s="248"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57465</v>
      </c>
      <c r="AB115" s="1030"/>
      <c r="AC115" s="1030"/>
      <c r="AD115" s="1030"/>
      <c r="AE115" s="1031"/>
      <c r="AF115" s="1032">
        <v>7396</v>
      </c>
      <c r="AG115" s="1030"/>
      <c r="AH115" s="1030"/>
      <c r="AI115" s="1030"/>
      <c r="AJ115" s="1031"/>
      <c r="AK115" s="1032">
        <v>3207</v>
      </c>
      <c r="AL115" s="1030"/>
      <c r="AM115" s="1030"/>
      <c r="AN115" s="1030"/>
      <c r="AO115" s="1031"/>
      <c r="AP115" s="1033">
        <v>0</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t="s">
        <v>438</v>
      </c>
      <c r="BR115" s="1016"/>
      <c r="BS115" s="1016"/>
      <c r="BT115" s="1016"/>
      <c r="BU115" s="1016"/>
      <c r="BV115" s="1016" t="s">
        <v>438</v>
      </c>
      <c r="BW115" s="1016"/>
      <c r="BX115" s="1016"/>
      <c r="BY115" s="1016"/>
      <c r="BZ115" s="1016"/>
      <c r="CA115" s="1016" t="s">
        <v>438</v>
      </c>
      <c r="CB115" s="1016"/>
      <c r="CC115" s="1016"/>
      <c r="CD115" s="1016"/>
      <c r="CE115" s="1016"/>
      <c r="CF115" s="1010" t="s">
        <v>438</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434</v>
      </c>
      <c r="DH115" s="1055"/>
      <c r="DI115" s="1055"/>
      <c r="DJ115" s="1055"/>
      <c r="DK115" s="1056"/>
      <c r="DL115" s="1057" t="s">
        <v>438</v>
      </c>
      <c r="DM115" s="1055"/>
      <c r="DN115" s="1055"/>
      <c r="DO115" s="1055"/>
      <c r="DP115" s="1056"/>
      <c r="DQ115" s="1057" t="s">
        <v>438</v>
      </c>
      <c r="DR115" s="1055"/>
      <c r="DS115" s="1055"/>
      <c r="DT115" s="1055"/>
      <c r="DU115" s="1056"/>
      <c r="DV115" s="1058" t="s">
        <v>438</v>
      </c>
      <c r="DW115" s="1059"/>
      <c r="DX115" s="1059"/>
      <c r="DY115" s="1059"/>
      <c r="DZ115" s="1060"/>
    </row>
    <row r="116" spans="1:130" s="248"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82</v>
      </c>
      <c r="AB116" s="1055"/>
      <c r="AC116" s="1055"/>
      <c r="AD116" s="1055"/>
      <c r="AE116" s="1056"/>
      <c r="AF116" s="1057" t="s">
        <v>438</v>
      </c>
      <c r="AG116" s="1055"/>
      <c r="AH116" s="1055"/>
      <c r="AI116" s="1055"/>
      <c r="AJ116" s="1056"/>
      <c r="AK116" s="1057" t="s">
        <v>438</v>
      </c>
      <c r="AL116" s="1055"/>
      <c r="AM116" s="1055"/>
      <c r="AN116" s="1055"/>
      <c r="AO116" s="1056"/>
      <c r="AP116" s="1058" t="s">
        <v>438</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438</v>
      </c>
      <c r="BR116" s="1016"/>
      <c r="BS116" s="1016"/>
      <c r="BT116" s="1016"/>
      <c r="BU116" s="1016"/>
      <c r="BV116" s="1016" t="s">
        <v>434</v>
      </c>
      <c r="BW116" s="1016"/>
      <c r="BX116" s="1016"/>
      <c r="BY116" s="1016"/>
      <c r="BZ116" s="1016"/>
      <c r="CA116" s="1016" t="s">
        <v>438</v>
      </c>
      <c r="CB116" s="1016"/>
      <c r="CC116" s="1016"/>
      <c r="CD116" s="1016"/>
      <c r="CE116" s="1016"/>
      <c r="CF116" s="1010" t="s">
        <v>438</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434</v>
      </c>
      <c r="DH116" s="1055"/>
      <c r="DI116" s="1055"/>
      <c r="DJ116" s="1055"/>
      <c r="DK116" s="1056"/>
      <c r="DL116" s="1057" t="s">
        <v>434</v>
      </c>
      <c r="DM116" s="1055"/>
      <c r="DN116" s="1055"/>
      <c r="DO116" s="1055"/>
      <c r="DP116" s="1056"/>
      <c r="DQ116" s="1057" t="s">
        <v>434</v>
      </c>
      <c r="DR116" s="1055"/>
      <c r="DS116" s="1055"/>
      <c r="DT116" s="1055"/>
      <c r="DU116" s="1056"/>
      <c r="DV116" s="1058" t="s">
        <v>434</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7168936</v>
      </c>
      <c r="AB117" s="1073"/>
      <c r="AC117" s="1073"/>
      <c r="AD117" s="1073"/>
      <c r="AE117" s="1074"/>
      <c r="AF117" s="1075">
        <v>6840870</v>
      </c>
      <c r="AG117" s="1073"/>
      <c r="AH117" s="1073"/>
      <c r="AI117" s="1073"/>
      <c r="AJ117" s="1074"/>
      <c r="AK117" s="1075">
        <v>6563610</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457</v>
      </c>
      <c r="BR117" s="1016"/>
      <c r="BS117" s="1016"/>
      <c r="BT117" s="1016"/>
      <c r="BU117" s="1016"/>
      <c r="BV117" s="1016" t="s">
        <v>458</v>
      </c>
      <c r="BW117" s="1016"/>
      <c r="BX117" s="1016"/>
      <c r="BY117" s="1016"/>
      <c r="BZ117" s="1016"/>
      <c r="CA117" s="1016" t="s">
        <v>457</v>
      </c>
      <c r="CB117" s="1016"/>
      <c r="CC117" s="1016"/>
      <c r="CD117" s="1016"/>
      <c r="CE117" s="1016"/>
      <c r="CF117" s="1010" t="s">
        <v>457</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458</v>
      </c>
      <c r="DH117" s="1055"/>
      <c r="DI117" s="1055"/>
      <c r="DJ117" s="1055"/>
      <c r="DK117" s="1056"/>
      <c r="DL117" s="1057" t="s">
        <v>139</v>
      </c>
      <c r="DM117" s="1055"/>
      <c r="DN117" s="1055"/>
      <c r="DO117" s="1055"/>
      <c r="DP117" s="1056"/>
      <c r="DQ117" s="1057" t="s">
        <v>460</v>
      </c>
      <c r="DR117" s="1055"/>
      <c r="DS117" s="1055"/>
      <c r="DT117" s="1055"/>
      <c r="DU117" s="1056"/>
      <c r="DV117" s="1058" t="s">
        <v>460</v>
      </c>
      <c r="DW117" s="1059"/>
      <c r="DX117" s="1059"/>
      <c r="DY117" s="1059"/>
      <c r="DZ117" s="1060"/>
    </row>
    <row r="118" spans="1:130" s="248" customFormat="1" ht="26.25" customHeight="1" x14ac:dyDescent="0.15">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305</v>
      </c>
      <c r="AL118" s="981"/>
      <c r="AM118" s="981"/>
      <c r="AN118" s="981"/>
      <c r="AO118" s="982"/>
      <c r="AP118" s="1067" t="s">
        <v>428</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139</v>
      </c>
      <c r="BR118" s="1094"/>
      <c r="BS118" s="1094"/>
      <c r="BT118" s="1094"/>
      <c r="BU118" s="1094"/>
      <c r="BV118" s="1094" t="s">
        <v>460</v>
      </c>
      <c r="BW118" s="1094"/>
      <c r="BX118" s="1094"/>
      <c r="BY118" s="1094"/>
      <c r="BZ118" s="1094"/>
      <c r="CA118" s="1094" t="s">
        <v>460</v>
      </c>
      <c r="CB118" s="1094"/>
      <c r="CC118" s="1094"/>
      <c r="CD118" s="1094"/>
      <c r="CE118" s="1094"/>
      <c r="CF118" s="1010" t="s">
        <v>457</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460</v>
      </c>
      <c r="DH118" s="1055"/>
      <c r="DI118" s="1055"/>
      <c r="DJ118" s="1055"/>
      <c r="DK118" s="1056"/>
      <c r="DL118" s="1057" t="s">
        <v>460</v>
      </c>
      <c r="DM118" s="1055"/>
      <c r="DN118" s="1055"/>
      <c r="DO118" s="1055"/>
      <c r="DP118" s="1056"/>
      <c r="DQ118" s="1057" t="s">
        <v>139</v>
      </c>
      <c r="DR118" s="1055"/>
      <c r="DS118" s="1055"/>
      <c r="DT118" s="1055"/>
      <c r="DU118" s="1056"/>
      <c r="DV118" s="1058" t="s">
        <v>139</v>
      </c>
      <c r="DW118" s="1059"/>
      <c r="DX118" s="1059"/>
      <c r="DY118" s="1059"/>
      <c r="DZ118" s="1060"/>
    </row>
    <row r="119" spans="1:130" s="248" customFormat="1" ht="26.25" customHeight="1" x14ac:dyDescent="0.15">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457</v>
      </c>
      <c r="AB119" s="988"/>
      <c r="AC119" s="988"/>
      <c r="AD119" s="988"/>
      <c r="AE119" s="989"/>
      <c r="AF119" s="990" t="s">
        <v>457</v>
      </c>
      <c r="AG119" s="988"/>
      <c r="AH119" s="988"/>
      <c r="AI119" s="988"/>
      <c r="AJ119" s="989"/>
      <c r="AK119" s="990" t="s">
        <v>139</v>
      </c>
      <c r="AL119" s="988"/>
      <c r="AM119" s="988"/>
      <c r="AN119" s="988"/>
      <c r="AO119" s="989"/>
      <c r="AP119" s="991" t="s">
        <v>460</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463</v>
      </c>
      <c r="BP119" s="1102"/>
      <c r="BQ119" s="1093">
        <v>75591133</v>
      </c>
      <c r="BR119" s="1094"/>
      <c r="BS119" s="1094"/>
      <c r="BT119" s="1094"/>
      <c r="BU119" s="1094"/>
      <c r="BV119" s="1094">
        <v>70868060</v>
      </c>
      <c r="BW119" s="1094"/>
      <c r="BX119" s="1094"/>
      <c r="BY119" s="1094"/>
      <c r="BZ119" s="1094"/>
      <c r="CA119" s="1094">
        <v>67371089</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15557</v>
      </c>
      <c r="DH119" s="1080"/>
      <c r="DI119" s="1080"/>
      <c r="DJ119" s="1080"/>
      <c r="DK119" s="1081"/>
      <c r="DL119" s="1079">
        <v>7270</v>
      </c>
      <c r="DM119" s="1080"/>
      <c r="DN119" s="1080"/>
      <c r="DO119" s="1080"/>
      <c r="DP119" s="1081"/>
      <c r="DQ119" s="1079">
        <v>4953</v>
      </c>
      <c r="DR119" s="1080"/>
      <c r="DS119" s="1080"/>
      <c r="DT119" s="1080"/>
      <c r="DU119" s="1081"/>
      <c r="DV119" s="1082">
        <v>0</v>
      </c>
      <c r="DW119" s="1083"/>
      <c r="DX119" s="1083"/>
      <c r="DY119" s="1083"/>
      <c r="DZ119" s="1084"/>
    </row>
    <row r="120" spans="1:130" s="248" customFormat="1" ht="26.25" customHeight="1" x14ac:dyDescent="0.15">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460</v>
      </c>
      <c r="AB120" s="1055"/>
      <c r="AC120" s="1055"/>
      <c r="AD120" s="1055"/>
      <c r="AE120" s="1056"/>
      <c r="AF120" s="1057" t="s">
        <v>458</v>
      </c>
      <c r="AG120" s="1055"/>
      <c r="AH120" s="1055"/>
      <c r="AI120" s="1055"/>
      <c r="AJ120" s="1056"/>
      <c r="AK120" s="1057" t="s">
        <v>457</v>
      </c>
      <c r="AL120" s="1055"/>
      <c r="AM120" s="1055"/>
      <c r="AN120" s="1055"/>
      <c r="AO120" s="1056"/>
      <c r="AP120" s="1058" t="s">
        <v>457</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5745497</v>
      </c>
      <c r="BR120" s="1023"/>
      <c r="BS120" s="1023"/>
      <c r="BT120" s="1023"/>
      <c r="BU120" s="1023"/>
      <c r="BV120" s="1023">
        <v>5873261</v>
      </c>
      <c r="BW120" s="1023"/>
      <c r="BX120" s="1023"/>
      <c r="BY120" s="1023"/>
      <c r="BZ120" s="1023"/>
      <c r="CA120" s="1023">
        <v>6582257</v>
      </c>
      <c r="CB120" s="1023"/>
      <c r="CC120" s="1023"/>
      <c r="CD120" s="1023"/>
      <c r="CE120" s="1023"/>
      <c r="CF120" s="1037">
        <v>47.5</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23546202</v>
      </c>
      <c r="DH120" s="1023"/>
      <c r="DI120" s="1023"/>
      <c r="DJ120" s="1023"/>
      <c r="DK120" s="1023"/>
      <c r="DL120" s="1023">
        <v>21477834</v>
      </c>
      <c r="DM120" s="1023"/>
      <c r="DN120" s="1023"/>
      <c r="DO120" s="1023"/>
      <c r="DP120" s="1023"/>
      <c r="DQ120" s="1023">
        <v>20036782</v>
      </c>
      <c r="DR120" s="1023"/>
      <c r="DS120" s="1023"/>
      <c r="DT120" s="1023"/>
      <c r="DU120" s="1023"/>
      <c r="DV120" s="1024">
        <v>144.6</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457</v>
      </c>
      <c r="AB121" s="1055"/>
      <c r="AC121" s="1055"/>
      <c r="AD121" s="1055"/>
      <c r="AE121" s="1056"/>
      <c r="AF121" s="1057" t="s">
        <v>460</v>
      </c>
      <c r="AG121" s="1055"/>
      <c r="AH121" s="1055"/>
      <c r="AI121" s="1055"/>
      <c r="AJ121" s="1056"/>
      <c r="AK121" s="1057" t="s">
        <v>460</v>
      </c>
      <c r="AL121" s="1055"/>
      <c r="AM121" s="1055"/>
      <c r="AN121" s="1055"/>
      <c r="AO121" s="1056"/>
      <c r="AP121" s="1058" t="s">
        <v>460</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6917217</v>
      </c>
      <c r="BR121" s="1016"/>
      <c r="BS121" s="1016"/>
      <c r="BT121" s="1016"/>
      <c r="BU121" s="1016"/>
      <c r="BV121" s="1016">
        <v>6444343</v>
      </c>
      <c r="BW121" s="1016"/>
      <c r="BX121" s="1016"/>
      <c r="BY121" s="1016"/>
      <c r="BZ121" s="1016"/>
      <c r="CA121" s="1016">
        <v>6146614</v>
      </c>
      <c r="CB121" s="1016"/>
      <c r="CC121" s="1016"/>
      <c r="CD121" s="1016"/>
      <c r="CE121" s="1016"/>
      <c r="CF121" s="1010">
        <v>44.3</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v>5178202</v>
      </c>
      <c r="DH121" s="1016"/>
      <c r="DI121" s="1016"/>
      <c r="DJ121" s="1016"/>
      <c r="DK121" s="1016"/>
      <c r="DL121" s="1016">
        <v>4643286</v>
      </c>
      <c r="DM121" s="1016"/>
      <c r="DN121" s="1016"/>
      <c r="DO121" s="1016"/>
      <c r="DP121" s="1016"/>
      <c r="DQ121" s="1016">
        <v>4241490</v>
      </c>
      <c r="DR121" s="1016"/>
      <c r="DS121" s="1016"/>
      <c r="DT121" s="1016"/>
      <c r="DU121" s="1016"/>
      <c r="DV121" s="1017">
        <v>30.6</v>
      </c>
      <c r="DW121" s="1017"/>
      <c r="DX121" s="1017"/>
      <c r="DY121" s="1017"/>
      <c r="DZ121" s="1018"/>
    </row>
    <row r="122" spans="1:130" s="248"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457</v>
      </c>
      <c r="AB122" s="1055"/>
      <c r="AC122" s="1055"/>
      <c r="AD122" s="1055"/>
      <c r="AE122" s="1056"/>
      <c r="AF122" s="1057" t="s">
        <v>472</v>
      </c>
      <c r="AG122" s="1055"/>
      <c r="AH122" s="1055"/>
      <c r="AI122" s="1055"/>
      <c r="AJ122" s="1056"/>
      <c r="AK122" s="1057" t="s">
        <v>457</v>
      </c>
      <c r="AL122" s="1055"/>
      <c r="AM122" s="1055"/>
      <c r="AN122" s="1055"/>
      <c r="AO122" s="1056"/>
      <c r="AP122" s="1058" t="s">
        <v>460</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47382161</v>
      </c>
      <c r="BR122" s="1094"/>
      <c r="BS122" s="1094"/>
      <c r="BT122" s="1094"/>
      <c r="BU122" s="1094"/>
      <c r="BV122" s="1094">
        <v>44727144</v>
      </c>
      <c r="BW122" s="1094"/>
      <c r="BX122" s="1094"/>
      <c r="BY122" s="1094"/>
      <c r="BZ122" s="1094"/>
      <c r="CA122" s="1094">
        <v>42582504</v>
      </c>
      <c r="CB122" s="1094"/>
      <c r="CC122" s="1094"/>
      <c r="CD122" s="1094"/>
      <c r="CE122" s="1094"/>
      <c r="CF122" s="1114">
        <v>307.2</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v>512407</v>
      </c>
      <c r="DH122" s="1016"/>
      <c r="DI122" s="1016"/>
      <c r="DJ122" s="1016"/>
      <c r="DK122" s="1016"/>
      <c r="DL122" s="1016">
        <v>454862</v>
      </c>
      <c r="DM122" s="1016"/>
      <c r="DN122" s="1016"/>
      <c r="DO122" s="1016"/>
      <c r="DP122" s="1016"/>
      <c r="DQ122" s="1016">
        <v>402410</v>
      </c>
      <c r="DR122" s="1016"/>
      <c r="DS122" s="1016"/>
      <c r="DT122" s="1016"/>
      <c r="DU122" s="1016"/>
      <c r="DV122" s="1017">
        <v>2.9</v>
      </c>
      <c r="DW122" s="1017"/>
      <c r="DX122" s="1017"/>
      <c r="DY122" s="1017"/>
      <c r="DZ122" s="1018"/>
    </row>
    <row r="123" spans="1:130" s="248"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458</v>
      </c>
      <c r="AB123" s="1055"/>
      <c r="AC123" s="1055"/>
      <c r="AD123" s="1055"/>
      <c r="AE123" s="1056"/>
      <c r="AF123" s="1057" t="s">
        <v>475</v>
      </c>
      <c r="AG123" s="1055"/>
      <c r="AH123" s="1055"/>
      <c r="AI123" s="1055"/>
      <c r="AJ123" s="1056"/>
      <c r="AK123" s="1057" t="s">
        <v>457</v>
      </c>
      <c r="AL123" s="1055"/>
      <c r="AM123" s="1055"/>
      <c r="AN123" s="1055"/>
      <c r="AO123" s="1056"/>
      <c r="AP123" s="1058" t="s">
        <v>457</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476</v>
      </c>
      <c r="BP123" s="1102"/>
      <c r="BQ123" s="1161">
        <v>60044875</v>
      </c>
      <c r="BR123" s="1162"/>
      <c r="BS123" s="1162"/>
      <c r="BT123" s="1162"/>
      <c r="BU123" s="1162"/>
      <c r="BV123" s="1162">
        <v>57044748</v>
      </c>
      <c r="BW123" s="1162"/>
      <c r="BX123" s="1162"/>
      <c r="BY123" s="1162"/>
      <c r="BZ123" s="1162"/>
      <c r="CA123" s="1162">
        <v>55311375</v>
      </c>
      <c r="CB123" s="1162"/>
      <c r="CC123" s="1162"/>
      <c r="CD123" s="1162"/>
      <c r="CE123" s="1162"/>
      <c r="CF123" s="1095"/>
      <c r="CG123" s="1096"/>
      <c r="CH123" s="1096"/>
      <c r="CI123" s="1096"/>
      <c r="CJ123" s="1097"/>
      <c r="CK123" s="1106"/>
      <c r="CL123" s="1107"/>
      <c r="CM123" s="1107"/>
      <c r="CN123" s="1107"/>
      <c r="CO123" s="1108"/>
      <c r="CP123" s="1116" t="s">
        <v>477</v>
      </c>
      <c r="CQ123" s="1117"/>
      <c r="CR123" s="1117"/>
      <c r="CS123" s="1117"/>
      <c r="CT123" s="1117"/>
      <c r="CU123" s="1117"/>
      <c r="CV123" s="1117"/>
      <c r="CW123" s="1117"/>
      <c r="CX123" s="1117"/>
      <c r="CY123" s="1117"/>
      <c r="CZ123" s="1117"/>
      <c r="DA123" s="1117"/>
      <c r="DB123" s="1117"/>
      <c r="DC123" s="1117"/>
      <c r="DD123" s="1117"/>
      <c r="DE123" s="1117"/>
      <c r="DF123" s="1118"/>
      <c r="DG123" s="1054">
        <v>81746</v>
      </c>
      <c r="DH123" s="1055"/>
      <c r="DI123" s="1055"/>
      <c r="DJ123" s="1055"/>
      <c r="DK123" s="1056"/>
      <c r="DL123" s="1057">
        <v>68901</v>
      </c>
      <c r="DM123" s="1055"/>
      <c r="DN123" s="1055"/>
      <c r="DO123" s="1055"/>
      <c r="DP123" s="1056"/>
      <c r="DQ123" s="1057">
        <v>60390</v>
      </c>
      <c r="DR123" s="1055"/>
      <c r="DS123" s="1055"/>
      <c r="DT123" s="1055"/>
      <c r="DU123" s="1056"/>
      <c r="DV123" s="1058">
        <v>0.4</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460</v>
      </c>
      <c r="AB124" s="1055"/>
      <c r="AC124" s="1055"/>
      <c r="AD124" s="1055"/>
      <c r="AE124" s="1056"/>
      <c r="AF124" s="1057" t="s">
        <v>472</v>
      </c>
      <c r="AG124" s="1055"/>
      <c r="AH124" s="1055"/>
      <c r="AI124" s="1055"/>
      <c r="AJ124" s="1056"/>
      <c r="AK124" s="1057" t="s">
        <v>139</v>
      </c>
      <c r="AL124" s="1055"/>
      <c r="AM124" s="1055"/>
      <c r="AN124" s="1055"/>
      <c r="AO124" s="1056"/>
      <c r="AP124" s="1058" t="s">
        <v>460</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111.7</v>
      </c>
      <c r="BR124" s="1124"/>
      <c r="BS124" s="1124"/>
      <c r="BT124" s="1124"/>
      <c r="BU124" s="1124"/>
      <c r="BV124" s="1124">
        <v>102.1</v>
      </c>
      <c r="BW124" s="1124"/>
      <c r="BX124" s="1124"/>
      <c r="BY124" s="1124"/>
      <c r="BZ124" s="1124"/>
      <c r="CA124" s="1124">
        <v>87</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139</v>
      </c>
      <c r="DH124" s="1080"/>
      <c r="DI124" s="1080"/>
      <c r="DJ124" s="1080"/>
      <c r="DK124" s="1081"/>
      <c r="DL124" s="1079" t="s">
        <v>457</v>
      </c>
      <c r="DM124" s="1080"/>
      <c r="DN124" s="1080"/>
      <c r="DO124" s="1080"/>
      <c r="DP124" s="1081"/>
      <c r="DQ124" s="1079" t="s">
        <v>480</v>
      </c>
      <c r="DR124" s="1080"/>
      <c r="DS124" s="1080"/>
      <c r="DT124" s="1080"/>
      <c r="DU124" s="1081"/>
      <c r="DV124" s="1082" t="s">
        <v>480</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480</v>
      </c>
      <c r="AB125" s="1055"/>
      <c r="AC125" s="1055"/>
      <c r="AD125" s="1055"/>
      <c r="AE125" s="1056"/>
      <c r="AF125" s="1057" t="s">
        <v>460</v>
      </c>
      <c r="AG125" s="1055"/>
      <c r="AH125" s="1055"/>
      <c r="AI125" s="1055"/>
      <c r="AJ125" s="1056"/>
      <c r="AK125" s="1057" t="s">
        <v>457</v>
      </c>
      <c r="AL125" s="1055"/>
      <c r="AM125" s="1055"/>
      <c r="AN125" s="1055"/>
      <c r="AO125" s="1056"/>
      <c r="AP125" s="1058" t="s">
        <v>460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481</v>
      </c>
      <c r="CL125" s="1104"/>
      <c r="CM125" s="1104"/>
      <c r="CN125" s="1104"/>
      <c r="CO125" s="1105"/>
      <c r="CP125" s="1036" t="s">
        <v>482</v>
      </c>
      <c r="CQ125" s="985"/>
      <c r="CR125" s="985"/>
      <c r="CS125" s="985"/>
      <c r="CT125" s="985"/>
      <c r="CU125" s="985"/>
      <c r="CV125" s="985"/>
      <c r="CW125" s="985"/>
      <c r="CX125" s="985"/>
      <c r="CY125" s="985"/>
      <c r="CZ125" s="985"/>
      <c r="DA125" s="985"/>
      <c r="DB125" s="985"/>
      <c r="DC125" s="985"/>
      <c r="DD125" s="985"/>
      <c r="DE125" s="985"/>
      <c r="DF125" s="986"/>
      <c r="DG125" s="1022" t="s">
        <v>480</v>
      </c>
      <c r="DH125" s="1023"/>
      <c r="DI125" s="1023"/>
      <c r="DJ125" s="1023"/>
      <c r="DK125" s="1023"/>
      <c r="DL125" s="1023" t="s">
        <v>139</v>
      </c>
      <c r="DM125" s="1023"/>
      <c r="DN125" s="1023"/>
      <c r="DO125" s="1023"/>
      <c r="DP125" s="1023"/>
      <c r="DQ125" s="1023" t="s">
        <v>460</v>
      </c>
      <c r="DR125" s="1023"/>
      <c r="DS125" s="1023"/>
      <c r="DT125" s="1023"/>
      <c r="DU125" s="1023"/>
      <c r="DV125" s="1024" t="s">
        <v>480</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57465</v>
      </c>
      <c r="AB126" s="1055"/>
      <c r="AC126" s="1055"/>
      <c r="AD126" s="1055"/>
      <c r="AE126" s="1056"/>
      <c r="AF126" s="1057">
        <v>7396</v>
      </c>
      <c r="AG126" s="1055"/>
      <c r="AH126" s="1055"/>
      <c r="AI126" s="1055"/>
      <c r="AJ126" s="1056"/>
      <c r="AK126" s="1057">
        <v>3207</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483</v>
      </c>
      <c r="CQ126" s="1046"/>
      <c r="CR126" s="1046"/>
      <c r="CS126" s="1046"/>
      <c r="CT126" s="1046"/>
      <c r="CU126" s="1046"/>
      <c r="CV126" s="1046"/>
      <c r="CW126" s="1046"/>
      <c r="CX126" s="1046"/>
      <c r="CY126" s="1046"/>
      <c r="CZ126" s="1046"/>
      <c r="DA126" s="1046"/>
      <c r="DB126" s="1046"/>
      <c r="DC126" s="1046"/>
      <c r="DD126" s="1046"/>
      <c r="DE126" s="1046"/>
      <c r="DF126" s="1047"/>
      <c r="DG126" s="1015" t="s">
        <v>457</v>
      </c>
      <c r="DH126" s="1016"/>
      <c r="DI126" s="1016"/>
      <c r="DJ126" s="1016"/>
      <c r="DK126" s="1016"/>
      <c r="DL126" s="1016" t="s">
        <v>480</v>
      </c>
      <c r="DM126" s="1016"/>
      <c r="DN126" s="1016"/>
      <c r="DO126" s="1016"/>
      <c r="DP126" s="1016"/>
      <c r="DQ126" s="1016" t="s">
        <v>457</v>
      </c>
      <c r="DR126" s="1016"/>
      <c r="DS126" s="1016"/>
      <c r="DT126" s="1016"/>
      <c r="DU126" s="1016"/>
      <c r="DV126" s="1017" t="s">
        <v>480</v>
      </c>
      <c r="DW126" s="1017"/>
      <c r="DX126" s="1017"/>
      <c r="DY126" s="1017"/>
      <c r="DZ126" s="1018"/>
    </row>
    <row r="127" spans="1:130" s="248" customFormat="1" ht="26.25" customHeight="1" x14ac:dyDescent="0.15">
      <c r="A127" s="1156"/>
      <c r="B127" s="1044"/>
      <c r="C127" s="1098" t="s">
        <v>484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480</v>
      </c>
      <c r="AB127" s="1055"/>
      <c r="AC127" s="1055"/>
      <c r="AD127" s="1055"/>
      <c r="AE127" s="1056"/>
      <c r="AF127" s="1057" t="s">
        <v>480</v>
      </c>
      <c r="AG127" s="1055"/>
      <c r="AH127" s="1055"/>
      <c r="AI127" s="1055"/>
      <c r="AJ127" s="1056"/>
      <c r="AK127" s="1057" t="s">
        <v>457</v>
      </c>
      <c r="AL127" s="1055"/>
      <c r="AM127" s="1055"/>
      <c r="AN127" s="1055"/>
      <c r="AO127" s="1056"/>
      <c r="AP127" s="1058" t="s">
        <v>457</v>
      </c>
      <c r="AQ127" s="1059"/>
      <c r="AR127" s="1059"/>
      <c r="AS127" s="1059"/>
      <c r="AT127" s="1060"/>
      <c r="AU127" s="284"/>
      <c r="AV127" s="284"/>
      <c r="AW127" s="284"/>
      <c r="AX127" s="1128" t="s">
        <v>485</v>
      </c>
      <c r="AY127" s="1129"/>
      <c r="AZ127" s="1129"/>
      <c r="BA127" s="1129"/>
      <c r="BB127" s="1129"/>
      <c r="BC127" s="1129"/>
      <c r="BD127" s="1129"/>
      <c r="BE127" s="1130"/>
      <c r="BF127" s="1131" t="s">
        <v>486</v>
      </c>
      <c r="BG127" s="1129"/>
      <c r="BH127" s="1129"/>
      <c r="BI127" s="1129"/>
      <c r="BJ127" s="1129"/>
      <c r="BK127" s="1129"/>
      <c r="BL127" s="1130"/>
      <c r="BM127" s="1131" t="s">
        <v>487</v>
      </c>
      <c r="BN127" s="1129"/>
      <c r="BO127" s="1129"/>
      <c r="BP127" s="1129"/>
      <c r="BQ127" s="1129"/>
      <c r="BR127" s="1129"/>
      <c r="BS127" s="1130"/>
      <c r="BT127" s="1131" t="s">
        <v>488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489</v>
      </c>
      <c r="CQ127" s="1046"/>
      <c r="CR127" s="1046"/>
      <c r="CS127" s="1046"/>
      <c r="CT127" s="1046"/>
      <c r="CU127" s="1046"/>
      <c r="CV127" s="1046"/>
      <c r="CW127" s="1046"/>
      <c r="CX127" s="1046"/>
      <c r="CY127" s="1046"/>
      <c r="CZ127" s="1046"/>
      <c r="DA127" s="1046"/>
      <c r="DB127" s="1046"/>
      <c r="DC127" s="1046"/>
      <c r="DD127" s="1046"/>
      <c r="DE127" s="1046"/>
      <c r="DF127" s="1047"/>
      <c r="DG127" s="1015" t="s">
        <v>457</v>
      </c>
      <c r="DH127" s="1016"/>
      <c r="DI127" s="1016"/>
      <c r="DJ127" s="1016"/>
      <c r="DK127" s="1016"/>
      <c r="DL127" s="1016" t="s">
        <v>480</v>
      </c>
      <c r="DM127" s="1016"/>
      <c r="DN127" s="1016"/>
      <c r="DO127" s="1016"/>
      <c r="DP127" s="1016"/>
      <c r="DQ127" s="1016" t="s">
        <v>139</v>
      </c>
      <c r="DR127" s="1016"/>
      <c r="DS127" s="1016"/>
      <c r="DT127" s="1016"/>
      <c r="DU127" s="1016"/>
      <c r="DV127" s="1017" t="s">
        <v>139</v>
      </c>
      <c r="DW127" s="1017"/>
      <c r="DX127" s="1017"/>
      <c r="DY127" s="1017"/>
      <c r="DZ127" s="1018"/>
    </row>
    <row r="128" spans="1:130" s="248" customFormat="1" ht="26.25" customHeight="1" thickBot="1" x14ac:dyDescent="0.2">
      <c r="A128" s="1139" t="s">
        <v>490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491</v>
      </c>
      <c r="X128" s="1141"/>
      <c r="Y128" s="1141"/>
      <c r="Z128" s="1142"/>
      <c r="AA128" s="1143">
        <v>563869</v>
      </c>
      <c r="AB128" s="1144"/>
      <c r="AC128" s="1144"/>
      <c r="AD128" s="1144"/>
      <c r="AE128" s="1145"/>
      <c r="AF128" s="1146">
        <v>564509</v>
      </c>
      <c r="AG128" s="1144"/>
      <c r="AH128" s="1144"/>
      <c r="AI128" s="1144"/>
      <c r="AJ128" s="1145"/>
      <c r="AK128" s="1146">
        <v>546473</v>
      </c>
      <c r="AL128" s="1144"/>
      <c r="AM128" s="1144"/>
      <c r="AN128" s="1144"/>
      <c r="AO128" s="1145"/>
      <c r="AP128" s="1147"/>
      <c r="AQ128" s="1148"/>
      <c r="AR128" s="1148"/>
      <c r="AS128" s="1148"/>
      <c r="AT128" s="1149"/>
      <c r="AU128" s="284"/>
      <c r="AV128" s="284"/>
      <c r="AW128" s="284"/>
      <c r="AX128" s="984" t="s">
        <v>492</v>
      </c>
      <c r="AY128" s="985"/>
      <c r="AZ128" s="985"/>
      <c r="BA128" s="985"/>
      <c r="BB128" s="985"/>
      <c r="BC128" s="985"/>
      <c r="BD128" s="985"/>
      <c r="BE128" s="986"/>
      <c r="BF128" s="1150" t="s">
        <v>493</v>
      </c>
      <c r="BG128" s="1151"/>
      <c r="BH128" s="1151"/>
      <c r="BI128" s="1151"/>
      <c r="BJ128" s="1151"/>
      <c r="BK128" s="1151"/>
      <c r="BL128" s="1152"/>
      <c r="BM128" s="1150">
        <v>12.58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460</v>
      </c>
      <c r="DH128" s="1136"/>
      <c r="DI128" s="1136"/>
      <c r="DJ128" s="1136"/>
      <c r="DK128" s="1136"/>
      <c r="DL128" s="1136" t="s">
        <v>495</v>
      </c>
      <c r="DM128" s="1136"/>
      <c r="DN128" s="1136"/>
      <c r="DO128" s="1136"/>
      <c r="DP128" s="1136"/>
      <c r="DQ128" s="1136" t="s">
        <v>495</v>
      </c>
      <c r="DR128" s="1136"/>
      <c r="DS128" s="1136"/>
      <c r="DT128" s="1136"/>
      <c r="DU128" s="1136"/>
      <c r="DV128" s="1137" t="s">
        <v>460</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18417033</v>
      </c>
      <c r="AB129" s="1055"/>
      <c r="AC129" s="1055"/>
      <c r="AD129" s="1055"/>
      <c r="AE129" s="1056"/>
      <c r="AF129" s="1057">
        <v>18164844</v>
      </c>
      <c r="AG129" s="1055"/>
      <c r="AH129" s="1055"/>
      <c r="AI129" s="1055"/>
      <c r="AJ129" s="1056"/>
      <c r="AK129" s="1057">
        <v>18250491</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495</v>
      </c>
      <c r="BG129" s="1165"/>
      <c r="BH129" s="1165"/>
      <c r="BI129" s="1165"/>
      <c r="BJ129" s="1165"/>
      <c r="BK129" s="1165"/>
      <c r="BL129" s="1166"/>
      <c r="BM129" s="1164">
        <v>17.579999999999998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4504856</v>
      </c>
      <c r="AB130" s="1055"/>
      <c r="AC130" s="1055"/>
      <c r="AD130" s="1055"/>
      <c r="AE130" s="1056"/>
      <c r="AF130" s="1057">
        <v>4627592</v>
      </c>
      <c r="AG130" s="1055"/>
      <c r="AH130" s="1055"/>
      <c r="AI130" s="1055"/>
      <c r="AJ130" s="1056"/>
      <c r="AK130" s="1057">
        <v>4390932</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13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13912177</v>
      </c>
      <c r="AB131" s="1080"/>
      <c r="AC131" s="1080"/>
      <c r="AD131" s="1080"/>
      <c r="AE131" s="1081"/>
      <c r="AF131" s="1079">
        <v>13537252</v>
      </c>
      <c r="AG131" s="1080"/>
      <c r="AH131" s="1080"/>
      <c r="AI131" s="1080"/>
      <c r="AJ131" s="1081"/>
      <c r="AK131" s="1079">
        <v>13859559</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v>87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15.09620673</v>
      </c>
      <c r="AB132" s="1196"/>
      <c r="AC132" s="1196"/>
      <c r="AD132" s="1196"/>
      <c r="AE132" s="1197"/>
      <c r="AF132" s="1198">
        <v>12.179495510000001</v>
      </c>
      <c r="AG132" s="1196"/>
      <c r="AH132" s="1196"/>
      <c r="AI132" s="1196"/>
      <c r="AJ132" s="1197"/>
      <c r="AK132" s="1198">
        <v>11.73345415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16.600000000000001</v>
      </c>
      <c r="AB133" s="1179"/>
      <c r="AC133" s="1179"/>
      <c r="AD133" s="1179"/>
      <c r="AE133" s="1180"/>
      <c r="AF133" s="1178">
        <v>14</v>
      </c>
      <c r="AG133" s="1179"/>
      <c r="AH133" s="1179"/>
      <c r="AI133" s="1179"/>
      <c r="AJ133" s="1180"/>
      <c r="AK133" s="1178">
        <v>13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Wv02eFPTCgBPsBGSNVG/kt2hrMyTAos+StybmO0mlmRfZRtqBloNieivoLBC6cSTWKqkeUKFFdG0Au0nvSovA==" saltValue="GWQEvvx8eYdOfsGmo/0C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H9kzcZXYh+hm+uKZyQZIdXx4VivKOEZwfrpiHkrYsjVDTey2u0vUbTniQQtsdqk5NYYa/US+cvTxz49zDgT7A==" saltValue="oeL4jglPQCEmUsfAqbtgh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5MCyRQ6BzAU7AU6UtgLCpfK0S0lIFpxk+k97YS6D5Ur0CfEiMyN5eJ5jTg3Lc6x/aHT7LAbk+ttjL1kULyMQ==" saltValue="kZCuLR/X3mihI4UhDUrhn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4580576</v>
      </c>
      <c r="AP9" s="314">
        <v>89503</v>
      </c>
      <c r="AQ9" s="315">
        <v>63314</v>
      </c>
      <c r="AR9" s="316">
        <v>41.4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15353</v>
      </c>
      <c r="AP10" s="317">
        <v>300</v>
      </c>
      <c r="AQ10" s="318">
        <v>6537</v>
      </c>
      <c r="AR10" s="319">
        <v>-95.4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v>31464</v>
      </c>
      <c r="AP11" s="317">
        <v>615</v>
      </c>
      <c r="AQ11" s="318">
        <v>1199</v>
      </c>
      <c r="AR11" s="319">
        <v>-48.7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518</v>
      </c>
      <c r="AP12" s="317" t="s">
        <v>518</v>
      </c>
      <c r="AQ12" s="318">
        <v>6</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253090</v>
      </c>
      <c r="AP13" s="317">
        <v>4945</v>
      </c>
      <c r="AQ13" s="318">
        <v>2551</v>
      </c>
      <c r="AR13" s="319">
        <v>93.8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78041</v>
      </c>
      <c r="AP14" s="317">
        <v>1525</v>
      </c>
      <c r="AQ14" s="318">
        <v>1371</v>
      </c>
      <c r="AR14" s="319">
        <v>11.2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-250974</v>
      </c>
      <c r="AP15" s="317">
        <v>-4904</v>
      </c>
      <c r="AQ15" s="318">
        <v>-3830</v>
      </c>
      <c r="AR15" s="319">
        <v>28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4707550</v>
      </c>
      <c r="AP16" s="317">
        <v>91984</v>
      </c>
      <c r="AQ16" s="318">
        <v>71148</v>
      </c>
      <c r="AR16" s="319">
        <v>29.3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11.49</v>
      </c>
      <c r="AP21" s="331">
        <v>6.38</v>
      </c>
      <c r="AQ21" s="332">
        <v>5.1100000000000003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94.4</v>
      </c>
      <c r="AP22" s="336">
        <v>98.2</v>
      </c>
      <c r="AQ22" s="337">
        <v>-3.8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4515294</v>
      </c>
      <c r="AP32" s="345">
        <v>88227</v>
      </c>
      <c r="AQ32" s="346">
        <v>34974</v>
      </c>
      <c r="AR32" s="347">
        <v>152.30000000000001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518</v>
      </c>
      <c r="AP34" s="345" t="s">
        <v>518</v>
      </c>
      <c r="AQ34" s="346">
        <v>13</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2045109</v>
      </c>
      <c r="AP35" s="345">
        <v>39961</v>
      </c>
      <c r="AQ35" s="346">
        <v>9202</v>
      </c>
      <c r="AR35" s="347">
        <v>334.3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t="s">
        <v>518</v>
      </c>
      <c r="AP36" s="345" t="s">
        <v>518</v>
      </c>
      <c r="AQ36" s="346">
        <v>1932</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3207</v>
      </c>
      <c r="AP37" s="345">
        <v>63</v>
      </c>
      <c r="AQ37" s="346">
        <v>1045</v>
      </c>
      <c r="AR37" s="347">
        <v>-94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-546473</v>
      </c>
      <c r="AP39" s="345">
        <v>-10678</v>
      </c>
      <c r="AQ39" s="346">
        <v>-6121</v>
      </c>
      <c r="AR39" s="347">
        <v>74.400000000000006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-4390932</v>
      </c>
      <c r="AP40" s="345">
        <v>-85797</v>
      </c>
      <c r="AQ40" s="346">
        <v>-29274</v>
      </c>
      <c r="AR40" s="347">
        <v>193.1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1626205</v>
      </c>
      <c r="AP41" s="345">
        <v>31775</v>
      </c>
      <c r="AQ41" s="346">
        <v>11772</v>
      </c>
      <c r="AR41" s="347">
        <v>169.9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6186742</v>
      </c>
      <c r="AN51" s="367">
        <v>113391</v>
      </c>
      <c r="AO51" s="368">
        <v>29.6</v>
      </c>
      <c r="AP51" s="369">
        <v>44504</v>
      </c>
      <c r="AQ51" s="370">
        <v>-5.9</v>
      </c>
      <c r="AR51" s="371">
        <v>35.5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3042209</v>
      </c>
      <c r="AN52" s="375">
        <v>55758</v>
      </c>
      <c r="AO52" s="376">
        <v>18.2</v>
      </c>
      <c r="AP52" s="377">
        <v>25876</v>
      </c>
      <c r="AQ52" s="378">
        <v>7.4</v>
      </c>
      <c r="AR52" s="379">
        <v>10.8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4837685</v>
      </c>
      <c r="AN53" s="367">
        <v>89708</v>
      </c>
      <c r="AO53" s="368">
        <v>-20.9</v>
      </c>
      <c r="AP53" s="369">
        <v>47820</v>
      </c>
      <c r="AQ53" s="370">
        <v>7.5</v>
      </c>
      <c r="AR53" s="371">
        <v>-28.4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2428763</v>
      </c>
      <c r="AN54" s="375">
        <v>45038</v>
      </c>
      <c r="AO54" s="376">
        <v>-19.2</v>
      </c>
      <c r="AP54" s="377">
        <v>25855</v>
      </c>
      <c r="AQ54" s="378">
        <v>-0.1</v>
      </c>
      <c r="AR54" s="379">
        <v>-19.100000000000001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3086801</v>
      </c>
      <c r="AN55" s="367">
        <v>58308</v>
      </c>
      <c r="AO55" s="368">
        <v>-35</v>
      </c>
      <c r="AP55" s="369">
        <v>41934</v>
      </c>
      <c r="AQ55" s="370">
        <v>-12.3</v>
      </c>
      <c r="AR55" s="371">
        <v>-22.7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2028515</v>
      </c>
      <c r="AN56" s="375">
        <v>38317</v>
      </c>
      <c r="AO56" s="376">
        <v>-14.9</v>
      </c>
      <c r="AP56" s="377">
        <v>23352</v>
      </c>
      <c r="AQ56" s="378">
        <v>-9.6999999999999993</v>
      </c>
      <c r="AR56" s="379">
        <v>-5.2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3830360</v>
      </c>
      <c r="AN57" s="367">
        <v>73495</v>
      </c>
      <c r="AO57" s="368">
        <v>26</v>
      </c>
      <c r="AP57" s="369">
        <v>45588</v>
      </c>
      <c r="AQ57" s="370">
        <v>8.6999999999999993</v>
      </c>
      <c r="AR57" s="371">
        <v>17.3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1851686</v>
      </c>
      <c r="AN58" s="375">
        <v>35529</v>
      </c>
      <c r="AO58" s="376">
        <v>-7.3</v>
      </c>
      <c r="AP58" s="377">
        <v>24150</v>
      </c>
      <c r="AQ58" s="378">
        <v>3.4</v>
      </c>
      <c r="AR58" s="379">
        <v>-10.7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3582742</v>
      </c>
      <c r="AN59" s="367">
        <v>70006</v>
      </c>
      <c r="AO59" s="368">
        <v>-4.7</v>
      </c>
      <c r="AP59" s="369">
        <v>45483</v>
      </c>
      <c r="AQ59" s="370">
        <v>-0.2</v>
      </c>
      <c r="AR59" s="371">
        <v>-4.5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2322918</v>
      </c>
      <c r="AN60" s="375">
        <v>45389</v>
      </c>
      <c r="AO60" s="376">
        <v>27.8</v>
      </c>
      <c r="AP60" s="377">
        <v>24241</v>
      </c>
      <c r="AQ60" s="378">
        <v>0.4</v>
      </c>
      <c r="AR60" s="379">
        <v>27.4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4304866</v>
      </c>
      <c r="AN61" s="382">
        <v>80982</v>
      </c>
      <c r="AO61" s="383">
        <v>-1</v>
      </c>
      <c r="AP61" s="384">
        <v>45066</v>
      </c>
      <c r="AQ61" s="385">
        <v>-0.4</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2334818</v>
      </c>
      <c r="AN62" s="375">
        <v>44006</v>
      </c>
      <c r="AO62" s="376">
        <v>0.9</v>
      </c>
      <c r="AP62" s="377">
        <v>24695</v>
      </c>
      <c r="AQ62" s="378">
        <v>0.3</v>
      </c>
      <c r="AR62" s="379">
        <v>0.6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V4z5yJ3tlkf1VfsMzTUvgYfcvC3UwRWSxNgmRbkjCAeq5v832vK8RvL28+sLbPQxLqcnd77R3KsGPQkMH+mqg==" saltValue="+jraT0PiIVaA1qMUfffmh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4ncRZ2RwTFJpaLuK6/1ggcCk8YGPvCuKjMmb+ZiPuTvT5KeBu4pYCqSzP8kM3HyUMSB7rH/keFGYmNfXgTBowg==" saltValue="An7SrxnYiFzMXhfDYlH+F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UZ/V0y0N8h5IZ2CQfmEhHi1e8yM4FCIP4COCbH8dLkP9bAV3+O0A9mBBgM4jRvN0PvtjL21uGrQkT03lepjSSA==" saltValue="Ew7mpQW7MGkjb9cQsAmv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27.94</v>
      </c>
      <c r="G47" s="12">
        <v>25.71</v>
      </c>
      <c r="H47" s="12">
        <v>20.190000000000001</v>
      </c>
      <c r="I47" s="12">
        <v>22.38</v>
      </c>
      <c r="J47" s="13">
        <v>26.26</v>
      </c>
    </row>
    <row r="48" spans="2:10" ht="57.75" customHeight="1" x14ac:dyDescent="0.15">
      <c r="B48" s="14"/>
      <c r="C48" s="1240" t="s">
        <v>4</v>
      </c>
      <c r="D48" s="1240"/>
      <c r="E48" s="1241"/>
      <c r="F48" s="15">
        <v>1.1599999999999999</v>
      </c>
      <c r="G48" s="16">
        <v>2.69</v>
      </c>
      <c r="H48" s="16">
        <v>2.5499999999999998</v>
      </c>
      <c r="I48" s="16">
        <v>4.04</v>
      </c>
      <c r="J48" s="17">
        <v>4.87</v>
      </c>
    </row>
    <row r="49" spans="2:10" ht="57.75" customHeight="1" thickBot="1" x14ac:dyDescent="0.2">
      <c r="B49" s="18"/>
      <c r="C49" s="1242" t="s">
        <v>5</v>
      </c>
      <c r="D49" s="1242"/>
      <c r="E49" s="1243"/>
      <c r="F49" s="19" t="s">
        <v>564</v>
      </c>
      <c r="G49" s="20">
        <v>7.41</v>
      </c>
      <c r="H49" s="20" t="s">
        <v>565</v>
      </c>
      <c r="I49" s="20">
        <v>2.0699999999999998</v>
      </c>
      <c r="J49" s="21">
        <v>2.82</v>
      </c>
    </row>
    <row r="50" spans="2:10" ht="13.5" customHeight="1" x14ac:dyDescent="0.15"/>
  </sheetData>
  <sheetProtection algorithmName="SHA-512" hashValue="ECc68UiU3Qd8UBDTGiZhySE9rBZy8PTwbRAOfeNdrcFfYOwjIZTtT7hBgBsFiegDPJQeK1oL6kf0oWI8BUy78A==" saltValue="uMfFgTjZId3ebPnO8LleB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2022-03-10T00:05:34Z</cp:lastPrinted>
  <dcterms:created xsi:type="dcterms:W3CDTF">2022-02-02T04:50:53Z</dcterms:created>
  <dcterms:modified xsi:type="dcterms:W3CDTF">2022-09-29T01:46:17Z</dcterms:modified>
</cp:coreProperties>
</file>