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13000_市町支援課\14_財政G\R6財政共有\009 地方公営企業\09 照会・回答\240418 令和６年度公営企業の抜本的な改革の取組状況調査について\09 公表用データ　0809に修正ずみ\"/>
    </mc:Choice>
  </mc:AlternateContent>
  <xr:revisionPtr revIDLastSave="0" documentId="13_ncr:1_{1A58CE5C-3E59-4E56-92C7-A56C73465F1A}" xr6:coauthVersionLast="47" xr6:coauthVersionMax="47" xr10:uidLastSave="{00000000-0000-0000-0000-000000000000}"/>
  <bookViews>
    <workbookView xWindow="12060" yWindow="1245" windowWidth="16965" windowHeight="13155" tabRatio="661" xr2:uid="{00000000-000D-0000-FFFF-FFFF00000000}"/>
  </bookViews>
  <sheets>
    <sheet name="公開用シート（水道事業）" sheetId="26" r:id="rId1"/>
    <sheet name="公開用シート（下水道事業）" sheetId="31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'公開用シート（下水道事業）'!$A$1:$BS$61</definedName>
    <definedName name="_xlnm.Print_Area" localSheetId="0">'公開用シート（水道事業）'!$A$1:$BS$61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5" i="31" l="1"/>
  <c r="AM352" i="31"/>
  <c r="U352" i="31"/>
  <c r="N352" i="31"/>
  <c r="AM345" i="31"/>
  <c r="U345" i="31"/>
  <c r="AY341" i="31"/>
  <c r="AQ341" i="31"/>
  <c r="AQ339" i="31"/>
  <c r="N339" i="31"/>
  <c r="AY338" i="31"/>
  <c r="AQ337" i="31"/>
  <c r="BN336" i="31"/>
  <c r="BJ336" i="31"/>
  <c r="BF336" i="31"/>
  <c r="AQ335" i="31"/>
  <c r="BF333" i="31"/>
  <c r="AY333" i="31"/>
  <c r="AQ333" i="31"/>
  <c r="U333" i="31"/>
  <c r="N333" i="31"/>
  <c r="AM321" i="31"/>
  <c r="U321" i="31"/>
  <c r="N321" i="31"/>
  <c r="AM314" i="31"/>
  <c r="U314" i="31"/>
  <c r="N308" i="31"/>
  <c r="BN305" i="31"/>
  <c r="BJ305" i="31"/>
  <c r="BF305" i="31"/>
  <c r="BF302" i="31"/>
  <c r="AN302" i="31"/>
  <c r="U302" i="31"/>
  <c r="N302" i="31"/>
  <c r="AM290" i="31"/>
  <c r="U290" i="31"/>
  <c r="N290" i="31"/>
  <c r="AM283" i="31"/>
  <c r="U283" i="31"/>
  <c r="N277" i="31"/>
  <c r="BN274" i="31"/>
  <c r="BJ274" i="31"/>
  <c r="BF274" i="31"/>
  <c r="AU274" i="31"/>
  <c r="AM274" i="31"/>
  <c r="BF271" i="31"/>
  <c r="U271" i="31"/>
  <c r="N271" i="31"/>
  <c r="AM259" i="31"/>
  <c r="U259" i="31"/>
  <c r="N259" i="31"/>
  <c r="AM252" i="31"/>
  <c r="U252" i="31"/>
  <c r="N246" i="31"/>
  <c r="AU243" i="31"/>
  <c r="AQ243" i="31"/>
  <c r="AM243" i="31"/>
  <c r="AM240" i="31"/>
  <c r="U240" i="31"/>
  <c r="N240" i="31"/>
  <c r="AM228" i="31"/>
  <c r="U228" i="31"/>
  <c r="N228" i="31"/>
  <c r="AM221" i="31"/>
  <c r="U221" i="31"/>
  <c r="AK216" i="31"/>
  <c r="AC216" i="31"/>
  <c r="U216" i="31"/>
  <c r="N215" i="31"/>
  <c r="BA210" i="31"/>
  <c r="AS210" i="31"/>
  <c r="AK210" i="31"/>
  <c r="AC210" i="31"/>
  <c r="U210" i="31"/>
  <c r="AC204" i="31"/>
  <c r="U204" i="31"/>
  <c r="BX199" i="31"/>
  <c r="BN199" i="31"/>
  <c r="BJ199" i="31"/>
  <c r="BF199" i="31"/>
  <c r="U198" i="31"/>
  <c r="BF196" i="31"/>
  <c r="AM196" i="31"/>
  <c r="N196" i="31"/>
  <c r="AM184" i="31"/>
  <c r="U184" i="31"/>
  <c r="N184" i="31"/>
  <c r="AM177" i="31"/>
  <c r="U177" i="31"/>
  <c r="AY172" i="31"/>
  <c r="AS172" i="31"/>
  <c r="AM172" i="31"/>
  <c r="U172" i="31"/>
  <c r="N169" i="31"/>
  <c r="U167" i="31"/>
  <c r="BN163" i="31"/>
  <c r="BJ163" i="31"/>
  <c r="BF163" i="31"/>
  <c r="U162" i="31"/>
  <c r="N162" i="31"/>
  <c r="BF160" i="31"/>
  <c r="AM160" i="31"/>
  <c r="AM148" i="31"/>
  <c r="U148" i="31"/>
  <c r="N148" i="31"/>
  <c r="AM141" i="31"/>
  <c r="U141" i="31"/>
  <c r="AC136" i="31"/>
  <c r="U136" i="31"/>
  <c r="N135" i="31"/>
  <c r="BN132" i="31"/>
  <c r="BJ132" i="31"/>
  <c r="BF132" i="31"/>
  <c r="AC131" i="31"/>
  <c r="U131" i="31"/>
  <c r="BF129" i="31"/>
  <c r="AM129" i="31"/>
  <c r="N129" i="31"/>
  <c r="AM117" i="31"/>
  <c r="U117" i="31"/>
  <c r="N117" i="31"/>
  <c r="AM110" i="31"/>
  <c r="U110" i="31"/>
  <c r="N104" i="31"/>
  <c r="BN101" i="31"/>
  <c r="BJ101" i="31"/>
  <c r="BF101" i="31"/>
  <c r="AU100" i="31"/>
  <c r="AM100" i="31"/>
  <c r="BF98" i="31"/>
  <c r="U98" i="31"/>
  <c r="N98" i="31"/>
  <c r="AM87" i="31"/>
  <c r="U87" i="31"/>
  <c r="N87" i="31"/>
  <c r="AM80" i="31"/>
  <c r="U80" i="31"/>
  <c r="N74" i="31"/>
  <c r="BN71" i="31"/>
  <c r="BJ71" i="31"/>
  <c r="BF71" i="31"/>
  <c r="AU71" i="31"/>
  <c r="AM71" i="31"/>
  <c r="BF68" i="31"/>
  <c r="U68" i="31"/>
  <c r="N68" i="31"/>
  <c r="AM57" i="31"/>
  <c r="U57" i="31"/>
  <c r="N57" i="31"/>
  <c r="AM50" i="31"/>
  <c r="U50" i="31"/>
  <c r="AM47" i="31"/>
  <c r="AM46" i="31"/>
  <c r="AM45" i="31"/>
  <c r="AM44" i="31"/>
  <c r="N44" i="31"/>
  <c r="AM43" i="31"/>
  <c r="AM42" i="31"/>
  <c r="BN39" i="31"/>
  <c r="BJ39" i="31"/>
  <c r="BF39" i="31"/>
  <c r="AU38" i="31"/>
  <c r="AM38" i="31"/>
  <c r="BF36" i="31"/>
  <c r="U36" i="31"/>
  <c r="N36" i="31"/>
  <c r="BB24" i="31"/>
  <c r="AT24" i="31"/>
  <c r="AM24" i="31"/>
  <c r="AF24" i="31"/>
  <c r="Y24" i="31"/>
  <c r="R24" i="31"/>
  <c r="K24" i="31"/>
  <c r="D24" i="31"/>
  <c r="AM57" i="26" l="1"/>
  <c r="U57" i="26"/>
  <c r="N57" i="26"/>
  <c r="AM50" i="26"/>
  <c r="U50" i="26"/>
  <c r="AM47" i="26"/>
  <c r="AM46" i="26"/>
  <c r="AM45" i="26"/>
  <c r="AM44" i="26"/>
  <c r="N44" i="26"/>
  <c r="AM43" i="26"/>
  <c r="AM42" i="26"/>
  <c r="BN39" i="26"/>
  <c r="BJ39" i="26"/>
  <c r="BF39" i="26"/>
  <c r="AU38" i="26"/>
  <c r="AM38" i="26"/>
  <c r="BF36" i="26"/>
  <c r="U36" i="26"/>
  <c r="N36" i="26"/>
  <c r="BB24" i="26"/>
  <c r="AT24" i="26"/>
  <c r="AM24" i="26"/>
  <c r="AF24" i="26"/>
  <c r="Y24" i="26"/>
  <c r="R24" i="26"/>
  <c r="K24" i="26"/>
  <c r="D24" i="26"/>
</calcChain>
</file>

<file path=xl/sharedStrings.xml><?xml version="1.0" encoding="utf-8"?>
<sst xmlns="http://schemas.openxmlformats.org/spreadsheetml/2006/main" count="587" uniqueCount="92">
  <si>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</si>
  <si>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</si>
  <si>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</si>
  <si>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</si>
  <si>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</si>
  <si>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</si>
  <si>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</si>
  <si>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</si>
  <si>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</si>
  <si>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</si>
  <si>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</si>
  <si>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</si>
  <si>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</si>
  <si>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</si>
  <si>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</si>
  <si>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</si>
  <si>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</si>
  <si>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</si>
  <si>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</si>
  <si>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</si>
  <si>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</si>
  <si>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</si>
  <si>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</si>
  <si>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</si>
  <si>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</si>
  <si>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</si>
  <si>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</si>
  <si>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</si>
  <si>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</si>
  <si>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</si>
  <si>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</si>
  <si>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</si>
  <si>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</si>
  <si>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</si>
  <si>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</si>
  <si>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</si>
  <si>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</si>
  <si>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</si>
  <si>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</si>
  <si>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</si>
  <si>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</si>
  <si>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</si>
  <si>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</si>
  <si>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</si>
  <si>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</si>
  <si>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</si>
  <si>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</si>
  <si>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</si>
  <si>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</si>
  <si>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</si>
  <si>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</si>
  <si>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</si>
  <si>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</si>
  <si>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</si>
  <si>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</si>
  <si>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</si>
  <si>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</si>
  <si>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</si>
  <si>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</si>
  <si>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</si>
  <si>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</si>
  <si>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</si>
  <si>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</si>
  <si>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</si>
  <si>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</si>
  <si>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</si>
  <si>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</si>
  <si>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</si>
  <si>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</si>
  <si>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</si>
  <si>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</si>
  <si>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</si>
  <si>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</si>
  <si>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</si>
  <si>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</si>
  <si>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</si>
  <si>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</si>
  <si>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</si>
  <si>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</si>
  <si>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</si>
  <si>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</si>
  <si>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</si>
  <si>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</si>
  <si>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</si>
  <si>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</si>
  <si>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</si>
  <si>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</si>
  <si>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</si>
  <si>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野々市市</t>
  </si>
  <si>
    <t>下水道事業</t>
  </si>
  <si>
    <t>公共下水道</t>
  </si>
  <si>
    <t>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</si>
</sst>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5" fillId="0" borderId="0" xfId="0" applyFont="1">
      <alignment vertical="center"/>
    </xf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6" fillId="0" borderId="0" xfId="0" applyFont="1" applyAlignment="1"/>
    <xf numFmtId="0" fontId="20" fillId="0" borderId="0" xfId="0" applyFont="1" applyAlignment="1"/>
    <xf numFmtId="0" fontId="20" fillId="0" borderId="0" xfId="0" applyFont="1">
      <alignment vertical="center"/>
    </xf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left" vertical="top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67C2839-61BF-470F-A3A7-BD1BE28AB2BF}"/>
            </a:ext>
          </a:extLst>
        </xdr:cNvPr>
        <xdr:cNvSpPr/>
      </xdr:nvSpPr>
      <xdr:spPr>
        <a:xfrm>
          <a:off x="3124200" y="235204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22D0A16-5EDF-47B4-AE97-4AD1428F895D}"/>
            </a:ext>
          </a:extLst>
        </xdr:cNvPr>
        <xdr:cNvSpPr/>
      </xdr:nvSpPr>
      <xdr:spPr>
        <a:xfrm>
          <a:off x="3124200" y="202692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A49DA35B-AE15-4DBF-BFBC-337627A82D1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3">
          <a:extLst>
            <a:ext uri="{FF2B5EF4-FFF2-40B4-BE49-F238E27FC236}">
              <a16:creationId xmlns:a16="http://schemas.microsoft.com/office/drawing/2014/main" id="{650FF915-F148-485D-9A78-C2C33CE6E486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0" name="右矢印 4">
          <a:extLst>
            <a:ext uri="{FF2B5EF4-FFF2-40B4-BE49-F238E27FC236}">
              <a16:creationId xmlns:a16="http://schemas.microsoft.com/office/drawing/2014/main" id="{46AA6902-327B-4663-B906-A1A9DD81C8AF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1" name="右矢印 5">
          <a:extLst>
            <a:ext uri="{FF2B5EF4-FFF2-40B4-BE49-F238E27FC236}">
              <a16:creationId xmlns:a16="http://schemas.microsoft.com/office/drawing/2014/main" id="{10FFE2B2-FEED-4EE0-ADD6-00F68CE634D5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E34CF08-4038-494E-822D-E1F7C264F4F6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567BB75-F501-4D6F-BB1F-4FD016B3FF4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08C89BB-1B1B-4CC3-87B0-6FBDEF921A6A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5C0A44F-6049-4981-A9EE-E92C4CD1DEDD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DDD4030-27A3-4115-B080-68932BA28DFB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74A3068B-E1AB-4CDE-9367-C0663A6B771B}"/>
            </a:ext>
          </a:extLst>
        </xdr:cNvPr>
        <xdr:cNvSpPr/>
      </xdr:nvSpPr>
      <xdr:spPr>
        <a:xfrm>
          <a:off x="3081020" y="175107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E124A57-88A1-451D-84CD-E55962F3F48C}"/>
            </a:ext>
          </a:extLst>
        </xdr:cNvPr>
        <xdr:cNvSpPr/>
      </xdr:nvSpPr>
      <xdr:spPr>
        <a:xfrm>
          <a:off x="3081020" y="142976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3C8E8FC6-96BD-44CD-863A-EDA465370D85}"/>
            </a:ext>
          </a:extLst>
        </xdr:cNvPr>
        <xdr:cNvSpPr/>
      </xdr:nvSpPr>
      <xdr:spPr>
        <a:xfrm>
          <a:off x="3081020" y="234924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DF9FD89A-924E-4309-B8EC-6E9B332BD01A}"/>
            </a:ext>
          </a:extLst>
        </xdr:cNvPr>
        <xdr:cNvSpPr/>
      </xdr:nvSpPr>
      <xdr:spPr>
        <a:xfrm>
          <a:off x="3081020" y="202717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50671CC-EAFD-46AB-9848-1DD70502B988}"/>
            </a:ext>
          </a:extLst>
        </xdr:cNvPr>
        <xdr:cNvSpPr/>
      </xdr:nvSpPr>
      <xdr:spPr>
        <a:xfrm>
          <a:off x="3081020" y="65219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FDF2433-1417-41D0-9476-62EA5287CE68}"/>
            </a:ext>
          </a:extLst>
        </xdr:cNvPr>
        <xdr:cNvSpPr/>
      </xdr:nvSpPr>
      <xdr:spPr>
        <a:xfrm>
          <a:off x="3081020" y="619988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CD45212-D4AA-4842-9990-B12F865814D5}"/>
            </a:ext>
          </a:extLst>
        </xdr:cNvPr>
        <xdr:cNvSpPr/>
      </xdr:nvSpPr>
      <xdr:spPr>
        <a:xfrm>
          <a:off x="399010" y="7243334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F36175FC-2DF9-46DB-AD4F-642AAB37ED68}"/>
            </a:ext>
          </a:extLst>
        </xdr:cNvPr>
        <xdr:cNvSpPr/>
      </xdr:nvSpPr>
      <xdr:spPr>
        <a:xfrm>
          <a:off x="3081020" y="265353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9B9FA13F-F7EE-4ED0-A2D0-056E996A03DE}"/>
            </a:ext>
          </a:extLst>
        </xdr:cNvPr>
        <xdr:cNvSpPr/>
      </xdr:nvSpPr>
      <xdr:spPr>
        <a:xfrm>
          <a:off x="3081020" y="590397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6673B71A-866E-4566-8935-594171A48069}"/>
            </a:ext>
          </a:extLst>
        </xdr:cNvPr>
        <xdr:cNvSpPr/>
      </xdr:nvSpPr>
      <xdr:spPr>
        <a:xfrm>
          <a:off x="3081020" y="558266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739A628-A476-43C4-A332-64509BFFD293}"/>
            </a:ext>
          </a:extLst>
        </xdr:cNvPr>
        <xdr:cNvSpPr/>
      </xdr:nvSpPr>
      <xdr:spPr>
        <a:xfrm>
          <a:off x="3081020" y="713917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932EB21E-B2E6-4975-8167-EF5FA0704929}"/>
            </a:ext>
          </a:extLst>
        </xdr:cNvPr>
        <xdr:cNvSpPr/>
      </xdr:nvSpPr>
      <xdr:spPr>
        <a:xfrm>
          <a:off x="3081020" y="681786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83DA69C-AFAF-4538-9C24-4CF508F50F4C}"/>
            </a:ext>
          </a:extLst>
        </xdr:cNvPr>
        <xdr:cNvSpPr/>
      </xdr:nvSpPr>
      <xdr:spPr>
        <a:xfrm>
          <a:off x="3081020" y="465124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CBAF2C61-F243-41FF-8A4A-FE104D66A436}"/>
            </a:ext>
          </a:extLst>
        </xdr:cNvPr>
        <xdr:cNvSpPr/>
      </xdr:nvSpPr>
      <xdr:spPr>
        <a:xfrm>
          <a:off x="3081020" y="4956302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FAFD7648-6BAF-4AD3-A513-C5073C812DEE}"/>
            </a:ext>
          </a:extLst>
        </xdr:cNvPr>
        <xdr:cNvSpPr/>
      </xdr:nvSpPr>
      <xdr:spPr>
        <a:xfrm>
          <a:off x="6315710" y="6133973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E3E5EB38-DF6C-4D2E-8B6F-D0BB4875754D}"/>
            </a:ext>
          </a:extLst>
        </xdr:cNvPr>
        <xdr:cNvSpPr/>
      </xdr:nvSpPr>
      <xdr:spPr>
        <a:xfrm>
          <a:off x="3081020" y="3338237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533D7B83-49A6-4514-A825-7AC6C284BC84}"/>
            </a:ext>
          </a:extLst>
        </xdr:cNvPr>
        <xdr:cNvSpPr/>
      </xdr:nvSpPr>
      <xdr:spPr>
        <a:xfrm>
          <a:off x="2990002" y="3957489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62661B23-6086-4941-B1DB-53395B2CB32C}"/>
            </a:ext>
          </a:extLst>
        </xdr:cNvPr>
        <xdr:cNvSpPr/>
      </xdr:nvSpPr>
      <xdr:spPr>
        <a:xfrm>
          <a:off x="6225540" y="3456135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B9477851-5702-462D-A76B-B3AA05CA4A22}"/>
            </a:ext>
          </a:extLst>
        </xdr:cNvPr>
        <xdr:cNvSpPr/>
      </xdr:nvSpPr>
      <xdr:spPr>
        <a:xfrm>
          <a:off x="3085254" y="3707765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B14CB7AB-3E0D-4A59-A5F7-8D2E8C08667C}"/>
            </a:ext>
          </a:extLst>
        </xdr:cNvPr>
        <xdr:cNvSpPr/>
      </xdr:nvSpPr>
      <xdr:spPr>
        <a:xfrm>
          <a:off x="3081020" y="528675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5A0217B0-247C-4685-A8BA-CB0DB7D46DCF}"/>
            </a:ext>
          </a:extLst>
        </xdr:cNvPr>
        <xdr:cNvSpPr/>
      </xdr:nvSpPr>
      <xdr:spPr>
        <a:xfrm>
          <a:off x="3058795" y="2986532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4E0DFC2-1374-41A7-BF9B-FCF49FFF50E9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2FB2DC4-8078-4440-9EEA-12DEE1467FD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0D77EB6-8D16-43D4-A62E-03934527E5C1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7A554DB2-12AC-4675-84A1-0AF91BADC832}"/>
            </a:ext>
          </a:extLst>
        </xdr:cNvPr>
        <xdr:cNvSpPr/>
      </xdr:nvSpPr>
      <xdr:spPr>
        <a:xfrm>
          <a:off x="3073100" y="1158091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67611075-C51B-4320-BE2A-8BD940789EF2}"/>
            </a:ext>
          </a:extLst>
        </xdr:cNvPr>
        <xdr:cNvSpPr/>
      </xdr:nvSpPr>
      <xdr:spPr>
        <a:xfrm>
          <a:off x="3048363" y="803510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6">
          <a:extLst>
            <a:ext uri="{FF2B5EF4-FFF2-40B4-BE49-F238E27FC236}">
              <a16:creationId xmlns:a16="http://schemas.microsoft.com/office/drawing/2014/main" id="{7213276A-D8BD-48A2-AB5D-9D34951331F0}"/>
            </a:ext>
          </a:extLst>
        </xdr:cNvPr>
        <xdr:cNvSpPr/>
      </xdr:nvSpPr>
      <xdr:spPr>
        <a:xfrm>
          <a:off x="3081020" y="17518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7">
          <a:extLst>
            <a:ext uri="{FF2B5EF4-FFF2-40B4-BE49-F238E27FC236}">
              <a16:creationId xmlns:a16="http://schemas.microsoft.com/office/drawing/2014/main" id="{33B69179-DD7F-4911-B4F3-129B72A5FE89}"/>
            </a:ext>
          </a:extLst>
        </xdr:cNvPr>
        <xdr:cNvSpPr/>
      </xdr:nvSpPr>
      <xdr:spPr>
        <a:xfrm>
          <a:off x="3081020" y="14305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35" name="右矢印 8">
          <a:extLst>
            <a:ext uri="{FF2B5EF4-FFF2-40B4-BE49-F238E27FC236}">
              <a16:creationId xmlns:a16="http://schemas.microsoft.com/office/drawing/2014/main" id="{EF915061-6D13-4E7E-B5F7-3C485644AF55}"/>
            </a:ext>
          </a:extLst>
        </xdr:cNvPr>
        <xdr:cNvSpPr/>
      </xdr:nvSpPr>
      <xdr:spPr>
        <a:xfrm>
          <a:off x="3081020" y="235000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36" name="右矢印 9">
          <a:extLst>
            <a:ext uri="{FF2B5EF4-FFF2-40B4-BE49-F238E27FC236}">
              <a16:creationId xmlns:a16="http://schemas.microsoft.com/office/drawing/2014/main" id="{111367C4-70F9-41C1-B2ED-4160236415D9}"/>
            </a:ext>
          </a:extLst>
        </xdr:cNvPr>
        <xdr:cNvSpPr/>
      </xdr:nvSpPr>
      <xdr:spPr>
        <a:xfrm>
          <a:off x="3081020" y="202793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572CC6A2-0582-4D6F-8222-74BE9C67B1E0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9B48405A-291D-4A6F-88A4-9D3BEB8A7AC7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403DB04-DF58-49CC-826F-5D24342A69FB}"/>
            </a:ext>
          </a:extLst>
        </xdr:cNvPr>
        <xdr:cNvSpPr/>
      </xdr:nvSpPr>
      <xdr:spPr>
        <a:xfrm>
          <a:off x="399010" y="7244096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846F7330-CE89-4608-A96A-F74506D01F36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21819084-AEC2-404C-A18F-81E134296E35}"/>
            </a:ext>
          </a:extLst>
        </xdr:cNvPr>
        <xdr:cNvSpPr/>
      </xdr:nvSpPr>
      <xdr:spPr>
        <a:xfrm>
          <a:off x="3081020" y="59047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8AF521A7-FC4C-4E2C-9821-3DC67AF72A49}"/>
            </a:ext>
          </a:extLst>
        </xdr:cNvPr>
        <xdr:cNvSpPr/>
      </xdr:nvSpPr>
      <xdr:spPr>
        <a:xfrm>
          <a:off x="3081020" y="558342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CD0C8023-4E26-4D3A-A83A-990160F7D409}"/>
            </a:ext>
          </a:extLst>
        </xdr:cNvPr>
        <xdr:cNvSpPr/>
      </xdr:nvSpPr>
      <xdr:spPr>
        <a:xfrm>
          <a:off x="3081020" y="71399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94AA5384-F478-45E7-ACFF-056DF58AC4CF}"/>
            </a:ext>
          </a:extLst>
        </xdr:cNvPr>
        <xdr:cNvSpPr/>
      </xdr:nvSpPr>
      <xdr:spPr>
        <a:xfrm>
          <a:off x="3081020" y="681863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AC6E1E57-9F63-4AD9-8464-C47B6C342808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CB788760-B55C-4B22-9A98-0EA3E5BDAC73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0EF61B4A-13E2-4128-AD2F-C34919864425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80A31A3A-4A61-4981-AF45-360D41D1722E}"/>
            </a:ext>
          </a:extLst>
        </xdr:cNvPr>
        <xdr:cNvSpPr/>
      </xdr:nvSpPr>
      <xdr:spPr>
        <a:xfrm>
          <a:off x="3081020" y="33389994"/>
          <a:ext cx="37592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EBAAFB29-0622-49F6-A416-E9EA2876271A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23A0FECE-85A8-4EA8-BFBD-DB94E1EDDBBD}"/>
            </a:ext>
          </a:extLst>
        </xdr:cNvPr>
        <xdr:cNvSpPr/>
      </xdr:nvSpPr>
      <xdr:spPr>
        <a:xfrm>
          <a:off x="622554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1F3F65AE-4B66-470E-BD8A-A0C335A7348D}"/>
            </a:ext>
          </a:extLst>
        </xdr:cNvPr>
        <xdr:cNvSpPr/>
      </xdr:nvSpPr>
      <xdr:spPr>
        <a:xfrm>
          <a:off x="3085254" y="37085270"/>
          <a:ext cx="37592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8776E6C7-B2F6-458E-AC2D-DCC1C22BE25A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D7B70251-A27D-4999-B1AB-27E8BE9B3BA6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sugi\Desktop\&#28155;&#20184;&#12501;&#12449;&#12452;&#12523;&#19968;&#25324;&#12480;&#12454;&#12531;&#12525;&#12540;&#12489;\03%20&#12304;172120&#12539;&#37326;&#12293;&#24066;&#24066;&#12539;&#27700;&#36947;&#20107;&#26989;&#12305;&#35519;&#26619;&#31080;&#65288;R6&#25244;&#26412;&#25913;&#38761;&#35519;&#26619;&#65289;&#35330;&#27491;&#29256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sugi\Desktop\&#28155;&#20184;&#12501;&#12449;&#12452;&#12523;&#19968;&#25324;&#12480;&#12454;&#12531;&#12525;&#12540;&#12489;\03%20&#12304;172120&#12539;&#37326;&#12293;&#24066;&#24066;&#12539;&#20844;&#20849;&#19979;&#27700;&#36947;&#20107;&#26989;&#12305;&#35519;&#26619;&#31080;&#65288;R6&#25244;&#26412;&#25913;&#38761;&#35519;&#26619;&#65289;&#35330;&#27491;&#29256;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野々市市</v>
          </cell>
        </row>
        <row r="49">
          <cell r="R49" t="str">
            <v>●</v>
          </cell>
          <cell r="X49" t="str">
            <v>●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67">
          <cell r="B67" t="str">
            <v>　連携中枢都市圏における広域連携の一環として、給水装置施工業者認定業務を圏域市町で共同化することにより、各市町の事務の効率化と、工事業者の負担軽減を図る。</v>
          </cell>
        </row>
        <row r="73">
          <cell r="G73" t="str">
            <v>●</v>
          </cell>
          <cell r="S73" t="str">
            <v>令和</v>
          </cell>
          <cell r="V73">
            <v>3</v>
          </cell>
        </row>
        <row r="74">
          <cell r="G74" t="str">
            <v xml:space="preserve"> </v>
          </cell>
          <cell r="V74">
            <v>6</v>
          </cell>
        </row>
        <row r="75">
          <cell r="V75">
            <v>1</v>
          </cell>
        </row>
        <row r="79">
          <cell r="O79" t="str">
            <v xml:space="preserve"> </v>
          </cell>
          <cell r="AG79" t="str">
            <v>●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87">
          <cell r="B87" t="str">
            <v>金沢市の水道事業の広域化等の効果額として計上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野々市市</v>
          </cell>
        </row>
        <row r="18">
          <cell r="F18" t="str">
            <v>下水道事業</v>
          </cell>
          <cell r="BD18" t="str">
            <v>×</v>
          </cell>
        </row>
        <row r="49">
          <cell r="R49" t="str">
            <v>●</v>
          </cell>
          <cell r="X49" t="str">
            <v>●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 xml:space="preserve"> </v>
          </cell>
          <cell r="X52" t="str">
            <v xml:space="preserve"> 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67">
          <cell r="B67" t="str">
            <v>　連携中枢都市圏における広域連携の一環として、排水設備施工業者認定業務を圏域市町で共同化することにより、各市町の事務の効率化と、工事業者の負担軽減を図る。</v>
          </cell>
        </row>
        <row r="73">
          <cell r="G73" t="str">
            <v>●</v>
          </cell>
          <cell r="S73" t="str">
            <v>令和</v>
          </cell>
          <cell r="V73">
            <v>3</v>
          </cell>
        </row>
        <row r="74">
          <cell r="G74" t="str">
            <v xml:space="preserve"> </v>
          </cell>
          <cell r="V74">
            <v>6</v>
          </cell>
        </row>
        <row r="75">
          <cell r="V75">
            <v>1</v>
          </cell>
        </row>
        <row r="79">
          <cell r="O79" t="str">
            <v xml:space="preserve"> </v>
          </cell>
          <cell r="AG79" t="str">
            <v>●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87">
          <cell r="B87" t="str">
            <v>金沢市の下水道事業の広域化等の効果額として計上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50">
          <cell r="J150" t="str">
            <v xml:space="preserve"> </v>
          </cell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74">
          <cell r="J174" t="str">
            <v xml:space="preserve"> </v>
          </cell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90">
          <cell r="J290" t="str">
            <v xml:space="preserve"> 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E330" t="str">
            <v xml:space="preserve"> </v>
          </cell>
        </row>
        <row r="331">
          <cell r="E331" t="str">
            <v xml:space="preserve"> </v>
          </cell>
        </row>
        <row r="332">
          <cell r="E332" t="str">
            <v xml:space="preserve"> 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44">
          <cell r="G444" t="str">
            <v xml:space="preserve"> </v>
          </cell>
          <cell r="X444" t="str">
            <v xml:space="preserve"> </v>
          </cell>
        </row>
        <row r="445">
          <cell r="G445" t="str">
            <v xml:space="preserve"> </v>
          </cell>
          <cell r="X445" t="str">
            <v xml:space="preserve"> </v>
          </cell>
        </row>
        <row r="446">
          <cell r="X446" t="str">
            <v xml:space="preserve"> </v>
          </cell>
        </row>
        <row r="472">
          <cell r="G472" t="str">
            <v xml:space="preserve"> </v>
          </cell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519"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84">
          <cell r="V584" t="str">
            <v xml:space="preserve"> </v>
          </cell>
        </row>
        <row r="585">
          <cell r="V585" t="str">
            <v xml:space="preserve"> </v>
          </cell>
          <cell r="BC585" t="str">
            <v>　</v>
          </cell>
        </row>
        <row r="586">
          <cell r="V586" t="str">
            <v xml:space="preserve"> 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　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BC592" t="str">
            <v>　</v>
          </cell>
        </row>
        <row r="593">
          <cell r="BC593" t="str">
            <v>　</v>
          </cell>
        </row>
        <row r="611">
          <cell r="V611" t="str">
            <v xml:space="preserve"> </v>
          </cell>
        </row>
        <row r="612">
          <cell r="V612" t="str">
            <v xml:space="preserve"> </v>
          </cell>
          <cell r="BC612" t="str">
            <v>　</v>
          </cell>
        </row>
        <row r="613">
          <cell r="V613" t="str">
            <v xml:space="preserve"> </v>
          </cell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BC619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403"/>
  <sheetViews>
    <sheetView showZeros="0" tabSelected="1" view="pageBreakPreview" zoomScale="50" zoomScaleNormal="55" zoomScaleSheetLayoutView="50" workbookViewId="0"/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369" t="s">
        <v>16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404" t="s">
        <v>30</v>
      </c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6"/>
      <c r="AO8" s="406" t="s">
        <v>0</v>
      </c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6"/>
      <c r="BG8" s="369" t="s">
        <v>31</v>
      </c>
      <c r="BH8" s="370"/>
      <c r="BI8" s="370"/>
      <c r="BJ8" s="370"/>
      <c r="BK8" s="370"/>
      <c r="BL8" s="370"/>
      <c r="BM8" s="370"/>
      <c r="BN8" s="370"/>
      <c r="BO8" s="370"/>
      <c r="BP8" s="370"/>
      <c r="BQ8" s="370"/>
      <c r="BR8" s="6"/>
      <c r="BS8" s="4"/>
    </row>
    <row r="9" spans="3:71" s="2" customFormat="1" ht="15.6" customHeight="1"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46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344"/>
      <c r="AI9" s="344"/>
      <c r="AJ9" s="344"/>
      <c r="AK9" s="344"/>
      <c r="AL9" s="344"/>
      <c r="AM9" s="344"/>
      <c r="AN9" s="345"/>
      <c r="AO9" s="346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5"/>
      <c r="BG9" s="370"/>
      <c r="BH9" s="370"/>
      <c r="BI9" s="370"/>
      <c r="BJ9" s="370"/>
      <c r="BK9" s="370"/>
      <c r="BL9" s="370"/>
      <c r="BM9" s="370"/>
      <c r="BN9" s="370"/>
      <c r="BO9" s="370"/>
      <c r="BP9" s="370"/>
      <c r="BQ9" s="370"/>
      <c r="BR9" s="6"/>
      <c r="BS9" s="4"/>
    </row>
    <row r="10" spans="3:71" s="2" customFormat="1" ht="15.6" customHeight="1"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49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1"/>
      <c r="AO10" s="349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1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  <c r="BQ10" s="370"/>
      <c r="BR10" s="6"/>
      <c r="BS10"/>
    </row>
    <row r="11" spans="3:71" s="2" customFormat="1" ht="15.6" customHeight="1">
      <c r="C11" s="371" t="s">
        <v>88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3" t="s">
        <v>91</v>
      </c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5"/>
      <c r="AG11" s="375"/>
      <c r="AH11" s="375"/>
      <c r="AI11" s="375"/>
      <c r="AJ11" s="375"/>
      <c r="AK11" s="375"/>
      <c r="AL11" s="375"/>
      <c r="AM11" s="375"/>
      <c r="AN11" s="376"/>
      <c r="AO11" s="381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6"/>
      <c r="BG11" s="371" t="s">
        <v>15</v>
      </c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7"/>
      <c r="BS11"/>
    </row>
    <row r="12" spans="3:71" s="2" customFormat="1" ht="15.6" customHeight="1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7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44"/>
      <c r="AG12" s="344"/>
      <c r="AH12" s="344"/>
      <c r="AI12" s="344"/>
      <c r="AJ12" s="344"/>
      <c r="AK12" s="344"/>
      <c r="AL12" s="344"/>
      <c r="AM12" s="344"/>
      <c r="AN12" s="345"/>
      <c r="AO12" s="346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5"/>
      <c r="BG12" s="370"/>
      <c r="BH12" s="370"/>
      <c r="BI12" s="370"/>
      <c r="BJ12" s="370"/>
      <c r="BK12" s="370"/>
      <c r="BL12" s="370"/>
      <c r="BM12" s="370"/>
      <c r="BN12" s="370"/>
      <c r="BO12" s="370"/>
      <c r="BP12" s="370"/>
      <c r="BQ12" s="370"/>
      <c r="BR12" s="7"/>
      <c r="BS12"/>
    </row>
    <row r="13" spans="3:71" s="2" customFormat="1" ht="15.6" customHeight="1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9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50"/>
      <c r="AG13" s="350"/>
      <c r="AH13" s="350"/>
      <c r="AI13" s="350"/>
      <c r="AJ13" s="350"/>
      <c r="AK13" s="350"/>
      <c r="AL13" s="350"/>
      <c r="AM13" s="350"/>
      <c r="AN13" s="351"/>
      <c r="AO13" s="349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1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7"/>
      <c r="BS13"/>
    </row>
    <row r="14" spans="3:71" s="2" customFormat="1" ht="15.6" customHeight="1">
      <c r="C14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84" ht="15.6" customHeight="1">
      <c r="C18" s="18"/>
      <c r="D18" s="382" t="s">
        <v>32</v>
      </c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62"/>
      <c r="BS18" s="17"/>
    </row>
    <row r="19" spans="1:84" ht="15.6" customHeight="1">
      <c r="C19" s="18"/>
      <c r="D19" s="385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7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62"/>
      <c r="BS19" s="17"/>
    </row>
    <row r="20" spans="1:84" ht="13.15" customHeight="1">
      <c r="A20" s="2"/>
      <c r="B20" s="2"/>
      <c r="C20" s="18"/>
      <c r="D20" s="388" t="s">
        <v>2</v>
      </c>
      <c r="E20" s="389"/>
      <c r="F20" s="389"/>
      <c r="G20" s="389"/>
      <c r="H20" s="389"/>
      <c r="I20" s="389"/>
      <c r="J20" s="390"/>
      <c r="K20" s="388" t="s">
        <v>3</v>
      </c>
      <c r="L20" s="389"/>
      <c r="M20" s="389"/>
      <c r="N20" s="389"/>
      <c r="O20" s="389"/>
      <c r="P20" s="389"/>
      <c r="Q20" s="390"/>
      <c r="R20" s="388" t="s">
        <v>19</v>
      </c>
      <c r="S20" s="389"/>
      <c r="T20" s="389"/>
      <c r="U20" s="389"/>
      <c r="V20" s="389"/>
      <c r="W20" s="389"/>
      <c r="X20" s="390"/>
      <c r="Y20" s="397" t="s">
        <v>17</v>
      </c>
      <c r="Z20" s="397"/>
      <c r="AA20" s="397"/>
      <c r="AB20" s="397"/>
      <c r="AC20" s="397"/>
      <c r="AD20" s="397"/>
      <c r="AE20" s="397"/>
      <c r="AF20" s="398" t="s">
        <v>18</v>
      </c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9"/>
      <c r="BA20" s="85"/>
      <c r="BB20" s="407" t="s">
        <v>1</v>
      </c>
      <c r="BC20" s="408"/>
      <c r="BD20" s="408"/>
      <c r="BE20" s="408"/>
      <c r="BF20" s="408"/>
      <c r="BG20" s="408"/>
      <c r="BH20" s="408"/>
      <c r="BI20" s="408"/>
      <c r="BJ20" s="363"/>
      <c r="BK20" s="364"/>
      <c r="BL20" s="62"/>
      <c r="BS20" s="34"/>
    </row>
    <row r="21" spans="1:84" ht="13.15" customHeight="1">
      <c r="A21" s="2"/>
      <c r="B21" s="2"/>
      <c r="C21" s="18"/>
      <c r="D21" s="391"/>
      <c r="E21" s="392"/>
      <c r="F21" s="392"/>
      <c r="G21" s="392"/>
      <c r="H21" s="392"/>
      <c r="I21" s="392"/>
      <c r="J21" s="393"/>
      <c r="K21" s="391"/>
      <c r="L21" s="392"/>
      <c r="M21" s="392"/>
      <c r="N21" s="392"/>
      <c r="O21" s="392"/>
      <c r="P21" s="392"/>
      <c r="Q21" s="393"/>
      <c r="R21" s="391"/>
      <c r="S21" s="392"/>
      <c r="T21" s="392"/>
      <c r="U21" s="392"/>
      <c r="V21" s="392"/>
      <c r="W21" s="392"/>
      <c r="X21" s="393"/>
      <c r="Y21" s="397"/>
      <c r="Z21" s="397"/>
      <c r="AA21" s="397"/>
      <c r="AB21" s="397"/>
      <c r="AC21" s="397"/>
      <c r="AD21" s="397"/>
      <c r="AE21" s="397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1"/>
      <c r="BA21" s="85"/>
      <c r="BB21" s="409"/>
      <c r="BC21" s="410"/>
      <c r="BD21" s="410"/>
      <c r="BE21" s="410"/>
      <c r="BF21" s="410"/>
      <c r="BG21" s="410"/>
      <c r="BH21" s="410"/>
      <c r="BI21" s="410"/>
      <c r="BJ21" s="365"/>
      <c r="BK21" s="366"/>
      <c r="BL21" s="62"/>
      <c r="BS21" s="34"/>
    </row>
    <row r="22" spans="1:84" ht="13.15" customHeight="1">
      <c r="A22" s="2"/>
      <c r="B22" s="2"/>
      <c r="C22" s="18"/>
      <c r="D22" s="391"/>
      <c r="E22" s="392"/>
      <c r="F22" s="392"/>
      <c r="G22" s="392"/>
      <c r="H22" s="392"/>
      <c r="I22" s="392"/>
      <c r="J22" s="393"/>
      <c r="K22" s="391"/>
      <c r="L22" s="392"/>
      <c r="M22" s="392"/>
      <c r="N22" s="392"/>
      <c r="O22" s="392"/>
      <c r="P22" s="392"/>
      <c r="Q22" s="393"/>
      <c r="R22" s="391"/>
      <c r="S22" s="392"/>
      <c r="T22" s="392"/>
      <c r="U22" s="392"/>
      <c r="V22" s="392"/>
      <c r="W22" s="392"/>
      <c r="X22" s="393"/>
      <c r="Y22" s="397"/>
      <c r="Z22" s="397"/>
      <c r="AA22" s="397"/>
      <c r="AB22" s="397"/>
      <c r="AC22" s="397"/>
      <c r="AD22" s="397"/>
      <c r="AE22" s="397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403"/>
      <c r="BA22" s="86"/>
      <c r="BB22" s="409"/>
      <c r="BC22" s="410"/>
      <c r="BD22" s="410"/>
      <c r="BE22" s="410"/>
      <c r="BF22" s="410"/>
      <c r="BG22" s="410"/>
      <c r="BH22" s="410"/>
      <c r="BI22" s="410"/>
      <c r="BJ22" s="365"/>
      <c r="BK22" s="366"/>
      <c r="BL22" s="62"/>
      <c r="BS22" s="34"/>
    </row>
    <row r="23" spans="1:84" ht="31.15" customHeight="1">
      <c r="A23" s="2"/>
      <c r="B23" s="2"/>
      <c r="C23" s="18"/>
      <c r="D23" s="394"/>
      <c r="E23" s="395"/>
      <c r="F23" s="395"/>
      <c r="G23" s="395"/>
      <c r="H23" s="395"/>
      <c r="I23" s="395"/>
      <c r="J23" s="396"/>
      <c r="K23" s="394"/>
      <c r="L23" s="395"/>
      <c r="M23" s="395"/>
      <c r="N23" s="395"/>
      <c r="O23" s="395"/>
      <c r="P23" s="395"/>
      <c r="Q23" s="396"/>
      <c r="R23" s="394"/>
      <c r="S23" s="395"/>
      <c r="T23" s="395"/>
      <c r="U23" s="395"/>
      <c r="V23" s="395"/>
      <c r="W23" s="395"/>
      <c r="X23" s="396"/>
      <c r="Y23" s="397"/>
      <c r="Z23" s="397"/>
      <c r="AA23" s="397"/>
      <c r="AB23" s="397"/>
      <c r="AC23" s="397"/>
      <c r="AD23" s="397"/>
      <c r="AE23" s="397"/>
      <c r="AF23" s="413" t="s">
        <v>79</v>
      </c>
      <c r="AG23" s="413"/>
      <c r="AH23" s="413"/>
      <c r="AI23" s="413"/>
      <c r="AJ23" s="413"/>
      <c r="AK23" s="413"/>
      <c r="AL23" s="414"/>
      <c r="AM23" s="415" t="s">
        <v>80</v>
      </c>
      <c r="AN23" s="413"/>
      <c r="AO23" s="413"/>
      <c r="AP23" s="413"/>
      <c r="AQ23" s="413"/>
      <c r="AR23" s="413"/>
      <c r="AS23" s="414"/>
      <c r="AT23" s="415" t="s">
        <v>81</v>
      </c>
      <c r="AU23" s="413"/>
      <c r="AV23" s="413"/>
      <c r="AW23" s="413"/>
      <c r="AX23" s="413"/>
      <c r="AY23" s="413"/>
      <c r="AZ23" s="414"/>
      <c r="BA23" s="86"/>
      <c r="BB23" s="411"/>
      <c r="BC23" s="412"/>
      <c r="BD23" s="412"/>
      <c r="BE23" s="412"/>
      <c r="BF23" s="412"/>
      <c r="BG23" s="412"/>
      <c r="BH23" s="412"/>
      <c r="BI23" s="412"/>
      <c r="BJ23" s="367"/>
      <c r="BK23" s="368"/>
      <c r="BL23" s="62"/>
      <c r="BS23" s="34"/>
    </row>
    <row r="24" spans="1:84" ht="15.6" customHeight="1">
      <c r="A24" s="2"/>
      <c r="B24" s="2"/>
      <c r="C24" s="18"/>
      <c r="D24" s="338" t="str">
        <f>IF([3]回答表!R49="●","●","")</f>
        <v>●</v>
      </c>
      <c r="E24" s="339"/>
      <c r="F24" s="339"/>
      <c r="G24" s="339"/>
      <c r="H24" s="339"/>
      <c r="I24" s="339"/>
      <c r="J24" s="340"/>
      <c r="K24" s="338" t="str">
        <f>IF([3]回答表!R50="●","●","")</f>
        <v/>
      </c>
      <c r="L24" s="339"/>
      <c r="M24" s="339"/>
      <c r="N24" s="339"/>
      <c r="O24" s="339"/>
      <c r="P24" s="339"/>
      <c r="Q24" s="340"/>
      <c r="R24" s="338" t="str">
        <f>IF([3]回答表!R51="●","●","")</f>
        <v/>
      </c>
      <c r="S24" s="339"/>
      <c r="T24" s="339"/>
      <c r="U24" s="339"/>
      <c r="V24" s="339"/>
      <c r="W24" s="339"/>
      <c r="X24" s="340"/>
      <c r="Y24" s="338" t="str">
        <f>IF([3]回答表!R52="●","●","")</f>
        <v/>
      </c>
      <c r="Z24" s="339"/>
      <c r="AA24" s="339"/>
      <c r="AB24" s="339"/>
      <c r="AC24" s="339"/>
      <c r="AD24" s="339"/>
      <c r="AE24" s="340"/>
      <c r="AF24" s="335" t="str">
        <f>IF([3]回答表!R53="●","●","")</f>
        <v/>
      </c>
      <c r="AG24" s="336"/>
      <c r="AH24" s="336"/>
      <c r="AI24" s="336"/>
      <c r="AJ24" s="336"/>
      <c r="AK24" s="336"/>
      <c r="AL24" s="337"/>
      <c r="AM24" s="335" t="str">
        <f>IF([3]回答表!R54="●","●","")</f>
        <v/>
      </c>
      <c r="AN24" s="336"/>
      <c r="AO24" s="336"/>
      <c r="AP24" s="336"/>
      <c r="AQ24" s="336"/>
      <c r="AR24" s="336"/>
      <c r="AS24" s="337"/>
      <c r="AT24" s="335" t="str">
        <f>IF([3]回答表!R55="●","●","")</f>
        <v/>
      </c>
      <c r="AU24" s="336"/>
      <c r="AV24" s="336"/>
      <c r="AW24" s="336"/>
      <c r="AX24" s="336"/>
      <c r="AY24" s="336"/>
      <c r="AZ24" s="337"/>
      <c r="BA24" s="86"/>
      <c r="BB24" s="335" t="str">
        <f>IF([3]回答表!R56="●","●","")</f>
        <v/>
      </c>
      <c r="BC24" s="336"/>
      <c r="BD24" s="336"/>
      <c r="BE24" s="336"/>
      <c r="BF24" s="336"/>
      <c r="BG24" s="336"/>
      <c r="BH24" s="336"/>
      <c r="BI24" s="336"/>
      <c r="BJ24" s="363"/>
      <c r="BK24" s="364"/>
      <c r="BL24" s="62"/>
      <c r="BS24" s="34"/>
    </row>
    <row r="25" spans="1:84" ht="15.6" customHeight="1">
      <c r="A25" s="2"/>
      <c r="B25" s="2"/>
      <c r="C25" s="18"/>
      <c r="D25" s="338"/>
      <c r="E25" s="339"/>
      <c r="F25" s="339"/>
      <c r="G25" s="339"/>
      <c r="H25" s="339"/>
      <c r="I25" s="339"/>
      <c r="J25" s="340"/>
      <c r="K25" s="338"/>
      <c r="L25" s="339"/>
      <c r="M25" s="339"/>
      <c r="N25" s="339"/>
      <c r="O25" s="339"/>
      <c r="P25" s="339"/>
      <c r="Q25" s="340"/>
      <c r="R25" s="338"/>
      <c r="S25" s="339"/>
      <c r="T25" s="339"/>
      <c r="U25" s="339"/>
      <c r="V25" s="339"/>
      <c r="W25" s="339"/>
      <c r="X25" s="340"/>
      <c r="Y25" s="338"/>
      <c r="Z25" s="339"/>
      <c r="AA25" s="339"/>
      <c r="AB25" s="339"/>
      <c r="AC25" s="339"/>
      <c r="AD25" s="339"/>
      <c r="AE25" s="340"/>
      <c r="AF25" s="338"/>
      <c r="AG25" s="339"/>
      <c r="AH25" s="339"/>
      <c r="AI25" s="339"/>
      <c r="AJ25" s="339"/>
      <c r="AK25" s="339"/>
      <c r="AL25" s="340"/>
      <c r="AM25" s="338"/>
      <c r="AN25" s="339"/>
      <c r="AO25" s="339"/>
      <c r="AP25" s="339"/>
      <c r="AQ25" s="339"/>
      <c r="AR25" s="339"/>
      <c r="AS25" s="340"/>
      <c r="AT25" s="338"/>
      <c r="AU25" s="339"/>
      <c r="AV25" s="339"/>
      <c r="AW25" s="339"/>
      <c r="AX25" s="339"/>
      <c r="AY25" s="339"/>
      <c r="AZ25" s="340"/>
      <c r="BA25" s="87"/>
      <c r="BB25" s="338"/>
      <c r="BC25" s="339"/>
      <c r="BD25" s="339"/>
      <c r="BE25" s="339"/>
      <c r="BF25" s="339"/>
      <c r="BG25" s="339"/>
      <c r="BH25" s="339"/>
      <c r="BI25" s="339"/>
      <c r="BJ25" s="365"/>
      <c r="BK25" s="366"/>
      <c r="BL25" s="62"/>
      <c r="BS25" s="34"/>
    </row>
    <row r="26" spans="1:84" ht="15.6" customHeight="1">
      <c r="A26" s="2"/>
      <c r="B26" s="2"/>
      <c r="C26" s="18"/>
      <c r="D26" s="341"/>
      <c r="E26" s="342"/>
      <c r="F26" s="342"/>
      <c r="G26" s="342"/>
      <c r="H26" s="342"/>
      <c r="I26" s="342"/>
      <c r="J26" s="343"/>
      <c r="K26" s="341"/>
      <c r="L26" s="342"/>
      <c r="M26" s="342"/>
      <c r="N26" s="342"/>
      <c r="O26" s="342"/>
      <c r="P26" s="342"/>
      <c r="Q26" s="343"/>
      <c r="R26" s="341"/>
      <c r="S26" s="342"/>
      <c r="T26" s="342"/>
      <c r="U26" s="342"/>
      <c r="V26" s="342"/>
      <c r="W26" s="342"/>
      <c r="X26" s="343"/>
      <c r="Y26" s="341"/>
      <c r="Z26" s="342"/>
      <c r="AA26" s="342"/>
      <c r="AB26" s="342"/>
      <c r="AC26" s="342"/>
      <c r="AD26" s="342"/>
      <c r="AE26" s="343"/>
      <c r="AF26" s="341"/>
      <c r="AG26" s="342"/>
      <c r="AH26" s="342"/>
      <c r="AI26" s="342"/>
      <c r="AJ26" s="342"/>
      <c r="AK26" s="342"/>
      <c r="AL26" s="343"/>
      <c r="AM26" s="341"/>
      <c r="AN26" s="342"/>
      <c r="AO26" s="342"/>
      <c r="AP26" s="342"/>
      <c r="AQ26" s="342"/>
      <c r="AR26" s="342"/>
      <c r="AS26" s="343"/>
      <c r="AT26" s="341"/>
      <c r="AU26" s="342"/>
      <c r="AV26" s="342"/>
      <c r="AW26" s="342"/>
      <c r="AX26" s="342"/>
      <c r="AY26" s="342"/>
      <c r="AZ26" s="343"/>
      <c r="BA26" s="87"/>
      <c r="BB26" s="341"/>
      <c r="BC26" s="342"/>
      <c r="BD26" s="342"/>
      <c r="BE26" s="342"/>
      <c r="BF26" s="342"/>
      <c r="BG26" s="342"/>
      <c r="BH26" s="342"/>
      <c r="BI26" s="342"/>
      <c r="BJ26" s="367"/>
      <c r="BK26" s="368"/>
      <c r="BL26" s="62"/>
      <c r="BS26" s="34"/>
    </row>
    <row r="27" spans="1:84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3"/>
      <c r="BL27" s="64"/>
      <c r="BS27" s="34"/>
    </row>
    <row r="28" spans="1:84" ht="15.4" customHeight="1">
      <c r="A28" s="2"/>
      <c r="B28" s="2"/>
      <c r="BS28" s="38"/>
    </row>
    <row r="29" spans="1:84" ht="15.6" customHeight="1">
      <c r="A29" s="2"/>
      <c r="B29" s="2"/>
      <c r="BR29" s="2"/>
      <c r="BS29" s="39"/>
    </row>
    <row r="30" spans="1:84" ht="15.6" customHeight="1">
      <c r="A30" s="2"/>
      <c r="B30" s="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BR30" s="2"/>
      <c r="BS30" s="38"/>
    </row>
    <row r="31" spans="1:84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38"/>
      <c r="CF31" s="65"/>
    </row>
    <row r="32" spans="1:84" ht="15.6" customHeight="1">
      <c r="A32" s="2"/>
      <c r="B32" s="2"/>
      <c r="C32" s="45"/>
      <c r="D32" s="204" t="s">
        <v>4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6"/>
      <c r="R32" s="298" t="s">
        <v>2</v>
      </c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300"/>
      <c r="BC32" s="88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90"/>
      <c r="BO32" s="90"/>
      <c r="BP32" s="90"/>
      <c r="BQ32" s="91"/>
      <c r="BR32" s="48"/>
      <c r="BS32" s="38"/>
    </row>
    <row r="33" spans="1:71" ht="15.6" customHeight="1">
      <c r="A33" s="2"/>
      <c r="B33" s="2"/>
      <c r="C33" s="45"/>
      <c r="D33" s="207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304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6"/>
      <c r="BC33" s="88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90"/>
      <c r="BO33" s="90"/>
      <c r="BP33" s="90"/>
      <c r="BQ33" s="91"/>
      <c r="BR33" s="48"/>
      <c r="BS33" s="38"/>
    </row>
    <row r="34" spans="1:71" ht="15.6" customHeight="1">
      <c r="A34" s="2"/>
      <c r="B34" s="2"/>
      <c r="C34" s="45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86"/>
      <c r="Y34" s="86"/>
      <c r="Z34" s="86"/>
      <c r="AA34" s="89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1"/>
      <c r="AO34" s="93"/>
      <c r="AP34" s="94"/>
      <c r="AQ34" s="94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88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90"/>
      <c r="BO34" s="90"/>
      <c r="BP34" s="90"/>
      <c r="BQ34" s="91"/>
      <c r="BR34" s="48"/>
      <c r="BS34" s="38"/>
    </row>
    <row r="35" spans="1:71" ht="18.75">
      <c r="A35" s="51"/>
      <c r="B35" s="51"/>
      <c r="C35" s="45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6" t="s">
        <v>20</v>
      </c>
      <c r="V35" s="92"/>
      <c r="W35" s="92"/>
      <c r="X35" s="92"/>
      <c r="Y35" s="92"/>
      <c r="Z35" s="92"/>
      <c r="AA35" s="90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6" t="s">
        <v>5</v>
      </c>
      <c r="AN35" s="98"/>
      <c r="AO35" s="97"/>
      <c r="AP35" s="99"/>
      <c r="AQ35" s="99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100"/>
      <c r="BD35" s="90"/>
      <c r="BE35" s="90"/>
      <c r="BF35" s="101" t="s">
        <v>6</v>
      </c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1"/>
      <c r="BR35" s="48"/>
      <c r="BS35" s="38"/>
    </row>
    <row r="36" spans="1:71" ht="15.6" customHeight="1">
      <c r="A36" s="51"/>
      <c r="B36" s="51"/>
      <c r="C36" s="45"/>
      <c r="D36" s="298" t="s">
        <v>7</v>
      </c>
      <c r="E36" s="299"/>
      <c r="F36" s="299"/>
      <c r="G36" s="299"/>
      <c r="H36" s="299"/>
      <c r="I36" s="299"/>
      <c r="J36" s="299"/>
      <c r="K36" s="299"/>
      <c r="L36" s="299"/>
      <c r="M36" s="300"/>
      <c r="N36" s="307" t="str">
        <f>IF([3]回答表!X49="●","●","")</f>
        <v>●</v>
      </c>
      <c r="O36" s="308"/>
      <c r="P36" s="308"/>
      <c r="Q36" s="309"/>
      <c r="R36" s="92"/>
      <c r="S36" s="92"/>
      <c r="T36" s="92"/>
      <c r="U36" s="316" t="str">
        <f>IF([3]回答表!X49="●",[3]回答表!B67,IF([3]回答表!AA49="●",[3]回答表!B98,""))</f>
        <v>　連携中枢都市圏における広域連携の一環として、給水装置施工業者認定業務を圏域市町で共同化することにより、各市町の事務の効率化と、工事業者の負担軽減を図る。</v>
      </c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8"/>
      <c r="AK36" s="102"/>
      <c r="AL36" s="102"/>
      <c r="AM36" s="353" t="s">
        <v>21</v>
      </c>
      <c r="AN36" s="353"/>
      <c r="AO36" s="353"/>
      <c r="AP36" s="353"/>
      <c r="AQ36" s="353"/>
      <c r="AR36" s="353"/>
      <c r="AS36" s="353"/>
      <c r="AT36" s="353"/>
      <c r="AU36" s="353" t="s">
        <v>22</v>
      </c>
      <c r="AV36" s="353"/>
      <c r="AW36" s="353"/>
      <c r="AX36" s="353"/>
      <c r="AY36" s="353"/>
      <c r="AZ36" s="353"/>
      <c r="BA36" s="353"/>
      <c r="BB36" s="353"/>
      <c r="BC36" s="93"/>
      <c r="BD36" s="89"/>
      <c r="BE36" s="89"/>
      <c r="BF36" s="329" t="str">
        <f>IF([3]回答表!X49="●",[3]回答表!S73,IF([3]回答表!AA49="●",[3]回答表!S104,""))</f>
        <v>令和</v>
      </c>
      <c r="BG36" s="330"/>
      <c r="BH36" s="330"/>
      <c r="BI36" s="330"/>
      <c r="BJ36" s="329"/>
      <c r="BK36" s="330"/>
      <c r="BL36" s="330"/>
      <c r="BM36" s="330"/>
      <c r="BN36" s="329"/>
      <c r="BO36" s="330"/>
      <c r="BP36" s="330"/>
      <c r="BQ36" s="331"/>
      <c r="BR36" s="48"/>
      <c r="BS36" s="38"/>
    </row>
    <row r="37" spans="1:71" ht="15.6" customHeight="1">
      <c r="A37" s="51"/>
      <c r="B37" s="51"/>
      <c r="C37" s="45"/>
      <c r="D37" s="301"/>
      <c r="E37" s="302"/>
      <c r="F37" s="302"/>
      <c r="G37" s="302"/>
      <c r="H37" s="302"/>
      <c r="I37" s="302"/>
      <c r="J37" s="302"/>
      <c r="K37" s="302"/>
      <c r="L37" s="302"/>
      <c r="M37" s="303"/>
      <c r="N37" s="310"/>
      <c r="O37" s="311"/>
      <c r="P37" s="311"/>
      <c r="Q37" s="312"/>
      <c r="R37" s="92"/>
      <c r="S37" s="92"/>
      <c r="T37" s="92"/>
      <c r="U37" s="319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1"/>
      <c r="AK37" s="102"/>
      <c r="AL37" s="102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353"/>
      <c r="AX37" s="353"/>
      <c r="AY37" s="353"/>
      <c r="AZ37" s="353"/>
      <c r="BA37" s="353"/>
      <c r="BB37" s="353"/>
      <c r="BC37" s="93"/>
      <c r="BD37" s="89"/>
      <c r="BE37" s="89"/>
      <c r="BF37" s="332"/>
      <c r="BG37" s="333"/>
      <c r="BH37" s="333"/>
      <c r="BI37" s="333"/>
      <c r="BJ37" s="332"/>
      <c r="BK37" s="333"/>
      <c r="BL37" s="333"/>
      <c r="BM37" s="333"/>
      <c r="BN37" s="332"/>
      <c r="BO37" s="333"/>
      <c r="BP37" s="333"/>
      <c r="BQ37" s="334"/>
      <c r="BR37" s="48"/>
      <c r="BS37" s="38"/>
    </row>
    <row r="38" spans="1:71" ht="15.6" customHeight="1">
      <c r="A38" s="51"/>
      <c r="B38" s="51"/>
      <c r="C38" s="45"/>
      <c r="D38" s="301"/>
      <c r="E38" s="302"/>
      <c r="F38" s="302"/>
      <c r="G38" s="302"/>
      <c r="H38" s="302"/>
      <c r="I38" s="302"/>
      <c r="J38" s="302"/>
      <c r="K38" s="302"/>
      <c r="L38" s="302"/>
      <c r="M38" s="303"/>
      <c r="N38" s="310"/>
      <c r="O38" s="311"/>
      <c r="P38" s="311"/>
      <c r="Q38" s="312"/>
      <c r="R38" s="92"/>
      <c r="S38" s="92"/>
      <c r="T38" s="92"/>
      <c r="U38" s="319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1"/>
      <c r="AK38" s="102"/>
      <c r="AL38" s="102"/>
      <c r="AM38" s="335" t="str">
        <f>IF([3]回答表!X49="●",[3]回答表!G73,IF([3]回答表!AA49="●",[3]回答表!G104,""))</f>
        <v>●</v>
      </c>
      <c r="AN38" s="336"/>
      <c r="AO38" s="336"/>
      <c r="AP38" s="336"/>
      <c r="AQ38" s="336"/>
      <c r="AR38" s="336"/>
      <c r="AS38" s="336"/>
      <c r="AT38" s="337"/>
      <c r="AU38" s="335" t="str">
        <f>IF([3]回答表!X49="●",[3]回答表!G74,IF([3]回答表!AA49="●",[3]回答表!G105,""))</f>
        <v xml:space="preserve"> </v>
      </c>
      <c r="AV38" s="336"/>
      <c r="AW38" s="336"/>
      <c r="AX38" s="336"/>
      <c r="AY38" s="336"/>
      <c r="AZ38" s="336"/>
      <c r="BA38" s="336"/>
      <c r="BB38" s="337"/>
      <c r="BC38" s="93"/>
      <c r="BD38" s="89"/>
      <c r="BE38" s="89"/>
      <c r="BF38" s="332"/>
      <c r="BG38" s="333"/>
      <c r="BH38" s="333"/>
      <c r="BI38" s="333"/>
      <c r="BJ38" s="332"/>
      <c r="BK38" s="333"/>
      <c r="BL38" s="333"/>
      <c r="BM38" s="333"/>
      <c r="BN38" s="332"/>
      <c r="BO38" s="333"/>
      <c r="BP38" s="333"/>
      <c r="BQ38" s="334"/>
      <c r="BR38" s="48"/>
      <c r="BS38" s="38"/>
    </row>
    <row r="39" spans="1:71" ht="15.6" customHeight="1">
      <c r="A39" s="51"/>
      <c r="B39" s="51"/>
      <c r="C39" s="45"/>
      <c r="D39" s="304"/>
      <c r="E39" s="305"/>
      <c r="F39" s="305"/>
      <c r="G39" s="305"/>
      <c r="H39" s="305"/>
      <c r="I39" s="305"/>
      <c r="J39" s="305"/>
      <c r="K39" s="305"/>
      <c r="L39" s="305"/>
      <c r="M39" s="306"/>
      <c r="N39" s="313"/>
      <c r="O39" s="314"/>
      <c r="P39" s="314"/>
      <c r="Q39" s="315"/>
      <c r="R39" s="92"/>
      <c r="S39" s="92"/>
      <c r="T39" s="92"/>
      <c r="U39" s="319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1"/>
      <c r="AK39" s="102"/>
      <c r="AL39" s="102"/>
      <c r="AM39" s="338"/>
      <c r="AN39" s="339"/>
      <c r="AO39" s="339"/>
      <c r="AP39" s="339"/>
      <c r="AQ39" s="339"/>
      <c r="AR39" s="339"/>
      <c r="AS39" s="339"/>
      <c r="AT39" s="340"/>
      <c r="AU39" s="338"/>
      <c r="AV39" s="339"/>
      <c r="AW39" s="339"/>
      <c r="AX39" s="339"/>
      <c r="AY39" s="339"/>
      <c r="AZ39" s="339"/>
      <c r="BA39" s="339"/>
      <c r="BB39" s="340"/>
      <c r="BC39" s="93"/>
      <c r="BD39" s="89"/>
      <c r="BE39" s="89"/>
      <c r="BF39" s="332">
        <f>IF([3]回答表!X49="●",[3]回答表!V73,IF([3]回答表!AA49="●",[3]回答表!V104,""))</f>
        <v>3</v>
      </c>
      <c r="BG39" s="344"/>
      <c r="BH39" s="344"/>
      <c r="BI39" s="345"/>
      <c r="BJ39" s="332">
        <f>IF([3]回答表!X49="●",[3]回答表!V74,IF([3]回答表!AA49="●",[3]回答表!V105,""))</f>
        <v>6</v>
      </c>
      <c r="BK39" s="344"/>
      <c r="BL39" s="344"/>
      <c r="BM39" s="345"/>
      <c r="BN39" s="332">
        <f>IF([3]回答表!X49="●",[3]回答表!V75,IF([3]回答表!AA49="●",[3]回答表!V106,""))</f>
        <v>1</v>
      </c>
      <c r="BO39" s="344"/>
      <c r="BP39" s="344"/>
      <c r="BQ39" s="345"/>
      <c r="BR39" s="48"/>
      <c r="BS39" s="38"/>
    </row>
    <row r="40" spans="1:71" ht="15.6" customHeight="1">
      <c r="A40" s="51"/>
      <c r="B40" s="51"/>
      <c r="C40" s="45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104"/>
      <c r="P40" s="104"/>
      <c r="Q40" s="104"/>
      <c r="R40" s="105"/>
      <c r="S40" s="105"/>
      <c r="T40" s="105"/>
      <c r="U40" s="319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1"/>
      <c r="AK40" s="102"/>
      <c r="AL40" s="102"/>
      <c r="AM40" s="341"/>
      <c r="AN40" s="342"/>
      <c r="AO40" s="342"/>
      <c r="AP40" s="342"/>
      <c r="AQ40" s="342"/>
      <c r="AR40" s="342"/>
      <c r="AS40" s="342"/>
      <c r="AT40" s="343"/>
      <c r="AU40" s="341"/>
      <c r="AV40" s="342"/>
      <c r="AW40" s="342"/>
      <c r="AX40" s="342"/>
      <c r="AY40" s="342"/>
      <c r="AZ40" s="342"/>
      <c r="BA40" s="342"/>
      <c r="BB40" s="343"/>
      <c r="BC40" s="93"/>
      <c r="BD40" s="93"/>
      <c r="BE40" s="93"/>
      <c r="BF40" s="346"/>
      <c r="BG40" s="344"/>
      <c r="BH40" s="344"/>
      <c r="BI40" s="345"/>
      <c r="BJ40" s="346"/>
      <c r="BK40" s="344"/>
      <c r="BL40" s="344"/>
      <c r="BM40" s="345"/>
      <c r="BN40" s="346"/>
      <c r="BO40" s="344"/>
      <c r="BP40" s="344"/>
      <c r="BQ40" s="345"/>
      <c r="BR40" s="48"/>
      <c r="BS40" s="38"/>
    </row>
    <row r="41" spans="1:71" ht="15.4" customHeight="1">
      <c r="A41" s="51"/>
      <c r="B41" s="51"/>
      <c r="C41" s="45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4"/>
      <c r="O41" s="104"/>
      <c r="P41" s="104"/>
      <c r="Q41" s="104"/>
      <c r="R41" s="105"/>
      <c r="S41" s="105"/>
      <c r="T41" s="105"/>
      <c r="U41" s="319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1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93"/>
      <c r="BD41" s="93"/>
      <c r="BE41" s="93"/>
      <c r="BF41" s="346"/>
      <c r="BG41" s="344"/>
      <c r="BH41" s="344"/>
      <c r="BI41" s="345"/>
      <c r="BJ41" s="346"/>
      <c r="BK41" s="344"/>
      <c r="BL41" s="344"/>
      <c r="BM41" s="345"/>
      <c r="BN41" s="346"/>
      <c r="BO41" s="344"/>
      <c r="BP41" s="344"/>
      <c r="BQ41" s="345"/>
      <c r="BR41" s="48"/>
      <c r="BS41" s="38"/>
    </row>
    <row r="42" spans="1:71" ht="15.4" customHeight="1">
      <c r="A42" s="51"/>
      <c r="B42" s="51"/>
      <c r="C42" s="45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  <c r="O42" s="104"/>
      <c r="P42" s="104"/>
      <c r="Q42" s="104"/>
      <c r="R42" s="105"/>
      <c r="S42" s="105"/>
      <c r="T42" s="105"/>
      <c r="U42" s="319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1"/>
      <c r="AK42" s="102"/>
      <c r="AL42" s="102"/>
      <c r="AM42" s="327" t="str">
        <f>IF([3]回答表!X49="●",[3]回答表!O79,IF([3]回答表!AA49="●",[3]回答表!O110,""))</f>
        <v xml:space="preserve"> </v>
      </c>
      <c r="AN42" s="328"/>
      <c r="AO42" s="325" t="s">
        <v>34</v>
      </c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6"/>
      <c r="BC42" s="93"/>
      <c r="BD42" s="93"/>
      <c r="BE42" s="93"/>
      <c r="BF42" s="346"/>
      <c r="BG42" s="344"/>
      <c r="BH42" s="344"/>
      <c r="BI42" s="345"/>
      <c r="BJ42" s="346"/>
      <c r="BK42" s="344"/>
      <c r="BL42" s="344"/>
      <c r="BM42" s="345"/>
      <c r="BN42" s="346"/>
      <c r="BO42" s="344"/>
      <c r="BP42" s="344"/>
      <c r="BQ42" s="345"/>
      <c r="BR42" s="48"/>
      <c r="BS42" s="38"/>
    </row>
    <row r="43" spans="1:71" ht="22.9" customHeight="1">
      <c r="A43" s="51"/>
      <c r="B43" s="51"/>
      <c r="C43" s="45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4"/>
      <c r="O43" s="104"/>
      <c r="P43" s="104"/>
      <c r="Q43" s="104"/>
      <c r="R43" s="105"/>
      <c r="S43" s="105"/>
      <c r="T43" s="105"/>
      <c r="U43" s="319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1"/>
      <c r="AK43" s="102"/>
      <c r="AL43" s="102"/>
      <c r="AM43" s="327" t="str">
        <f>IF([3]回答表!X49="●",[3]回答表!O80,IF([3]回答表!AA49="●",[3]回答表!O111,""))</f>
        <v xml:space="preserve"> </v>
      </c>
      <c r="AN43" s="328"/>
      <c r="AO43" s="347" t="s">
        <v>35</v>
      </c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8"/>
      <c r="BC43" s="93"/>
      <c r="BD43" s="89"/>
      <c r="BE43" s="89"/>
      <c r="BF43" s="332" t="s">
        <v>9</v>
      </c>
      <c r="BG43" s="344"/>
      <c r="BH43" s="344"/>
      <c r="BI43" s="345"/>
      <c r="BJ43" s="332" t="s">
        <v>10</v>
      </c>
      <c r="BK43" s="344"/>
      <c r="BL43" s="344"/>
      <c r="BM43" s="345"/>
      <c r="BN43" s="332" t="s">
        <v>11</v>
      </c>
      <c r="BO43" s="344"/>
      <c r="BP43" s="344"/>
      <c r="BQ43" s="345"/>
      <c r="BR43" s="48"/>
      <c r="BS43" s="38"/>
    </row>
    <row r="44" spans="1:71" ht="15.75" customHeight="1">
      <c r="A44" s="51"/>
      <c r="B44" s="51"/>
      <c r="C44" s="45"/>
      <c r="D44" s="354" t="s">
        <v>8</v>
      </c>
      <c r="E44" s="355"/>
      <c r="F44" s="355"/>
      <c r="G44" s="355"/>
      <c r="H44" s="355"/>
      <c r="I44" s="355"/>
      <c r="J44" s="355"/>
      <c r="K44" s="355"/>
      <c r="L44" s="355"/>
      <c r="M44" s="356"/>
      <c r="N44" s="307" t="str">
        <f>IF([3]回答表!AA49="●","●","")</f>
        <v/>
      </c>
      <c r="O44" s="308"/>
      <c r="P44" s="308"/>
      <c r="Q44" s="309"/>
      <c r="R44" s="92"/>
      <c r="S44" s="92"/>
      <c r="T44" s="92"/>
      <c r="U44" s="319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1"/>
      <c r="AK44" s="102"/>
      <c r="AL44" s="102"/>
      <c r="AM44" s="327" t="str">
        <f>IF([3]回答表!X49="●",[3]回答表!O81,IF([3]回答表!AA49="●",[3]回答表!O112,""))</f>
        <v xml:space="preserve"> </v>
      </c>
      <c r="AN44" s="328"/>
      <c r="AO44" s="352" t="s">
        <v>82</v>
      </c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6"/>
      <c r="BC44" s="93"/>
      <c r="BD44" s="106"/>
      <c r="BE44" s="106"/>
      <c r="BF44" s="346"/>
      <c r="BG44" s="344"/>
      <c r="BH44" s="344"/>
      <c r="BI44" s="345"/>
      <c r="BJ44" s="346"/>
      <c r="BK44" s="344"/>
      <c r="BL44" s="344"/>
      <c r="BM44" s="345"/>
      <c r="BN44" s="346"/>
      <c r="BO44" s="344"/>
      <c r="BP44" s="344"/>
      <c r="BQ44" s="345"/>
      <c r="BR44" s="48"/>
      <c r="BS44" s="38"/>
    </row>
    <row r="45" spans="1:71" ht="15.75" customHeight="1">
      <c r="A45" s="51"/>
      <c r="B45" s="51"/>
      <c r="C45" s="45"/>
      <c r="D45" s="357"/>
      <c r="E45" s="358"/>
      <c r="F45" s="358"/>
      <c r="G45" s="358"/>
      <c r="H45" s="358"/>
      <c r="I45" s="358"/>
      <c r="J45" s="358"/>
      <c r="K45" s="358"/>
      <c r="L45" s="358"/>
      <c r="M45" s="359"/>
      <c r="N45" s="310"/>
      <c r="O45" s="311"/>
      <c r="P45" s="311"/>
      <c r="Q45" s="312"/>
      <c r="R45" s="92"/>
      <c r="S45" s="92"/>
      <c r="T45" s="92"/>
      <c r="U45" s="319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1"/>
      <c r="AK45" s="102"/>
      <c r="AL45" s="102"/>
      <c r="AM45" s="327" t="str">
        <f>IF([3]回答表!X49="●",[3]回答表!O82,IF([3]回答表!AA49="●",[3]回答表!O113,""))</f>
        <v xml:space="preserve"> </v>
      </c>
      <c r="AN45" s="328"/>
      <c r="AO45" s="325" t="s">
        <v>36</v>
      </c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6"/>
      <c r="BC45" s="93"/>
      <c r="BD45" s="106"/>
      <c r="BE45" s="106"/>
      <c r="BF45" s="349"/>
      <c r="BG45" s="350"/>
      <c r="BH45" s="350"/>
      <c r="BI45" s="351"/>
      <c r="BJ45" s="349"/>
      <c r="BK45" s="350"/>
      <c r="BL45" s="350"/>
      <c r="BM45" s="351"/>
      <c r="BN45" s="349"/>
      <c r="BO45" s="350"/>
      <c r="BP45" s="350"/>
      <c r="BQ45" s="351"/>
      <c r="BR45" s="48"/>
      <c r="BS45" s="38"/>
    </row>
    <row r="46" spans="1:71" ht="15.6" customHeight="1">
      <c r="A46" s="51"/>
      <c r="B46" s="51"/>
      <c r="C46" s="45"/>
      <c r="D46" s="357"/>
      <c r="E46" s="358"/>
      <c r="F46" s="358"/>
      <c r="G46" s="358"/>
      <c r="H46" s="358"/>
      <c r="I46" s="358"/>
      <c r="J46" s="358"/>
      <c r="K46" s="358"/>
      <c r="L46" s="358"/>
      <c r="M46" s="359"/>
      <c r="N46" s="310"/>
      <c r="O46" s="311"/>
      <c r="P46" s="311"/>
      <c r="Q46" s="312"/>
      <c r="R46" s="92"/>
      <c r="S46" s="92"/>
      <c r="T46" s="92"/>
      <c r="U46" s="319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1"/>
      <c r="AK46" s="102"/>
      <c r="AL46" s="102"/>
      <c r="AM46" s="327" t="str">
        <f>IF([3]回答表!X49="●",[3]回答表!AG79,IF([3]回答表!AA49="●",[3]回答表!AG110,""))</f>
        <v>●</v>
      </c>
      <c r="AN46" s="328"/>
      <c r="AO46" s="325" t="s">
        <v>37</v>
      </c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6"/>
      <c r="BC46" s="93"/>
      <c r="BD46" s="106"/>
      <c r="BE46" s="10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48"/>
      <c r="BS46" s="38"/>
    </row>
    <row r="47" spans="1:71" ht="15.6" customHeight="1">
      <c r="A47" s="51"/>
      <c r="B47" s="51"/>
      <c r="C47" s="45"/>
      <c r="D47" s="360"/>
      <c r="E47" s="361"/>
      <c r="F47" s="361"/>
      <c r="G47" s="361"/>
      <c r="H47" s="361"/>
      <c r="I47" s="361"/>
      <c r="J47" s="361"/>
      <c r="K47" s="361"/>
      <c r="L47" s="361"/>
      <c r="M47" s="362"/>
      <c r="N47" s="313"/>
      <c r="O47" s="314"/>
      <c r="P47" s="314"/>
      <c r="Q47" s="315"/>
      <c r="R47" s="92"/>
      <c r="S47" s="92"/>
      <c r="T47" s="92"/>
      <c r="U47" s="322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4"/>
      <c r="AK47" s="102"/>
      <c r="AL47" s="102"/>
      <c r="AM47" s="327" t="str">
        <f>IF([3]回答表!X49="●",[3]回答表!AG80,IF([3]回答表!AA49="●",[3]回答表!AG111,""))</f>
        <v xml:space="preserve"> </v>
      </c>
      <c r="AN47" s="328"/>
      <c r="AO47" s="325" t="s">
        <v>38</v>
      </c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6"/>
      <c r="BC47" s="93"/>
      <c r="BD47" s="106"/>
      <c r="BE47" s="10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48"/>
      <c r="BS47" s="38"/>
    </row>
    <row r="48" spans="1:71" ht="15.4" customHeight="1">
      <c r="A48" s="51"/>
      <c r="B48" s="51"/>
      <c r="C48" s="45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102"/>
      <c r="AL48" s="102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93"/>
      <c r="BD48" s="106"/>
      <c r="BE48" s="10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48"/>
      <c r="BS48" s="38"/>
    </row>
    <row r="49" spans="1:71" ht="15.4" customHeight="1">
      <c r="A49" s="51"/>
      <c r="B49" s="51"/>
      <c r="C49" s="45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92"/>
      <c r="S49" s="92"/>
      <c r="T49" s="92"/>
      <c r="U49" s="96" t="s">
        <v>83</v>
      </c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102"/>
      <c r="AL49" s="102"/>
      <c r="AM49" s="96" t="s">
        <v>84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6"/>
      <c r="BR49" s="48"/>
      <c r="BS49" s="38"/>
    </row>
    <row r="50" spans="1:71" ht="15.4" customHeight="1">
      <c r="A50" s="51"/>
      <c r="B50" s="51"/>
      <c r="C50" s="45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92"/>
      <c r="S50" s="92"/>
      <c r="T50" s="92"/>
      <c r="U50" s="138">
        <f>IF([3]回答表!X49="●",[3]回答表!E85,IF([3]回答表!AA49="●",[3]回答表!E116,""))</f>
        <v>0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42" t="s">
        <v>85</v>
      </c>
      <c r="AF50" s="142"/>
      <c r="AG50" s="142"/>
      <c r="AH50" s="142"/>
      <c r="AI50" s="142"/>
      <c r="AJ50" s="143"/>
      <c r="AK50" s="102"/>
      <c r="AL50" s="102"/>
      <c r="AM50" s="316" t="str">
        <f>IF([3]回答表!X49="●",[3]回答表!B87,IF([3]回答表!AA49="●",[3]回答表!B118,""))</f>
        <v>金沢市の水道事業の広域化等の効果額として計上</v>
      </c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8"/>
      <c r="BR50" s="48"/>
      <c r="BS50" s="38"/>
    </row>
    <row r="51" spans="1:71" ht="15.4" customHeight="1">
      <c r="A51" s="51"/>
      <c r="B51" s="51"/>
      <c r="C51" s="45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92"/>
      <c r="S51" s="92"/>
      <c r="T51" s="92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4"/>
      <c r="AF51" s="144"/>
      <c r="AG51" s="144"/>
      <c r="AH51" s="144"/>
      <c r="AI51" s="144"/>
      <c r="AJ51" s="145"/>
      <c r="AK51" s="102"/>
      <c r="AL51" s="102"/>
      <c r="AM51" s="319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1"/>
      <c r="BR51" s="48"/>
      <c r="BS51" s="38"/>
    </row>
    <row r="52" spans="1:71" ht="15.4" customHeight="1">
      <c r="A52" s="51"/>
      <c r="B52" s="51"/>
      <c r="C52" s="45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102"/>
      <c r="AL52" s="102"/>
      <c r="AM52" s="319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1"/>
      <c r="BR52" s="48"/>
      <c r="BS52" s="38"/>
    </row>
    <row r="53" spans="1:71" ht="15.4" customHeight="1">
      <c r="A53" s="51"/>
      <c r="B53" s="51"/>
      <c r="C53" s="45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102"/>
      <c r="AL53" s="102"/>
      <c r="AM53" s="319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1"/>
      <c r="BR53" s="48"/>
      <c r="BS53" s="38"/>
    </row>
    <row r="54" spans="1:71" ht="15.4" customHeight="1">
      <c r="A54" s="51"/>
      <c r="B54" s="51"/>
      <c r="C54" s="45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102"/>
      <c r="AL54" s="102"/>
      <c r="AM54" s="322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4"/>
      <c r="BR54" s="48"/>
      <c r="BS54" s="38"/>
    </row>
    <row r="55" spans="1:71" ht="15.75" customHeight="1">
      <c r="A55" s="51"/>
      <c r="B55" s="51"/>
      <c r="C55" s="45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87"/>
      <c r="O55" s="87"/>
      <c r="P55" s="87"/>
      <c r="Q55" s="87"/>
      <c r="R55" s="92"/>
      <c r="S55" s="92"/>
      <c r="T55" s="92"/>
      <c r="U55" s="92"/>
      <c r="V55" s="92"/>
      <c r="W55" s="92"/>
      <c r="X55" s="86"/>
      <c r="Y55" s="86"/>
      <c r="Z55" s="86"/>
      <c r="AA55" s="90"/>
      <c r="AB55" s="90"/>
      <c r="AC55" s="90"/>
      <c r="AD55" s="90"/>
      <c r="AE55" s="90"/>
      <c r="AF55" s="90"/>
      <c r="AG55" s="90"/>
      <c r="AH55" s="90"/>
      <c r="AI55" s="90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48"/>
      <c r="BS55" s="38"/>
    </row>
    <row r="56" spans="1:71" ht="18.600000000000001" customHeight="1">
      <c r="A56" s="51"/>
      <c r="B56" s="51"/>
      <c r="C56" s="45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87"/>
      <c r="O56" s="87"/>
      <c r="P56" s="87"/>
      <c r="Q56" s="87"/>
      <c r="R56" s="92"/>
      <c r="S56" s="92"/>
      <c r="T56" s="92"/>
      <c r="U56" s="96" t="s">
        <v>20</v>
      </c>
      <c r="V56" s="92"/>
      <c r="W56" s="92"/>
      <c r="X56" s="92"/>
      <c r="Y56" s="92"/>
      <c r="Z56" s="92"/>
      <c r="AA56" s="90"/>
      <c r="AB56" s="97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6" t="s">
        <v>12</v>
      </c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6"/>
      <c r="BR56" s="48"/>
      <c r="BS56" s="38"/>
    </row>
    <row r="57" spans="1:71" ht="15.6" customHeight="1">
      <c r="A57" s="51"/>
      <c r="B57" s="51"/>
      <c r="C57" s="45"/>
      <c r="D57" s="298" t="s">
        <v>13</v>
      </c>
      <c r="E57" s="299"/>
      <c r="F57" s="299"/>
      <c r="G57" s="299"/>
      <c r="H57" s="299"/>
      <c r="I57" s="299"/>
      <c r="J57" s="299"/>
      <c r="K57" s="299"/>
      <c r="L57" s="299"/>
      <c r="M57" s="300"/>
      <c r="N57" s="307" t="str">
        <f>IF([3]回答表!AD49="●","●","")</f>
        <v/>
      </c>
      <c r="O57" s="308"/>
      <c r="P57" s="308"/>
      <c r="Q57" s="309"/>
      <c r="R57" s="92"/>
      <c r="S57" s="92"/>
      <c r="T57" s="92"/>
      <c r="U57" s="316" t="str">
        <f>IF([3]回答表!AD49="●",[3]回答表!B129,"")</f>
        <v/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8"/>
      <c r="AK57" s="107"/>
      <c r="AL57" s="107"/>
      <c r="AM57" s="316" t="str">
        <f>IF([3]回答表!AD49="●",[3]回答表!B134,"")</f>
        <v/>
      </c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8"/>
      <c r="BR57" s="48"/>
      <c r="BS57" s="38"/>
    </row>
    <row r="58" spans="1:71" ht="15.6" customHeight="1">
      <c r="A58" s="51"/>
      <c r="B58" s="51"/>
      <c r="C58" s="45"/>
      <c r="D58" s="301"/>
      <c r="E58" s="302"/>
      <c r="F58" s="302"/>
      <c r="G58" s="302"/>
      <c r="H58" s="302"/>
      <c r="I58" s="302"/>
      <c r="J58" s="302"/>
      <c r="K58" s="302"/>
      <c r="L58" s="302"/>
      <c r="M58" s="303"/>
      <c r="N58" s="310"/>
      <c r="O58" s="311"/>
      <c r="P58" s="311"/>
      <c r="Q58" s="312"/>
      <c r="R58" s="92"/>
      <c r="S58" s="92"/>
      <c r="T58" s="92"/>
      <c r="U58" s="319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1"/>
      <c r="AK58" s="107"/>
      <c r="AL58" s="107"/>
      <c r="AM58" s="319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1"/>
      <c r="BR58" s="48"/>
      <c r="BS58" s="38"/>
    </row>
    <row r="59" spans="1:71" ht="15.6" customHeight="1">
      <c r="A59" s="51"/>
      <c r="B59" s="51"/>
      <c r="C59" s="45"/>
      <c r="D59" s="301"/>
      <c r="E59" s="302"/>
      <c r="F59" s="302"/>
      <c r="G59" s="302"/>
      <c r="H59" s="302"/>
      <c r="I59" s="302"/>
      <c r="J59" s="302"/>
      <c r="K59" s="302"/>
      <c r="L59" s="302"/>
      <c r="M59" s="303"/>
      <c r="N59" s="310"/>
      <c r="O59" s="311"/>
      <c r="P59" s="311"/>
      <c r="Q59" s="312"/>
      <c r="R59" s="92"/>
      <c r="S59" s="92"/>
      <c r="T59" s="92"/>
      <c r="U59" s="319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1"/>
      <c r="AK59" s="107"/>
      <c r="AL59" s="107"/>
      <c r="AM59" s="319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1"/>
      <c r="BR59" s="48"/>
      <c r="BS59" s="38"/>
    </row>
    <row r="60" spans="1:71" ht="15.6" customHeight="1">
      <c r="A60" s="2"/>
      <c r="B60" s="2"/>
      <c r="C60" s="45"/>
      <c r="D60" s="304"/>
      <c r="E60" s="305"/>
      <c r="F60" s="305"/>
      <c r="G60" s="305"/>
      <c r="H60" s="305"/>
      <c r="I60" s="305"/>
      <c r="J60" s="305"/>
      <c r="K60" s="305"/>
      <c r="L60" s="305"/>
      <c r="M60" s="306"/>
      <c r="N60" s="313"/>
      <c r="O60" s="314"/>
      <c r="P60" s="314"/>
      <c r="Q60" s="315"/>
      <c r="R60" s="92"/>
      <c r="S60" s="92"/>
      <c r="T60" s="92"/>
      <c r="U60" s="322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4"/>
      <c r="AK60" s="107"/>
      <c r="AL60" s="107"/>
      <c r="AM60" s="322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4"/>
      <c r="BR60" s="48"/>
      <c r="BS60" s="38"/>
    </row>
    <row r="61" spans="1:71" ht="15.6" customHeight="1">
      <c r="A61" s="2"/>
      <c r="B61" s="2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38"/>
    </row>
    <row r="62" spans="1:71" ht="15.6" customHeight="1">
      <c r="A62" s="2"/>
      <c r="B62" s="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8"/>
    </row>
    <row r="63" spans="1:71" ht="15.6" customHeight="1">
      <c r="A63" s="2"/>
      <c r="B63" s="2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42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4"/>
      <c r="BS63" s="38"/>
    </row>
    <row r="64" spans="1:71" ht="15.6" customHeight="1">
      <c r="A64" s="2"/>
      <c r="B64" s="2"/>
      <c r="C64" s="45"/>
      <c r="D64" s="204" t="s">
        <v>4</v>
      </c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6"/>
      <c r="R64" s="155" t="s">
        <v>39</v>
      </c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7"/>
      <c r="BC64" s="4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3"/>
      <c r="BO64" s="23"/>
      <c r="BP64" s="23"/>
      <c r="BQ64" s="47"/>
      <c r="BR64" s="48"/>
      <c r="BS64" s="38"/>
    </row>
    <row r="65" spans="1:71" ht="15.6" customHeight="1">
      <c r="A65" s="2"/>
      <c r="B65" s="2"/>
      <c r="C65" s="45"/>
      <c r="D65" s="207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161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3"/>
      <c r="BC65" s="4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3"/>
      <c r="BO65" s="23"/>
      <c r="BP65" s="23"/>
      <c r="BQ65" s="47"/>
      <c r="BR65" s="48"/>
      <c r="BS65" s="38"/>
    </row>
    <row r="66" spans="1:71" ht="15.6" customHeight="1">
      <c r="A66" s="2"/>
      <c r="B66" s="2"/>
      <c r="C66" s="4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35"/>
      <c r="Y66" s="35"/>
      <c r="Z66" s="35"/>
      <c r="AA66" s="1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7"/>
      <c r="AO66" s="49"/>
      <c r="AP66" s="50"/>
      <c r="AQ66" s="50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4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3"/>
      <c r="BO66" s="23"/>
      <c r="BP66" s="23"/>
      <c r="BQ66" s="47"/>
      <c r="BR66" s="48"/>
      <c r="BS66" s="38"/>
    </row>
    <row r="67" spans="1:71" ht="18.75">
      <c r="A67" s="2"/>
      <c r="B67" s="2"/>
      <c r="C67" s="4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0" t="s">
        <v>20</v>
      </c>
      <c r="V67" s="21"/>
      <c r="W67" s="21"/>
      <c r="X67" s="22"/>
      <c r="Y67" s="22"/>
      <c r="Z67" s="22"/>
      <c r="AA67" s="23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0" t="s">
        <v>5</v>
      </c>
      <c r="AN67" s="25"/>
      <c r="AO67" s="24"/>
      <c r="AP67" s="26"/>
      <c r="AQ67" s="26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8"/>
      <c r="BD67" s="23"/>
      <c r="BE67" s="23"/>
      <c r="BF67" s="29" t="s">
        <v>6</v>
      </c>
      <c r="BG67" s="32"/>
      <c r="BH67" s="32"/>
      <c r="BI67" s="32"/>
      <c r="BJ67" s="32"/>
      <c r="BK67" s="32"/>
      <c r="BL67" s="32"/>
      <c r="BM67" s="23"/>
      <c r="BN67" s="23"/>
      <c r="BO67" s="23"/>
      <c r="BP67" s="23"/>
      <c r="BQ67" s="25"/>
      <c r="BR67" s="48"/>
      <c r="BS67" s="38"/>
    </row>
    <row r="68" spans="1:71" ht="15.6" customHeight="1">
      <c r="A68" s="2"/>
      <c r="B68" s="2"/>
      <c r="C68" s="45"/>
      <c r="D68" s="155" t="s">
        <v>7</v>
      </c>
      <c r="E68" s="156"/>
      <c r="F68" s="156"/>
      <c r="G68" s="156"/>
      <c r="H68" s="156"/>
      <c r="I68" s="156"/>
      <c r="J68" s="156"/>
      <c r="K68" s="156"/>
      <c r="L68" s="156"/>
      <c r="M68" s="157"/>
      <c r="N68" s="164" t="s">
        <v>15</v>
      </c>
      <c r="O68" s="165"/>
      <c r="P68" s="165"/>
      <c r="Q68" s="166"/>
      <c r="R68" s="21"/>
      <c r="S68" s="21"/>
      <c r="T68" s="21"/>
      <c r="U68" s="146" t="s">
        <v>15</v>
      </c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8"/>
      <c r="AK68" s="52"/>
      <c r="AL68" s="52"/>
      <c r="AM68" s="297" t="s">
        <v>40</v>
      </c>
      <c r="AN68" s="297"/>
      <c r="AO68" s="297"/>
      <c r="AP68" s="297"/>
      <c r="AQ68" s="297"/>
      <c r="AR68" s="297"/>
      <c r="AS68" s="297"/>
      <c r="AT68" s="297"/>
      <c r="AU68" s="297" t="s">
        <v>41</v>
      </c>
      <c r="AV68" s="297"/>
      <c r="AW68" s="297"/>
      <c r="AX68" s="297"/>
      <c r="AY68" s="297"/>
      <c r="AZ68" s="297"/>
      <c r="BA68" s="297"/>
      <c r="BB68" s="297"/>
      <c r="BC68" s="49"/>
      <c r="BD68" s="19"/>
      <c r="BE68" s="19"/>
      <c r="BF68" s="199" t="s">
        <v>15</v>
      </c>
      <c r="BG68" s="200"/>
      <c r="BH68" s="200"/>
      <c r="BI68" s="200"/>
      <c r="BJ68" s="199"/>
      <c r="BK68" s="200"/>
      <c r="BL68" s="200"/>
      <c r="BM68" s="200"/>
      <c r="BN68" s="199"/>
      <c r="BO68" s="200"/>
      <c r="BP68" s="200"/>
      <c r="BQ68" s="201"/>
      <c r="BR68" s="48"/>
      <c r="BS68" s="38"/>
    </row>
    <row r="69" spans="1:71" ht="15.6" customHeight="1">
      <c r="A69" s="2"/>
      <c r="B69" s="2"/>
      <c r="C69" s="45"/>
      <c r="D69" s="158"/>
      <c r="E69" s="159"/>
      <c r="F69" s="159"/>
      <c r="G69" s="159"/>
      <c r="H69" s="159"/>
      <c r="I69" s="159"/>
      <c r="J69" s="159"/>
      <c r="K69" s="159"/>
      <c r="L69" s="159"/>
      <c r="M69" s="160"/>
      <c r="N69" s="167"/>
      <c r="O69" s="168"/>
      <c r="P69" s="168"/>
      <c r="Q69" s="169"/>
      <c r="R69" s="21"/>
      <c r="S69" s="21"/>
      <c r="T69" s="21"/>
      <c r="U69" s="149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1"/>
      <c r="AK69" s="52"/>
      <c r="AL69" s="52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49"/>
      <c r="BD69" s="19"/>
      <c r="BE69" s="19"/>
      <c r="BF69" s="173"/>
      <c r="BG69" s="174"/>
      <c r="BH69" s="174"/>
      <c r="BI69" s="174"/>
      <c r="BJ69" s="173"/>
      <c r="BK69" s="174"/>
      <c r="BL69" s="174"/>
      <c r="BM69" s="174"/>
      <c r="BN69" s="173"/>
      <c r="BO69" s="174"/>
      <c r="BP69" s="174"/>
      <c r="BQ69" s="177"/>
      <c r="BR69" s="48"/>
      <c r="BS69" s="38"/>
    </row>
    <row r="70" spans="1:71" ht="15.6" customHeight="1">
      <c r="A70" s="2"/>
      <c r="B70" s="2"/>
      <c r="C70" s="45"/>
      <c r="D70" s="158"/>
      <c r="E70" s="159"/>
      <c r="F70" s="159"/>
      <c r="G70" s="159"/>
      <c r="H70" s="159"/>
      <c r="I70" s="159"/>
      <c r="J70" s="159"/>
      <c r="K70" s="159"/>
      <c r="L70" s="159"/>
      <c r="M70" s="160"/>
      <c r="N70" s="167"/>
      <c r="O70" s="168"/>
      <c r="P70" s="168"/>
      <c r="Q70" s="169"/>
      <c r="R70" s="21"/>
      <c r="S70" s="21"/>
      <c r="T70" s="21"/>
      <c r="U70" s="149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1"/>
      <c r="AK70" s="52"/>
      <c r="AL70" s="52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49"/>
      <c r="BD70" s="19"/>
      <c r="BE70" s="19"/>
      <c r="BF70" s="173"/>
      <c r="BG70" s="174"/>
      <c r="BH70" s="174"/>
      <c r="BI70" s="174"/>
      <c r="BJ70" s="173"/>
      <c r="BK70" s="174"/>
      <c r="BL70" s="174"/>
      <c r="BM70" s="174"/>
      <c r="BN70" s="173"/>
      <c r="BO70" s="174"/>
      <c r="BP70" s="174"/>
      <c r="BQ70" s="177"/>
      <c r="BR70" s="48"/>
      <c r="BS70" s="38"/>
    </row>
    <row r="71" spans="1:71" ht="15.6" customHeight="1">
      <c r="A71" s="2"/>
      <c r="B71" s="2"/>
      <c r="C71" s="45"/>
      <c r="D71" s="161"/>
      <c r="E71" s="162"/>
      <c r="F71" s="162"/>
      <c r="G71" s="162"/>
      <c r="H71" s="162"/>
      <c r="I71" s="162"/>
      <c r="J71" s="162"/>
      <c r="K71" s="162"/>
      <c r="L71" s="162"/>
      <c r="M71" s="163"/>
      <c r="N71" s="170"/>
      <c r="O71" s="171"/>
      <c r="P71" s="171"/>
      <c r="Q71" s="172"/>
      <c r="R71" s="21"/>
      <c r="S71" s="21"/>
      <c r="T71" s="21"/>
      <c r="U71" s="149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1"/>
      <c r="AK71" s="52"/>
      <c r="AL71" s="52"/>
      <c r="AM71" s="239" t="s">
        <v>15</v>
      </c>
      <c r="AN71" s="240"/>
      <c r="AO71" s="240"/>
      <c r="AP71" s="240"/>
      <c r="AQ71" s="240"/>
      <c r="AR71" s="240"/>
      <c r="AS71" s="240"/>
      <c r="AT71" s="241"/>
      <c r="AU71" s="239" t="s">
        <v>15</v>
      </c>
      <c r="AV71" s="240"/>
      <c r="AW71" s="240"/>
      <c r="AX71" s="240"/>
      <c r="AY71" s="240"/>
      <c r="AZ71" s="240"/>
      <c r="BA71" s="240"/>
      <c r="BB71" s="241"/>
      <c r="BC71" s="49"/>
      <c r="BD71" s="19"/>
      <c r="BE71" s="19"/>
      <c r="BF71" s="173" t="s">
        <v>15</v>
      </c>
      <c r="BG71" s="174"/>
      <c r="BH71" s="174"/>
      <c r="BI71" s="174"/>
      <c r="BJ71" s="173" t="s">
        <v>15</v>
      </c>
      <c r="BK71" s="174"/>
      <c r="BL71" s="174"/>
      <c r="BM71" s="174"/>
      <c r="BN71" s="173" t="s">
        <v>15</v>
      </c>
      <c r="BO71" s="174"/>
      <c r="BP71" s="174"/>
      <c r="BQ71" s="177"/>
      <c r="BR71" s="48"/>
      <c r="BS71" s="38"/>
    </row>
    <row r="72" spans="1:71" ht="15.6" customHeight="1">
      <c r="A72" s="2"/>
      <c r="B72" s="2"/>
      <c r="C72" s="45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53"/>
      <c r="O72" s="53"/>
      <c r="P72" s="53"/>
      <c r="Q72" s="53"/>
      <c r="R72" s="54"/>
      <c r="S72" s="54"/>
      <c r="T72" s="54"/>
      <c r="U72" s="149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1"/>
      <c r="AK72" s="52"/>
      <c r="AL72" s="52"/>
      <c r="AM72" s="242"/>
      <c r="AN72" s="243"/>
      <c r="AO72" s="243"/>
      <c r="AP72" s="243"/>
      <c r="AQ72" s="243"/>
      <c r="AR72" s="243"/>
      <c r="AS72" s="243"/>
      <c r="AT72" s="244"/>
      <c r="AU72" s="242"/>
      <c r="AV72" s="243"/>
      <c r="AW72" s="243"/>
      <c r="AX72" s="243"/>
      <c r="AY72" s="243"/>
      <c r="AZ72" s="243"/>
      <c r="BA72" s="243"/>
      <c r="BB72" s="244"/>
      <c r="BC72" s="49"/>
      <c r="BD72" s="49"/>
      <c r="BE72" s="49"/>
      <c r="BF72" s="173"/>
      <c r="BG72" s="174"/>
      <c r="BH72" s="174"/>
      <c r="BI72" s="174"/>
      <c r="BJ72" s="173"/>
      <c r="BK72" s="174"/>
      <c r="BL72" s="174"/>
      <c r="BM72" s="174"/>
      <c r="BN72" s="173"/>
      <c r="BO72" s="174"/>
      <c r="BP72" s="174"/>
      <c r="BQ72" s="177"/>
      <c r="BR72" s="48"/>
      <c r="BS72" s="38"/>
    </row>
    <row r="73" spans="1:71" ht="15.6" customHeight="1">
      <c r="A73" s="2"/>
      <c r="B73" s="2"/>
      <c r="C73" s="45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53"/>
      <c r="O73" s="53"/>
      <c r="P73" s="53"/>
      <c r="Q73" s="53"/>
      <c r="R73" s="54"/>
      <c r="S73" s="54"/>
      <c r="T73" s="54"/>
      <c r="U73" s="149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1"/>
      <c r="AK73" s="52"/>
      <c r="AL73" s="52"/>
      <c r="AM73" s="245"/>
      <c r="AN73" s="246"/>
      <c r="AO73" s="246"/>
      <c r="AP73" s="246"/>
      <c r="AQ73" s="246"/>
      <c r="AR73" s="246"/>
      <c r="AS73" s="246"/>
      <c r="AT73" s="247"/>
      <c r="AU73" s="245"/>
      <c r="AV73" s="246"/>
      <c r="AW73" s="246"/>
      <c r="AX73" s="246"/>
      <c r="AY73" s="246"/>
      <c r="AZ73" s="246"/>
      <c r="BA73" s="246"/>
      <c r="BB73" s="247"/>
      <c r="BC73" s="49"/>
      <c r="BD73" s="19"/>
      <c r="BE73" s="19"/>
      <c r="BF73" s="173"/>
      <c r="BG73" s="174"/>
      <c r="BH73" s="174"/>
      <c r="BI73" s="174"/>
      <c r="BJ73" s="173"/>
      <c r="BK73" s="174"/>
      <c r="BL73" s="174"/>
      <c r="BM73" s="174"/>
      <c r="BN73" s="173"/>
      <c r="BO73" s="174"/>
      <c r="BP73" s="174"/>
      <c r="BQ73" s="177"/>
      <c r="BR73" s="48"/>
      <c r="BS73" s="38"/>
    </row>
    <row r="74" spans="1:71" ht="15.6" customHeight="1">
      <c r="A74" s="2"/>
      <c r="B74" s="2"/>
      <c r="C74" s="45"/>
      <c r="D74" s="219" t="s">
        <v>8</v>
      </c>
      <c r="E74" s="220"/>
      <c r="F74" s="220"/>
      <c r="G74" s="220"/>
      <c r="H74" s="220"/>
      <c r="I74" s="220"/>
      <c r="J74" s="220"/>
      <c r="K74" s="220"/>
      <c r="L74" s="220"/>
      <c r="M74" s="221"/>
      <c r="N74" s="164" t="s">
        <v>15</v>
      </c>
      <c r="O74" s="165"/>
      <c r="P74" s="165"/>
      <c r="Q74" s="166"/>
      <c r="R74" s="21"/>
      <c r="S74" s="21"/>
      <c r="T74" s="21"/>
      <c r="U74" s="149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1"/>
      <c r="AK74" s="52"/>
      <c r="AL74" s="52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49"/>
      <c r="BD74" s="55"/>
      <c r="BE74" s="55"/>
      <c r="BF74" s="173"/>
      <c r="BG74" s="174"/>
      <c r="BH74" s="174"/>
      <c r="BI74" s="174"/>
      <c r="BJ74" s="173"/>
      <c r="BK74" s="174"/>
      <c r="BL74" s="174"/>
      <c r="BM74" s="174"/>
      <c r="BN74" s="173"/>
      <c r="BO74" s="174"/>
      <c r="BP74" s="174"/>
      <c r="BQ74" s="177"/>
      <c r="BR74" s="48"/>
      <c r="BS74" s="38"/>
    </row>
    <row r="75" spans="1:71" ht="15.6" customHeight="1">
      <c r="A75" s="2"/>
      <c r="B75" s="2"/>
      <c r="C75" s="45"/>
      <c r="D75" s="222"/>
      <c r="E75" s="223"/>
      <c r="F75" s="223"/>
      <c r="G75" s="223"/>
      <c r="H75" s="223"/>
      <c r="I75" s="223"/>
      <c r="J75" s="223"/>
      <c r="K75" s="223"/>
      <c r="L75" s="223"/>
      <c r="M75" s="224"/>
      <c r="N75" s="167"/>
      <c r="O75" s="168"/>
      <c r="P75" s="168"/>
      <c r="Q75" s="169"/>
      <c r="R75" s="21"/>
      <c r="S75" s="21"/>
      <c r="T75" s="21"/>
      <c r="U75" s="149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1"/>
      <c r="AK75" s="52"/>
      <c r="AL75" s="52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49"/>
      <c r="BD75" s="55"/>
      <c r="BE75" s="55"/>
      <c r="BF75" s="173" t="s">
        <v>9</v>
      </c>
      <c r="BG75" s="174"/>
      <c r="BH75" s="174"/>
      <c r="BI75" s="174"/>
      <c r="BJ75" s="173" t="s">
        <v>10</v>
      </c>
      <c r="BK75" s="174"/>
      <c r="BL75" s="174"/>
      <c r="BM75" s="174"/>
      <c r="BN75" s="173" t="s">
        <v>11</v>
      </c>
      <c r="BO75" s="174"/>
      <c r="BP75" s="174"/>
      <c r="BQ75" s="177"/>
      <c r="BR75" s="48"/>
      <c r="BS75" s="38"/>
    </row>
    <row r="76" spans="1:71" ht="15.6" customHeight="1">
      <c r="A76" s="2"/>
      <c r="B76" s="2"/>
      <c r="C76" s="45"/>
      <c r="D76" s="222"/>
      <c r="E76" s="223"/>
      <c r="F76" s="223"/>
      <c r="G76" s="223"/>
      <c r="H76" s="223"/>
      <c r="I76" s="223"/>
      <c r="J76" s="223"/>
      <c r="K76" s="223"/>
      <c r="L76" s="223"/>
      <c r="M76" s="224"/>
      <c r="N76" s="167"/>
      <c r="O76" s="168"/>
      <c r="P76" s="168"/>
      <c r="Q76" s="169"/>
      <c r="R76" s="21"/>
      <c r="S76" s="21"/>
      <c r="T76" s="21"/>
      <c r="U76" s="149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1"/>
      <c r="AK76" s="52"/>
      <c r="AL76" s="52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49"/>
      <c r="BD76" s="55"/>
      <c r="BE76" s="55"/>
      <c r="BF76" s="173"/>
      <c r="BG76" s="174"/>
      <c r="BH76" s="174"/>
      <c r="BI76" s="174"/>
      <c r="BJ76" s="173"/>
      <c r="BK76" s="174"/>
      <c r="BL76" s="174"/>
      <c r="BM76" s="174"/>
      <c r="BN76" s="173"/>
      <c r="BO76" s="174"/>
      <c r="BP76" s="174"/>
      <c r="BQ76" s="177"/>
      <c r="BR76" s="48"/>
      <c r="BS76" s="38"/>
    </row>
    <row r="77" spans="1:71" ht="15.6" customHeight="1">
      <c r="A77" s="2"/>
      <c r="B77" s="2"/>
      <c r="C77" s="45"/>
      <c r="D77" s="225"/>
      <c r="E77" s="226"/>
      <c r="F77" s="226"/>
      <c r="G77" s="226"/>
      <c r="H77" s="226"/>
      <c r="I77" s="226"/>
      <c r="J77" s="226"/>
      <c r="K77" s="226"/>
      <c r="L77" s="226"/>
      <c r="M77" s="227"/>
      <c r="N77" s="170"/>
      <c r="O77" s="171"/>
      <c r="P77" s="171"/>
      <c r="Q77" s="172"/>
      <c r="R77" s="21"/>
      <c r="S77" s="21"/>
      <c r="T77" s="21"/>
      <c r="U77" s="152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4"/>
      <c r="AK77" s="52"/>
      <c r="AL77" s="52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49"/>
      <c r="BD77" s="55"/>
      <c r="BE77" s="55"/>
      <c r="BF77" s="175"/>
      <c r="BG77" s="176"/>
      <c r="BH77" s="176"/>
      <c r="BI77" s="176"/>
      <c r="BJ77" s="175"/>
      <c r="BK77" s="176"/>
      <c r="BL77" s="176"/>
      <c r="BM77" s="176"/>
      <c r="BN77" s="175"/>
      <c r="BO77" s="176"/>
      <c r="BP77" s="176"/>
      <c r="BQ77" s="178"/>
      <c r="BR77" s="48"/>
      <c r="BS77" s="38"/>
    </row>
    <row r="78" spans="1:71" ht="15.4" customHeight="1">
      <c r="A78" s="51"/>
      <c r="B78" s="51"/>
      <c r="C78" s="45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52"/>
      <c r="AL78" s="5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49"/>
      <c r="BD78" s="55"/>
      <c r="BE78" s="5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48"/>
      <c r="BS78" s="38"/>
    </row>
    <row r="79" spans="1:71" ht="15.4" customHeight="1">
      <c r="A79" s="51"/>
      <c r="B79" s="51"/>
      <c r="C79" s="45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21"/>
      <c r="S79" s="21"/>
      <c r="T79" s="21"/>
      <c r="U79" s="20" t="s">
        <v>83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52"/>
      <c r="AL79" s="52"/>
      <c r="AM79" s="20" t="s">
        <v>84</v>
      </c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35"/>
      <c r="BR79" s="48"/>
      <c r="BS79" s="38"/>
    </row>
    <row r="80" spans="1:71" ht="15.4" customHeight="1">
      <c r="A80" s="51"/>
      <c r="B80" s="51"/>
      <c r="C80" s="45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21"/>
      <c r="S80" s="21"/>
      <c r="T80" s="21"/>
      <c r="U80" s="138" t="s">
        <v>15</v>
      </c>
      <c r="V80" s="139"/>
      <c r="W80" s="139"/>
      <c r="X80" s="139"/>
      <c r="Y80" s="139"/>
      <c r="Z80" s="139"/>
      <c r="AA80" s="139"/>
      <c r="AB80" s="139"/>
      <c r="AC80" s="139"/>
      <c r="AD80" s="139"/>
      <c r="AE80" s="142" t="s">
        <v>85</v>
      </c>
      <c r="AF80" s="142"/>
      <c r="AG80" s="142"/>
      <c r="AH80" s="142"/>
      <c r="AI80" s="142"/>
      <c r="AJ80" s="143"/>
      <c r="AK80" s="52"/>
      <c r="AL80" s="52"/>
      <c r="AM80" s="146" t="s">
        <v>15</v>
      </c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8"/>
      <c r="BR80" s="48"/>
      <c r="BS80" s="38"/>
    </row>
    <row r="81" spans="1:71" ht="15.4" customHeight="1">
      <c r="A81" s="51"/>
      <c r="B81" s="51"/>
      <c r="C81" s="45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21"/>
      <c r="S81" s="21"/>
      <c r="T81" s="21"/>
      <c r="U81" s="140"/>
      <c r="V81" s="141"/>
      <c r="W81" s="141"/>
      <c r="X81" s="141"/>
      <c r="Y81" s="141"/>
      <c r="Z81" s="141"/>
      <c r="AA81" s="141"/>
      <c r="AB81" s="141"/>
      <c r="AC81" s="141"/>
      <c r="AD81" s="141"/>
      <c r="AE81" s="144"/>
      <c r="AF81" s="144"/>
      <c r="AG81" s="144"/>
      <c r="AH81" s="144"/>
      <c r="AI81" s="144"/>
      <c r="AJ81" s="145"/>
      <c r="AK81" s="52"/>
      <c r="AL81" s="52"/>
      <c r="AM81" s="149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1"/>
      <c r="BR81" s="48"/>
      <c r="BS81" s="38"/>
    </row>
    <row r="82" spans="1:71" ht="15.4" customHeight="1">
      <c r="A82" s="51"/>
      <c r="B82" s="51"/>
      <c r="C82" s="45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52"/>
      <c r="AL82" s="52"/>
      <c r="AM82" s="149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1"/>
      <c r="BR82" s="48"/>
      <c r="BS82" s="38"/>
    </row>
    <row r="83" spans="1:71" ht="15.4" customHeight="1">
      <c r="A83" s="51"/>
      <c r="B83" s="51"/>
      <c r="C83" s="45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52"/>
      <c r="AL83" s="52"/>
      <c r="AM83" s="149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1"/>
      <c r="BR83" s="48"/>
      <c r="BS83" s="38"/>
    </row>
    <row r="84" spans="1:71" ht="15.4" customHeight="1">
      <c r="A84" s="51"/>
      <c r="B84" s="51"/>
      <c r="C84" s="45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52"/>
      <c r="AL84" s="52"/>
      <c r="AM84" s="152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4"/>
      <c r="BR84" s="48"/>
      <c r="BS84" s="38"/>
    </row>
    <row r="85" spans="1:71" ht="15.6" customHeight="1">
      <c r="A85" s="2"/>
      <c r="B85" s="2"/>
      <c r="C85" s="45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56"/>
      <c r="O85" s="56"/>
      <c r="P85" s="56"/>
      <c r="Q85" s="56"/>
      <c r="R85" s="21"/>
      <c r="S85" s="21"/>
      <c r="T85" s="21"/>
      <c r="U85" s="21"/>
      <c r="V85" s="21"/>
      <c r="W85" s="21"/>
      <c r="X85" s="35"/>
      <c r="Y85" s="35"/>
      <c r="Z85" s="35"/>
      <c r="AA85" s="23"/>
      <c r="AB85" s="23"/>
      <c r="AC85" s="23"/>
      <c r="AD85" s="23"/>
      <c r="AE85" s="23"/>
      <c r="AF85" s="23"/>
      <c r="AG85" s="23"/>
      <c r="AH85" s="23"/>
      <c r="AI85" s="23"/>
      <c r="AJ85" s="35"/>
      <c r="AK85" s="35"/>
      <c r="AL85" s="35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48"/>
      <c r="BS85" s="38"/>
    </row>
    <row r="86" spans="1:71" ht="18.600000000000001" customHeight="1">
      <c r="A86" s="2"/>
      <c r="B86" s="2"/>
      <c r="C86" s="45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56"/>
      <c r="O86" s="56"/>
      <c r="P86" s="56"/>
      <c r="Q86" s="56"/>
      <c r="R86" s="21"/>
      <c r="S86" s="21"/>
      <c r="T86" s="21"/>
      <c r="U86" s="20" t="s">
        <v>20</v>
      </c>
      <c r="V86" s="21"/>
      <c r="W86" s="21"/>
      <c r="X86" s="22"/>
      <c r="Y86" s="22"/>
      <c r="Z86" s="22"/>
      <c r="AA86" s="23"/>
      <c r="AB86" s="24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0" t="s">
        <v>12</v>
      </c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35"/>
      <c r="BR86" s="48"/>
      <c r="BS86" s="38"/>
    </row>
    <row r="87" spans="1:71" ht="15.6" customHeight="1">
      <c r="A87" s="2"/>
      <c r="B87" s="2"/>
      <c r="C87" s="45"/>
      <c r="D87" s="155" t="s">
        <v>13</v>
      </c>
      <c r="E87" s="156"/>
      <c r="F87" s="156"/>
      <c r="G87" s="156"/>
      <c r="H87" s="156"/>
      <c r="I87" s="156"/>
      <c r="J87" s="156"/>
      <c r="K87" s="156"/>
      <c r="L87" s="156"/>
      <c r="M87" s="157"/>
      <c r="N87" s="164" t="s">
        <v>15</v>
      </c>
      <c r="O87" s="165"/>
      <c r="P87" s="165"/>
      <c r="Q87" s="166"/>
      <c r="R87" s="21"/>
      <c r="S87" s="21"/>
      <c r="T87" s="21"/>
      <c r="U87" s="146" t="s">
        <v>15</v>
      </c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8"/>
      <c r="AK87" s="57"/>
      <c r="AL87" s="57"/>
      <c r="AM87" s="146" t="s">
        <v>15</v>
      </c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8"/>
      <c r="BR87" s="48"/>
      <c r="BS87" s="38"/>
    </row>
    <row r="88" spans="1:71" ht="15.6" customHeight="1">
      <c r="A88" s="2"/>
      <c r="B88" s="2"/>
      <c r="C88" s="45"/>
      <c r="D88" s="158"/>
      <c r="E88" s="159"/>
      <c r="F88" s="159"/>
      <c r="G88" s="159"/>
      <c r="H88" s="159"/>
      <c r="I88" s="159"/>
      <c r="J88" s="159"/>
      <c r="K88" s="159"/>
      <c r="L88" s="159"/>
      <c r="M88" s="160"/>
      <c r="N88" s="167"/>
      <c r="O88" s="168"/>
      <c r="P88" s="168"/>
      <c r="Q88" s="169"/>
      <c r="R88" s="21"/>
      <c r="S88" s="21"/>
      <c r="T88" s="21"/>
      <c r="U88" s="149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1"/>
      <c r="AK88" s="57"/>
      <c r="AL88" s="57"/>
      <c r="AM88" s="149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1"/>
      <c r="BR88" s="48"/>
      <c r="BS88" s="38"/>
    </row>
    <row r="89" spans="1:71" ht="15.6" customHeight="1">
      <c r="A89" s="2"/>
      <c r="B89" s="2"/>
      <c r="C89" s="45"/>
      <c r="D89" s="158"/>
      <c r="E89" s="159"/>
      <c r="F89" s="159"/>
      <c r="G89" s="159"/>
      <c r="H89" s="159"/>
      <c r="I89" s="159"/>
      <c r="J89" s="159"/>
      <c r="K89" s="159"/>
      <c r="L89" s="159"/>
      <c r="M89" s="160"/>
      <c r="N89" s="167"/>
      <c r="O89" s="168"/>
      <c r="P89" s="168"/>
      <c r="Q89" s="169"/>
      <c r="R89" s="21"/>
      <c r="S89" s="21"/>
      <c r="T89" s="21"/>
      <c r="U89" s="149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1"/>
      <c r="AK89" s="57"/>
      <c r="AL89" s="57"/>
      <c r="AM89" s="149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1"/>
      <c r="BR89" s="48"/>
      <c r="BS89" s="38"/>
    </row>
    <row r="90" spans="1:71" ht="15.6" customHeight="1">
      <c r="A90" s="2"/>
      <c r="B90" s="2"/>
      <c r="C90" s="45"/>
      <c r="D90" s="161"/>
      <c r="E90" s="162"/>
      <c r="F90" s="162"/>
      <c r="G90" s="162"/>
      <c r="H90" s="162"/>
      <c r="I90" s="162"/>
      <c r="J90" s="162"/>
      <c r="K90" s="162"/>
      <c r="L90" s="162"/>
      <c r="M90" s="163"/>
      <c r="N90" s="170"/>
      <c r="O90" s="171"/>
      <c r="P90" s="171"/>
      <c r="Q90" s="172"/>
      <c r="R90" s="21"/>
      <c r="S90" s="21"/>
      <c r="T90" s="21"/>
      <c r="U90" s="152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4"/>
      <c r="AK90" s="57"/>
      <c r="AL90" s="57"/>
      <c r="AM90" s="152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4"/>
      <c r="BR90" s="48"/>
      <c r="BS90" s="38"/>
    </row>
    <row r="91" spans="1:71" ht="15.6" customHeight="1">
      <c r="A91" s="2"/>
      <c r="B91" s="2"/>
      <c r="C91" s="58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60"/>
      <c r="BS91" s="38"/>
    </row>
    <row r="92" spans="1:71" ht="15.6" customHeight="1">
      <c r="A92" s="2"/>
      <c r="B92" s="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8"/>
    </row>
    <row r="93" spans="1:71" ht="15.6" customHeight="1">
      <c r="A93" s="2"/>
      <c r="B93" s="2"/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42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4"/>
      <c r="BS93" s="2"/>
    </row>
    <row r="94" spans="1:71" ht="15.6" customHeight="1">
      <c r="A94" s="2"/>
      <c r="B94" s="2"/>
      <c r="C94" s="45"/>
      <c r="D94" s="204" t="s">
        <v>4</v>
      </c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6"/>
      <c r="R94" s="155" t="s">
        <v>86</v>
      </c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7"/>
      <c r="BC94" s="4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3"/>
      <c r="BO94" s="23"/>
      <c r="BP94" s="23"/>
      <c r="BQ94" s="47"/>
      <c r="BR94" s="48"/>
      <c r="BS94" s="2"/>
    </row>
    <row r="95" spans="1:71" ht="15.6" customHeight="1">
      <c r="A95" s="2"/>
      <c r="B95" s="2"/>
      <c r="C95" s="45"/>
      <c r="D95" s="207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9"/>
      <c r="R95" s="161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3"/>
      <c r="BC95" s="4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3"/>
      <c r="BO95" s="23"/>
      <c r="BP95" s="23"/>
      <c r="BQ95" s="47"/>
      <c r="BR95" s="48"/>
      <c r="BS95" s="2"/>
    </row>
    <row r="96" spans="1:71" ht="15.6" customHeight="1">
      <c r="A96" s="2"/>
      <c r="B96" s="2"/>
      <c r="C96" s="4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35"/>
      <c r="Y96" s="35"/>
      <c r="Z96" s="35"/>
      <c r="AA96" s="1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7"/>
      <c r="AO96" s="49"/>
      <c r="AP96" s="50"/>
      <c r="AQ96" s="50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4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3"/>
      <c r="BO96" s="23"/>
      <c r="BP96" s="23"/>
      <c r="BQ96" s="47"/>
      <c r="BR96" s="48"/>
      <c r="BS96" s="2"/>
    </row>
    <row r="97" spans="1:144" ht="19.149999999999999" customHeight="1">
      <c r="A97" s="51"/>
      <c r="B97" s="51"/>
      <c r="C97" s="4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0" t="s">
        <v>20</v>
      </c>
      <c r="V97" s="21"/>
      <c r="W97" s="21"/>
      <c r="X97" s="22"/>
      <c r="Y97" s="22"/>
      <c r="Z97" s="22"/>
      <c r="AA97" s="23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0" t="s">
        <v>76</v>
      </c>
      <c r="AN97" s="25"/>
      <c r="AO97" s="24"/>
      <c r="AP97" s="26"/>
      <c r="AQ97" s="26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8"/>
      <c r="BD97" s="23"/>
      <c r="BE97" s="23"/>
      <c r="BF97" s="29" t="s">
        <v>6</v>
      </c>
      <c r="BG97" s="32"/>
      <c r="BH97" s="32"/>
      <c r="BI97" s="32"/>
      <c r="BJ97" s="32"/>
      <c r="BK97" s="32"/>
      <c r="BL97" s="32"/>
      <c r="BM97" s="23"/>
      <c r="BN97" s="23"/>
      <c r="BO97" s="23"/>
      <c r="BP97" s="23"/>
      <c r="BQ97" s="25"/>
      <c r="BR97" s="48"/>
      <c r="BS97" s="51"/>
    </row>
    <row r="98" spans="1:144" ht="15.6" customHeight="1">
      <c r="A98" s="51"/>
      <c r="B98" s="51"/>
      <c r="C98" s="45"/>
      <c r="D98" s="155" t="s">
        <v>7</v>
      </c>
      <c r="E98" s="156"/>
      <c r="F98" s="156"/>
      <c r="G98" s="156"/>
      <c r="H98" s="156"/>
      <c r="I98" s="156"/>
      <c r="J98" s="156"/>
      <c r="K98" s="156"/>
      <c r="L98" s="156"/>
      <c r="M98" s="157"/>
      <c r="N98" s="164" t="s">
        <v>15</v>
      </c>
      <c r="O98" s="165"/>
      <c r="P98" s="165"/>
      <c r="Q98" s="166"/>
      <c r="R98" s="21"/>
      <c r="S98" s="21"/>
      <c r="T98" s="21"/>
      <c r="U98" s="146" t="s">
        <v>15</v>
      </c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8"/>
      <c r="AK98" s="52"/>
      <c r="AL98" s="52"/>
      <c r="AM98" s="249" t="s">
        <v>77</v>
      </c>
      <c r="AN98" s="250"/>
      <c r="AO98" s="250"/>
      <c r="AP98" s="250"/>
      <c r="AQ98" s="250"/>
      <c r="AR98" s="250"/>
      <c r="AS98" s="250"/>
      <c r="AT98" s="251"/>
      <c r="AU98" s="249" t="s">
        <v>78</v>
      </c>
      <c r="AV98" s="250"/>
      <c r="AW98" s="250"/>
      <c r="AX98" s="250"/>
      <c r="AY98" s="250"/>
      <c r="AZ98" s="250"/>
      <c r="BA98" s="250"/>
      <c r="BB98" s="251"/>
      <c r="BC98" s="49"/>
      <c r="BD98" s="19"/>
      <c r="BE98" s="19"/>
      <c r="BF98" s="199" t="s">
        <v>15</v>
      </c>
      <c r="BG98" s="200"/>
      <c r="BH98" s="200"/>
      <c r="BI98" s="200"/>
      <c r="BJ98" s="199"/>
      <c r="BK98" s="200"/>
      <c r="BL98" s="200"/>
      <c r="BM98" s="200"/>
      <c r="BN98" s="199"/>
      <c r="BO98" s="200"/>
      <c r="BP98" s="200"/>
      <c r="BQ98" s="201"/>
      <c r="BR98" s="48"/>
      <c r="BS98" s="51"/>
    </row>
    <row r="99" spans="1:144" ht="15.6" customHeight="1">
      <c r="A99" s="51"/>
      <c r="B99" s="51"/>
      <c r="C99" s="45"/>
      <c r="D99" s="158"/>
      <c r="E99" s="159"/>
      <c r="F99" s="159"/>
      <c r="G99" s="159"/>
      <c r="H99" s="159"/>
      <c r="I99" s="159"/>
      <c r="J99" s="159"/>
      <c r="K99" s="159"/>
      <c r="L99" s="159"/>
      <c r="M99" s="160"/>
      <c r="N99" s="167"/>
      <c r="O99" s="168"/>
      <c r="P99" s="168"/>
      <c r="Q99" s="169"/>
      <c r="R99" s="21"/>
      <c r="S99" s="21"/>
      <c r="T99" s="21"/>
      <c r="U99" s="149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1"/>
      <c r="AK99" s="52"/>
      <c r="AL99" s="52"/>
      <c r="AM99" s="255"/>
      <c r="AN99" s="256"/>
      <c r="AO99" s="256"/>
      <c r="AP99" s="256"/>
      <c r="AQ99" s="256"/>
      <c r="AR99" s="256"/>
      <c r="AS99" s="256"/>
      <c r="AT99" s="257"/>
      <c r="AU99" s="255"/>
      <c r="AV99" s="256"/>
      <c r="AW99" s="256"/>
      <c r="AX99" s="256"/>
      <c r="AY99" s="256"/>
      <c r="AZ99" s="256"/>
      <c r="BA99" s="256"/>
      <c r="BB99" s="257"/>
      <c r="BC99" s="49"/>
      <c r="BD99" s="19"/>
      <c r="BE99" s="19"/>
      <c r="BF99" s="173"/>
      <c r="BG99" s="174"/>
      <c r="BH99" s="174"/>
      <c r="BI99" s="174"/>
      <c r="BJ99" s="173"/>
      <c r="BK99" s="174"/>
      <c r="BL99" s="174"/>
      <c r="BM99" s="174"/>
      <c r="BN99" s="173"/>
      <c r="BO99" s="174"/>
      <c r="BP99" s="174"/>
      <c r="BQ99" s="177"/>
      <c r="BR99" s="48"/>
      <c r="BS99" s="51"/>
    </row>
    <row r="100" spans="1:144" ht="15.6" customHeight="1">
      <c r="A100" s="51"/>
      <c r="B100" s="51"/>
      <c r="C100" s="45"/>
      <c r="D100" s="158"/>
      <c r="E100" s="159"/>
      <c r="F100" s="159"/>
      <c r="G100" s="159"/>
      <c r="H100" s="159"/>
      <c r="I100" s="159"/>
      <c r="J100" s="159"/>
      <c r="K100" s="159"/>
      <c r="L100" s="159"/>
      <c r="M100" s="160"/>
      <c r="N100" s="167"/>
      <c r="O100" s="168"/>
      <c r="P100" s="168"/>
      <c r="Q100" s="169"/>
      <c r="R100" s="21"/>
      <c r="S100" s="21"/>
      <c r="T100" s="21"/>
      <c r="U100" s="149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1"/>
      <c r="AK100" s="52"/>
      <c r="AL100" s="52"/>
      <c r="AM100" s="239" t="s">
        <v>15</v>
      </c>
      <c r="AN100" s="240"/>
      <c r="AO100" s="240"/>
      <c r="AP100" s="240"/>
      <c r="AQ100" s="240"/>
      <c r="AR100" s="240"/>
      <c r="AS100" s="240"/>
      <c r="AT100" s="241"/>
      <c r="AU100" s="239" t="s">
        <v>15</v>
      </c>
      <c r="AV100" s="240"/>
      <c r="AW100" s="240"/>
      <c r="AX100" s="240"/>
      <c r="AY100" s="240"/>
      <c r="AZ100" s="240"/>
      <c r="BA100" s="240"/>
      <c r="BB100" s="241"/>
      <c r="BC100" s="49"/>
      <c r="BD100" s="19"/>
      <c r="BE100" s="19"/>
      <c r="BF100" s="173"/>
      <c r="BG100" s="174"/>
      <c r="BH100" s="174"/>
      <c r="BI100" s="174"/>
      <c r="BJ100" s="173"/>
      <c r="BK100" s="174"/>
      <c r="BL100" s="174"/>
      <c r="BM100" s="174"/>
      <c r="BN100" s="173"/>
      <c r="BO100" s="174"/>
      <c r="BP100" s="174"/>
      <c r="BQ100" s="177"/>
      <c r="BR100" s="48"/>
      <c r="BS100" s="51"/>
    </row>
    <row r="101" spans="1:144" ht="15.6" customHeight="1">
      <c r="A101" s="51"/>
      <c r="B101" s="51"/>
      <c r="C101" s="45"/>
      <c r="D101" s="161"/>
      <c r="E101" s="162"/>
      <c r="F101" s="162"/>
      <c r="G101" s="162"/>
      <c r="H101" s="162"/>
      <c r="I101" s="162"/>
      <c r="J101" s="162"/>
      <c r="K101" s="162"/>
      <c r="L101" s="162"/>
      <c r="M101" s="163"/>
      <c r="N101" s="170"/>
      <c r="O101" s="171"/>
      <c r="P101" s="171"/>
      <c r="Q101" s="172"/>
      <c r="R101" s="21"/>
      <c r="S101" s="21"/>
      <c r="T101" s="21"/>
      <c r="U101" s="149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1"/>
      <c r="AK101" s="52"/>
      <c r="AL101" s="52"/>
      <c r="AM101" s="242"/>
      <c r="AN101" s="243"/>
      <c r="AO101" s="243"/>
      <c r="AP101" s="243"/>
      <c r="AQ101" s="243"/>
      <c r="AR101" s="243"/>
      <c r="AS101" s="243"/>
      <c r="AT101" s="244"/>
      <c r="AU101" s="242"/>
      <c r="AV101" s="243"/>
      <c r="AW101" s="243"/>
      <c r="AX101" s="243"/>
      <c r="AY101" s="243"/>
      <c r="AZ101" s="243"/>
      <c r="BA101" s="243"/>
      <c r="BB101" s="244"/>
      <c r="BC101" s="49"/>
      <c r="BD101" s="19"/>
      <c r="BE101" s="19"/>
      <c r="BF101" s="173" t="s">
        <v>15</v>
      </c>
      <c r="BG101" s="174"/>
      <c r="BH101" s="174"/>
      <c r="BI101" s="174"/>
      <c r="BJ101" s="173" t="s">
        <v>15</v>
      </c>
      <c r="BK101" s="174"/>
      <c r="BL101" s="174"/>
      <c r="BM101" s="177"/>
      <c r="BN101" s="173" t="s">
        <v>15</v>
      </c>
      <c r="BO101" s="174"/>
      <c r="BP101" s="174"/>
      <c r="BQ101" s="177"/>
      <c r="BR101" s="48"/>
      <c r="BS101" s="51"/>
    </row>
    <row r="102" spans="1:144" ht="15.6" customHeight="1">
      <c r="A102" s="51"/>
      <c r="B102" s="51"/>
      <c r="C102" s="45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54"/>
      <c r="O102" s="54"/>
      <c r="P102" s="54"/>
      <c r="Q102" s="54"/>
      <c r="R102" s="54"/>
      <c r="S102" s="54"/>
      <c r="T102" s="54"/>
      <c r="U102" s="149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1"/>
      <c r="AK102" s="52"/>
      <c r="AL102" s="52"/>
      <c r="AM102" s="245"/>
      <c r="AN102" s="246"/>
      <c r="AO102" s="246"/>
      <c r="AP102" s="246"/>
      <c r="AQ102" s="246"/>
      <c r="AR102" s="246"/>
      <c r="AS102" s="246"/>
      <c r="AT102" s="247"/>
      <c r="AU102" s="245"/>
      <c r="AV102" s="246"/>
      <c r="AW102" s="246"/>
      <c r="AX102" s="246"/>
      <c r="AY102" s="246"/>
      <c r="AZ102" s="246"/>
      <c r="BA102" s="246"/>
      <c r="BB102" s="247"/>
      <c r="BC102" s="49"/>
      <c r="BD102" s="49"/>
      <c r="BE102" s="49"/>
      <c r="BF102" s="173"/>
      <c r="BG102" s="174"/>
      <c r="BH102" s="174"/>
      <c r="BI102" s="174"/>
      <c r="BJ102" s="173"/>
      <c r="BK102" s="174"/>
      <c r="BL102" s="174"/>
      <c r="BM102" s="177"/>
      <c r="BN102" s="173"/>
      <c r="BO102" s="174"/>
      <c r="BP102" s="174"/>
      <c r="BQ102" s="177"/>
      <c r="BR102" s="48"/>
      <c r="BS102" s="51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</row>
    <row r="103" spans="1:144" ht="15.6" customHeight="1">
      <c r="A103" s="51"/>
      <c r="B103" s="51"/>
      <c r="C103" s="45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54"/>
      <c r="O103" s="54"/>
      <c r="P103" s="54"/>
      <c r="Q103" s="54"/>
      <c r="R103" s="54"/>
      <c r="S103" s="54"/>
      <c r="T103" s="54"/>
      <c r="U103" s="149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1"/>
      <c r="AK103" s="52"/>
      <c r="AL103" s="52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49"/>
      <c r="BD103" s="19"/>
      <c r="BE103" s="19"/>
      <c r="BF103" s="173"/>
      <c r="BG103" s="174"/>
      <c r="BH103" s="174"/>
      <c r="BI103" s="174"/>
      <c r="BJ103" s="173"/>
      <c r="BK103" s="174"/>
      <c r="BL103" s="174"/>
      <c r="BM103" s="177"/>
      <c r="BN103" s="173"/>
      <c r="BO103" s="174"/>
      <c r="BP103" s="174"/>
      <c r="BQ103" s="177"/>
      <c r="BR103" s="48"/>
      <c r="BS103" s="51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</row>
    <row r="104" spans="1:144" ht="15.6" customHeight="1">
      <c r="A104" s="51"/>
      <c r="B104" s="51"/>
      <c r="C104" s="45"/>
      <c r="D104" s="219" t="s">
        <v>8</v>
      </c>
      <c r="E104" s="220"/>
      <c r="F104" s="220"/>
      <c r="G104" s="220"/>
      <c r="H104" s="220"/>
      <c r="I104" s="220"/>
      <c r="J104" s="220"/>
      <c r="K104" s="220"/>
      <c r="L104" s="220"/>
      <c r="M104" s="221"/>
      <c r="N104" s="164" t="s">
        <v>15</v>
      </c>
      <c r="O104" s="165"/>
      <c r="P104" s="165"/>
      <c r="Q104" s="166"/>
      <c r="R104" s="21"/>
      <c r="S104" s="21"/>
      <c r="T104" s="21"/>
      <c r="U104" s="149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1"/>
      <c r="AK104" s="52"/>
      <c r="AL104" s="52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49"/>
      <c r="BD104" s="55"/>
      <c r="BE104" s="55"/>
      <c r="BF104" s="173"/>
      <c r="BG104" s="174"/>
      <c r="BH104" s="174"/>
      <c r="BI104" s="174"/>
      <c r="BJ104" s="173"/>
      <c r="BK104" s="174"/>
      <c r="BL104" s="174"/>
      <c r="BM104" s="177"/>
      <c r="BN104" s="173"/>
      <c r="BO104" s="174"/>
      <c r="BP104" s="174"/>
      <c r="BQ104" s="177"/>
      <c r="BR104" s="48"/>
      <c r="BS104" s="51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</row>
    <row r="105" spans="1:144" ht="15.6" customHeight="1">
      <c r="A105" s="51"/>
      <c r="B105" s="51"/>
      <c r="C105" s="45"/>
      <c r="D105" s="222"/>
      <c r="E105" s="223"/>
      <c r="F105" s="223"/>
      <c r="G105" s="223"/>
      <c r="H105" s="223"/>
      <c r="I105" s="223"/>
      <c r="J105" s="223"/>
      <c r="K105" s="223"/>
      <c r="L105" s="223"/>
      <c r="M105" s="224"/>
      <c r="N105" s="167"/>
      <c r="O105" s="168"/>
      <c r="P105" s="168"/>
      <c r="Q105" s="169"/>
      <c r="R105" s="21"/>
      <c r="S105" s="21"/>
      <c r="T105" s="21"/>
      <c r="U105" s="149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1"/>
      <c r="AK105" s="52"/>
      <c r="AL105" s="52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49"/>
      <c r="BD105" s="55"/>
      <c r="BE105" s="55"/>
      <c r="BF105" s="173" t="s">
        <v>9</v>
      </c>
      <c r="BG105" s="174"/>
      <c r="BH105" s="174"/>
      <c r="BI105" s="174"/>
      <c r="BJ105" s="173" t="s">
        <v>10</v>
      </c>
      <c r="BK105" s="174"/>
      <c r="BL105" s="174"/>
      <c r="BM105" s="174"/>
      <c r="BN105" s="173" t="s">
        <v>11</v>
      </c>
      <c r="BO105" s="174"/>
      <c r="BP105" s="174"/>
      <c r="BQ105" s="177"/>
      <c r="BR105" s="48"/>
      <c r="BS105" s="51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</row>
    <row r="106" spans="1:144" ht="15.6" customHeight="1">
      <c r="A106" s="51"/>
      <c r="B106" s="51"/>
      <c r="C106" s="45"/>
      <c r="D106" s="222"/>
      <c r="E106" s="223"/>
      <c r="F106" s="223"/>
      <c r="G106" s="223"/>
      <c r="H106" s="223"/>
      <c r="I106" s="223"/>
      <c r="J106" s="223"/>
      <c r="K106" s="223"/>
      <c r="L106" s="223"/>
      <c r="M106" s="224"/>
      <c r="N106" s="167"/>
      <c r="O106" s="168"/>
      <c r="P106" s="168"/>
      <c r="Q106" s="169"/>
      <c r="R106" s="21"/>
      <c r="S106" s="21"/>
      <c r="T106" s="21"/>
      <c r="U106" s="149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1"/>
      <c r="AK106" s="52"/>
      <c r="AL106" s="52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49"/>
      <c r="BD106" s="55"/>
      <c r="BE106" s="55"/>
      <c r="BF106" s="173"/>
      <c r="BG106" s="174"/>
      <c r="BH106" s="174"/>
      <c r="BI106" s="174"/>
      <c r="BJ106" s="173"/>
      <c r="BK106" s="174"/>
      <c r="BL106" s="174"/>
      <c r="BM106" s="174"/>
      <c r="BN106" s="173"/>
      <c r="BO106" s="174"/>
      <c r="BP106" s="174"/>
      <c r="BQ106" s="177"/>
      <c r="BR106" s="48"/>
      <c r="BS106" s="51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</row>
    <row r="107" spans="1:144" ht="15.6" customHeight="1">
      <c r="A107" s="51"/>
      <c r="B107" s="51"/>
      <c r="C107" s="45"/>
      <c r="D107" s="225"/>
      <c r="E107" s="226"/>
      <c r="F107" s="226"/>
      <c r="G107" s="226"/>
      <c r="H107" s="226"/>
      <c r="I107" s="226"/>
      <c r="J107" s="226"/>
      <c r="K107" s="226"/>
      <c r="L107" s="226"/>
      <c r="M107" s="227"/>
      <c r="N107" s="170"/>
      <c r="O107" s="171"/>
      <c r="P107" s="171"/>
      <c r="Q107" s="172"/>
      <c r="R107" s="21"/>
      <c r="S107" s="21"/>
      <c r="T107" s="21"/>
      <c r="U107" s="152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4"/>
      <c r="AK107" s="52"/>
      <c r="AL107" s="52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49"/>
      <c r="BD107" s="55"/>
      <c r="BE107" s="55"/>
      <c r="BF107" s="175"/>
      <c r="BG107" s="176"/>
      <c r="BH107" s="176"/>
      <c r="BI107" s="176"/>
      <c r="BJ107" s="175"/>
      <c r="BK107" s="176"/>
      <c r="BL107" s="176"/>
      <c r="BM107" s="176"/>
      <c r="BN107" s="175"/>
      <c r="BO107" s="176"/>
      <c r="BP107" s="176"/>
      <c r="BQ107" s="178"/>
      <c r="BR107" s="48"/>
      <c r="BS107" s="51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</row>
    <row r="108" spans="1:144" ht="15.4" customHeight="1">
      <c r="A108" s="51"/>
      <c r="B108" s="51"/>
      <c r="C108" s="45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52"/>
      <c r="AL108" s="5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49"/>
      <c r="BD108" s="55"/>
      <c r="BE108" s="5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48"/>
      <c r="BS108" s="38"/>
    </row>
    <row r="109" spans="1:144" ht="15.4" customHeight="1">
      <c r="A109" s="51"/>
      <c r="B109" s="51"/>
      <c r="C109" s="45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21"/>
      <c r="S109" s="21"/>
      <c r="T109" s="21"/>
      <c r="U109" s="20" t="s">
        <v>83</v>
      </c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52"/>
      <c r="AL109" s="52"/>
      <c r="AM109" s="20" t="s">
        <v>84</v>
      </c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35"/>
      <c r="BR109" s="48"/>
      <c r="BS109" s="38"/>
    </row>
    <row r="110" spans="1:144" ht="15.4" customHeight="1">
      <c r="A110" s="51"/>
      <c r="B110" s="51"/>
      <c r="C110" s="45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21"/>
      <c r="S110" s="21"/>
      <c r="T110" s="21"/>
      <c r="U110" s="138" t="s">
        <v>15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42" t="s">
        <v>85</v>
      </c>
      <c r="AF110" s="142"/>
      <c r="AG110" s="142"/>
      <c r="AH110" s="142"/>
      <c r="AI110" s="142"/>
      <c r="AJ110" s="143"/>
      <c r="AK110" s="52"/>
      <c r="AL110" s="52"/>
      <c r="AM110" s="146" t="s">
        <v>15</v>
      </c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8"/>
      <c r="BR110" s="48"/>
      <c r="BS110" s="38"/>
    </row>
    <row r="111" spans="1:144" ht="15.4" customHeight="1">
      <c r="A111" s="51"/>
      <c r="B111" s="51"/>
      <c r="C111" s="45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21"/>
      <c r="S111" s="21"/>
      <c r="T111" s="21"/>
      <c r="U111" s="140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4"/>
      <c r="AF111" s="144"/>
      <c r="AG111" s="144"/>
      <c r="AH111" s="144"/>
      <c r="AI111" s="144"/>
      <c r="AJ111" s="145"/>
      <c r="AK111" s="52"/>
      <c r="AL111" s="52"/>
      <c r="AM111" s="149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1"/>
      <c r="BR111" s="48"/>
      <c r="BS111" s="38"/>
    </row>
    <row r="112" spans="1:144" ht="15.4" customHeight="1">
      <c r="A112" s="51"/>
      <c r="B112" s="51"/>
      <c r="C112" s="45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52"/>
      <c r="AL112" s="52"/>
      <c r="AM112" s="149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1"/>
      <c r="BR112" s="48"/>
      <c r="BS112" s="38"/>
    </row>
    <row r="113" spans="1:144" ht="15.4" customHeight="1">
      <c r="A113" s="51"/>
      <c r="B113" s="51"/>
      <c r="C113" s="45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52"/>
      <c r="AL113" s="52"/>
      <c r="AM113" s="149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1"/>
      <c r="BR113" s="48"/>
      <c r="BS113" s="38"/>
    </row>
    <row r="114" spans="1:144" ht="15.4" customHeight="1">
      <c r="A114" s="51"/>
      <c r="B114" s="51"/>
      <c r="C114" s="45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52"/>
      <c r="AL114" s="52"/>
      <c r="AM114" s="152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4"/>
      <c r="BR114" s="48"/>
      <c r="BS114" s="38"/>
    </row>
    <row r="115" spans="1:144" ht="15.6" customHeight="1">
      <c r="A115" s="51"/>
      <c r="B115" s="51"/>
      <c r="C115" s="45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35"/>
      <c r="Y115" s="35"/>
      <c r="Z115" s="35"/>
      <c r="AA115" s="23"/>
      <c r="AB115" s="23"/>
      <c r="AC115" s="23"/>
      <c r="AD115" s="23"/>
      <c r="AE115" s="23"/>
      <c r="AF115" s="23"/>
      <c r="AG115" s="23"/>
      <c r="AH115" s="23"/>
      <c r="AI115" s="23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48"/>
      <c r="BS115" s="51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</row>
    <row r="116" spans="1:144" ht="19.149999999999999" customHeight="1">
      <c r="A116" s="51"/>
      <c r="B116" s="51"/>
      <c r="C116" s="45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21"/>
      <c r="O116" s="21"/>
      <c r="P116" s="21"/>
      <c r="Q116" s="21"/>
      <c r="R116" s="21"/>
      <c r="S116" s="21"/>
      <c r="T116" s="21"/>
      <c r="U116" s="20" t="s">
        <v>20</v>
      </c>
      <c r="V116" s="21"/>
      <c r="W116" s="21"/>
      <c r="X116" s="22"/>
      <c r="Y116" s="22"/>
      <c r="Z116" s="22"/>
      <c r="AA116" s="23"/>
      <c r="AB116" s="24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0" t="s">
        <v>12</v>
      </c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35"/>
      <c r="BR116" s="48"/>
      <c r="BS116" s="51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</row>
    <row r="117" spans="1:144" ht="15.6" customHeight="1">
      <c r="A117" s="51"/>
      <c r="B117" s="51"/>
      <c r="C117" s="45"/>
      <c r="D117" s="155" t="s">
        <v>13</v>
      </c>
      <c r="E117" s="156"/>
      <c r="F117" s="156"/>
      <c r="G117" s="156"/>
      <c r="H117" s="156"/>
      <c r="I117" s="156"/>
      <c r="J117" s="156"/>
      <c r="K117" s="156"/>
      <c r="L117" s="156"/>
      <c r="M117" s="157"/>
      <c r="N117" s="164" t="s">
        <v>15</v>
      </c>
      <c r="O117" s="165"/>
      <c r="P117" s="165"/>
      <c r="Q117" s="166"/>
      <c r="R117" s="21"/>
      <c r="S117" s="21"/>
      <c r="T117" s="21"/>
      <c r="U117" s="146" t="s">
        <v>15</v>
      </c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8"/>
      <c r="AK117" s="52"/>
      <c r="AL117" s="52"/>
      <c r="AM117" s="146" t="s">
        <v>15</v>
      </c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8"/>
      <c r="BR117" s="48"/>
      <c r="BS117" s="51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</row>
    <row r="118" spans="1:144" ht="15.6" customHeight="1">
      <c r="A118" s="51"/>
      <c r="B118" s="51"/>
      <c r="C118" s="45"/>
      <c r="D118" s="158"/>
      <c r="E118" s="159"/>
      <c r="F118" s="159"/>
      <c r="G118" s="159"/>
      <c r="H118" s="159"/>
      <c r="I118" s="159"/>
      <c r="J118" s="159"/>
      <c r="K118" s="159"/>
      <c r="L118" s="159"/>
      <c r="M118" s="160"/>
      <c r="N118" s="167"/>
      <c r="O118" s="168"/>
      <c r="P118" s="168"/>
      <c r="Q118" s="169"/>
      <c r="R118" s="21"/>
      <c r="S118" s="21"/>
      <c r="T118" s="21"/>
      <c r="U118" s="149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1"/>
      <c r="AK118" s="52"/>
      <c r="AL118" s="52"/>
      <c r="AM118" s="149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1"/>
      <c r="BR118" s="48"/>
      <c r="BS118" s="51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</row>
    <row r="119" spans="1:144" ht="15.6" customHeight="1">
      <c r="A119" s="51"/>
      <c r="B119" s="51"/>
      <c r="C119" s="45"/>
      <c r="D119" s="158"/>
      <c r="E119" s="159"/>
      <c r="F119" s="159"/>
      <c r="G119" s="159"/>
      <c r="H119" s="159"/>
      <c r="I119" s="159"/>
      <c r="J119" s="159"/>
      <c r="K119" s="159"/>
      <c r="L119" s="159"/>
      <c r="M119" s="160"/>
      <c r="N119" s="167"/>
      <c r="O119" s="168"/>
      <c r="P119" s="168"/>
      <c r="Q119" s="169"/>
      <c r="R119" s="21"/>
      <c r="S119" s="21"/>
      <c r="T119" s="21"/>
      <c r="U119" s="149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1"/>
      <c r="AK119" s="52"/>
      <c r="AL119" s="52"/>
      <c r="AM119" s="149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1"/>
      <c r="BR119" s="48"/>
      <c r="BS119" s="51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</row>
    <row r="120" spans="1:144" ht="15.6" customHeight="1">
      <c r="A120" s="2"/>
      <c r="B120" s="2"/>
      <c r="C120" s="45"/>
      <c r="D120" s="161"/>
      <c r="E120" s="162"/>
      <c r="F120" s="162"/>
      <c r="G120" s="162"/>
      <c r="H120" s="162"/>
      <c r="I120" s="162"/>
      <c r="J120" s="162"/>
      <c r="K120" s="162"/>
      <c r="L120" s="162"/>
      <c r="M120" s="163"/>
      <c r="N120" s="170"/>
      <c r="O120" s="171"/>
      <c r="P120" s="171"/>
      <c r="Q120" s="172"/>
      <c r="R120" s="21"/>
      <c r="S120" s="21"/>
      <c r="T120" s="21"/>
      <c r="U120" s="152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4"/>
      <c r="AK120" s="52"/>
      <c r="AL120" s="52"/>
      <c r="AM120" s="152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4"/>
      <c r="BR120" s="48"/>
      <c r="BS120" s="2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</row>
    <row r="121" spans="1:144" ht="15.6" customHeight="1">
      <c r="A121" s="2"/>
      <c r="B121" s="2"/>
      <c r="C121" s="58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60"/>
      <c r="BS121" s="2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</row>
    <row r="122" spans="1:144" ht="15.4" customHeight="1">
      <c r="A122" s="38"/>
      <c r="B122" s="38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8"/>
    </row>
    <row r="123" spans="1:144" ht="15.6" customHeight="1">
      <c r="A123" s="2"/>
      <c r="B123" s="2"/>
      <c r="C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42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4"/>
      <c r="BS123" s="2"/>
    </row>
    <row r="124" spans="1:144" ht="15.6" customHeight="1">
      <c r="A124" s="2"/>
      <c r="B124" s="2"/>
      <c r="C124" s="4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35"/>
      <c r="Y124" s="35"/>
      <c r="Z124" s="35"/>
      <c r="AA124" s="1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7"/>
      <c r="AO124" s="49"/>
      <c r="AP124" s="50"/>
      <c r="AQ124" s="50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  <c r="BB124" s="248"/>
      <c r="BC124" s="4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3"/>
      <c r="BO124" s="23"/>
      <c r="BP124" s="23"/>
      <c r="BQ124" s="47"/>
      <c r="BR124" s="48"/>
      <c r="BS124" s="2"/>
    </row>
    <row r="125" spans="1:144" ht="15.6" customHeight="1">
      <c r="A125" s="2"/>
      <c r="B125" s="2"/>
      <c r="C125" s="45"/>
      <c r="D125" s="204" t="s">
        <v>4</v>
      </c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6"/>
      <c r="R125" s="155" t="s">
        <v>23</v>
      </c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7"/>
      <c r="BC125" s="4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3"/>
      <c r="BO125" s="23"/>
      <c r="BP125" s="23"/>
      <c r="BQ125" s="47"/>
      <c r="BR125" s="48"/>
      <c r="BS125" s="2"/>
    </row>
    <row r="126" spans="1:144" ht="15.6" customHeight="1">
      <c r="A126" s="2"/>
      <c r="B126" s="2"/>
      <c r="C126" s="45"/>
      <c r="D126" s="207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9"/>
      <c r="R126" s="161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3"/>
      <c r="BC126" s="4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3"/>
      <c r="BO126" s="23"/>
      <c r="BP126" s="23"/>
      <c r="BQ126" s="47"/>
      <c r="BR126" s="48"/>
      <c r="BS126" s="2"/>
    </row>
    <row r="127" spans="1:144" ht="15.6" customHeight="1">
      <c r="A127" s="2"/>
      <c r="B127" s="2"/>
      <c r="C127" s="4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35"/>
      <c r="Y127" s="35"/>
      <c r="Z127" s="35"/>
      <c r="AA127" s="1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7"/>
      <c r="AO127" s="49"/>
      <c r="AP127" s="50"/>
      <c r="AQ127" s="50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4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3"/>
      <c r="BO127" s="23"/>
      <c r="BP127" s="23"/>
      <c r="BQ127" s="47"/>
      <c r="BR127" s="48"/>
      <c r="BS127" s="2"/>
    </row>
    <row r="128" spans="1:144" ht="18.75">
      <c r="A128" s="2"/>
      <c r="B128" s="2"/>
      <c r="C128" s="4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0" t="s">
        <v>24</v>
      </c>
      <c r="V128" s="25"/>
      <c r="W128" s="24"/>
      <c r="X128" s="26"/>
      <c r="Y128" s="26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4"/>
      <c r="AL128" s="24"/>
      <c r="AM128" s="20" t="s">
        <v>20</v>
      </c>
      <c r="AN128" s="21"/>
      <c r="AO128" s="21"/>
      <c r="AP128" s="22"/>
      <c r="AQ128" s="22"/>
      <c r="AR128" s="22"/>
      <c r="AS128" s="23"/>
      <c r="AT128" s="24"/>
      <c r="AU128" s="24"/>
      <c r="AV128" s="24"/>
      <c r="AW128" s="24"/>
      <c r="AX128" s="24"/>
      <c r="AY128" s="24"/>
      <c r="AZ128" s="24"/>
      <c r="BA128" s="24"/>
      <c r="BB128" s="24"/>
      <c r="BC128" s="28"/>
      <c r="BD128" s="23"/>
      <c r="BE128" s="23"/>
      <c r="BF128" s="29" t="s">
        <v>6</v>
      </c>
      <c r="BG128" s="32"/>
      <c r="BH128" s="32"/>
      <c r="BI128" s="32"/>
      <c r="BJ128" s="32"/>
      <c r="BK128" s="32"/>
      <c r="BL128" s="32"/>
      <c r="BM128" s="23"/>
      <c r="BN128" s="23"/>
      <c r="BO128" s="23"/>
      <c r="BP128" s="23"/>
      <c r="BQ128" s="47"/>
      <c r="BR128" s="48"/>
      <c r="BS128" s="2"/>
    </row>
    <row r="129" spans="1:71" ht="19.149999999999999" customHeight="1">
      <c r="A129" s="2"/>
      <c r="B129" s="2"/>
      <c r="C129" s="45"/>
      <c r="D129" s="237" t="s">
        <v>7</v>
      </c>
      <c r="E129" s="237"/>
      <c r="F129" s="237"/>
      <c r="G129" s="237"/>
      <c r="H129" s="237"/>
      <c r="I129" s="237"/>
      <c r="J129" s="237"/>
      <c r="K129" s="237"/>
      <c r="L129" s="237"/>
      <c r="M129" s="237"/>
      <c r="N129" s="164" t="s">
        <v>15</v>
      </c>
      <c r="O129" s="165"/>
      <c r="P129" s="165"/>
      <c r="Q129" s="166"/>
      <c r="R129" s="21"/>
      <c r="S129" s="21"/>
      <c r="T129" s="21"/>
      <c r="U129" s="282" t="s">
        <v>42</v>
      </c>
      <c r="V129" s="283"/>
      <c r="W129" s="283"/>
      <c r="X129" s="283"/>
      <c r="Y129" s="283"/>
      <c r="Z129" s="283"/>
      <c r="AA129" s="283"/>
      <c r="AB129" s="283"/>
      <c r="AC129" s="274" t="s">
        <v>43</v>
      </c>
      <c r="AD129" s="275"/>
      <c r="AE129" s="275"/>
      <c r="AF129" s="275"/>
      <c r="AG129" s="275"/>
      <c r="AH129" s="275"/>
      <c r="AI129" s="275"/>
      <c r="AJ129" s="278"/>
      <c r="AK129" s="52"/>
      <c r="AL129" s="52"/>
      <c r="AM129" s="146" t="s">
        <v>15</v>
      </c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8"/>
      <c r="BD129" s="19"/>
      <c r="BE129" s="19"/>
      <c r="BF129" s="199" t="s">
        <v>15</v>
      </c>
      <c r="BG129" s="200"/>
      <c r="BH129" s="200"/>
      <c r="BI129" s="200"/>
      <c r="BJ129" s="199"/>
      <c r="BK129" s="200"/>
      <c r="BL129" s="200"/>
      <c r="BM129" s="200"/>
      <c r="BN129" s="199"/>
      <c r="BO129" s="200"/>
      <c r="BP129" s="200"/>
      <c r="BQ129" s="201"/>
      <c r="BR129" s="48"/>
      <c r="BS129" s="2"/>
    </row>
    <row r="130" spans="1:71" ht="19.149999999999999" customHeight="1">
      <c r="A130" s="2"/>
      <c r="B130" s="2"/>
      <c r="C130" s="45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167"/>
      <c r="O130" s="168"/>
      <c r="P130" s="168"/>
      <c r="Q130" s="169"/>
      <c r="R130" s="21"/>
      <c r="S130" s="21"/>
      <c r="T130" s="21"/>
      <c r="U130" s="292"/>
      <c r="V130" s="293"/>
      <c r="W130" s="293"/>
      <c r="X130" s="293"/>
      <c r="Y130" s="293"/>
      <c r="Z130" s="293"/>
      <c r="AA130" s="293"/>
      <c r="AB130" s="293"/>
      <c r="AC130" s="276"/>
      <c r="AD130" s="277"/>
      <c r="AE130" s="277"/>
      <c r="AF130" s="277"/>
      <c r="AG130" s="277"/>
      <c r="AH130" s="277"/>
      <c r="AI130" s="277"/>
      <c r="AJ130" s="295"/>
      <c r="AK130" s="52"/>
      <c r="AL130" s="52"/>
      <c r="AM130" s="149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1"/>
      <c r="BD130" s="19"/>
      <c r="BE130" s="19"/>
      <c r="BF130" s="173"/>
      <c r="BG130" s="174"/>
      <c r="BH130" s="174"/>
      <c r="BI130" s="174"/>
      <c r="BJ130" s="173"/>
      <c r="BK130" s="174"/>
      <c r="BL130" s="174"/>
      <c r="BM130" s="174"/>
      <c r="BN130" s="173"/>
      <c r="BO130" s="174"/>
      <c r="BP130" s="174"/>
      <c r="BQ130" s="177"/>
      <c r="BR130" s="48"/>
      <c r="BS130" s="2"/>
    </row>
    <row r="131" spans="1:71" ht="15.6" customHeight="1">
      <c r="A131" s="2"/>
      <c r="B131" s="2"/>
      <c r="C131" s="45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167"/>
      <c r="O131" s="168"/>
      <c r="P131" s="168"/>
      <c r="Q131" s="169"/>
      <c r="R131" s="21"/>
      <c r="S131" s="21"/>
      <c r="T131" s="21"/>
      <c r="U131" s="239" t="s">
        <v>15</v>
      </c>
      <c r="V131" s="240"/>
      <c r="W131" s="240"/>
      <c r="X131" s="240"/>
      <c r="Y131" s="240"/>
      <c r="Z131" s="240"/>
      <c r="AA131" s="240"/>
      <c r="AB131" s="241"/>
      <c r="AC131" s="239" t="s">
        <v>15</v>
      </c>
      <c r="AD131" s="240"/>
      <c r="AE131" s="240"/>
      <c r="AF131" s="240"/>
      <c r="AG131" s="240"/>
      <c r="AH131" s="240"/>
      <c r="AI131" s="240"/>
      <c r="AJ131" s="241"/>
      <c r="AK131" s="52"/>
      <c r="AL131" s="52"/>
      <c r="AM131" s="149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1"/>
      <c r="BD131" s="19"/>
      <c r="BE131" s="19"/>
      <c r="BF131" s="173"/>
      <c r="BG131" s="174"/>
      <c r="BH131" s="174"/>
      <c r="BI131" s="174"/>
      <c r="BJ131" s="173"/>
      <c r="BK131" s="174"/>
      <c r="BL131" s="174"/>
      <c r="BM131" s="174"/>
      <c r="BN131" s="173"/>
      <c r="BO131" s="174"/>
      <c r="BP131" s="174"/>
      <c r="BQ131" s="177"/>
      <c r="BR131" s="48"/>
      <c r="BS131" s="2"/>
    </row>
    <row r="132" spans="1:71" ht="15.6" customHeight="1">
      <c r="A132" s="2"/>
      <c r="B132" s="2"/>
      <c r="C132" s="45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170"/>
      <c r="O132" s="171"/>
      <c r="P132" s="171"/>
      <c r="Q132" s="172"/>
      <c r="R132" s="21"/>
      <c r="S132" s="21"/>
      <c r="T132" s="21"/>
      <c r="U132" s="242"/>
      <c r="V132" s="243"/>
      <c r="W132" s="243"/>
      <c r="X132" s="243"/>
      <c r="Y132" s="243"/>
      <c r="Z132" s="243"/>
      <c r="AA132" s="243"/>
      <c r="AB132" s="244"/>
      <c r="AC132" s="242"/>
      <c r="AD132" s="243"/>
      <c r="AE132" s="243"/>
      <c r="AF132" s="243"/>
      <c r="AG132" s="243"/>
      <c r="AH132" s="243"/>
      <c r="AI132" s="243"/>
      <c r="AJ132" s="244"/>
      <c r="AK132" s="52"/>
      <c r="AL132" s="52"/>
      <c r="AM132" s="149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1"/>
      <c r="BD132" s="19"/>
      <c r="BE132" s="19"/>
      <c r="BF132" s="173" t="s">
        <v>15</v>
      </c>
      <c r="BG132" s="174"/>
      <c r="BH132" s="174"/>
      <c r="BI132" s="174"/>
      <c r="BJ132" s="173" t="s">
        <v>15</v>
      </c>
      <c r="BK132" s="174"/>
      <c r="BL132" s="174"/>
      <c r="BM132" s="174"/>
      <c r="BN132" s="173" t="s">
        <v>15</v>
      </c>
      <c r="BO132" s="174"/>
      <c r="BP132" s="174"/>
      <c r="BQ132" s="177"/>
      <c r="BR132" s="48"/>
      <c r="BS132" s="2"/>
    </row>
    <row r="133" spans="1:71" ht="15.6" customHeight="1">
      <c r="A133" s="2"/>
      <c r="B133" s="2"/>
      <c r="C133" s="45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53"/>
      <c r="O133" s="53"/>
      <c r="P133" s="53"/>
      <c r="Q133" s="53"/>
      <c r="R133" s="54"/>
      <c r="S133" s="54"/>
      <c r="T133" s="54"/>
      <c r="U133" s="245"/>
      <c r="V133" s="246"/>
      <c r="W133" s="246"/>
      <c r="X133" s="246"/>
      <c r="Y133" s="246"/>
      <c r="Z133" s="246"/>
      <c r="AA133" s="246"/>
      <c r="AB133" s="247"/>
      <c r="AC133" s="245"/>
      <c r="AD133" s="246"/>
      <c r="AE133" s="246"/>
      <c r="AF133" s="246"/>
      <c r="AG133" s="246"/>
      <c r="AH133" s="246"/>
      <c r="AI133" s="246"/>
      <c r="AJ133" s="247"/>
      <c r="AK133" s="52"/>
      <c r="AL133" s="52"/>
      <c r="AM133" s="149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1"/>
      <c r="BD133" s="49"/>
      <c r="BE133" s="49"/>
      <c r="BF133" s="173"/>
      <c r="BG133" s="174"/>
      <c r="BH133" s="174"/>
      <c r="BI133" s="174"/>
      <c r="BJ133" s="173"/>
      <c r="BK133" s="174"/>
      <c r="BL133" s="174"/>
      <c r="BM133" s="174"/>
      <c r="BN133" s="173"/>
      <c r="BO133" s="174"/>
      <c r="BP133" s="174"/>
      <c r="BQ133" s="177"/>
      <c r="BR133" s="48"/>
      <c r="BS133" s="2"/>
    </row>
    <row r="134" spans="1:71" ht="19.149999999999999" customHeight="1">
      <c r="A134" s="2"/>
      <c r="B134" s="2"/>
      <c r="C134" s="45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53"/>
      <c r="O134" s="53"/>
      <c r="P134" s="53"/>
      <c r="Q134" s="53"/>
      <c r="R134" s="54"/>
      <c r="S134" s="54"/>
      <c r="T134" s="54"/>
      <c r="U134" s="282" t="s">
        <v>25</v>
      </c>
      <c r="V134" s="283"/>
      <c r="W134" s="283"/>
      <c r="X134" s="283"/>
      <c r="Y134" s="283"/>
      <c r="Z134" s="283"/>
      <c r="AA134" s="283"/>
      <c r="AB134" s="283"/>
      <c r="AC134" s="282" t="s">
        <v>26</v>
      </c>
      <c r="AD134" s="283"/>
      <c r="AE134" s="283"/>
      <c r="AF134" s="283"/>
      <c r="AG134" s="283"/>
      <c r="AH134" s="283"/>
      <c r="AI134" s="283"/>
      <c r="AJ134" s="284"/>
      <c r="AK134" s="52"/>
      <c r="AL134" s="52"/>
      <c r="AM134" s="149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1"/>
      <c r="BD134" s="19"/>
      <c r="BE134" s="19"/>
      <c r="BF134" s="173"/>
      <c r="BG134" s="174"/>
      <c r="BH134" s="174"/>
      <c r="BI134" s="174"/>
      <c r="BJ134" s="173"/>
      <c r="BK134" s="174"/>
      <c r="BL134" s="174"/>
      <c r="BM134" s="174"/>
      <c r="BN134" s="173"/>
      <c r="BO134" s="174"/>
      <c r="BP134" s="174"/>
      <c r="BQ134" s="177"/>
      <c r="BR134" s="48"/>
      <c r="BS134" s="2"/>
    </row>
    <row r="135" spans="1:71" ht="19.149999999999999" customHeight="1">
      <c r="A135" s="2"/>
      <c r="B135" s="2"/>
      <c r="C135" s="45"/>
      <c r="D135" s="258" t="s">
        <v>8</v>
      </c>
      <c r="E135" s="237"/>
      <c r="F135" s="237"/>
      <c r="G135" s="237"/>
      <c r="H135" s="237"/>
      <c r="I135" s="237"/>
      <c r="J135" s="237"/>
      <c r="K135" s="237"/>
      <c r="L135" s="237"/>
      <c r="M135" s="238"/>
      <c r="N135" s="164" t="s">
        <v>15</v>
      </c>
      <c r="O135" s="165"/>
      <c r="P135" s="165"/>
      <c r="Q135" s="166"/>
      <c r="R135" s="21"/>
      <c r="S135" s="21"/>
      <c r="T135" s="21"/>
      <c r="U135" s="292"/>
      <c r="V135" s="293"/>
      <c r="W135" s="293"/>
      <c r="X135" s="293"/>
      <c r="Y135" s="293"/>
      <c r="Z135" s="293"/>
      <c r="AA135" s="293"/>
      <c r="AB135" s="293"/>
      <c r="AC135" s="292"/>
      <c r="AD135" s="293"/>
      <c r="AE135" s="293"/>
      <c r="AF135" s="293"/>
      <c r="AG135" s="293"/>
      <c r="AH135" s="293"/>
      <c r="AI135" s="293"/>
      <c r="AJ135" s="294"/>
      <c r="AK135" s="52"/>
      <c r="AL135" s="52"/>
      <c r="AM135" s="149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1"/>
      <c r="BD135" s="55"/>
      <c r="BE135" s="55"/>
      <c r="BF135" s="173"/>
      <c r="BG135" s="174"/>
      <c r="BH135" s="174"/>
      <c r="BI135" s="174"/>
      <c r="BJ135" s="173"/>
      <c r="BK135" s="174"/>
      <c r="BL135" s="174"/>
      <c r="BM135" s="174"/>
      <c r="BN135" s="173"/>
      <c r="BO135" s="174"/>
      <c r="BP135" s="174"/>
      <c r="BQ135" s="177"/>
      <c r="BR135" s="48"/>
      <c r="BS135" s="2"/>
    </row>
    <row r="136" spans="1:71" ht="15.6" customHeight="1">
      <c r="A136" s="2"/>
      <c r="B136" s="2"/>
      <c r="C136" s="45"/>
      <c r="D136" s="237"/>
      <c r="E136" s="237"/>
      <c r="F136" s="237"/>
      <c r="G136" s="237"/>
      <c r="H136" s="237"/>
      <c r="I136" s="237"/>
      <c r="J136" s="237"/>
      <c r="K136" s="237"/>
      <c r="L136" s="237"/>
      <c r="M136" s="238"/>
      <c r="N136" s="167"/>
      <c r="O136" s="168"/>
      <c r="P136" s="168"/>
      <c r="Q136" s="169"/>
      <c r="R136" s="21"/>
      <c r="S136" s="21"/>
      <c r="T136" s="21"/>
      <c r="U136" s="239" t="s">
        <v>15</v>
      </c>
      <c r="V136" s="240"/>
      <c r="W136" s="240"/>
      <c r="X136" s="240"/>
      <c r="Y136" s="240"/>
      <c r="Z136" s="240"/>
      <c r="AA136" s="240"/>
      <c r="AB136" s="241"/>
      <c r="AC136" s="239" t="s">
        <v>15</v>
      </c>
      <c r="AD136" s="240"/>
      <c r="AE136" s="240"/>
      <c r="AF136" s="240"/>
      <c r="AG136" s="240"/>
      <c r="AH136" s="240"/>
      <c r="AI136" s="240"/>
      <c r="AJ136" s="241"/>
      <c r="AK136" s="52"/>
      <c r="AL136" s="52"/>
      <c r="AM136" s="149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1"/>
      <c r="BD136" s="55"/>
      <c r="BE136" s="55"/>
      <c r="BF136" s="173" t="s">
        <v>9</v>
      </c>
      <c r="BG136" s="174"/>
      <c r="BH136" s="174"/>
      <c r="BI136" s="174"/>
      <c r="BJ136" s="173" t="s">
        <v>10</v>
      </c>
      <c r="BK136" s="174"/>
      <c r="BL136" s="174"/>
      <c r="BM136" s="174"/>
      <c r="BN136" s="173" t="s">
        <v>11</v>
      </c>
      <c r="BO136" s="174"/>
      <c r="BP136" s="174"/>
      <c r="BQ136" s="177"/>
      <c r="BR136" s="48"/>
      <c r="BS136" s="2"/>
    </row>
    <row r="137" spans="1:71" ht="15.6" customHeight="1">
      <c r="A137" s="2"/>
      <c r="B137" s="2"/>
      <c r="C137" s="45"/>
      <c r="D137" s="237"/>
      <c r="E137" s="237"/>
      <c r="F137" s="237"/>
      <c r="G137" s="237"/>
      <c r="H137" s="237"/>
      <c r="I137" s="237"/>
      <c r="J137" s="237"/>
      <c r="K137" s="237"/>
      <c r="L137" s="237"/>
      <c r="M137" s="238"/>
      <c r="N137" s="167"/>
      <c r="O137" s="168"/>
      <c r="P137" s="168"/>
      <c r="Q137" s="169"/>
      <c r="R137" s="21"/>
      <c r="S137" s="21"/>
      <c r="T137" s="21"/>
      <c r="U137" s="242"/>
      <c r="V137" s="243"/>
      <c r="W137" s="243"/>
      <c r="X137" s="243"/>
      <c r="Y137" s="243"/>
      <c r="Z137" s="243"/>
      <c r="AA137" s="243"/>
      <c r="AB137" s="244"/>
      <c r="AC137" s="242"/>
      <c r="AD137" s="243"/>
      <c r="AE137" s="243"/>
      <c r="AF137" s="243"/>
      <c r="AG137" s="243"/>
      <c r="AH137" s="243"/>
      <c r="AI137" s="243"/>
      <c r="AJ137" s="244"/>
      <c r="AK137" s="52"/>
      <c r="AL137" s="52"/>
      <c r="AM137" s="149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1"/>
      <c r="BD137" s="55"/>
      <c r="BE137" s="55"/>
      <c r="BF137" s="173"/>
      <c r="BG137" s="174"/>
      <c r="BH137" s="174"/>
      <c r="BI137" s="174"/>
      <c r="BJ137" s="173"/>
      <c r="BK137" s="174"/>
      <c r="BL137" s="174"/>
      <c r="BM137" s="174"/>
      <c r="BN137" s="173"/>
      <c r="BO137" s="174"/>
      <c r="BP137" s="174"/>
      <c r="BQ137" s="177"/>
      <c r="BR137" s="48"/>
      <c r="BS137" s="2"/>
    </row>
    <row r="138" spans="1:71" ht="15.6" customHeight="1">
      <c r="A138" s="2"/>
      <c r="B138" s="2"/>
      <c r="C138" s="45"/>
      <c r="D138" s="237"/>
      <c r="E138" s="237"/>
      <c r="F138" s="237"/>
      <c r="G138" s="237"/>
      <c r="H138" s="237"/>
      <c r="I138" s="237"/>
      <c r="J138" s="237"/>
      <c r="K138" s="237"/>
      <c r="L138" s="237"/>
      <c r="M138" s="238"/>
      <c r="N138" s="170"/>
      <c r="O138" s="171"/>
      <c r="P138" s="171"/>
      <c r="Q138" s="172"/>
      <c r="R138" s="21"/>
      <c r="S138" s="21"/>
      <c r="T138" s="21"/>
      <c r="U138" s="245"/>
      <c r="V138" s="246"/>
      <c r="W138" s="246"/>
      <c r="X138" s="246"/>
      <c r="Y138" s="246"/>
      <c r="Z138" s="246"/>
      <c r="AA138" s="246"/>
      <c r="AB138" s="247"/>
      <c r="AC138" s="245"/>
      <c r="AD138" s="246"/>
      <c r="AE138" s="246"/>
      <c r="AF138" s="246"/>
      <c r="AG138" s="246"/>
      <c r="AH138" s="246"/>
      <c r="AI138" s="246"/>
      <c r="AJ138" s="247"/>
      <c r="AK138" s="52"/>
      <c r="AL138" s="52"/>
      <c r="AM138" s="152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4"/>
      <c r="BD138" s="55"/>
      <c r="BE138" s="55"/>
      <c r="BF138" s="175"/>
      <c r="BG138" s="176"/>
      <c r="BH138" s="176"/>
      <c r="BI138" s="176"/>
      <c r="BJ138" s="175"/>
      <c r="BK138" s="176"/>
      <c r="BL138" s="176"/>
      <c r="BM138" s="176"/>
      <c r="BN138" s="175"/>
      <c r="BO138" s="176"/>
      <c r="BP138" s="176"/>
      <c r="BQ138" s="178"/>
      <c r="BR138" s="48"/>
      <c r="BS138" s="2"/>
    </row>
    <row r="139" spans="1:71" ht="15.4" customHeight="1">
      <c r="A139" s="51"/>
      <c r="B139" s="51"/>
      <c r="C139" s="45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52"/>
      <c r="AL139" s="5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49"/>
      <c r="BD139" s="55"/>
      <c r="BE139" s="5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48"/>
      <c r="BS139" s="38"/>
    </row>
    <row r="140" spans="1:71" ht="15.4" customHeight="1">
      <c r="A140" s="51"/>
      <c r="B140" s="51"/>
      <c r="C140" s="45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21"/>
      <c r="S140" s="21"/>
      <c r="T140" s="21"/>
      <c r="U140" s="20" t="s">
        <v>83</v>
      </c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52"/>
      <c r="AL140" s="52"/>
      <c r="AM140" s="20" t="s">
        <v>84</v>
      </c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35"/>
      <c r="BR140" s="48"/>
      <c r="BS140" s="38"/>
    </row>
    <row r="141" spans="1:71" ht="15.4" customHeight="1">
      <c r="A141" s="51"/>
      <c r="B141" s="51"/>
      <c r="C141" s="45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21"/>
      <c r="S141" s="21"/>
      <c r="T141" s="21"/>
      <c r="U141" s="138" t="s">
        <v>15</v>
      </c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42" t="s">
        <v>85</v>
      </c>
      <c r="AF141" s="142"/>
      <c r="AG141" s="142"/>
      <c r="AH141" s="142"/>
      <c r="AI141" s="142"/>
      <c r="AJ141" s="143"/>
      <c r="AK141" s="52"/>
      <c r="AL141" s="52"/>
      <c r="AM141" s="146" t="s">
        <v>15</v>
      </c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8"/>
      <c r="BR141" s="48"/>
      <c r="BS141" s="38"/>
    </row>
    <row r="142" spans="1:71" ht="15.4" customHeight="1">
      <c r="A142" s="51"/>
      <c r="B142" s="51"/>
      <c r="C142" s="45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21"/>
      <c r="S142" s="21"/>
      <c r="T142" s="21"/>
      <c r="U142" s="140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4"/>
      <c r="AF142" s="144"/>
      <c r="AG142" s="144"/>
      <c r="AH142" s="144"/>
      <c r="AI142" s="144"/>
      <c r="AJ142" s="145"/>
      <c r="AK142" s="52"/>
      <c r="AL142" s="52"/>
      <c r="AM142" s="149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1"/>
      <c r="BR142" s="48"/>
      <c r="BS142" s="38"/>
    </row>
    <row r="143" spans="1:71" ht="15.4" customHeight="1">
      <c r="A143" s="51"/>
      <c r="B143" s="51"/>
      <c r="C143" s="45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52"/>
      <c r="AL143" s="52"/>
      <c r="AM143" s="149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1"/>
      <c r="BR143" s="48"/>
      <c r="BS143" s="38"/>
    </row>
    <row r="144" spans="1:71" ht="15.4" customHeight="1">
      <c r="A144" s="51"/>
      <c r="B144" s="51"/>
      <c r="C144" s="45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52"/>
      <c r="AL144" s="52"/>
      <c r="AM144" s="149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1"/>
      <c r="BR144" s="48"/>
      <c r="BS144" s="38"/>
    </row>
    <row r="145" spans="1:71" ht="15.4" customHeight="1">
      <c r="A145" s="51"/>
      <c r="B145" s="51"/>
      <c r="C145" s="45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52"/>
      <c r="AL145" s="52"/>
      <c r="AM145" s="152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3"/>
      <c r="BJ145" s="153"/>
      <c r="BK145" s="153"/>
      <c r="BL145" s="153"/>
      <c r="BM145" s="153"/>
      <c r="BN145" s="153"/>
      <c r="BO145" s="153"/>
      <c r="BP145" s="153"/>
      <c r="BQ145" s="154"/>
      <c r="BR145" s="48"/>
      <c r="BS145" s="38"/>
    </row>
    <row r="146" spans="1:71" ht="15.6" customHeight="1">
      <c r="A146" s="2"/>
      <c r="B146" s="2"/>
      <c r="C146" s="45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56"/>
      <c r="O146" s="56"/>
      <c r="P146" s="56"/>
      <c r="Q146" s="56"/>
      <c r="R146" s="21"/>
      <c r="S146" s="21"/>
      <c r="T146" s="21"/>
      <c r="U146" s="21"/>
      <c r="V146" s="21"/>
      <c r="W146" s="21"/>
      <c r="X146" s="35"/>
      <c r="Y146" s="35"/>
      <c r="Z146" s="35"/>
      <c r="AA146" s="23"/>
      <c r="AB146" s="23"/>
      <c r="AC146" s="23"/>
      <c r="AD146" s="23"/>
      <c r="AE146" s="23"/>
      <c r="AF146" s="23"/>
      <c r="AG146" s="23"/>
      <c r="AH146" s="23"/>
      <c r="AI146" s="23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48"/>
      <c r="BS146" s="2"/>
    </row>
    <row r="147" spans="1:71" ht="18.600000000000001" customHeight="1">
      <c r="A147" s="2"/>
      <c r="B147" s="2"/>
      <c r="C147" s="45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56"/>
      <c r="O147" s="56"/>
      <c r="P147" s="56"/>
      <c r="Q147" s="56"/>
      <c r="R147" s="21"/>
      <c r="S147" s="21"/>
      <c r="T147" s="21"/>
      <c r="U147" s="20" t="s">
        <v>20</v>
      </c>
      <c r="V147" s="21"/>
      <c r="W147" s="21"/>
      <c r="X147" s="22"/>
      <c r="Y147" s="22"/>
      <c r="Z147" s="22"/>
      <c r="AA147" s="23"/>
      <c r="AB147" s="24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0" t="s">
        <v>12</v>
      </c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35"/>
      <c r="BR147" s="48"/>
      <c r="BS147" s="2"/>
    </row>
    <row r="148" spans="1:71" ht="15.6" customHeight="1">
      <c r="A148" s="2"/>
      <c r="B148" s="2"/>
      <c r="C148" s="45"/>
      <c r="D148" s="237" t="s">
        <v>13</v>
      </c>
      <c r="E148" s="237"/>
      <c r="F148" s="237"/>
      <c r="G148" s="237"/>
      <c r="H148" s="237"/>
      <c r="I148" s="237"/>
      <c r="J148" s="237"/>
      <c r="K148" s="237"/>
      <c r="L148" s="237"/>
      <c r="M148" s="238"/>
      <c r="N148" s="164" t="s">
        <v>15</v>
      </c>
      <c r="O148" s="165"/>
      <c r="P148" s="165"/>
      <c r="Q148" s="166"/>
      <c r="R148" s="21"/>
      <c r="S148" s="21"/>
      <c r="T148" s="21"/>
      <c r="U148" s="146" t="s">
        <v>15</v>
      </c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8"/>
      <c r="AK148" s="57"/>
      <c r="AL148" s="57"/>
      <c r="AM148" s="146" t="s">
        <v>15</v>
      </c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8"/>
      <c r="BR148" s="48"/>
      <c r="BS148" s="2"/>
    </row>
    <row r="149" spans="1:71" ht="15.6" customHeight="1">
      <c r="A149" s="2"/>
      <c r="B149" s="2"/>
      <c r="C149" s="45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167"/>
      <c r="O149" s="168"/>
      <c r="P149" s="168"/>
      <c r="Q149" s="169"/>
      <c r="R149" s="21"/>
      <c r="S149" s="21"/>
      <c r="T149" s="21"/>
      <c r="U149" s="149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1"/>
      <c r="AK149" s="57"/>
      <c r="AL149" s="57"/>
      <c r="AM149" s="149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1"/>
      <c r="BR149" s="48"/>
      <c r="BS149" s="2"/>
    </row>
    <row r="150" spans="1:71" ht="15.6" customHeight="1">
      <c r="A150" s="2"/>
      <c r="B150" s="2"/>
      <c r="C150" s="45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167"/>
      <c r="O150" s="168"/>
      <c r="P150" s="168"/>
      <c r="Q150" s="169"/>
      <c r="R150" s="21"/>
      <c r="S150" s="21"/>
      <c r="T150" s="21"/>
      <c r="U150" s="149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1"/>
      <c r="AK150" s="57"/>
      <c r="AL150" s="57"/>
      <c r="AM150" s="149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1"/>
      <c r="BR150" s="48"/>
      <c r="BS150" s="2"/>
    </row>
    <row r="151" spans="1:71" ht="15.6" customHeight="1">
      <c r="A151" s="2"/>
      <c r="B151" s="2"/>
      <c r="C151" s="45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170"/>
      <c r="O151" s="171"/>
      <c r="P151" s="171"/>
      <c r="Q151" s="172"/>
      <c r="R151" s="21"/>
      <c r="S151" s="21"/>
      <c r="T151" s="21"/>
      <c r="U151" s="152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4"/>
      <c r="AK151" s="57"/>
      <c r="AL151" s="57"/>
      <c r="AM151" s="152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3"/>
      <c r="BN151" s="153"/>
      <c r="BO151" s="153"/>
      <c r="BP151" s="153"/>
      <c r="BQ151" s="154"/>
      <c r="BR151" s="48"/>
      <c r="BS151" s="2"/>
    </row>
    <row r="152" spans="1:71" ht="15.6" customHeight="1">
      <c r="A152" s="2"/>
      <c r="B152" s="2"/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60"/>
      <c r="BS152" s="2"/>
    </row>
    <row r="153" spans="1:71" s="4" customFormat="1" ht="15.6" customHeight="1">
      <c r="A153" s="38"/>
      <c r="B153" s="38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8"/>
    </row>
    <row r="154" spans="1:71" ht="15.6" customHeight="1">
      <c r="A154" s="2"/>
      <c r="B154" s="2"/>
      <c r="C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42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4"/>
      <c r="BS154" s="2"/>
    </row>
    <row r="155" spans="1:71" ht="15.6" customHeight="1">
      <c r="A155" s="2"/>
      <c r="B155" s="2"/>
      <c r="C155" s="4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35"/>
      <c r="Y155" s="35"/>
      <c r="Z155" s="35"/>
      <c r="AA155" s="1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7"/>
      <c r="AO155" s="49"/>
      <c r="AP155" s="50"/>
      <c r="AQ155" s="50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4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3"/>
      <c r="BO155" s="23"/>
      <c r="BP155" s="23"/>
      <c r="BQ155" s="47"/>
      <c r="BR155" s="48"/>
      <c r="BS155" s="2"/>
    </row>
    <row r="156" spans="1:71" ht="15.6" customHeight="1">
      <c r="A156" s="2"/>
      <c r="B156" s="2"/>
      <c r="C156" s="45"/>
      <c r="D156" s="204" t="s">
        <v>4</v>
      </c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6"/>
      <c r="R156" s="155" t="s">
        <v>44</v>
      </c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7"/>
      <c r="BC156" s="4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3"/>
      <c r="BO156" s="23"/>
      <c r="BP156" s="23"/>
      <c r="BQ156" s="47"/>
      <c r="BR156" s="48"/>
      <c r="BS156" s="2"/>
    </row>
    <row r="157" spans="1:71" ht="15.6" customHeight="1">
      <c r="A157" s="2"/>
      <c r="B157" s="2"/>
      <c r="C157" s="45"/>
      <c r="D157" s="207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9"/>
      <c r="R157" s="161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3"/>
      <c r="BC157" s="4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3"/>
      <c r="BO157" s="23"/>
      <c r="BP157" s="23"/>
      <c r="BQ157" s="47"/>
      <c r="BR157" s="48"/>
      <c r="BS157" s="2"/>
    </row>
    <row r="158" spans="1:71" ht="15.6" customHeight="1">
      <c r="A158" s="2"/>
      <c r="B158" s="2"/>
      <c r="C158" s="4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35"/>
      <c r="Y158" s="35"/>
      <c r="Z158" s="35"/>
      <c r="AA158" s="1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7"/>
      <c r="AO158" s="49"/>
      <c r="AP158" s="50"/>
      <c r="AQ158" s="50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4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3"/>
      <c r="BO158" s="23"/>
      <c r="BP158" s="23"/>
      <c r="BQ158" s="47"/>
      <c r="BR158" s="48"/>
      <c r="BS158" s="2"/>
    </row>
    <row r="159" spans="1:71" ht="18.75">
      <c r="A159" s="2"/>
      <c r="B159" s="2"/>
      <c r="C159" s="4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0" t="s">
        <v>24</v>
      </c>
      <c r="V159" s="25"/>
      <c r="W159" s="24"/>
      <c r="X159" s="26"/>
      <c r="Y159" s="26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4"/>
      <c r="AL159" s="24"/>
      <c r="AM159" s="20" t="s">
        <v>20</v>
      </c>
      <c r="AN159" s="21"/>
      <c r="AO159" s="21"/>
      <c r="AP159" s="22"/>
      <c r="AQ159" s="22"/>
      <c r="AR159" s="22"/>
      <c r="AS159" s="23"/>
      <c r="AT159" s="24"/>
      <c r="AU159" s="24"/>
      <c r="AV159" s="24"/>
      <c r="AW159" s="24"/>
      <c r="AX159" s="24"/>
      <c r="AY159" s="24"/>
      <c r="AZ159" s="24"/>
      <c r="BA159" s="24"/>
      <c r="BB159" s="24"/>
      <c r="BC159" s="28"/>
      <c r="BD159" s="23"/>
      <c r="BE159" s="23"/>
      <c r="BF159" s="29" t="s">
        <v>6</v>
      </c>
      <c r="BG159" s="32"/>
      <c r="BH159" s="32"/>
      <c r="BI159" s="32"/>
      <c r="BJ159" s="32"/>
      <c r="BK159" s="32"/>
      <c r="BL159" s="32"/>
      <c r="BM159" s="23"/>
      <c r="BN159" s="23"/>
      <c r="BO159" s="23"/>
      <c r="BP159" s="23"/>
      <c r="BQ159" s="47"/>
      <c r="BR159" s="48"/>
      <c r="BS159" s="2"/>
    </row>
    <row r="160" spans="1:71" ht="19.149999999999999" customHeight="1">
      <c r="A160" s="2"/>
      <c r="B160" s="2"/>
      <c r="C160" s="4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21"/>
      <c r="S160" s="21"/>
      <c r="T160" s="21"/>
      <c r="U160" s="282" t="s">
        <v>45</v>
      </c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4"/>
      <c r="AK160" s="52"/>
      <c r="AL160" s="52"/>
      <c r="AM160" s="146" t="s">
        <v>15</v>
      </c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8"/>
      <c r="BC160" s="49"/>
      <c r="BD160" s="19"/>
      <c r="BE160" s="19"/>
      <c r="BF160" s="199" t="s">
        <v>15</v>
      </c>
      <c r="BG160" s="200"/>
      <c r="BH160" s="200"/>
      <c r="BI160" s="200"/>
      <c r="BJ160" s="199"/>
      <c r="BK160" s="200"/>
      <c r="BL160" s="200"/>
      <c r="BM160" s="200"/>
      <c r="BN160" s="199"/>
      <c r="BO160" s="200"/>
      <c r="BP160" s="200"/>
      <c r="BQ160" s="201"/>
      <c r="BR160" s="48"/>
      <c r="BS160" s="2"/>
    </row>
    <row r="161" spans="1:83" ht="19.149999999999999" customHeight="1">
      <c r="A161" s="2"/>
      <c r="B161" s="2"/>
      <c r="C161" s="4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21"/>
      <c r="S161" s="21"/>
      <c r="T161" s="21"/>
      <c r="U161" s="285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7"/>
      <c r="AK161" s="52"/>
      <c r="AL161" s="52"/>
      <c r="AM161" s="149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1"/>
      <c r="BC161" s="49"/>
      <c r="BD161" s="19"/>
      <c r="BE161" s="19"/>
      <c r="BF161" s="173"/>
      <c r="BG161" s="174"/>
      <c r="BH161" s="174"/>
      <c r="BI161" s="174"/>
      <c r="BJ161" s="173"/>
      <c r="BK161" s="174"/>
      <c r="BL161" s="174"/>
      <c r="BM161" s="174"/>
      <c r="BN161" s="173"/>
      <c r="BO161" s="174"/>
      <c r="BP161" s="174"/>
      <c r="BQ161" s="177"/>
      <c r="BR161" s="48"/>
      <c r="BS161" s="2"/>
    </row>
    <row r="162" spans="1:83" ht="15.6" customHeight="1">
      <c r="A162" s="2"/>
      <c r="B162" s="2"/>
      <c r="C162" s="45"/>
      <c r="D162" s="155" t="s">
        <v>7</v>
      </c>
      <c r="E162" s="156"/>
      <c r="F162" s="156"/>
      <c r="G162" s="156"/>
      <c r="H162" s="156"/>
      <c r="I162" s="156"/>
      <c r="J162" s="156"/>
      <c r="K162" s="156"/>
      <c r="L162" s="156"/>
      <c r="M162" s="157"/>
      <c r="N162" s="164" t="s">
        <v>15</v>
      </c>
      <c r="O162" s="165"/>
      <c r="P162" s="165"/>
      <c r="Q162" s="166"/>
      <c r="R162" s="21"/>
      <c r="S162" s="21"/>
      <c r="T162" s="21"/>
      <c r="U162" s="239" t="s">
        <v>15</v>
      </c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1"/>
      <c r="AK162" s="52"/>
      <c r="AL162" s="52"/>
      <c r="AM162" s="149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1"/>
      <c r="BC162" s="49"/>
      <c r="BD162" s="19"/>
      <c r="BE162" s="19"/>
      <c r="BF162" s="173"/>
      <c r="BG162" s="174"/>
      <c r="BH162" s="174"/>
      <c r="BI162" s="174"/>
      <c r="BJ162" s="173"/>
      <c r="BK162" s="174"/>
      <c r="BL162" s="174"/>
      <c r="BM162" s="174"/>
      <c r="BN162" s="173"/>
      <c r="BO162" s="174"/>
      <c r="BP162" s="174"/>
      <c r="BQ162" s="177"/>
      <c r="BR162" s="48"/>
      <c r="BS162" s="2"/>
    </row>
    <row r="163" spans="1:83" ht="15.6" customHeight="1">
      <c r="A163" s="2"/>
      <c r="B163" s="2"/>
      <c r="C163" s="45"/>
      <c r="D163" s="158"/>
      <c r="E163" s="159"/>
      <c r="F163" s="159"/>
      <c r="G163" s="159"/>
      <c r="H163" s="159"/>
      <c r="I163" s="159"/>
      <c r="J163" s="159"/>
      <c r="K163" s="159"/>
      <c r="L163" s="159"/>
      <c r="M163" s="160"/>
      <c r="N163" s="167"/>
      <c r="O163" s="168"/>
      <c r="P163" s="168"/>
      <c r="Q163" s="169"/>
      <c r="R163" s="21"/>
      <c r="S163" s="21"/>
      <c r="T163" s="21"/>
      <c r="U163" s="242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4"/>
      <c r="AK163" s="52"/>
      <c r="AL163" s="52"/>
      <c r="AM163" s="149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1"/>
      <c r="BC163" s="49"/>
      <c r="BD163" s="19"/>
      <c r="BE163" s="19"/>
      <c r="BF163" s="173" t="s">
        <v>15</v>
      </c>
      <c r="BG163" s="174"/>
      <c r="BH163" s="174"/>
      <c r="BI163" s="174"/>
      <c r="BJ163" s="173" t="s">
        <v>15</v>
      </c>
      <c r="BK163" s="174"/>
      <c r="BL163" s="174"/>
      <c r="BM163" s="174"/>
      <c r="BN163" s="173" t="s">
        <v>15</v>
      </c>
      <c r="BO163" s="174"/>
      <c r="BP163" s="174"/>
      <c r="BQ163" s="177"/>
      <c r="BR163" s="48"/>
      <c r="BS163" s="2"/>
    </row>
    <row r="164" spans="1:83" ht="15.6" customHeight="1">
      <c r="A164" s="2"/>
      <c r="B164" s="2"/>
      <c r="C164" s="45"/>
      <c r="D164" s="158"/>
      <c r="E164" s="159"/>
      <c r="F164" s="159"/>
      <c r="G164" s="159"/>
      <c r="H164" s="159"/>
      <c r="I164" s="159"/>
      <c r="J164" s="159"/>
      <c r="K164" s="159"/>
      <c r="L164" s="159"/>
      <c r="M164" s="160"/>
      <c r="N164" s="167"/>
      <c r="O164" s="168"/>
      <c r="P164" s="168"/>
      <c r="Q164" s="169"/>
      <c r="R164" s="54"/>
      <c r="S164" s="54"/>
      <c r="T164" s="54"/>
      <c r="U164" s="245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7"/>
      <c r="AK164" s="52"/>
      <c r="AL164" s="52"/>
      <c r="AM164" s="149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1"/>
      <c r="BC164" s="49"/>
      <c r="BD164" s="49"/>
      <c r="BE164" s="49"/>
      <c r="BF164" s="173"/>
      <c r="BG164" s="174"/>
      <c r="BH164" s="174"/>
      <c r="BI164" s="174"/>
      <c r="BJ164" s="173"/>
      <c r="BK164" s="174"/>
      <c r="BL164" s="174"/>
      <c r="BM164" s="174"/>
      <c r="BN164" s="173"/>
      <c r="BO164" s="174"/>
      <c r="BP164" s="174"/>
      <c r="BQ164" s="177"/>
      <c r="BR164" s="48"/>
      <c r="BS164" s="2"/>
    </row>
    <row r="165" spans="1:83" ht="19.149999999999999" customHeight="1">
      <c r="A165" s="2"/>
      <c r="B165" s="2"/>
      <c r="C165" s="45"/>
      <c r="D165" s="161"/>
      <c r="E165" s="162"/>
      <c r="F165" s="162"/>
      <c r="G165" s="162"/>
      <c r="H165" s="162"/>
      <c r="I165" s="162"/>
      <c r="J165" s="162"/>
      <c r="K165" s="162"/>
      <c r="L165" s="162"/>
      <c r="M165" s="163"/>
      <c r="N165" s="170"/>
      <c r="O165" s="171"/>
      <c r="P165" s="171"/>
      <c r="Q165" s="172"/>
      <c r="R165" s="54"/>
      <c r="S165" s="54"/>
      <c r="T165" s="54"/>
      <c r="U165" s="282" t="s">
        <v>46</v>
      </c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4"/>
      <c r="AK165" s="52"/>
      <c r="AL165" s="52"/>
      <c r="AM165" s="149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1"/>
      <c r="BC165" s="49"/>
      <c r="BD165" s="19"/>
      <c r="BE165" s="19"/>
      <c r="BF165" s="173"/>
      <c r="BG165" s="174"/>
      <c r="BH165" s="174"/>
      <c r="BI165" s="174"/>
      <c r="BJ165" s="173"/>
      <c r="BK165" s="174"/>
      <c r="BL165" s="174"/>
      <c r="BM165" s="174"/>
      <c r="BN165" s="173"/>
      <c r="BO165" s="174"/>
      <c r="BP165" s="174"/>
      <c r="BQ165" s="177"/>
      <c r="BR165" s="48"/>
      <c r="BS165" s="2"/>
    </row>
    <row r="166" spans="1:83" ht="19.149999999999999" customHeight="1">
      <c r="A166" s="2"/>
      <c r="B166" s="2"/>
      <c r="C166" s="4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85"/>
      <c r="V166" s="286"/>
      <c r="W166" s="286"/>
      <c r="X166" s="286"/>
      <c r="Y166" s="286"/>
      <c r="Z166" s="286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7"/>
      <c r="AK166" s="52"/>
      <c r="AL166" s="52"/>
      <c r="AM166" s="149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1"/>
      <c r="BC166" s="49"/>
      <c r="BD166" s="55"/>
      <c r="BE166" s="55"/>
      <c r="BF166" s="173"/>
      <c r="BG166" s="174"/>
      <c r="BH166" s="174"/>
      <c r="BI166" s="174"/>
      <c r="BJ166" s="173"/>
      <c r="BK166" s="174"/>
      <c r="BL166" s="174"/>
      <c r="BM166" s="174"/>
      <c r="BN166" s="173"/>
      <c r="BO166" s="174"/>
      <c r="BP166" s="174"/>
      <c r="BQ166" s="177"/>
      <c r="BR166" s="48"/>
      <c r="BS166" s="2"/>
    </row>
    <row r="167" spans="1:83" ht="15.6" customHeight="1">
      <c r="A167" s="2"/>
      <c r="B167" s="2"/>
      <c r="C167" s="4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21"/>
      <c r="S167" s="21"/>
      <c r="T167" s="21"/>
      <c r="U167" s="239" t="s">
        <v>15</v>
      </c>
      <c r="V167" s="240"/>
      <c r="W167" s="240"/>
      <c r="X167" s="240"/>
      <c r="Y167" s="240"/>
      <c r="Z167" s="240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1"/>
      <c r="AK167" s="52"/>
      <c r="AL167" s="52"/>
      <c r="AM167" s="149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1"/>
      <c r="BC167" s="49"/>
      <c r="BD167" s="55"/>
      <c r="BE167" s="55"/>
      <c r="BF167" s="173" t="s">
        <v>9</v>
      </c>
      <c r="BG167" s="174"/>
      <c r="BH167" s="174"/>
      <c r="BI167" s="174"/>
      <c r="BJ167" s="173" t="s">
        <v>10</v>
      </c>
      <c r="BK167" s="174"/>
      <c r="BL167" s="174"/>
      <c r="BM167" s="174"/>
      <c r="BN167" s="173" t="s">
        <v>11</v>
      </c>
      <c r="BO167" s="174"/>
      <c r="BP167" s="174"/>
      <c r="BQ167" s="177"/>
      <c r="BR167" s="48"/>
      <c r="BS167" s="2"/>
    </row>
    <row r="168" spans="1:83" ht="15.6" customHeight="1">
      <c r="A168" s="2"/>
      <c r="B168" s="2"/>
      <c r="C168" s="4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21"/>
      <c r="S168" s="21"/>
      <c r="T168" s="21"/>
      <c r="U168" s="242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4"/>
      <c r="AK168" s="52"/>
      <c r="AL168" s="52"/>
      <c r="AM168" s="152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4"/>
      <c r="BC168" s="49"/>
      <c r="BD168" s="55"/>
      <c r="BE168" s="55"/>
      <c r="BF168" s="173"/>
      <c r="BG168" s="174"/>
      <c r="BH168" s="174"/>
      <c r="BI168" s="174"/>
      <c r="BJ168" s="173"/>
      <c r="BK168" s="174"/>
      <c r="BL168" s="174"/>
      <c r="BM168" s="174"/>
      <c r="BN168" s="173"/>
      <c r="BO168" s="174"/>
      <c r="BP168" s="174"/>
      <c r="BQ168" s="177"/>
      <c r="BR168" s="48"/>
      <c r="BS168" s="2"/>
    </row>
    <row r="169" spans="1:83" ht="15.6" customHeight="1">
      <c r="A169" s="2"/>
      <c r="B169" s="2"/>
      <c r="C169" s="45"/>
      <c r="D169" s="219" t="s">
        <v>8</v>
      </c>
      <c r="E169" s="220"/>
      <c r="F169" s="220"/>
      <c r="G169" s="220"/>
      <c r="H169" s="220"/>
      <c r="I169" s="220"/>
      <c r="J169" s="220"/>
      <c r="K169" s="220"/>
      <c r="L169" s="220"/>
      <c r="M169" s="221"/>
      <c r="N169" s="164" t="s">
        <v>15</v>
      </c>
      <c r="O169" s="165"/>
      <c r="P169" s="165"/>
      <c r="Q169" s="166"/>
      <c r="R169" s="21"/>
      <c r="S169" s="21"/>
      <c r="T169" s="21"/>
      <c r="U169" s="245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7"/>
      <c r="AK169" s="52"/>
      <c r="AL169" s="52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49"/>
      <c r="BD169" s="55"/>
      <c r="BE169" s="55"/>
      <c r="BF169" s="175"/>
      <c r="BG169" s="176"/>
      <c r="BH169" s="176"/>
      <c r="BI169" s="176"/>
      <c r="BJ169" s="175"/>
      <c r="BK169" s="176"/>
      <c r="BL169" s="176"/>
      <c r="BM169" s="176"/>
      <c r="BN169" s="175"/>
      <c r="BO169" s="176"/>
      <c r="BP169" s="176"/>
      <c r="BQ169" s="178"/>
      <c r="BR169" s="48"/>
      <c r="BS169" s="2"/>
    </row>
    <row r="170" spans="1:83" ht="15.4" customHeight="1">
      <c r="A170" s="2"/>
      <c r="B170" s="2"/>
      <c r="C170" s="45"/>
      <c r="D170" s="222"/>
      <c r="E170" s="223"/>
      <c r="F170" s="223"/>
      <c r="G170" s="223"/>
      <c r="H170" s="223"/>
      <c r="I170" s="223"/>
      <c r="J170" s="223"/>
      <c r="K170" s="223"/>
      <c r="L170" s="223"/>
      <c r="M170" s="224"/>
      <c r="N170" s="167"/>
      <c r="O170" s="168"/>
      <c r="P170" s="168"/>
      <c r="Q170" s="169"/>
      <c r="R170" s="21"/>
      <c r="S170" s="21"/>
      <c r="T170" s="21"/>
      <c r="U170" s="282" t="s">
        <v>47</v>
      </c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4"/>
      <c r="AK170" s="35"/>
      <c r="AL170" s="35"/>
      <c r="AM170" s="267" t="s">
        <v>48</v>
      </c>
      <c r="AN170" s="268"/>
      <c r="AO170" s="268"/>
      <c r="AP170" s="268"/>
      <c r="AQ170" s="268"/>
      <c r="AR170" s="271"/>
      <c r="AS170" s="267" t="s">
        <v>49</v>
      </c>
      <c r="AT170" s="268"/>
      <c r="AU170" s="268"/>
      <c r="AV170" s="268"/>
      <c r="AW170" s="268"/>
      <c r="AX170" s="271"/>
      <c r="AY170" s="181" t="s">
        <v>50</v>
      </c>
      <c r="AZ170" s="182"/>
      <c r="BA170" s="182"/>
      <c r="BB170" s="182"/>
      <c r="BC170" s="182"/>
      <c r="BD170" s="183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48"/>
      <c r="BS170" s="2"/>
    </row>
    <row r="171" spans="1:83" ht="15.4" customHeight="1">
      <c r="A171" s="2"/>
      <c r="B171" s="2"/>
      <c r="C171" s="45"/>
      <c r="D171" s="222"/>
      <c r="E171" s="223"/>
      <c r="F171" s="223"/>
      <c r="G171" s="223"/>
      <c r="H171" s="223"/>
      <c r="I171" s="223"/>
      <c r="J171" s="223"/>
      <c r="K171" s="223"/>
      <c r="L171" s="223"/>
      <c r="M171" s="224"/>
      <c r="N171" s="167"/>
      <c r="O171" s="168"/>
      <c r="P171" s="168"/>
      <c r="Q171" s="169"/>
      <c r="R171" s="21"/>
      <c r="S171" s="21"/>
      <c r="T171" s="21"/>
      <c r="U171" s="285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7"/>
      <c r="AK171" s="35"/>
      <c r="AL171" s="35"/>
      <c r="AM171" s="288"/>
      <c r="AN171" s="289"/>
      <c r="AO171" s="289"/>
      <c r="AP171" s="289"/>
      <c r="AQ171" s="289"/>
      <c r="AR171" s="290"/>
      <c r="AS171" s="288"/>
      <c r="AT171" s="289"/>
      <c r="AU171" s="289"/>
      <c r="AV171" s="289"/>
      <c r="AW171" s="289"/>
      <c r="AX171" s="290"/>
      <c r="AY171" s="184"/>
      <c r="AZ171" s="185"/>
      <c r="BA171" s="185"/>
      <c r="BB171" s="185"/>
      <c r="BC171" s="185"/>
      <c r="BD171" s="186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48"/>
      <c r="BS171" s="2"/>
    </row>
    <row r="172" spans="1:83" ht="15.4" customHeight="1">
      <c r="A172" s="2"/>
      <c r="B172" s="2"/>
      <c r="C172" s="45"/>
      <c r="D172" s="225"/>
      <c r="E172" s="226"/>
      <c r="F172" s="226"/>
      <c r="G172" s="226"/>
      <c r="H172" s="226"/>
      <c r="I172" s="226"/>
      <c r="J172" s="226"/>
      <c r="K172" s="226"/>
      <c r="L172" s="226"/>
      <c r="M172" s="227"/>
      <c r="N172" s="170"/>
      <c r="O172" s="171"/>
      <c r="P172" s="171"/>
      <c r="Q172" s="172"/>
      <c r="R172" s="21"/>
      <c r="S172" s="21"/>
      <c r="T172" s="21"/>
      <c r="U172" s="239" t="s">
        <v>15</v>
      </c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1"/>
      <c r="AK172" s="35"/>
      <c r="AL172" s="35"/>
      <c r="AM172" s="291" t="s">
        <v>15</v>
      </c>
      <c r="AN172" s="291"/>
      <c r="AO172" s="291"/>
      <c r="AP172" s="291"/>
      <c r="AQ172" s="291"/>
      <c r="AR172" s="291"/>
      <c r="AS172" s="291" t="s">
        <v>15</v>
      </c>
      <c r="AT172" s="291"/>
      <c r="AU172" s="291"/>
      <c r="AV172" s="291"/>
      <c r="AW172" s="291"/>
      <c r="AX172" s="291"/>
      <c r="AY172" s="291" t="s">
        <v>15</v>
      </c>
      <c r="AZ172" s="291"/>
      <c r="BA172" s="291"/>
      <c r="BB172" s="291"/>
      <c r="BC172" s="291"/>
      <c r="BD172" s="291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48"/>
      <c r="BS172" s="2"/>
    </row>
    <row r="173" spans="1:83" ht="15.4" customHeight="1">
      <c r="A173" s="2"/>
      <c r="B173" s="2"/>
      <c r="C173" s="4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21"/>
      <c r="S173" s="21"/>
      <c r="T173" s="21"/>
      <c r="U173" s="242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4"/>
      <c r="AK173" s="35"/>
      <c r="AL173" s="35"/>
      <c r="AM173" s="291"/>
      <c r="AN173" s="291"/>
      <c r="AO173" s="291"/>
      <c r="AP173" s="291"/>
      <c r="AQ173" s="291"/>
      <c r="AR173" s="291"/>
      <c r="AS173" s="291"/>
      <c r="AT173" s="291"/>
      <c r="AU173" s="291"/>
      <c r="AV173" s="291"/>
      <c r="AW173" s="291"/>
      <c r="AX173" s="291"/>
      <c r="AY173" s="291"/>
      <c r="AZ173" s="291"/>
      <c r="BA173" s="291"/>
      <c r="BB173" s="291"/>
      <c r="BC173" s="291"/>
      <c r="BD173" s="291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48"/>
      <c r="BS173" s="2"/>
    </row>
    <row r="174" spans="1:83" ht="15.6" customHeight="1">
      <c r="A174" s="2"/>
      <c r="B174" s="2"/>
      <c r="C174" s="45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56"/>
      <c r="O174" s="56"/>
      <c r="P174" s="56"/>
      <c r="Q174" s="56"/>
      <c r="R174" s="21"/>
      <c r="S174" s="21"/>
      <c r="T174" s="77"/>
      <c r="U174" s="245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7"/>
      <c r="AK174" s="35"/>
      <c r="AL174" s="48"/>
      <c r="AM174" s="291"/>
      <c r="AN174" s="291"/>
      <c r="AO174" s="291"/>
      <c r="AP174" s="291"/>
      <c r="AQ174" s="291"/>
      <c r="AR174" s="291"/>
      <c r="AS174" s="291"/>
      <c r="AT174" s="291"/>
      <c r="AU174" s="291"/>
      <c r="AV174" s="291"/>
      <c r="AW174" s="291"/>
      <c r="AX174" s="291"/>
      <c r="AY174" s="291"/>
      <c r="AZ174" s="291"/>
      <c r="BA174" s="291"/>
      <c r="BB174" s="291"/>
      <c r="BC174" s="291"/>
      <c r="BD174" s="291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48"/>
      <c r="BS174" s="2"/>
      <c r="BW174" s="3"/>
      <c r="CE174" s="3"/>
    </row>
    <row r="175" spans="1:83" ht="15.4" customHeight="1">
      <c r="A175" s="51"/>
      <c r="B175" s="51"/>
      <c r="C175" s="45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52"/>
      <c r="AL175" s="5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49"/>
      <c r="BD175" s="55"/>
      <c r="BE175" s="5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48"/>
      <c r="BS175" s="38"/>
    </row>
    <row r="176" spans="1:83" ht="15.4" customHeight="1">
      <c r="A176" s="51"/>
      <c r="B176" s="51"/>
      <c r="C176" s="45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21"/>
      <c r="S176" s="21"/>
      <c r="T176" s="21"/>
      <c r="U176" s="20" t="s">
        <v>83</v>
      </c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52"/>
      <c r="AL176" s="52"/>
      <c r="AM176" s="20" t="s">
        <v>84</v>
      </c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35"/>
      <c r="BR176" s="48"/>
      <c r="BS176" s="38"/>
    </row>
    <row r="177" spans="1:71" ht="15.4" customHeight="1">
      <c r="A177" s="51"/>
      <c r="B177" s="51"/>
      <c r="C177" s="45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21"/>
      <c r="S177" s="21"/>
      <c r="T177" s="21"/>
      <c r="U177" s="138" t="s">
        <v>15</v>
      </c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42" t="s">
        <v>85</v>
      </c>
      <c r="AF177" s="142"/>
      <c r="AG177" s="142"/>
      <c r="AH177" s="142"/>
      <c r="AI177" s="142"/>
      <c r="AJ177" s="143"/>
      <c r="AK177" s="52"/>
      <c r="AL177" s="52"/>
      <c r="AM177" s="146" t="s">
        <v>15</v>
      </c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7"/>
      <c r="BP177" s="147"/>
      <c r="BQ177" s="148"/>
      <c r="BR177" s="48"/>
      <c r="BS177" s="38"/>
    </row>
    <row r="178" spans="1:71" ht="15.4" customHeight="1">
      <c r="A178" s="51"/>
      <c r="B178" s="51"/>
      <c r="C178" s="45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21"/>
      <c r="S178" s="21"/>
      <c r="T178" s="21"/>
      <c r="U178" s="140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4"/>
      <c r="AF178" s="144"/>
      <c r="AG178" s="144"/>
      <c r="AH178" s="144"/>
      <c r="AI178" s="144"/>
      <c r="AJ178" s="145"/>
      <c r="AK178" s="52"/>
      <c r="AL178" s="52"/>
      <c r="AM178" s="149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1"/>
      <c r="BR178" s="48"/>
      <c r="BS178" s="38"/>
    </row>
    <row r="179" spans="1:71" ht="15.4" customHeight="1">
      <c r="A179" s="51"/>
      <c r="B179" s="51"/>
      <c r="C179" s="45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52"/>
      <c r="AL179" s="52"/>
      <c r="AM179" s="149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1"/>
      <c r="BR179" s="48"/>
      <c r="BS179" s="38"/>
    </row>
    <row r="180" spans="1:71" ht="15.4" customHeight="1">
      <c r="A180" s="51"/>
      <c r="B180" s="51"/>
      <c r="C180" s="45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52"/>
      <c r="AL180" s="52"/>
      <c r="AM180" s="149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1"/>
      <c r="BR180" s="48"/>
      <c r="BS180" s="38"/>
    </row>
    <row r="181" spans="1:71" ht="15.4" customHeight="1">
      <c r="A181" s="51"/>
      <c r="B181" s="51"/>
      <c r="C181" s="45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52"/>
      <c r="AL181" s="52"/>
      <c r="AM181" s="152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  <c r="BI181" s="153"/>
      <c r="BJ181" s="153"/>
      <c r="BK181" s="153"/>
      <c r="BL181" s="153"/>
      <c r="BM181" s="153"/>
      <c r="BN181" s="153"/>
      <c r="BO181" s="153"/>
      <c r="BP181" s="153"/>
      <c r="BQ181" s="154"/>
      <c r="BR181" s="48"/>
      <c r="BS181" s="38"/>
    </row>
    <row r="182" spans="1:71" ht="15.6" customHeight="1">
      <c r="A182" s="2"/>
      <c r="B182" s="2"/>
      <c r="C182" s="4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46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8"/>
      <c r="BS182" s="2"/>
    </row>
    <row r="183" spans="1:71" ht="18.600000000000001" customHeight="1">
      <c r="A183" s="2"/>
      <c r="B183" s="2"/>
      <c r="C183" s="45"/>
      <c r="D183" s="78"/>
      <c r="E183" s="30"/>
      <c r="F183" s="30"/>
      <c r="G183" s="30"/>
      <c r="H183" s="30"/>
      <c r="I183" s="30"/>
      <c r="J183" s="30"/>
      <c r="K183" s="30"/>
      <c r="L183" s="30"/>
      <c r="M183" s="30"/>
      <c r="N183" s="56"/>
      <c r="O183" s="56"/>
      <c r="P183" s="56"/>
      <c r="Q183" s="56"/>
      <c r="R183" s="21"/>
      <c r="S183" s="21"/>
      <c r="T183" s="21"/>
      <c r="U183" s="20" t="s">
        <v>20</v>
      </c>
      <c r="V183" s="21"/>
      <c r="W183" s="21"/>
      <c r="X183" s="22"/>
      <c r="Y183" s="22"/>
      <c r="Z183" s="22"/>
      <c r="AA183" s="23"/>
      <c r="AB183" s="24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0" t="s">
        <v>12</v>
      </c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35"/>
      <c r="BR183" s="48"/>
      <c r="BS183" s="2"/>
    </row>
    <row r="184" spans="1:71" ht="15.6" customHeight="1">
      <c r="A184" s="2"/>
      <c r="B184" s="2"/>
      <c r="C184" s="45"/>
      <c r="D184" s="237" t="s">
        <v>13</v>
      </c>
      <c r="E184" s="237"/>
      <c r="F184" s="237"/>
      <c r="G184" s="237"/>
      <c r="H184" s="237"/>
      <c r="I184" s="237"/>
      <c r="J184" s="237"/>
      <c r="K184" s="237"/>
      <c r="L184" s="237"/>
      <c r="M184" s="238"/>
      <c r="N184" s="164" t="s">
        <v>15</v>
      </c>
      <c r="O184" s="165"/>
      <c r="P184" s="165"/>
      <c r="Q184" s="166"/>
      <c r="R184" s="21"/>
      <c r="S184" s="21"/>
      <c r="T184" s="21"/>
      <c r="U184" s="146" t="s">
        <v>15</v>
      </c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8"/>
      <c r="AK184" s="57"/>
      <c r="AL184" s="57"/>
      <c r="AM184" s="146" t="s">
        <v>15</v>
      </c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  <c r="BQ184" s="148"/>
      <c r="BR184" s="48"/>
      <c r="BS184" s="2"/>
    </row>
    <row r="185" spans="1:71" ht="15.6" customHeight="1">
      <c r="A185" s="2"/>
      <c r="B185" s="2"/>
      <c r="C185" s="45"/>
      <c r="D185" s="237"/>
      <c r="E185" s="237"/>
      <c r="F185" s="237"/>
      <c r="G185" s="237"/>
      <c r="H185" s="237"/>
      <c r="I185" s="237"/>
      <c r="J185" s="237"/>
      <c r="K185" s="237"/>
      <c r="L185" s="237"/>
      <c r="M185" s="238"/>
      <c r="N185" s="167"/>
      <c r="O185" s="168"/>
      <c r="P185" s="168"/>
      <c r="Q185" s="169"/>
      <c r="R185" s="21"/>
      <c r="S185" s="21"/>
      <c r="T185" s="21"/>
      <c r="U185" s="149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1"/>
      <c r="AK185" s="57"/>
      <c r="AL185" s="57"/>
      <c r="AM185" s="149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1"/>
      <c r="BR185" s="48"/>
      <c r="BS185" s="2"/>
    </row>
    <row r="186" spans="1:71" ht="15.6" customHeight="1">
      <c r="A186" s="2"/>
      <c r="B186" s="2"/>
      <c r="C186" s="45"/>
      <c r="D186" s="237"/>
      <c r="E186" s="237"/>
      <c r="F186" s="237"/>
      <c r="G186" s="237"/>
      <c r="H186" s="237"/>
      <c r="I186" s="237"/>
      <c r="J186" s="237"/>
      <c r="K186" s="237"/>
      <c r="L186" s="237"/>
      <c r="M186" s="238"/>
      <c r="N186" s="167"/>
      <c r="O186" s="168"/>
      <c r="P186" s="168"/>
      <c r="Q186" s="169"/>
      <c r="R186" s="21"/>
      <c r="S186" s="21"/>
      <c r="T186" s="21"/>
      <c r="U186" s="149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1"/>
      <c r="AK186" s="57"/>
      <c r="AL186" s="57"/>
      <c r="AM186" s="149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1"/>
      <c r="BR186" s="48"/>
      <c r="BS186" s="2"/>
    </row>
    <row r="187" spans="1:71" ht="15.6" customHeight="1">
      <c r="A187" s="2"/>
      <c r="B187" s="2"/>
      <c r="C187" s="45"/>
      <c r="D187" s="237"/>
      <c r="E187" s="237"/>
      <c r="F187" s="237"/>
      <c r="G187" s="237"/>
      <c r="H187" s="237"/>
      <c r="I187" s="237"/>
      <c r="J187" s="237"/>
      <c r="K187" s="237"/>
      <c r="L187" s="237"/>
      <c r="M187" s="238"/>
      <c r="N187" s="170"/>
      <c r="O187" s="171"/>
      <c r="P187" s="171"/>
      <c r="Q187" s="172"/>
      <c r="R187" s="21"/>
      <c r="S187" s="21"/>
      <c r="T187" s="21"/>
      <c r="U187" s="152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4"/>
      <c r="AK187" s="57"/>
      <c r="AL187" s="57"/>
      <c r="AM187" s="152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3"/>
      <c r="BM187" s="153"/>
      <c r="BN187" s="153"/>
      <c r="BO187" s="153"/>
      <c r="BP187" s="153"/>
      <c r="BQ187" s="154"/>
      <c r="BR187" s="48"/>
      <c r="BS187" s="2"/>
    </row>
    <row r="188" spans="1:71" ht="15.6" customHeight="1">
      <c r="A188" s="2"/>
      <c r="B188" s="2"/>
      <c r="C188" s="58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60"/>
      <c r="BS188" s="2"/>
    </row>
    <row r="189" spans="1:71" s="4" customFormat="1" ht="15.6" customHeight="1"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</row>
    <row r="190" spans="1:71" ht="15.6" customHeight="1">
      <c r="A190" s="2"/>
      <c r="B190" s="2"/>
      <c r="C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42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4"/>
      <c r="BS190" s="2"/>
    </row>
    <row r="191" spans="1:71" ht="15.6" customHeight="1">
      <c r="A191" s="2"/>
      <c r="B191" s="2"/>
      <c r="C191" s="4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35"/>
      <c r="Y191" s="35"/>
      <c r="Z191" s="35"/>
      <c r="AA191" s="1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7"/>
      <c r="AO191" s="49"/>
      <c r="AP191" s="50"/>
      <c r="AQ191" s="50"/>
      <c r="AR191" s="248"/>
      <c r="AS191" s="248"/>
      <c r="AT191" s="248"/>
      <c r="AU191" s="248"/>
      <c r="AV191" s="248"/>
      <c r="AW191" s="248"/>
      <c r="AX191" s="248"/>
      <c r="AY191" s="248"/>
      <c r="AZ191" s="248"/>
      <c r="BA191" s="248"/>
      <c r="BB191" s="248"/>
      <c r="BC191" s="4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3"/>
      <c r="BO191" s="23"/>
      <c r="BP191" s="23"/>
      <c r="BQ191" s="47"/>
      <c r="BR191" s="48"/>
      <c r="BS191" s="2"/>
    </row>
    <row r="192" spans="1:71" ht="15.6" customHeight="1">
      <c r="A192" s="2"/>
      <c r="B192" s="2"/>
      <c r="C192" s="45"/>
      <c r="D192" s="204" t="s">
        <v>4</v>
      </c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6"/>
      <c r="R192" s="155" t="s">
        <v>51</v>
      </c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7"/>
      <c r="BC192" s="4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3"/>
      <c r="BO192" s="23"/>
      <c r="BP192" s="23"/>
      <c r="BQ192" s="47"/>
      <c r="BR192" s="48"/>
      <c r="BS192" s="2"/>
    </row>
    <row r="193" spans="1:100" ht="15.6" customHeight="1">
      <c r="A193" s="2"/>
      <c r="B193" s="2"/>
      <c r="C193" s="45"/>
      <c r="D193" s="207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9"/>
      <c r="R193" s="161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3"/>
      <c r="BC193" s="4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3"/>
      <c r="BO193" s="23"/>
      <c r="BP193" s="23"/>
      <c r="BQ193" s="47"/>
      <c r="BR193" s="48"/>
      <c r="BS193" s="2"/>
    </row>
    <row r="194" spans="1:100" ht="15.6" customHeight="1">
      <c r="A194" s="2"/>
      <c r="B194" s="2"/>
      <c r="C194" s="4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35"/>
      <c r="Y194" s="35"/>
      <c r="Z194" s="35"/>
      <c r="AA194" s="1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7"/>
      <c r="AO194" s="49"/>
      <c r="AP194" s="50"/>
      <c r="AQ194" s="50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4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3"/>
      <c r="BO194" s="23"/>
      <c r="BP194" s="23"/>
      <c r="BQ194" s="47"/>
      <c r="BR194" s="48"/>
      <c r="BS194" s="2"/>
    </row>
    <row r="195" spans="1:100" ht="18.75">
      <c r="A195" s="2"/>
      <c r="B195" s="2"/>
      <c r="C195" s="4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0" t="s">
        <v>24</v>
      </c>
      <c r="V195" s="25"/>
      <c r="W195" s="24"/>
      <c r="X195" s="26"/>
      <c r="Y195" s="26"/>
      <c r="Z195" s="27"/>
      <c r="AA195" s="27"/>
      <c r="AB195" s="27"/>
      <c r="AC195" s="28"/>
      <c r="AD195" s="28"/>
      <c r="AE195" s="28"/>
      <c r="AF195" s="28"/>
      <c r="AG195" s="28"/>
      <c r="AH195" s="28"/>
      <c r="AI195" s="28"/>
      <c r="AJ195" s="28"/>
      <c r="AK195" s="24"/>
      <c r="AL195" s="24"/>
      <c r="AM195" s="20" t="s">
        <v>20</v>
      </c>
      <c r="AN195" s="21"/>
      <c r="AO195" s="21"/>
      <c r="AP195" s="22"/>
      <c r="AQ195" s="22"/>
      <c r="AR195" s="22"/>
      <c r="AS195" s="23"/>
      <c r="AT195" s="24"/>
      <c r="AU195" s="24"/>
      <c r="AV195" s="24"/>
      <c r="AW195" s="24"/>
      <c r="AX195" s="24"/>
      <c r="AY195" s="24"/>
      <c r="AZ195" s="24"/>
      <c r="BA195" s="24"/>
      <c r="BB195" s="24"/>
      <c r="BC195" s="28"/>
      <c r="BD195" s="23"/>
      <c r="BE195" s="23"/>
      <c r="BF195" s="29" t="s">
        <v>6</v>
      </c>
      <c r="BG195" s="32"/>
      <c r="BH195" s="32"/>
      <c r="BI195" s="32"/>
      <c r="BJ195" s="32"/>
      <c r="BK195" s="32"/>
      <c r="BL195" s="32"/>
      <c r="BM195" s="23"/>
      <c r="BN195" s="23"/>
      <c r="BO195" s="23"/>
      <c r="BP195" s="23"/>
      <c r="BQ195" s="47"/>
      <c r="BR195" s="48"/>
      <c r="BS195" s="2"/>
    </row>
    <row r="196" spans="1:100" ht="19.149999999999999" customHeight="1">
      <c r="A196" s="2"/>
      <c r="B196" s="2"/>
      <c r="C196" s="45"/>
      <c r="D196" s="237" t="s">
        <v>7</v>
      </c>
      <c r="E196" s="237"/>
      <c r="F196" s="237"/>
      <c r="G196" s="237"/>
      <c r="H196" s="237"/>
      <c r="I196" s="237"/>
      <c r="J196" s="237"/>
      <c r="K196" s="237"/>
      <c r="L196" s="237"/>
      <c r="M196" s="237"/>
      <c r="N196" s="164" t="s">
        <v>15</v>
      </c>
      <c r="O196" s="165"/>
      <c r="P196" s="165"/>
      <c r="Q196" s="166"/>
      <c r="R196" s="21"/>
      <c r="S196" s="21"/>
      <c r="T196" s="21"/>
      <c r="U196" s="274" t="s">
        <v>52</v>
      </c>
      <c r="V196" s="275"/>
      <c r="W196" s="275"/>
      <c r="X196" s="275"/>
      <c r="Y196" s="275"/>
      <c r="Z196" s="275"/>
      <c r="AA196" s="275"/>
      <c r="AB196" s="275"/>
      <c r="AC196" s="45"/>
      <c r="AD196" s="35"/>
      <c r="AE196" s="35"/>
      <c r="AF196" s="35"/>
      <c r="AG196" s="35"/>
      <c r="AH196" s="35"/>
      <c r="AI196" s="35"/>
      <c r="AJ196" s="35"/>
      <c r="AK196" s="52"/>
      <c r="AL196" s="35"/>
      <c r="AM196" s="146" t="s">
        <v>15</v>
      </c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8"/>
      <c r="BD196" s="19"/>
      <c r="BE196" s="19"/>
      <c r="BF196" s="199" t="s">
        <v>15</v>
      </c>
      <c r="BG196" s="200"/>
      <c r="BH196" s="200"/>
      <c r="BI196" s="200"/>
      <c r="BJ196" s="199"/>
      <c r="BK196" s="200"/>
      <c r="BL196" s="200"/>
      <c r="BM196" s="200"/>
      <c r="BN196" s="199"/>
      <c r="BO196" s="200"/>
      <c r="BP196" s="200"/>
      <c r="BQ196" s="201"/>
      <c r="BR196" s="48"/>
      <c r="BS196" s="2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V196" s="3"/>
    </row>
    <row r="197" spans="1:100" ht="19.149999999999999" customHeight="1">
      <c r="A197" s="2"/>
      <c r="B197" s="2"/>
      <c r="C197" s="45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167"/>
      <c r="O197" s="168"/>
      <c r="P197" s="168"/>
      <c r="Q197" s="169"/>
      <c r="R197" s="21"/>
      <c r="S197" s="21"/>
      <c r="T197" s="21"/>
      <c r="U197" s="276"/>
      <c r="V197" s="277"/>
      <c r="W197" s="277"/>
      <c r="X197" s="277"/>
      <c r="Y197" s="277"/>
      <c r="Z197" s="277"/>
      <c r="AA197" s="277"/>
      <c r="AB197" s="277"/>
      <c r="AC197" s="45"/>
      <c r="AD197" s="35"/>
      <c r="AE197" s="35"/>
      <c r="AF197" s="35"/>
      <c r="AG197" s="35"/>
      <c r="AH197" s="35"/>
      <c r="AI197" s="35"/>
      <c r="AJ197" s="35"/>
      <c r="AK197" s="52"/>
      <c r="AL197" s="35"/>
      <c r="AM197" s="149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1"/>
      <c r="BD197" s="19"/>
      <c r="BE197" s="19"/>
      <c r="BF197" s="173"/>
      <c r="BG197" s="174"/>
      <c r="BH197" s="174"/>
      <c r="BI197" s="174"/>
      <c r="BJ197" s="173"/>
      <c r="BK197" s="174"/>
      <c r="BL197" s="174"/>
      <c r="BM197" s="174"/>
      <c r="BN197" s="173"/>
      <c r="BO197" s="174"/>
      <c r="BP197" s="174"/>
      <c r="BQ197" s="177"/>
      <c r="BR197" s="48"/>
      <c r="BS197" s="2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100" ht="15.6" customHeight="1">
      <c r="A198" s="2"/>
      <c r="B198" s="2"/>
      <c r="C198" s="45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167"/>
      <c r="O198" s="168"/>
      <c r="P198" s="168"/>
      <c r="Q198" s="169"/>
      <c r="R198" s="21"/>
      <c r="S198" s="21"/>
      <c r="T198" s="21"/>
      <c r="U198" s="239" t="s">
        <v>15</v>
      </c>
      <c r="V198" s="240"/>
      <c r="W198" s="240"/>
      <c r="X198" s="240"/>
      <c r="Y198" s="240"/>
      <c r="Z198" s="240"/>
      <c r="AA198" s="240"/>
      <c r="AB198" s="241"/>
      <c r="AC198" s="35"/>
      <c r="AD198" s="35"/>
      <c r="AE198" s="35"/>
      <c r="AF198" s="35"/>
      <c r="AG198" s="35"/>
      <c r="AH198" s="35"/>
      <c r="AI198" s="35"/>
      <c r="AJ198" s="35"/>
      <c r="AK198" s="52"/>
      <c r="AL198" s="35"/>
      <c r="AM198" s="149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1"/>
      <c r="BD198" s="19"/>
      <c r="BE198" s="19"/>
      <c r="BF198" s="173"/>
      <c r="BG198" s="174"/>
      <c r="BH198" s="174"/>
      <c r="BI198" s="174"/>
      <c r="BJ198" s="173"/>
      <c r="BK198" s="174"/>
      <c r="BL198" s="174"/>
      <c r="BM198" s="174"/>
      <c r="BN198" s="173"/>
      <c r="BO198" s="174"/>
      <c r="BP198" s="174"/>
      <c r="BQ198" s="177"/>
      <c r="BR198" s="48"/>
      <c r="BS198" s="2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100" ht="15.4" customHeight="1">
      <c r="A199" s="2"/>
      <c r="B199" s="2"/>
      <c r="C199" s="45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170"/>
      <c r="O199" s="171"/>
      <c r="P199" s="171"/>
      <c r="Q199" s="172"/>
      <c r="R199" s="21"/>
      <c r="S199" s="21"/>
      <c r="T199" s="21"/>
      <c r="U199" s="242"/>
      <c r="V199" s="243"/>
      <c r="W199" s="243"/>
      <c r="X199" s="243"/>
      <c r="Y199" s="243"/>
      <c r="Z199" s="243"/>
      <c r="AA199" s="243"/>
      <c r="AB199" s="244"/>
      <c r="AC199" s="19"/>
      <c r="AD199" s="19"/>
      <c r="AE199" s="19"/>
      <c r="AF199" s="19"/>
      <c r="AG199" s="19"/>
      <c r="AH199" s="19"/>
      <c r="AI199" s="19"/>
      <c r="AJ199" s="23"/>
      <c r="AK199" s="52"/>
      <c r="AL199" s="35"/>
      <c r="AM199" s="149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1"/>
      <c r="BD199" s="19"/>
      <c r="BE199" s="19"/>
      <c r="BF199" s="173" t="s">
        <v>15</v>
      </c>
      <c r="BG199" s="174"/>
      <c r="BH199" s="174"/>
      <c r="BI199" s="174"/>
      <c r="BJ199" s="173" t="s">
        <v>15</v>
      </c>
      <c r="BK199" s="174"/>
      <c r="BL199" s="174"/>
      <c r="BM199" s="174"/>
      <c r="BN199" s="173" t="s">
        <v>15</v>
      </c>
      <c r="BO199" s="174"/>
      <c r="BP199" s="174"/>
      <c r="BQ199" s="177"/>
      <c r="BR199" s="48"/>
      <c r="BS199" s="2"/>
      <c r="BW199" s="3"/>
      <c r="BX199" s="273" t="s">
        <v>15</v>
      </c>
      <c r="BY199" s="273"/>
      <c r="BZ199" s="273"/>
      <c r="CA199" s="273"/>
      <c r="CB199" s="273"/>
      <c r="CC199" s="273"/>
      <c r="CD199" s="273"/>
      <c r="CE199" s="273"/>
      <c r="CF199" s="273"/>
      <c r="CG199" s="273"/>
      <c r="CH199" s="273"/>
      <c r="CI199" s="273"/>
      <c r="CJ199" s="273"/>
      <c r="CK199" s="273"/>
      <c r="CL199" s="273"/>
      <c r="CM199" s="273"/>
      <c r="CN199" s="273"/>
      <c r="CO199" s="3"/>
      <c r="CP199" s="3"/>
    </row>
    <row r="200" spans="1:100" ht="15.6" customHeight="1">
      <c r="A200" s="2"/>
      <c r="B200" s="2"/>
      <c r="C200" s="45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53"/>
      <c r="O200" s="53"/>
      <c r="P200" s="53"/>
      <c r="Q200" s="53"/>
      <c r="R200" s="54"/>
      <c r="S200" s="54"/>
      <c r="T200" s="54"/>
      <c r="U200" s="245"/>
      <c r="V200" s="246"/>
      <c r="W200" s="246"/>
      <c r="X200" s="246"/>
      <c r="Y200" s="246"/>
      <c r="Z200" s="246"/>
      <c r="AA200" s="246"/>
      <c r="AB200" s="247"/>
      <c r="AC200" s="19"/>
      <c r="AD200" s="19"/>
      <c r="AE200" s="19"/>
      <c r="AF200" s="19"/>
      <c r="AG200" s="19"/>
      <c r="AH200" s="19"/>
      <c r="AI200" s="19"/>
      <c r="AJ200" s="23"/>
      <c r="AK200" s="52"/>
      <c r="AL200" s="19"/>
      <c r="AM200" s="149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1"/>
      <c r="BD200" s="49"/>
      <c r="BE200" s="49"/>
      <c r="BF200" s="173"/>
      <c r="BG200" s="174"/>
      <c r="BH200" s="174"/>
      <c r="BI200" s="174"/>
      <c r="BJ200" s="173"/>
      <c r="BK200" s="174"/>
      <c r="BL200" s="174"/>
      <c r="BM200" s="174"/>
      <c r="BN200" s="173"/>
      <c r="BO200" s="174"/>
      <c r="BP200" s="174"/>
      <c r="BQ200" s="177"/>
      <c r="BR200" s="48"/>
      <c r="BS200" s="2"/>
      <c r="BW200" s="3"/>
      <c r="BX200" s="273"/>
      <c r="BY200" s="273"/>
      <c r="BZ200" s="273"/>
      <c r="CA200" s="273"/>
      <c r="CB200" s="273"/>
      <c r="CC200" s="273"/>
      <c r="CD200" s="273"/>
      <c r="CE200" s="273"/>
      <c r="CF200" s="273"/>
      <c r="CG200" s="273"/>
      <c r="CH200" s="273"/>
      <c r="CI200" s="273"/>
      <c r="CJ200" s="273"/>
      <c r="CK200" s="273"/>
      <c r="CL200" s="273"/>
      <c r="CM200" s="273"/>
      <c r="CN200" s="273"/>
      <c r="CO200" s="3"/>
      <c r="CP200" s="3"/>
    </row>
    <row r="201" spans="1:100" ht="18" customHeight="1">
      <c r="A201" s="2"/>
      <c r="B201" s="2"/>
      <c r="C201" s="4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19"/>
      <c r="Q201" s="19"/>
      <c r="R201" s="21"/>
      <c r="S201" s="21"/>
      <c r="T201" s="21"/>
      <c r="U201" s="35"/>
      <c r="V201" s="35"/>
      <c r="W201" s="35"/>
      <c r="X201" s="35"/>
      <c r="Y201" s="35"/>
      <c r="Z201" s="35"/>
      <c r="AA201" s="35"/>
      <c r="AB201" s="35"/>
      <c r="AC201" s="35"/>
      <c r="AD201" s="46"/>
      <c r="AE201" s="19"/>
      <c r="AF201" s="19"/>
      <c r="AG201" s="19"/>
      <c r="AH201" s="19"/>
      <c r="AI201" s="19"/>
      <c r="AJ201" s="19"/>
      <c r="AK201" s="19"/>
      <c r="AL201" s="19"/>
      <c r="AM201" s="149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1"/>
      <c r="BD201" s="35"/>
      <c r="BE201" s="35"/>
      <c r="BF201" s="173"/>
      <c r="BG201" s="174"/>
      <c r="BH201" s="174"/>
      <c r="BI201" s="174"/>
      <c r="BJ201" s="173"/>
      <c r="BK201" s="174"/>
      <c r="BL201" s="174"/>
      <c r="BM201" s="174"/>
      <c r="BN201" s="173"/>
      <c r="BO201" s="174"/>
      <c r="BP201" s="174"/>
      <c r="BQ201" s="177"/>
      <c r="BR201" s="48"/>
      <c r="BS201" s="33"/>
      <c r="BT201" s="35"/>
      <c r="BU201" s="35"/>
      <c r="BV201" s="35"/>
      <c r="BW201" s="35"/>
      <c r="BX201" s="273"/>
      <c r="BY201" s="273"/>
      <c r="BZ201" s="273"/>
      <c r="CA201" s="273"/>
      <c r="CB201" s="273"/>
      <c r="CC201" s="273"/>
      <c r="CD201" s="273"/>
      <c r="CE201" s="273"/>
      <c r="CF201" s="273"/>
      <c r="CG201" s="273"/>
      <c r="CH201" s="273"/>
      <c r="CI201" s="273"/>
      <c r="CJ201" s="273"/>
      <c r="CK201" s="273"/>
      <c r="CL201" s="273"/>
      <c r="CM201" s="273"/>
      <c r="CN201" s="273"/>
      <c r="CO201" s="3"/>
      <c r="CP201" s="3"/>
    </row>
    <row r="202" spans="1:100" ht="19.149999999999999" customHeight="1">
      <c r="A202" s="2"/>
      <c r="B202" s="2"/>
      <c r="C202" s="45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53"/>
      <c r="O202" s="53"/>
      <c r="P202" s="53"/>
      <c r="Q202" s="53"/>
      <c r="R202" s="54"/>
      <c r="S202" s="54"/>
      <c r="T202" s="54"/>
      <c r="U202" s="274" t="s">
        <v>53</v>
      </c>
      <c r="V202" s="275"/>
      <c r="W202" s="275"/>
      <c r="X202" s="275"/>
      <c r="Y202" s="275"/>
      <c r="Z202" s="275"/>
      <c r="AA202" s="275"/>
      <c r="AB202" s="275"/>
      <c r="AC202" s="274" t="s">
        <v>54</v>
      </c>
      <c r="AD202" s="275"/>
      <c r="AE202" s="275"/>
      <c r="AF202" s="275"/>
      <c r="AG202" s="275"/>
      <c r="AH202" s="275"/>
      <c r="AI202" s="275"/>
      <c r="AJ202" s="278"/>
      <c r="AK202" s="52"/>
      <c r="AL202" s="19"/>
      <c r="AM202" s="149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1"/>
      <c r="BD202" s="19"/>
      <c r="BE202" s="19"/>
      <c r="BF202" s="173"/>
      <c r="BG202" s="174"/>
      <c r="BH202" s="174"/>
      <c r="BI202" s="174"/>
      <c r="BJ202" s="173"/>
      <c r="BK202" s="174"/>
      <c r="BL202" s="174"/>
      <c r="BM202" s="174"/>
      <c r="BN202" s="173"/>
      <c r="BO202" s="174"/>
      <c r="BP202" s="174"/>
      <c r="BQ202" s="177"/>
      <c r="BR202" s="48"/>
      <c r="BS202" s="2"/>
      <c r="BW202" s="3"/>
      <c r="BX202" s="273"/>
      <c r="BY202" s="273"/>
      <c r="BZ202" s="273"/>
      <c r="CA202" s="273"/>
      <c r="CB202" s="273"/>
      <c r="CC202" s="273"/>
      <c r="CD202" s="273"/>
      <c r="CE202" s="273"/>
      <c r="CF202" s="273"/>
      <c r="CG202" s="273"/>
      <c r="CH202" s="273"/>
      <c r="CI202" s="273"/>
      <c r="CJ202" s="273"/>
      <c r="CK202" s="273"/>
      <c r="CL202" s="273"/>
      <c r="CM202" s="273"/>
      <c r="CN202" s="273"/>
      <c r="CO202" s="3"/>
      <c r="CP202" s="3"/>
    </row>
    <row r="203" spans="1:100" ht="19.149999999999999" customHeight="1">
      <c r="A203" s="2"/>
      <c r="B203" s="2"/>
      <c r="C203" s="4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19"/>
      <c r="Q203" s="19"/>
      <c r="R203" s="19"/>
      <c r="S203" s="21"/>
      <c r="T203" s="21"/>
      <c r="U203" s="276"/>
      <c r="V203" s="277"/>
      <c r="W203" s="277"/>
      <c r="X203" s="277"/>
      <c r="Y203" s="277"/>
      <c r="Z203" s="277"/>
      <c r="AA203" s="277"/>
      <c r="AB203" s="277"/>
      <c r="AC203" s="279"/>
      <c r="AD203" s="280"/>
      <c r="AE203" s="280"/>
      <c r="AF203" s="280"/>
      <c r="AG203" s="280"/>
      <c r="AH203" s="280"/>
      <c r="AI203" s="280"/>
      <c r="AJ203" s="281"/>
      <c r="AK203" s="52"/>
      <c r="AL203" s="19"/>
      <c r="AM203" s="149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1"/>
      <c r="BD203" s="55"/>
      <c r="BE203" s="55"/>
      <c r="BF203" s="173"/>
      <c r="BG203" s="174"/>
      <c r="BH203" s="174"/>
      <c r="BI203" s="174"/>
      <c r="BJ203" s="173"/>
      <c r="BK203" s="174"/>
      <c r="BL203" s="174"/>
      <c r="BM203" s="174"/>
      <c r="BN203" s="173"/>
      <c r="BO203" s="174"/>
      <c r="BP203" s="174"/>
      <c r="BQ203" s="177"/>
      <c r="BR203" s="48"/>
      <c r="BS203" s="2"/>
      <c r="BW203" s="3"/>
      <c r="BX203" s="273"/>
      <c r="BY203" s="273"/>
      <c r="BZ203" s="273"/>
      <c r="CA203" s="273"/>
      <c r="CB203" s="273"/>
      <c r="CC203" s="273"/>
      <c r="CD203" s="273"/>
      <c r="CE203" s="273"/>
      <c r="CF203" s="273"/>
      <c r="CG203" s="273"/>
      <c r="CH203" s="273"/>
      <c r="CI203" s="273"/>
      <c r="CJ203" s="273"/>
      <c r="CK203" s="273"/>
      <c r="CL203" s="273"/>
      <c r="CM203" s="273"/>
      <c r="CN203" s="273"/>
      <c r="CO203" s="3"/>
      <c r="CP203" s="3"/>
    </row>
    <row r="204" spans="1:100" ht="15.6" customHeight="1">
      <c r="A204" s="2"/>
      <c r="B204" s="2"/>
      <c r="C204" s="4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19"/>
      <c r="Q204" s="19"/>
      <c r="R204" s="19"/>
      <c r="S204" s="21"/>
      <c r="T204" s="21"/>
      <c r="U204" s="239" t="s">
        <v>15</v>
      </c>
      <c r="V204" s="240"/>
      <c r="W204" s="240"/>
      <c r="X204" s="240"/>
      <c r="Y204" s="240"/>
      <c r="Z204" s="240"/>
      <c r="AA204" s="240"/>
      <c r="AB204" s="241"/>
      <c r="AC204" s="239" t="s">
        <v>15</v>
      </c>
      <c r="AD204" s="240"/>
      <c r="AE204" s="240"/>
      <c r="AF204" s="240"/>
      <c r="AG204" s="240"/>
      <c r="AH204" s="240"/>
      <c r="AI204" s="240"/>
      <c r="AJ204" s="241"/>
      <c r="AK204" s="52"/>
      <c r="AL204" s="19"/>
      <c r="AM204" s="149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1"/>
      <c r="BD204" s="55"/>
      <c r="BE204" s="55"/>
      <c r="BF204" s="173" t="s">
        <v>9</v>
      </c>
      <c r="BG204" s="174"/>
      <c r="BH204" s="174"/>
      <c r="BI204" s="174"/>
      <c r="BJ204" s="173" t="s">
        <v>10</v>
      </c>
      <c r="BK204" s="174"/>
      <c r="BL204" s="174"/>
      <c r="BM204" s="174"/>
      <c r="BN204" s="173" t="s">
        <v>11</v>
      </c>
      <c r="BO204" s="174"/>
      <c r="BP204" s="174"/>
      <c r="BQ204" s="177"/>
      <c r="BR204" s="48"/>
      <c r="BS204" s="2"/>
      <c r="BW204" s="3"/>
      <c r="BX204" s="273"/>
      <c r="BY204" s="273"/>
      <c r="BZ204" s="273"/>
      <c r="CA204" s="273"/>
      <c r="CB204" s="273"/>
      <c r="CC204" s="273"/>
      <c r="CD204" s="273"/>
      <c r="CE204" s="273"/>
      <c r="CF204" s="273"/>
      <c r="CG204" s="273"/>
      <c r="CH204" s="273"/>
      <c r="CI204" s="273"/>
      <c r="CJ204" s="273"/>
      <c r="CK204" s="273"/>
      <c r="CL204" s="273"/>
      <c r="CM204" s="273"/>
      <c r="CN204" s="273"/>
      <c r="CO204" s="3"/>
      <c r="CP204" s="3"/>
    </row>
    <row r="205" spans="1:100" ht="15.6" customHeight="1">
      <c r="A205" s="2"/>
      <c r="B205" s="2"/>
      <c r="C205" s="4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19"/>
      <c r="Q205" s="19"/>
      <c r="R205" s="19"/>
      <c r="S205" s="21"/>
      <c r="T205" s="21"/>
      <c r="U205" s="242"/>
      <c r="V205" s="243"/>
      <c r="W205" s="243"/>
      <c r="X205" s="243"/>
      <c r="Y205" s="243"/>
      <c r="Z205" s="243"/>
      <c r="AA205" s="243"/>
      <c r="AB205" s="244"/>
      <c r="AC205" s="242"/>
      <c r="AD205" s="243"/>
      <c r="AE205" s="243"/>
      <c r="AF205" s="243"/>
      <c r="AG205" s="243"/>
      <c r="AH205" s="243"/>
      <c r="AI205" s="243"/>
      <c r="AJ205" s="244"/>
      <c r="AK205" s="52"/>
      <c r="AL205" s="19"/>
      <c r="AM205" s="152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4"/>
      <c r="BD205" s="55"/>
      <c r="BE205" s="55"/>
      <c r="BF205" s="173"/>
      <c r="BG205" s="174"/>
      <c r="BH205" s="174"/>
      <c r="BI205" s="174"/>
      <c r="BJ205" s="173"/>
      <c r="BK205" s="174"/>
      <c r="BL205" s="174"/>
      <c r="BM205" s="174"/>
      <c r="BN205" s="173"/>
      <c r="BO205" s="174"/>
      <c r="BP205" s="174"/>
      <c r="BQ205" s="177"/>
      <c r="BR205" s="48"/>
      <c r="BS205" s="2"/>
      <c r="BW205" s="3"/>
      <c r="BX205" s="273"/>
      <c r="BY205" s="273"/>
      <c r="BZ205" s="273"/>
      <c r="CA205" s="273"/>
      <c r="CB205" s="273"/>
      <c r="CC205" s="273"/>
      <c r="CD205" s="273"/>
      <c r="CE205" s="273"/>
      <c r="CF205" s="273"/>
      <c r="CG205" s="273"/>
      <c r="CH205" s="273"/>
      <c r="CI205" s="273"/>
      <c r="CJ205" s="273"/>
      <c r="CK205" s="273"/>
      <c r="CL205" s="273"/>
      <c r="CM205" s="273"/>
      <c r="CN205" s="273"/>
      <c r="CO205" s="3"/>
      <c r="CP205" s="3"/>
    </row>
    <row r="206" spans="1:100" ht="15.4" customHeight="1">
      <c r="A206" s="2"/>
      <c r="B206" s="2"/>
      <c r="C206" s="4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19"/>
      <c r="Q206" s="19"/>
      <c r="R206" s="19"/>
      <c r="S206" s="21"/>
      <c r="T206" s="21"/>
      <c r="U206" s="245"/>
      <c r="V206" s="246"/>
      <c r="W206" s="246"/>
      <c r="X206" s="246"/>
      <c r="Y206" s="246"/>
      <c r="Z206" s="246"/>
      <c r="AA206" s="246"/>
      <c r="AB206" s="247"/>
      <c r="AC206" s="245"/>
      <c r="AD206" s="246"/>
      <c r="AE206" s="246"/>
      <c r="AF206" s="246"/>
      <c r="AG206" s="246"/>
      <c r="AH206" s="246"/>
      <c r="AI206" s="246"/>
      <c r="AJ206" s="247"/>
      <c r="AK206" s="52"/>
      <c r="AL206" s="19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49"/>
      <c r="BD206" s="55"/>
      <c r="BE206" s="55"/>
      <c r="BF206" s="175"/>
      <c r="BG206" s="176"/>
      <c r="BH206" s="176"/>
      <c r="BI206" s="176"/>
      <c r="BJ206" s="175"/>
      <c r="BK206" s="176"/>
      <c r="BL206" s="176"/>
      <c r="BM206" s="176"/>
      <c r="BN206" s="175"/>
      <c r="BO206" s="176"/>
      <c r="BP206" s="176"/>
      <c r="BQ206" s="178"/>
      <c r="BR206" s="48"/>
      <c r="BS206" s="2"/>
      <c r="BW206" s="3"/>
      <c r="BX206" s="273"/>
      <c r="BY206" s="273"/>
      <c r="BZ206" s="273"/>
      <c r="CA206" s="273"/>
      <c r="CB206" s="273"/>
      <c r="CC206" s="273"/>
      <c r="CD206" s="273"/>
      <c r="CE206" s="273"/>
      <c r="CF206" s="273"/>
      <c r="CG206" s="273"/>
      <c r="CH206" s="273"/>
      <c r="CI206" s="273"/>
      <c r="CJ206" s="273"/>
      <c r="CK206" s="273"/>
      <c r="CL206" s="273"/>
      <c r="CM206" s="273"/>
      <c r="CN206" s="273"/>
      <c r="CO206" s="3"/>
      <c r="CP206" s="3"/>
    </row>
    <row r="207" spans="1:100" ht="18" customHeight="1">
      <c r="A207" s="2"/>
      <c r="B207" s="2"/>
      <c r="C207" s="4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19"/>
      <c r="Q207" s="19"/>
      <c r="R207" s="21"/>
      <c r="S207" s="21"/>
      <c r="T207" s="21"/>
      <c r="U207" s="35"/>
      <c r="V207" s="35"/>
      <c r="W207" s="35"/>
      <c r="X207" s="35"/>
      <c r="Y207" s="35"/>
      <c r="Z207" s="35"/>
      <c r="AA207" s="35"/>
      <c r="AB207" s="35"/>
      <c r="AC207" s="35"/>
      <c r="AD207" s="4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3"/>
      <c r="AO207" s="23"/>
      <c r="AP207" s="23"/>
      <c r="AQ207" s="47"/>
      <c r="AR207" s="35"/>
      <c r="AS207" s="59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48"/>
      <c r="BS207" s="33"/>
      <c r="BT207" s="35"/>
      <c r="BU207" s="35"/>
      <c r="BV207" s="35"/>
      <c r="BW207" s="35"/>
      <c r="BX207" s="273"/>
      <c r="BY207" s="273"/>
      <c r="BZ207" s="273"/>
      <c r="CA207" s="273"/>
      <c r="CB207" s="273"/>
      <c r="CC207" s="273"/>
      <c r="CD207" s="273"/>
      <c r="CE207" s="273"/>
      <c r="CF207" s="273"/>
      <c r="CG207" s="273"/>
      <c r="CH207" s="273"/>
      <c r="CI207" s="273"/>
      <c r="CJ207" s="273"/>
      <c r="CK207" s="273"/>
      <c r="CL207" s="273"/>
      <c r="CM207" s="273"/>
      <c r="CN207" s="273"/>
      <c r="CO207" s="3"/>
      <c r="CP207" s="3"/>
    </row>
    <row r="208" spans="1:100" ht="19.149999999999999" customHeight="1">
      <c r="A208" s="2"/>
      <c r="B208" s="2"/>
      <c r="C208" s="45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53"/>
      <c r="O208" s="53"/>
      <c r="P208" s="53"/>
      <c r="Q208" s="53"/>
      <c r="R208" s="21"/>
      <c r="S208" s="21"/>
      <c r="T208" s="21"/>
      <c r="U208" s="267" t="s">
        <v>55</v>
      </c>
      <c r="V208" s="268"/>
      <c r="W208" s="268"/>
      <c r="X208" s="268"/>
      <c r="Y208" s="268"/>
      <c r="Z208" s="268"/>
      <c r="AA208" s="268"/>
      <c r="AB208" s="268"/>
      <c r="AC208" s="267" t="s">
        <v>56</v>
      </c>
      <c r="AD208" s="268"/>
      <c r="AE208" s="268"/>
      <c r="AF208" s="268"/>
      <c r="AG208" s="268"/>
      <c r="AH208" s="268"/>
      <c r="AI208" s="268"/>
      <c r="AJ208" s="271"/>
      <c r="AK208" s="267" t="s">
        <v>57</v>
      </c>
      <c r="AL208" s="268"/>
      <c r="AM208" s="268"/>
      <c r="AN208" s="268"/>
      <c r="AO208" s="268"/>
      <c r="AP208" s="268"/>
      <c r="AQ208" s="268"/>
      <c r="AR208" s="268"/>
      <c r="AS208" s="267" t="s">
        <v>58</v>
      </c>
      <c r="AT208" s="268"/>
      <c r="AU208" s="268"/>
      <c r="AV208" s="268"/>
      <c r="AW208" s="268"/>
      <c r="AX208" s="268"/>
      <c r="AY208" s="268"/>
      <c r="AZ208" s="271"/>
      <c r="BA208" s="267" t="s">
        <v>59</v>
      </c>
      <c r="BB208" s="268"/>
      <c r="BC208" s="268"/>
      <c r="BD208" s="268"/>
      <c r="BE208" s="268"/>
      <c r="BF208" s="268"/>
      <c r="BG208" s="268"/>
      <c r="BH208" s="271"/>
      <c r="BI208" s="35"/>
      <c r="BJ208" s="35"/>
      <c r="BK208" s="35"/>
      <c r="BL208" s="35"/>
      <c r="BM208" s="35"/>
      <c r="BN208" s="35"/>
      <c r="BO208" s="35"/>
      <c r="BP208" s="35"/>
      <c r="BQ208" s="35"/>
      <c r="BR208" s="48"/>
      <c r="BS208" s="33"/>
      <c r="BT208" s="35"/>
      <c r="BU208" s="35"/>
      <c r="BV208" s="35"/>
      <c r="BW208" s="35"/>
      <c r="BX208" s="273"/>
      <c r="BY208" s="273"/>
      <c r="BZ208" s="273"/>
      <c r="CA208" s="273"/>
      <c r="CB208" s="273"/>
      <c r="CC208" s="273"/>
      <c r="CD208" s="273"/>
      <c r="CE208" s="273"/>
      <c r="CF208" s="273"/>
      <c r="CG208" s="273"/>
      <c r="CH208" s="273"/>
      <c r="CI208" s="273"/>
      <c r="CJ208" s="273"/>
      <c r="CK208" s="273"/>
      <c r="CL208" s="273"/>
      <c r="CM208" s="273"/>
      <c r="CN208" s="273"/>
      <c r="CO208" s="3"/>
      <c r="CP208" s="3"/>
    </row>
    <row r="209" spans="1:94" ht="15.6" customHeight="1">
      <c r="A209" s="2"/>
      <c r="B209" s="2"/>
      <c r="C209" s="4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19"/>
      <c r="Q209" s="19"/>
      <c r="R209" s="21"/>
      <c r="S209" s="21"/>
      <c r="T209" s="21"/>
      <c r="U209" s="269"/>
      <c r="V209" s="270"/>
      <c r="W209" s="270"/>
      <c r="X209" s="270"/>
      <c r="Y209" s="270"/>
      <c r="Z209" s="270"/>
      <c r="AA209" s="270"/>
      <c r="AB209" s="270"/>
      <c r="AC209" s="269"/>
      <c r="AD209" s="270"/>
      <c r="AE209" s="270"/>
      <c r="AF209" s="270"/>
      <c r="AG209" s="270"/>
      <c r="AH209" s="270"/>
      <c r="AI209" s="270"/>
      <c r="AJ209" s="272"/>
      <c r="AK209" s="269"/>
      <c r="AL209" s="270"/>
      <c r="AM209" s="270"/>
      <c r="AN209" s="270"/>
      <c r="AO209" s="270"/>
      <c r="AP209" s="270"/>
      <c r="AQ209" s="270"/>
      <c r="AR209" s="270"/>
      <c r="AS209" s="269"/>
      <c r="AT209" s="270"/>
      <c r="AU209" s="270"/>
      <c r="AV209" s="270"/>
      <c r="AW209" s="270"/>
      <c r="AX209" s="270"/>
      <c r="AY209" s="270"/>
      <c r="AZ209" s="272"/>
      <c r="BA209" s="269"/>
      <c r="BB209" s="270"/>
      <c r="BC209" s="270"/>
      <c r="BD209" s="270"/>
      <c r="BE209" s="270"/>
      <c r="BF209" s="270"/>
      <c r="BG209" s="270"/>
      <c r="BH209" s="272"/>
      <c r="BI209" s="35"/>
      <c r="BJ209" s="35"/>
      <c r="BK209" s="35"/>
      <c r="BL209" s="35"/>
      <c r="BM209" s="35"/>
      <c r="BN209" s="35"/>
      <c r="BO209" s="35"/>
      <c r="BP209" s="35"/>
      <c r="BQ209" s="35"/>
      <c r="BR209" s="48"/>
      <c r="BS209" s="33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"/>
      <c r="CJ209" s="3"/>
      <c r="CK209" s="3"/>
      <c r="CL209" s="3"/>
      <c r="CM209" s="3"/>
      <c r="CN209" s="3"/>
      <c r="CO209" s="3"/>
      <c r="CP209" s="3"/>
    </row>
    <row r="210" spans="1:94" ht="15.6" customHeight="1">
      <c r="A210" s="2"/>
      <c r="B210" s="2"/>
      <c r="C210" s="4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19"/>
      <c r="Q210" s="19"/>
      <c r="R210" s="21"/>
      <c r="S210" s="21"/>
      <c r="T210" s="21"/>
      <c r="U210" s="239" t="s">
        <v>15</v>
      </c>
      <c r="V210" s="240"/>
      <c r="W210" s="240"/>
      <c r="X210" s="240"/>
      <c r="Y210" s="240"/>
      <c r="Z210" s="240"/>
      <c r="AA210" s="240"/>
      <c r="AB210" s="241"/>
      <c r="AC210" s="239" t="s">
        <v>15</v>
      </c>
      <c r="AD210" s="240"/>
      <c r="AE210" s="240"/>
      <c r="AF210" s="240"/>
      <c r="AG210" s="240"/>
      <c r="AH210" s="240"/>
      <c r="AI210" s="240"/>
      <c r="AJ210" s="241"/>
      <c r="AK210" s="239" t="s">
        <v>15</v>
      </c>
      <c r="AL210" s="240"/>
      <c r="AM210" s="240"/>
      <c r="AN210" s="240"/>
      <c r="AO210" s="240"/>
      <c r="AP210" s="240"/>
      <c r="AQ210" s="240"/>
      <c r="AR210" s="241"/>
      <c r="AS210" s="239" t="s">
        <v>15</v>
      </c>
      <c r="AT210" s="240"/>
      <c r="AU210" s="240"/>
      <c r="AV210" s="240"/>
      <c r="AW210" s="240"/>
      <c r="AX210" s="240"/>
      <c r="AY210" s="240"/>
      <c r="AZ210" s="241"/>
      <c r="BA210" s="239" t="s">
        <v>15</v>
      </c>
      <c r="BB210" s="240"/>
      <c r="BC210" s="240"/>
      <c r="BD210" s="240"/>
      <c r="BE210" s="240"/>
      <c r="BF210" s="240"/>
      <c r="BG210" s="240"/>
      <c r="BH210" s="241"/>
      <c r="BI210" s="35"/>
      <c r="BJ210" s="35"/>
      <c r="BK210" s="35"/>
      <c r="BL210" s="35"/>
      <c r="BM210" s="35"/>
      <c r="BN210" s="35"/>
      <c r="BO210" s="35"/>
      <c r="BP210" s="35"/>
      <c r="BQ210" s="35"/>
      <c r="BR210" s="48"/>
      <c r="BS210" s="33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"/>
      <c r="CJ210" s="3"/>
      <c r="CK210" s="3"/>
      <c r="CL210" s="3"/>
      <c r="CM210" s="3"/>
      <c r="CN210" s="3"/>
      <c r="CO210" s="3"/>
      <c r="CP210" s="3"/>
    </row>
    <row r="211" spans="1:94" ht="15.6" customHeight="1">
      <c r="A211" s="2"/>
      <c r="B211" s="2"/>
      <c r="C211" s="4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19"/>
      <c r="Q211" s="19"/>
      <c r="R211" s="21"/>
      <c r="S211" s="21"/>
      <c r="T211" s="21"/>
      <c r="U211" s="242"/>
      <c r="V211" s="243"/>
      <c r="W211" s="243"/>
      <c r="X211" s="243"/>
      <c r="Y211" s="243"/>
      <c r="Z211" s="243"/>
      <c r="AA211" s="243"/>
      <c r="AB211" s="244"/>
      <c r="AC211" s="242"/>
      <c r="AD211" s="243"/>
      <c r="AE211" s="243"/>
      <c r="AF211" s="243"/>
      <c r="AG211" s="243"/>
      <c r="AH211" s="243"/>
      <c r="AI211" s="243"/>
      <c r="AJ211" s="244"/>
      <c r="AK211" s="242"/>
      <c r="AL211" s="243"/>
      <c r="AM211" s="243"/>
      <c r="AN211" s="243"/>
      <c r="AO211" s="243"/>
      <c r="AP211" s="243"/>
      <c r="AQ211" s="243"/>
      <c r="AR211" s="244"/>
      <c r="AS211" s="242"/>
      <c r="AT211" s="243"/>
      <c r="AU211" s="243"/>
      <c r="AV211" s="243"/>
      <c r="AW211" s="243"/>
      <c r="AX211" s="243"/>
      <c r="AY211" s="243"/>
      <c r="AZ211" s="244"/>
      <c r="BA211" s="242"/>
      <c r="BB211" s="243"/>
      <c r="BC211" s="243"/>
      <c r="BD211" s="243"/>
      <c r="BE211" s="243"/>
      <c r="BF211" s="243"/>
      <c r="BG211" s="243"/>
      <c r="BH211" s="244"/>
      <c r="BI211" s="35"/>
      <c r="BJ211" s="35"/>
      <c r="BK211" s="35"/>
      <c r="BL211" s="35"/>
      <c r="BM211" s="35"/>
      <c r="BN211" s="35"/>
      <c r="BO211" s="35"/>
      <c r="BP211" s="35"/>
      <c r="BQ211" s="35"/>
      <c r="BR211" s="48"/>
      <c r="BS211" s="33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"/>
      <c r="CJ211" s="3"/>
      <c r="CK211" s="3"/>
      <c r="CL211" s="3"/>
      <c r="CM211" s="3"/>
      <c r="CN211" s="3"/>
      <c r="CO211" s="3"/>
      <c r="CP211" s="3"/>
    </row>
    <row r="212" spans="1:94" ht="15.6" customHeight="1">
      <c r="A212" s="2"/>
      <c r="B212" s="2"/>
      <c r="C212" s="4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19"/>
      <c r="Q212" s="19"/>
      <c r="R212" s="21"/>
      <c r="S212" s="21"/>
      <c r="T212" s="21"/>
      <c r="U212" s="245"/>
      <c r="V212" s="246"/>
      <c r="W212" s="246"/>
      <c r="X212" s="246"/>
      <c r="Y212" s="246"/>
      <c r="Z212" s="246"/>
      <c r="AA212" s="246"/>
      <c r="AB212" s="247"/>
      <c r="AC212" s="245"/>
      <c r="AD212" s="246"/>
      <c r="AE212" s="246"/>
      <c r="AF212" s="246"/>
      <c r="AG212" s="246"/>
      <c r="AH212" s="246"/>
      <c r="AI212" s="246"/>
      <c r="AJ212" s="247"/>
      <c r="AK212" s="245"/>
      <c r="AL212" s="246"/>
      <c r="AM212" s="246"/>
      <c r="AN212" s="246"/>
      <c r="AO212" s="246"/>
      <c r="AP212" s="246"/>
      <c r="AQ212" s="246"/>
      <c r="AR212" s="247"/>
      <c r="AS212" s="245"/>
      <c r="AT212" s="246"/>
      <c r="AU212" s="246"/>
      <c r="AV212" s="246"/>
      <c r="AW212" s="246"/>
      <c r="AX212" s="246"/>
      <c r="AY212" s="246"/>
      <c r="AZ212" s="247"/>
      <c r="BA212" s="245"/>
      <c r="BB212" s="246"/>
      <c r="BC212" s="246"/>
      <c r="BD212" s="246"/>
      <c r="BE212" s="246"/>
      <c r="BF212" s="246"/>
      <c r="BG212" s="246"/>
      <c r="BH212" s="247"/>
      <c r="BI212" s="35"/>
      <c r="BJ212" s="35"/>
      <c r="BK212" s="35"/>
      <c r="BL212" s="35"/>
      <c r="BM212" s="35"/>
      <c r="BN212" s="35"/>
      <c r="BO212" s="35"/>
      <c r="BP212" s="35"/>
      <c r="BQ212" s="35"/>
      <c r="BR212" s="48"/>
      <c r="BS212" s="33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"/>
      <c r="CJ212" s="3"/>
      <c r="CK212" s="3"/>
      <c r="CL212" s="3"/>
      <c r="CM212" s="3"/>
      <c r="CN212" s="3"/>
      <c r="CO212" s="3"/>
      <c r="CP212" s="3"/>
    </row>
    <row r="213" spans="1:94" ht="29.65" customHeight="1">
      <c r="A213" s="2"/>
      <c r="B213" s="2"/>
      <c r="C213" s="4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19"/>
      <c r="Q213" s="19"/>
      <c r="R213" s="21"/>
      <c r="S213" s="21"/>
      <c r="T213" s="21"/>
      <c r="U213" s="35"/>
      <c r="V213" s="35"/>
      <c r="W213" s="35"/>
      <c r="X213" s="35"/>
      <c r="Y213" s="35"/>
      <c r="Z213" s="35"/>
      <c r="AA213" s="35"/>
      <c r="AB213" s="35"/>
      <c r="AC213" s="35"/>
      <c r="AD213" s="4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3"/>
      <c r="AO213" s="23"/>
      <c r="AP213" s="23"/>
      <c r="AQ213" s="47"/>
      <c r="AR213" s="35"/>
      <c r="AS213" s="41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48"/>
      <c r="BS213" s="33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</row>
    <row r="214" spans="1:94" ht="15.4" customHeight="1">
      <c r="A214" s="2"/>
      <c r="B214" s="2"/>
      <c r="C214" s="45"/>
      <c r="D214" s="19"/>
      <c r="E214" s="19"/>
      <c r="F214" s="19"/>
      <c r="G214" s="19"/>
      <c r="H214" s="19"/>
      <c r="I214" s="19"/>
      <c r="J214" s="19"/>
      <c r="K214" s="19"/>
      <c r="L214" s="23"/>
      <c r="M214" s="23"/>
      <c r="N214" s="23"/>
      <c r="O214" s="47"/>
      <c r="P214" s="56"/>
      <c r="Q214" s="56"/>
      <c r="R214" s="21"/>
      <c r="S214" s="21"/>
      <c r="T214" s="21"/>
      <c r="U214" s="259" t="s">
        <v>60</v>
      </c>
      <c r="V214" s="260"/>
      <c r="W214" s="260"/>
      <c r="X214" s="260"/>
      <c r="Y214" s="260"/>
      <c r="Z214" s="260"/>
      <c r="AA214" s="260"/>
      <c r="AB214" s="260"/>
      <c r="AC214" s="259" t="s">
        <v>61</v>
      </c>
      <c r="AD214" s="260"/>
      <c r="AE214" s="260"/>
      <c r="AF214" s="260"/>
      <c r="AG214" s="260"/>
      <c r="AH214" s="260"/>
      <c r="AI214" s="260"/>
      <c r="AJ214" s="260"/>
      <c r="AK214" s="259" t="s">
        <v>62</v>
      </c>
      <c r="AL214" s="260"/>
      <c r="AM214" s="260"/>
      <c r="AN214" s="260"/>
      <c r="AO214" s="260"/>
      <c r="AP214" s="260"/>
      <c r="AQ214" s="260"/>
      <c r="AR214" s="263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4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3"/>
      <c r="BO214" s="23"/>
      <c r="BP214" s="23"/>
      <c r="BQ214" s="47"/>
      <c r="BR214" s="48"/>
      <c r="BS214" s="4"/>
    </row>
    <row r="215" spans="1:94" ht="15.6" customHeight="1">
      <c r="A215" s="2"/>
      <c r="B215" s="2"/>
      <c r="C215" s="45"/>
      <c r="D215" s="258" t="s">
        <v>8</v>
      </c>
      <c r="E215" s="237"/>
      <c r="F215" s="237"/>
      <c r="G215" s="237"/>
      <c r="H215" s="237"/>
      <c r="I215" s="237"/>
      <c r="J215" s="237"/>
      <c r="K215" s="237"/>
      <c r="L215" s="237"/>
      <c r="M215" s="238"/>
      <c r="N215" s="164" t="s">
        <v>15</v>
      </c>
      <c r="O215" s="165"/>
      <c r="P215" s="165"/>
      <c r="Q215" s="166"/>
      <c r="R215" s="21"/>
      <c r="S215" s="21"/>
      <c r="T215" s="21"/>
      <c r="U215" s="261"/>
      <c r="V215" s="262"/>
      <c r="W215" s="262"/>
      <c r="X215" s="262"/>
      <c r="Y215" s="262"/>
      <c r="Z215" s="262"/>
      <c r="AA215" s="262"/>
      <c r="AB215" s="262"/>
      <c r="AC215" s="261"/>
      <c r="AD215" s="262"/>
      <c r="AE215" s="262"/>
      <c r="AF215" s="262"/>
      <c r="AG215" s="262"/>
      <c r="AH215" s="262"/>
      <c r="AI215" s="262"/>
      <c r="AJ215" s="262"/>
      <c r="AK215" s="264"/>
      <c r="AL215" s="265"/>
      <c r="AM215" s="265"/>
      <c r="AN215" s="265"/>
      <c r="AO215" s="265"/>
      <c r="AP215" s="265"/>
      <c r="AQ215" s="265"/>
      <c r="AR215" s="266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4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3"/>
      <c r="BO215" s="23"/>
      <c r="BP215" s="23"/>
      <c r="BQ215" s="47"/>
      <c r="BR215" s="48"/>
      <c r="BS215" s="2"/>
    </row>
    <row r="216" spans="1:94" ht="15.4" customHeight="1">
      <c r="A216" s="2"/>
      <c r="B216" s="2"/>
      <c r="C216" s="45"/>
      <c r="D216" s="237"/>
      <c r="E216" s="237"/>
      <c r="F216" s="237"/>
      <c r="G216" s="237"/>
      <c r="H216" s="237"/>
      <c r="I216" s="237"/>
      <c r="J216" s="237"/>
      <c r="K216" s="237"/>
      <c r="L216" s="237"/>
      <c r="M216" s="238"/>
      <c r="N216" s="167"/>
      <c r="O216" s="168"/>
      <c r="P216" s="168"/>
      <c r="Q216" s="169"/>
      <c r="R216" s="21"/>
      <c r="S216" s="21"/>
      <c r="T216" s="21"/>
      <c r="U216" s="239" t="s">
        <v>15</v>
      </c>
      <c r="V216" s="240"/>
      <c r="W216" s="240"/>
      <c r="X216" s="240"/>
      <c r="Y216" s="240"/>
      <c r="Z216" s="240"/>
      <c r="AA216" s="240"/>
      <c r="AB216" s="241"/>
      <c r="AC216" s="239" t="s">
        <v>15</v>
      </c>
      <c r="AD216" s="240"/>
      <c r="AE216" s="240"/>
      <c r="AF216" s="240"/>
      <c r="AG216" s="240"/>
      <c r="AH216" s="240"/>
      <c r="AI216" s="240"/>
      <c r="AJ216" s="241"/>
      <c r="AK216" s="239" t="s">
        <v>15</v>
      </c>
      <c r="AL216" s="240"/>
      <c r="AM216" s="240"/>
      <c r="AN216" s="240"/>
      <c r="AO216" s="240"/>
      <c r="AP216" s="240"/>
      <c r="AQ216" s="240"/>
      <c r="AR216" s="241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4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3"/>
      <c r="BO216" s="23"/>
      <c r="BP216" s="23"/>
      <c r="BQ216" s="47"/>
      <c r="BR216" s="48"/>
      <c r="BS216" s="2"/>
    </row>
    <row r="217" spans="1:94" ht="15.6" customHeight="1">
      <c r="A217" s="2"/>
      <c r="B217" s="2"/>
      <c r="C217" s="45"/>
      <c r="D217" s="237"/>
      <c r="E217" s="237"/>
      <c r="F217" s="237"/>
      <c r="G217" s="237"/>
      <c r="H217" s="237"/>
      <c r="I217" s="237"/>
      <c r="J217" s="237"/>
      <c r="K217" s="237"/>
      <c r="L217" s="237"/>
      <c r="M217" s="238"/>
      <c r="N217" s="167"/>
      <c r="O217" s="168"/>
      <c r="P217" s="168"/>
      <c r="Q217" s="169"/>
      <c r="R217" s="21"/>
      <c r="S217" s="21"/>
      <c r="T217" s="21"/>
      <c r="U217" s="242"/>
      <c r="V217" s="243"/>
      <c r="W217" s="243"/>
      <c r="X217" s="243"/>
      <c r="Y217" s="243"/>
      <c r="Z217" s="243"/>
      <c r="AA217" s="243"/>
      <c r="AB217" s="244"/>
      <c r="AC217" s="242"/>
      <c r="AD217" s="243"/>
      <c r="AE217" s="243"/>
      <c r="AF217" s="243"/>
      <c r="AG217" s="243"/>
      <c r="AH217" s="243"/>
      <c r="AI217" s="243"/>
      <c r="AJ217" s="244"/>
      <c r="AK217" s="242"/>
      <c r="AL217" s="243"/>
      <c r="AM217" s="243"/>
      <c r="AN217" s="243"/>
      <c r="AO217" s="243"/>
      <c r="AP217" s="243"/>
      <c r="AQ217" s="243"/>
      <c r="AR217" s="244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4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3"/>
      <c r="BO217" s="23"/>
      <c r="BP217" s="23"/>
      <c r="BQ217" s="47"/>
      <c r="BR217" s="48"/>
      <c r="BS217" s="2"/>
    </row>
    <row r="218" spans="1:94" ht="15.6" customHeight="1">
      <c r="A218" s="2"/>
      <c r="B218" s="2"/>
      <c r="C218" s="45"/>
      <c r="D218" s="237"/>
      <c r="E218" s="237"/>
      <c r="F218" s="237"/>
      <c r="G218" s="237"/>
      <c r="H218" s="237"/>
      <c r="I218" s="237"/>
      <c r="J218" s="237"/>
      <c r="K218" s="237"/>
      <c r="L218" s="237"/>
      <c r="M218" s="238"/>
      <c r="N218" s="170"/>
      <c r="O218" s="171"/>
      <c r="P218" s="171"/>
      <c r="Q218" s="172"/>
      <c r="R218" s="21"/>
      <c r="S218" s="21"/>
      <c r="T218" s="21"/>
      <c r="U218" s="245"/>
      <c r="V218" s="246"/>
      <c r="W218" s="246"/>
      <c r="X218" s="246"/>
      <c r="Y218" s="246"/>
      <c r="Z218" s="246"/>
      <c r="AA218" s="246"/>
      <c r="AB218" s="247"/>
      <c r="AC218" s="245"/>
      <c r="AD218" s="246"/>
      <c r="AE218" s="246"/>
      <c r="AF218" s="246"/>
      <c r="AG218" s="246"/>
      <c r="AH218" s="246"/>
      <c r="AI218" s="246"/>
      <c r="AJ218" s="247"/>
      <c r="AK218" s="245"/>
      <c r="AL218" s="246"/>
      <c r="AM218" s="246"/>
      <c r="AN218" s="246"/>
      <c r="AO218" s="246"/>
      <c r="AP218" s="246"/>
      <c r="AQ218" s="246"/>
      <c r="AR218" s="247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4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3"/>
      <c r="BO218" s="23"/>
      <c r="BP218" s="23"/>
      <c r="BQ218" s="47"/>
      <c r="BR218" s="48"/>
      <c r="BS218" s="2"/>
    </row>
    <row r="219" spans="1:94" ht="15.4" customHeight="1">
      <c r="A219" s="51"/>
      <c r="B219" s="51"/>
      <c r="C219" s="45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52"/>
      <c r="AL219" s="5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49"/>
      <c r="BD219" s="55"/>
      <c r="BE219" s="5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48"/>
      <c r="BS219" s="38"/>
    </row>
    <row r="220" spans="1:94" ht="15.4" customHeight="1">
      <c r="A220" s="51"/>
      <c r="B220" s="51"/>
      <c r="C220" s="45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21"/>
      <c r="S220" s="21"/>
      <c r="T220" s="21"/>
      <c r="U220" s="20" t="s">
        <v>83</v>
      </c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52"/>
      <c r="AL220" s="52"/>
      <c r="AM220" s="20" t="s">
        <v>84</v>
      </c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35"/>
      <c r="BR220" s="48"/>
      <c r="BS220" s="38"/>
    </row>
    <row r="221" spans="1:94" ht="15.4" customHeight="1">
      <c r="A221" s="51"/>
      <c r="B221" s="51"/>
      <c r="C221" s="45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21"/>
      <c r="S221" s="21"/>
      <c r="T221" s="21"/>
      <c r="U221" s="138" t="s">
        <v>15</v>
      </c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42" t="s">
        <v>85</v>
      </c>
      <c r="AF221" s="142"/>
      <c r="AG221" s="142"/>
      <c r="AH221" s="142"/>
      <c r="AI221" s="142"/>
      <c r="AJ221" s="143"/>
      <c r="AK221" s="52"/>
      <c r="AL221" s="52"/>
      <c r="AM221" s="146" t="s">
        <v>15</v>
      </c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  <c r="BQ221" s="148"/>
      <c r="BR221" s="48"/>
      <c r="BS221" s="38"/>
    </row>
    <row r="222" spans="1:94" ht="15.4" customHeight="1">
      <c r="A222" s="51"/>
      <c r="B222" s="51"/>
      <c r="C222" s="45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21"/>
      <c r="S222" s="21"/>
      <c r="T222" s="21"/>
      <c r="U222" s="140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4"/>
      <c r="AF222" s="144"/>
      <c r="AG222" s="144"/>
      <c r="AH222" s="144"/>
      <c r="AI222" s="144"/>
      <c r="AJ222" s="145"/>
      <c r="AK222" s="52"/>
      <c r="AL222" s="52"/>
      <c r="AM222" s="149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1"/>
      <c r="BR222" s="48"/>
      <c r="BS222" s="38"/>
    </row>
    <row r="223" spans="1:94" ht="15.4" customHeight="1">
      <c r="A223" s="51"/>
      <c r="B223" s="51"/>
      <c r="C223" s="45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52"/>
      <c r="AL223" s="52"/>
      <c r="AM223" s="149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1"/>
      <c r="BR223" s="48"/>
      <c r="BS223" s="38"/>
    </row>
    <row r="224" spans="1:94" ht="15.4" customHeight="1">
      <c r="A224" s="51"/>
      <c r="B224" s="51"/>
      <c r="C224" s="45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52"/>
      <c r="AL224" s="52"/>
      <c r="AM224" s="149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1"/>
      <c r="BR224" s="48"/>
      <c r="BS224" s="38"/>
    </row>
    <row r="225" spans="1:71" ht="15.4" customHeight="1">
      <c r="A225" s="51"/>
      <c r="B225" s="51"/>
      <c r="C225" s="45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52"/>
      <c r="AL225" s="52"/>
      <c r="AM225" s="152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53"/>
      <c r="BM225" s="153"/>
      <c r="BN225" s="153"/>
      <c r="BO225" s="153"/>
      <c r="BP225" s="153"/>
      <c r="BQ225" s="154"/>
      <c r="BR225" s="48"/>
      <c r="BS225" s="38"/>
    </row>
    <row r="226" spans="1:71" ht="15.6" customHeight="1">
      <c r="A226" s="2"/>
      <c r="B226" s="2"/>
      <c r="C226" s="4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35"/>
      <c r="V226" s="35"/>
      <c r="W226" s="35"/>
      <c r="X226" s="35"/>
      <c r="Y226" s="35"/>
      <c r="Z226" s="46"/>
      <c r="AA226" s="19"/>
      <c r="AB226" s="19"/>
      <c r="AC226" s="19"/>
      <c r="AD226" s="19"/>
      <c r="AE226" s="19"/>
      <c r="AF226" s="19"/>
      <c r="AG226" s="19"/>
      <c r="AH226" s="19"/>
      <c r="AI226" s="19"/>
      <c r="AJ226" s="50"/>
      <c r="AK226" s="35"/>
      <c r="AL226" s="49"/>
      <c r="AM226" s="49"/>
      <c r="AN226" s="47"/>
      <c r="AO226" s="49"/>
      <c r="AP226" s="50"/>
      <c r="AQ226" s="50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4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3"/>
      <c r="BO226" s="23"/>
      <c r="BP226" s="23"/>
      <c r="BQ226" s="47"/>
      <c r="BR226" s="48"/>
      <c r="BS226" s="2"/>
    </row>
    <row r="227" spans="1:71" ht="33.4" customHeight="1">
      <c r="A227" s="2"/>
      <c r="B227" s="2"/>
      <c r="C227" s="45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56"/>
      <c r="O227" s="56"/>
      <c r="P227" s="56"/>
      <c r="Q227" s="56"/>
      <c r="R227" s="21"/>
      <c r="S227" s="21"/>
      <c r="T227" s="21"/>
      <c r="U227" s="20" t="s">
        <v>20</v>
      </c>
      <c r="V227" s="21"/>
      <c r="W227" s="21"/>
      <c r="X227" s="22"/>
      <c r="Y227" s="22"/>
      <c r="Z227" s="22"/>
      <c r="AA227" s="23"/>
      <c r="AB227" s="24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0" t="s">
        <v>12</v>
      </c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35"/>
      <c r="BR227" s="48"/>
      <c r="BS227" s="2"/>
    </row>
    <row r="228" spans="1:71" ht="15.6" customHeight="1">
      <c r="A228" s="2"/>
      <c r="B228" s="2"/>
      <c r="C228" s="45"/>
      <c r="D228" s="237" t="s">
        <v>13</v>
      </c>
      <c r="E228" s="237"/>
      <c r="F228" s="237"/>
      <c r="G228" s="237"/>
      <c r="H228" s="237"/>
      <c r="I228" s="237"/>
      <c r="J228" s="237"/>
      <c r="K228" s="237"/>
      <c r="L228" s="237"/>
      <c r="M228" s="238"/>
      <c r="N228" s="164" t="s">
        <v>15</v>
      </c>
      <c r="O228" s="165"/>
      <c r="P228" s="165"/>
      <c r="Q228" s="166"/>
      <c r="R228" s="21"/>
      <c r="S228" s="21"/>
      <c r="T228" s="21"/>
      <c r="U228" s="146" t="s">
        <v>15</v>
      </c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8"/>
      <c r="AK228" s="57"/>
      <c r="AL228" s="57"/>
      <c r="AM228" s="146" t="s">
        <v>15</v>
      </c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  <c r="BQ228" s="148"/>
      <c r="BR228" s="48"/>
      <c r="BS228" s="2"/>
    </row>
    <row r="229" spans="1:71" ht="15.6" customHeight="1">
      <c r="A229" s="2"/>
      <c r="B229" s="2"/>
      <c r="C229" s="45"/>
      <c r="D229" s="237"/>
      <c r="E229" s="237"/>
      <c r="F229" s="237"/>
      <c r="G229" s="237"/>
      <c r="H229" s="237"/>
      <c r="I229" s="237"/>
      <c r="J229" s="237"/>
      <c r="K229" s="237"/>
      <c r="L229" s="237"/>
      <c r="M229" s="238"/>
      <c r="N229" s="167"/>
      <c r="O229" s="168"/>
      <c r="P229" s="168"/>
      <c r="Q229" s="169"/>
      <c r="R229" s="21"/>
      <c r="S229" s="21"/>
      <c r="T229" s="21"/>
      <c r="U229" s="149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1"/>
      <c r="AK229" s="57"/>
      <c r="AL229" s="57"/>
      <c r="AM229" s="149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1"/>
      <c r="BR229" s="48"/>
      <c r="BS229" s="2"/>
    </row>
    <row r="230" spans="1:71" ht="15.6" customHeight="1">
      <c r="A230" s="2"/>
      <c r="B230" s="2"/>
      <c r="C230" s="45"/>
      <c r="D230" s="237"/>
      <c r="E230" s="237"/>
      <c r="F230" s="237"/>
      <c r="G230" s="237"/>
      <c r="H230" s="237"/>
      <c r="I230" s="237"/>
      <c r="J230" s="237"/>
      <c r="K230" s="237"/>
      <c r="L230" s="237"/>
      <c r="M230" s="238"/>
      <c r="N230" s="167"/>
      <c r="O230" s="168"/>
      <c r="P230" s="168"/>
      <c r="Q230" s="169"/>
      <c r="R230" s="21"/>
      <c r="S230" s="21"/>
      <c r="T230" s="21"/>
      <c r="U230" s="149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1"/>
      <c r="AK230" s="57"/>
      <c r="AL230" s="57"/>
      <c r="AM230" s="149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1"/>
      <c r="BR230" s="48"/>
      <c r="BS230" s="2"/>
    </row>
    <row r="231" spans="1:71" ht="15.6" customHeight="1">
      <c r="A231" s="2"/>
      <c r="B231" s="2"/>
      <c r="C231" s="45"/>
      <c r="D231" s="237"/>
      <c r="E231" s="237"/>
      <c r="F231" s="237"/>
      <c r="G231" s="237"/>
      <c r="H231" s="237"/>
      <c r="I231" s="237"/>
      <c r="J231" s="237"/>
      <c r="K231" s="237"/>
      <c r="L231" s="237"/>
      <c r="M231" s="238"/>
      <c r="N231" s="170"/>
      <c r="O231" s="171"/>
      <c r="P231" s="171"/>
      <c r="Q231" s="172"/>
      <c r="R231" s="21"/>
      <c r="S231" s="21"/>
      <c r="T231" s="21"/>
      <c r="U231" s="152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4"/>
      <c r="AK231" s="57"/>
      <c r="AL231" s="57"/>
      <c r="AM231" s="152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53"/>
      <c r="BM231" s="153"/>
      <c r="BN231" s="153"/>
      <c r="BO231" s="153"/>
      <c r="BP231" s="153"/>
      <c r="BQ231" s="154"/>
      <c r="BR231" s="48"/>
      <c r="BS231" s="2"/>
    </row>
    <row r="232" spans="1:71" ht="15.6" customHeight="1">
      <c r="A232" s="2"/>
      <c r="B232" s="2"/>
      <c r="C232" s="58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60"/>
      <c r="BS232" s="2"/>
    </row>
    <row r="233" spans="1:71" s="4" customFormat="1" ht="15.6" customHeight="1"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</row>
    <row r="234" spans="1:71" ht="15.6" customHeight="1">
      <c r="A234" s="2"/>
      <c r="B234" s="2"/>
      <c r="C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42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4"/>
      <c r="BS234" s="2"/>
    </row>
    <row r="235" spans="1:71" ht="15.6" customHeight="1">
      <c r="A235" s="2"/>
      <c r="B235" s="2"/>
      <c r="C235" s="4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35"/>
      <c r="Y235" s="35"/>
      <c r="Z235" s="35"/>
      <c r="AA235" s="1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7"/>
      <c r="AO235" s="49"/>
      <c r="AP235" s="50"/>
      <c r="AQ235" s="50"/>
      <c r="AR235" s="248"/>
      <c r="AS235" s="248"/>
      <c r="AT235" s="248"/>
      <c r="AU235" s="248"/>
      <c r="AV235" s="248"/>
      <c r="AW235" s="248"/>
      <c r="AX235" s="248"/>
      <c r="AY235" s="248"/>
      <c r="AZ235" s="248"/>
      <c r="BA235" s="248"/>
      <c r="BB235" s="248"/>
      <c r="BC235" s="4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3"/>
      <c r="BO235" s="23"/>
      <c r="BP235" s="23"/>
      <c r="BQ235" s="47"/>
      <c r="BR235" s="48"/>
      <c r="BS235" s="2"/>
    </row>
    <row r="236" spans="1:71" ht="15.6" customHeight="1">
      <c r="A236" s="2"/>
      <c r="B236" s="2"/>
      <c r="C236" s="45"/>
      <c r="D236" s="204" t="s">
        <v>4</v>
      </c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6"/>
      <c r="R236" s="155" t="s">
        <v>63</v>
      </c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7"/>
      <c r="BC236" s="4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3"/>
      <c r="BO236" s="23"/>
      <c r="BP236" s="23"/>
      <c r="BQ236" s="47"/>
      <c r="BR236" s="48"/>
      <c r="BS236" s="2"/>
    </row>
    <row r="237" spans="1:71" ht="15.6" customHeight="1">
      <c r="A237" s="2"/>
      <c r="B237" s="2"/>
      <c r="C237" s="45"/>
      <c r="D237" s="207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9"/>
      <c r="R237" s="161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3"/>
      <c r="BC237" s="4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3"/>
      <c r="BO237" s="23"/>
      <c r="BP237" s="23"/>
      <c r="BQ237" s="47"/>
      <c r="BR237" s="48"/>
      <c r="BS237" s="2"/>
    </row>
    <row r="238" spans="1:71" ht="15.6" customHeight="1">
      <c r="A238" s="2"/>
      <c r="B238" s="2"/>
      <c r="C238" s="4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35"/>
      <c r="Y238" s="35"/>
      <c r="Z238" s="35"/>
      <c r="AA238" s="1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7"/>
      <c r="AO238" s="49"/>
      <c r="AP238" s="50"/>
      <c r="AQ238" s="50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4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3"/>
      <c r="BO238" s="23"/>
      <c r="BP238" s="23"/>
      <c r="BQ238" s="47"/>
      <c r="BR238" s="48"/>
      <c r="BS238" s="2"/>
    </row>
    <row r="239" spans="1:71" ht="18.75">
      <c r="A239" s="2"/>
      <c r="B239" s="2"/>
      <c r="C239" s="4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0" t="s">
        <v>20</v>
      </c>
      <c r="V239" s="21"/>
      <c r="W239" s="21"/>
      <c r="X239" s="22"/>
      <c r="Y239" s="22"/>
      <c r="Z239" s="22"/>
      <c r="AA239" s="23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9" t="s">
        <v>6</v>
      </c>
      <c r="AN239" s="32"/>
      <c r="AO239" s="32"/>
      <c r="AP239" s="32"/>
      <c r="AQ239" s="32"/>
      <c r="AR239" s="32"/>
      <c r="AS239" s="32"/>
      <c r="AT239" s="23"/>
      <c r="AU239" s="23"/>
      <c r="AV239" s="23"/>
      <c r="AW239" s="23"/>
      <c r="AX239" s="47"/>
      <c r="AY239" s="28"/>
      <c r="AZ239" s="28"/>
      <c r="BA239" s="28"/>
      <c r="BB239" s="28"/>
      <c r="BC239" s="28"/>
      <c r="BD239" s="23"/>
      <c r="BE239" s="23"/>
      <c r="BF239" s="29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47"/>
      <c r="BR239" s="48"/>
      <c r="BS239" s="2"/>
    </row>
    <row r="240" spans="1:71" ht="19.149999999999999" customHeight="1">
      <c r="A240" s="2"/>
      <c r="B240" s="2"/>
      <c r="C240" s="45"/>
      <c r="D240" s="237" t="s">
        <v>7</v>
      </c>
      <c r="E240" s="237"/>
      <c r="F240" s="237"/>
      <c r="G240" s="237"/>
      <c r="H240" s="237"/>
      <c r="I240" s="237"/>
      <c r="J240" s="237"/>
      <c r="K240" s="237"/>
      <c r="L240" s="237"/>
      <c r="M240" s="237"/>
      <c r="N240" s="164" t="s">
        <v>15</v>
      </c>
      <c r="O240" s="165"/>
      <c r="P240" s="165"/>
      <c r="Q240" s="166"/>
      <c r="R240" s="21"/>
      <c r="S240" s="21"/>
      <c r="T240" s="21"/>
      <c r="U240" s="146" t="s">
        <v>15</v>
      </c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8"/>
      <c r="AK240" s="52"/>
      <c r="AL240" s="52"/>
      <c r="AM240" s="199" t="s">
        <v>15</v>
      </c>
      <c r="AN240" s="200"/>
      <c r="AO240" s="200"/>
      <c r="AP240" s="200"/>
      <c r="AQ240" s="199"/>
      <c r="AR240" s="200"/>
      <c r="AS240" s="200"/>
      <c r="AT240" s="200"/>
      <c r="AU240" s="199"/>
      <c r="AV240" s="200"/>
      <c r="AW240" s="200"/>
      <c r="AX240" s="201"/>
      <c r="AY240" s="28"/>
      <c r="AZ240" s="28"/>
      <c r="BA240" s="28"/>
      <c r="BB240" s="28"/>
      <c r="BC240" s="28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8"/>
      <c r="BS240" s="2"/>
    </row>
    <row r="241" spans="1:71" ht="19.149999999999999" customHeight="1">
      <c r="A241" s="2"/>
      <c r="B241" s="2"/>
      <c r="C241" s="45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167"/>
      <c r="O241" s="168"/>
      <c r="P241" s="168"/>
      <c r="Q241" s="169"/>
      <c r="R241" s="21"/>
      <c r="S241" s="21"/>
      <c r="T241" s="21"/>
      <c r="U241" s="149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1"/>
      <c r="AK241" s="52"/>
      <c r="AL241" s="52"/>
      <c r="AM241" s="173"/>
      <c r="AN241" s="174"/>
      <c r="AO241" s="174"/>
      <c r="AP241" s="174"/>
      <c r="AQ241" s="173"/>
      <c r="AR241" s="174"/>
      <c r="AS241" s="174"/>
      <c r="AT241" s="174"/>
      <c r="AU241" s="173"/>
      <c r="AV241" s="174"/>
      <c r="AW241" s="174"/>
      <c r="AX241" s="177"/>
      <c r="AY241" s="28"/>
      <c r="AZ241" s="28"/>
      <c r="BA241" s="28"/>
      <c r="BB241" s="28"/>
      <c r="BC241" s="28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8"/>
      <c r="BS241" s="2"/>
    </row>
    <row r="242" spans="1:71" ht="15.6" customHeight="1">
      <c r="A242" s="2"/>
      <c r="B242" s="2"/>
      <c r="C242" s="45"/>
      <c r="D242" s="237"/>
      <c r="E242" s="237"/>
      <c r="F242" s="237"/>
      <c r="G242" s="237"/>
      <c r="H242" s="237"/>
      <c r="I242" s="237"/>
      <c r="J242" s="237"/>
      <c r="K242" s="237"/>
      <c r="L242" s="237"/>
      <c r="M242" s="237"/>
      <c r="N242" s="167"/>
      <c r="O242" s="168"/>
      <c r="P242" s="168"/>
      <c r="Q242" s="169"/>
      <c r="R242" s="21"/>
      <c r="S242" s="21"/>
      <c r="T242" s="21"/>
      <c r="U242" s="149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1"/>
      <c r="AK242" s="52"/>
      <c r="AL242" s="52"/>
      <c r="AM242" s="173"/>
      <c r="AN242" s="174"/>
      <c r="AO242" s="174"/>
      <c r="AP242" s="174"/>
      <c r="AQ242" s="173"/>
      <c r="AR242" s="174"/>
      <c r="AS242" s="174"/>
      <c r="AT242" s="174"/>
      <c r="AU242" s="173"/>
      <c r="AV242" s="174"/>
      <c r="AW242" s="174"/>
      <c r="AX242" s="177"/>
      <c r="AY242" s="28"/>
      <c r="AZ242" s="28"/>
      <c r="BA242" s="28"/>
      <c r="BB242" s="28"/>
      <c r="BC242" s="28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8"/>
      <c r="BS242" s="2"/>
    </row>
    <row r="243" spans="1:71" ht="15.6" customHeight="1">
      <c r="A243" s="2"/>
      <c r="B243" s="2"/>
      <c r="C243" s="45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170"/>
      <c r="O243" s="171"/>
      <c r="P243" s="171"/>
      <c r="Q243" s="172"/>
      <c r="R243" s="21"/>
      <c r="S243" s="21"/>
      <c r="T243" s="21"/>
      <c r="U243" s="149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1"/>
      <c r="AK243" s="52"/>
      <c r="AL243" s="52"/>
      <c r="AM243" s="173" t="s">
        <v>15</v>
      </c>
      <c r="AN243" s="174"/>
      <c r="AO243" s="174"/>
      <c r="AP243" s="174"/>
      <c r="AQ243" s="173" t="s">
        <v>15</v>
      </c>
      <c r="AR243" s="174"/>
      <c r="AS243" s="174"/>
      <c r="AT243" s="174"/>
      <c r="AU243" s="173" t="s">
        <v>15</v>
      </c>
      <c r="AV243" s="174"/>
      <c r="AW243" s="174"/>
      <c r="AX243" s="177"/>
      <c r="AY243" s="28"/>
      <c r="AZ243" s="28"/>
      <c r="BA243" s="28"/>
      <c r="BB243" s="28"/>
      <c r="BC243" s="28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8"/>
      <c r="BS243" s="2"/>
    </row>
    <row r="244" spans="1:71" ht="15.6" customHeight="1">
      <c r="A244" s="2"/>
      <c r="B244" s="2"/>
      <c r="C244" s="45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53"/>
      <c r="O244" s="53"/>
      <c r="P244" s="53"/>
      <c r="Q244" s="53"/>
      <c r="R244" s="54"/>
      <c r="S244" s="54"/>
      <c r="T244" s="54"/>
      <c r="U244" s="149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1"/>
      <c r="AK244" s="52"/>
      <c r="AL244" s="52"/>
      <c r="AM244" s="173"/>
      <c r="AN244" s="174"/>
      <c r="AO244" s="174"/>
      <c r="AP244" s="174"/>
      <c r="AQ244" s="173"/>
      <c r="AR244" s="174"/>
      <c r="AS244" s="174"/>
      <c r="AT244" s="174"/>
      <c r="AU244" s="173"/>
      <c r="AV244" s="174"/>
      <c r="AW244" s="174"/>
      <c r="AX244" s="177"/>
      <c r="AY244" s="28"/>
      <c r="AZ244" s="28"/>
      <c r="BA244" s="28"/>
      <c r="BB244" s="28"/>
      <c r="BC244" s="28"/>
      <c r="BD244" s="49"/>
      <c r="BE244" s="4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8"/>
      <c r="BS244" s="2"/>
    </row>
    <row r="245" spans="1:71" ht="19.149999999999999" customHeight="1">
      <c r="A245" s="2"/>
      <c r="B245" s="2"/>
      <c r="C245" s="45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53"/>
      <c r="O245" s="53"/>
      <c r="P245" s="53"/>
      <c r="Q245" s="53"/>
      <c r="R245" s="54"/>
      <c r="S245" s="54"/>
      <c r="T245" s="54"/>
      <c r="U245" s="149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1"/>
      <c r="AK245" s="52"/>
      <c r="AL245" s="52"/>
      <c r="AM245" s="173"/>
      <c r="AN245" s="174"/>
      <c r="AO245" s="174"/>
      <c r="AP245" s="174"/>
      <c r="AQ245" s="173"/>
      <c r="AR245" s="174"/>
      <c r="AS245" s="174"/>
      <c r="AT245" s="174"/>
      <c r="AU245" s="173"/>
      <c r="AV245" s="174"/>
      <c r="AW245" s="174"/>
      <c r="AX245" s="177"/>
      <c r="AY245" s="28"/>
      <c r="AZ245" s="28"/>
      <c r="BA245" s="28"/>
      <c r="BB245" s="28"/>
      <c r="BC245" s="28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8"/>
      <c r="BS245" s="2"/>
    </row>
    <row r="246" spans="1:71" ht="19.149999999999999" customHeight="1">
      <c r="A246" s="2"/>
      <c r="B246" s="2"/>
      <c r="C246" s="45"/>
      <c r="D246" s="258" t="s">
        <v>8</v>
      </c>
      <c r="E246" s="237"/>
      <c r="F246" s="237"/>
      <c r="G246" s="237"/>
      <c r="H246" s="237"/>
      <c r="I246" s="237"/>
      <c r="J246" s="237"/>
      <c r="K246" s="237"/>
      <c r="L246" s="237"/>
      <c r="M246" s="238"/>
      <c r="N246" s="164" t="s">
        <v>15</v>
      </c>
      <c r="O246" s="165"/>
      <c r="P246" s="165"/>
      <c r="Q246" s="166"/>
      <c r="R246" s="21"/>
      <c r="S246" s="21"/>
      <c r="T246" s="21"/>
      <c r="U246" s="149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1"/>
      <c r="AK246" s="52"/>
      <c r="AL246" s="52"/>
      <c r="AM246" s="173"/>
      <c r="AN246" s="174"/>
      <c r="AO246" s="174"/>
      <c r="AP246" s="174"/>
      <c r="AQ246" s="173"/>
      <c r="AR246" s="174"/>
      <c r="AS246" s="174"/>
      <c r="AT246" s="174"/>
      <c r="AU246" s="173"/>
      <c r="AV246" s="174"/>
      <c r="AW246" s="174"/>
      <c r="AX246" s="177"/>
      <c r="AY246" s="28"/>
      <c r="AZ246" s="28"/>
      <c r="BA246" s="28"/>
      <c r="BB246" s="28"/>
      <c r="BC246" s="28"/>
      <c r="BD246" s="55"/>
      <c r="BE246" s="5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8"/>
      <c r="BS246" s="2"/>
    </row>
    <row r="247" spans="1:71" ht="15.6" customHeight="1">
      <c r="A247" s="2"/>
      <c r="B247" s="2"/>
      <c r="C247" s="45"/>
      <c r="D247" s="237"/>
      <c r="E247" s="237"/>
      <c r="F247" s="237"/>
      <c r="G247" s="237"/>
      <c r="H247" s="237"/>
      <c r="I247" s="237"/>
      <c r="J247" s="237"/>
      <c r="K247" s="237"/>
      <c r="L247" s="237"/>
      <c r="M247" s="238"/>
      <c r="N247" s="167"/>
      <c r="O247" s="168"/>
      <c r="P247" s="168"/>
      <c r="Q247" s="169"/>
      <c r="R247" s="21"/>
      <c r="S247" s="21"/>
      <c r="T247" s="21"/>
      <c r="U247" s="149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1"/>
      <c r="AK247" s="52"/>
      <c r="AL247" s="52"/>
      <c r="AM247" s="173" t="s">
        <v>9</v>
      </c>
      <c r="AN247" s="174"/>
      <c r="AO247" s="174"/>
      <c r="AP247" s="174"/>
      <c r="AQ247" s="173" t="s">
        <v>10</v>
      </c>
      <c r="AR247" s="174"/>
      <c r="AS247" s="174"/>
      <c r="AT247" s="174"/>
      <c r="AU247" s="173" t="s">
        <v>11</v>
      </c>
      <c r="AV247" s="174"/>
      <c r="AW247" s="174"/>
      <c r="AX247" s="177"/>
      <c r="AY247" s="28"/>
      <c r="AZ247" s="28"/>
      <c r="BA247" s="28"/>
      <c r="BB247" s="28"/>
      <c r="BC247" s="28"/>
      <c r="BD247" s="55"/>
      <c r="BE247" s="5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8"/>
      <c r="BS247" s="2"/>
    </row>
    <row r="248" spans="1:71" ht="15.6" customHeight="1">
      <c r="A248" s="2"/>
      <c r="B248" s="2"/>
      <c r="C248" s="45"/>
      <c r="D248" s="237"/>
      <c r="E248" s="237"/>
      <c r="F248" s="237"/>
      <c r="G248" s="237"/>
      <c r="H248" s="237"/>
      <c r="I248" s="237"/>
      <c r="J248" s="237"/>
      <c r="K248" s="237"/>
      <c r="L248" s="237"/>
      <c r="M248" s="238"/>
      <c r="N248" s="167"/>
      <c r="O248" s="168"/>
      <c r="P248" s="168"/>
      <c r="Q248" s="169"/>
      <c r="R248" s="21"/>
      <c r="S248" s="21"/>
      <c r="T248" s="21"/>
      <c r="U248" s="149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1"/>
      <c r="AK248" s="52"/>
      <c r="AL248" s="52"/>
      <c r="AM248" s="173"/>
      <c r="AN248" s="174"/>
      <c r="AO248" s="174"/>
      <c r="AP248" s="174"/>
      <c r="AQ248" s="173"/>
      <c r="AR248" s="174"/>
      <c r="AS248" s="174"/>
      <c r="AT248" s="174"/>
      <c r="AU248" s="173"/>
      <c r="AV248" s="174"/>
      <c r="AW248" s="174"/>
      <c r="AX248" s="177"/>
      <c r="AY248" s="28"/>
      <c r="AZ248" s="28"/>
      <c r="BA248" s="28"/>
      <c r="BB248" s="28"/>
      <c r="BC248" s="28"/>
      <c r="BD248" s="55"/>
      <c r="BE248" s="5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8"/>
      <c r="BS248" s="2"/>
    </row>
    <row r="249" spans="1:71" ht="15.6" customHeight="1">
      <c r="A249" s="2"/>
      <c r="B249" s="2"/>
      <c r="C249" s="45"/>
      <c r="D249" s="237"/>
      <c r="E249" s="237"/>
      <c r="F249" s="237"/>
      <c r="G249" s="237"/>
      <c r="H249" s="237"/>
      <c r="I249" s="237"/>
      <c r="J249" s="237"/>
      <c r="K249" s="237"/>
      <c r="L249" s="237"/>
      <c r="M249" s="238"/>
      <c r="N249" s="170"/>
      <c r="O249" s="171"/>
      <c r="P249" s="171"/>
      <c r="Q249" s="172"/>
      <c r="R249" s="21"/>
      <c r="S249" s="21"/>
      <c r="T249" s="21"/>
      <c r="U249" s="152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4"/>
      <c r="AK249" s="52"/>
      <c r="AL249" s="52"/>
      <c r="AM249" s="175"/>
      <c r="AN249" s="176"/>
      <c r="AO249" s="176"/>
      <c r="AP249" s="176"/>
      <c r="AQ249" s="175"/>
      <c r="AR249" s="176"/>
      <c r="AS249" s="176"/>
      <c r="AT249" s="176"/>
      <c r="AU249" s="175"/>
      <c r="AV249" s="176"/>
      <c r="AW249" s="176"/>
      <c r="AX249" s="178"/>
      <c r="AY249" s="28"/>
      <c r="AZ249" s="28"/>
      <c r="BA249" s="28"/>
      <c r="BB249" s="28"/>
      <c r="BC249" s="28"/>
      <c r="BD249" s="55"/>
      <c r="BE249" s="5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8"/>
      <c r="BS249" s="2"/>
    </row>
    <row r="250" spans="1:71" ht="15.4" customHeight="1">
      <c r="A250" s="51"/>
      <c r="B250" s="51"/>
      <c r="C250" s="45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52"/>
      <c r="AL250" s="5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49"/>
      <c r="BD250" s="55"/>
      <c r="BE250" s="5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48"/>
      <c r="BS250" s="38"/>
    </row>
    <row r="251" spans="1:71" ht="15.4" customHeight="1">
      <c r="A251" s="51"/>
      <c r="B251" s="51"/>
      <c r="C251" s="45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21"/>
      <c r="S251" s="21"/>
      <c r="T251" s="21"/>
      <c r="U251" s="20" t="s">
        <v>83</v>
      </c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52"/>
      <c r="AL251" s="52"/>
      <c r="AM251" s="20" t="s">
        <v>84</v>
      </c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35"/>
      <c r="BR251" s="48"/>
      <c r="BS251" s="38"/>
    </row>
    <row r="252" spans="1:71" ht="15.4" customHeight="1">
      <c r="A252" s="51"/>
      <c r="B252" s="51"/>
      <c r="C252" s="45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21"/>
      <c r="S252" s="21"/>
      <c r="T252" s="21"/>
      <c r="U252" s="138" t="s">
        <v>15</v>
      </c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42" t="s">
        <v>85</v>
      </c>
      <c r="AF252" s="142"/>
      <c r="AG252" s="142"/>
      <c r="AH252" s="142"/>
      <c r="AI252" s="142"/>
      <c r="AJ252" s="143"/>
      <c r="AK252" s="52"/>
      <c r="AL252" s="52"/>
      <c r="AM252" s="146" t="s">
        <v>15</v>
      </c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  <c r="BQ252" s="148"/>
      <c r="BR252" s="48"/>
      <c r="BS252" s="38"/>
    </row>
    <row r="253" spans="1:71" ht="15.4" customHeight="1">
      <c r="A253" s="51"/>
      <c r="B253" s="51"/>
      <c r="C253" s="45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21"/>
      <c r="S253" s="21"/>
      <c r="T253" s="21"/>
      <c r="U253" s="140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4"/>
      <c r="AF253" s="144"/>
      <c r="AG253" s="144"/>
      <c r="AH253" s="144"/>
      <c r="AI253" s="144"/>
      <c r="AJ253" s="145"/>
      <c r="AK253" s="52"/>
      <c r="AL253" s="52"/>
      <c r="AM253" s="149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1"/>
      <c r="BR253" s="48"/>
      <c r="BS253" s="38"/>
    </row>
    <row r="254" spans="1:71" ht="15.4" customHeight="1">
      <c r="A254" s="51"/>
      <c r="B254" s="51"/>
      <c r="C254" s="45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52"/>
      <c r="AL254" s="52"/>
      <c r="AM254" s="149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1"/>
      <c r="BR254" s="48"/>
      <c r="BS254" s="38"/>
    </row>
    <row r="255" spans="1:71" ht="15.4" customHeight="1">
      <c r="A255" s="51"/>
      <c r="B255" s="51"/>
      <c r="C255" s="45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52"/>
      <c r="AL255" s="52"/>
      <c r="AM255" s="149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1"/>
      <c r="BR255" s="48"/>
      <c r="BS255" s="38"/>
    </row>
    <row r="256" spans="1:71" ht="15.4" customHeight="1">
      <c r="A256" s="51"/>
      <c r="B256" s="51"/>
      <c r="C256" s="45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52"/>
      <c r="AL256" s="52"/>
      <c r="AM256" s="152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  <c r="BI256" s="153"/>
      <c r="BJ256" s="153"/>
      <c r="BK256" s="153"/>
      <c r="BL256" s="153"/>
      <c r="BM256" s="153"/>
      <c r="BN256" s="153"/>
      <c r="BO256" s="153"/>
      <c r="BP256" s="153"/>
      <c r="BQ256" s="154"/>
      <c r="BR256" s="48"/>
      <c r="BS256" s="38"/>
    </row>
    <row r="257" spans="1:144" ht="15.6" customHeight="1">
      <c r="A257" s="2"/>
      <c r="B257" s="2"/>
      <c r="C257" s="4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48"/>
      <c r="BS257" s="2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5"/>
      <c r="DC257" s="75"/>
      <c r="DD257" s="75"/>
      <c r="DE257" s="75"/>
      <c r="DF257" s="75"/>
      <c r="DG257" s="75"/>
      <c r="DH257" s="75"/>
      <c r="DI257" s="75"/>
      <c r="DJ257" s="75"/>
      <c r="DK257" s="75"/>
      <c r="DL257" s="75"/>
      <c r="DM257" s="75"/>
      <c r="DN257" s="75"/>
      <c r="DO257" s="75"/>
      <c r="DP257" s="75"/>
      <c r="DQ257" s="75"/>
      <c r="DR257" s="75"/>
      <c r="DS257" s="75"/>
      <c r="DT257" s="75"/>
      <c r="DU257" s="75"/>
      <c r="DV257" s="75"/>
      <c r="DW257" s="75"/>
      <c r="DX257" s="75"/>
      <c r="DY257" s="75"/>
      <c r="DZ257" s="75"/>
      <c r="EA257" s="75"/>
      <c r="EB257" s="75"/>
      <c r="EC257" s="75"/>
      <c r="ED257" s="75"/>
      <c r="EE257" s="75"/>
      <c r="EF257" s="75"/>
      <c r="EG257" s="75"/>
      <c r="EH257" s="75"/>
      <c r="EI257" s="75"/>
      <c r="EJ257" s="75"/>
      <c r="EK257" s="75"/>
      <c r="EL257" s="75"/>
      <c r="EM257" s="75"/>
      <c r="EN257" s="75"/>
    </row>
    <row r="258" spans="1:144" ht="18.600000000000001" customHeight="1">
      <c r="A258" s="2"/>
      <c r="B258" s="2"/>
      <c r="C258" s="45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21"/>
      <c r="O258" s="21"/>
      <c r="P258" s="21"/>
      <c r="Q258" s="21"/>
      <c r="R258" s="21"/>
      <c r="S258" s="21"/>
      <c r="T258" s="21"/>
      <c r="U258" s="20" t="s">
        <v>20</v>
      </c>
      <c r="V258" s="21"/>
      <c r="W258" s="21"/>
      <c r="X258" s="22"/>
      <c r="Y258" s="22"/>
      <c r="Z258" s="22"/>
      <c r="AA258" s="23"/>
      <c r="AB258" s="24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0" t="s">
        <v>12</v>
      </c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35"/>
      <c r="BR258" s="48"/>
      <c r="BS258" s="38"/>
    </row>
    <row r="259" spans="1:144" ht="15.6" customHeight="1">
      <c r="A259" s="2"/>
      <c r="B259" s="2"/>
      <c r="C259" s="45"/>
      <c r="D259" s="237" t="s">
        <v>13</v>
      </c>
      <c r="E259" s="237"/>
      <c r="F259" s="237"/>
      <c r="G259" s="237"/>
      <c r="H259" s="237"/>
      <c r="I259" s="237"/>
      <c r="J259" s="237"/>
      <c r="K259" s="237"/>
      <c r="L259" s="237"/>
      <c r="M259" s="238"/>
      <c r="N259" s="164" t="s">
        <v>15</v>
      </c>
      <c r="O259" s="165"/>
      <c r="P259" s="165"/>
      <c r="Q259" s="166"/>
      <c r="R259" s="21"/>
      <c r="S259" s="21"/>
      <c r="T259" s="21"/>
      <c r="U259" s="146" t="s">
        <v>15</v>
      </c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8"/>
      <c r="AK259" s="61"/>
      <c r="AL259" s="61"/>
      <c r="AM259" s="146" t="s">
        <v>15</v>
      </c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  <c r="BI259" s="147"/>
      <c r="BJ259" s="147"/>
      <c r="BK259" s="147"/>
      <c r="BL259" s="147"/>
      <c r="BM259" s="147"/>
      <c r="BN259" s="147"/>
      <c r="BO259" s="147"/>
      <c r="BP259" s="147"/>
      <c r="BQ259" s="148"/>
      <c r="BR259" s="48"/>
      <c r="BS259" s="38"/>
    </row>
    <row r="260" spans="1:144" ht="15.6" customHeight="1">
      <c r="A260" s="2"/>
      <c r="B260" s="2"/>
      <c r="C260" s="45"/>
      <c r="D260" s="237"/>
      <c r="E260" s="237"/>
      <c r="F260" s="237"/>
      <c r="G260" s="237"/>
      <c r="H260" s="237"/>
      <c r="I260" s="237"/>
      <c r="J260" s="237"/>
      <c r="K260" s="237"/>
      <c r="L260" s="237"/>
      <c r="M260" s="238"/>
      <c r="N260" s="167"/>
      <c r="O260" s="168"/>
      <c r="P260" s="168"/>
      <c r="Q260" s="169"/>
      <c r="R260" s="21"/>
      <c r="S260" s="21"/>
      <c r="T260" s="21"/>
      <c r="U260" s="149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1"/>
      <c r="AK260" s="61"/>
      <c r="AL260" s="61"/>
      <c r="AM260" s="149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1"/>
      <c r="BR260" s="48"/>
      <c r="BS260" s="38"/>
    </row>
    <row r="261" spans="1:144" ht="15.6" customHeight="1">
      <c r="A261" s="2"/>
      <c r="B261" s="2"/>
      <c r="C261" s="45"/>
      <c r="D261" s="237"/>
      <c r="E261" s="237"/>
      <c r="F261" s="237"/>
      <c r="G261" s="237"/>
      <c r="H261" s="237"/>
      <c r="I261" s="237"/>
      <c r="J261" s="237"/>
      <c r="K261" s="237"/>
      <c r="L261" s="237"/>
      <c r="M261" s="238"/>
      <c r="N261" s="167"/>
      <c r="O261" s="168"/>
      <c r="P261" s="168"/>
      <c r="Q261" s="169"/>
      <c r="R261" s="21"/>
      <c r="S261" s="21"/>
      <c r="T261" s="21"/>
      <c r="U261" s="149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1"/>
      <c r="AK261" s="61"/>
      <c r="AL261" s="61"/>
      <c r="AM261" s="149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1"/>
      <c r="BR261" s="48"/>
      <c r="BS261" s="38"/>
    </row>
    <row r="262" spans="1:144" ht="15.6" customHeight="1">
      <c r="A262" s="2"/>
      <c r="B262" s="2"/>
      <c r="C262" s="45"/>
      <c r="D262" s="237"/>
      <c r="E262" s="237"/>
      <c r="F262" s="237"/>
      <c r="G262" s="237"/>
      <c r="H262" s="237"/>
      <c r="I262" s="237"/>
      <c r="J262" s="237"/>
      <c r="K262" s="237"/>
      <c r="L262" s="237"/>
      <c r="M262" s="238"/>
      <c r="N262" s="170"/>
      <c r="O262" s="171"/>
      <c r="P262" s="171"/>
      <c r="Q262" s="172"/>
      <c r="R262" s="21"/>
      <c r="S262" s="21"/>
      <c r="T262" s="21"/>
      <c r="U262" s="152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4"/>
      <c r="AK262" s="61"/>
      <c r="AL262" s="61"/>
      <c r="AM262" s="152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53"/>
      <c r="BN262" s="153"/>
      <c r="BO262" s="153"/>
      <c r="BP262" s="153"/>
      <c r="BQ262" s="154"/>
      <c r="BR262" s="48"/>
      <c r="BS262" s="38"/>
    </row>
    <row r="263" spans="1:144" ht="15.6" customHeight="1">
      <c r="A263" s="2"/>
      <c r="B263" s="2"/>
      <c r="C263" s="58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60"/>
      <c r="BS263" s="38"/>
    </row>
    <row r="264" spans="1:144" s="4" customFormat="1" ht="15.6" customHeight="1">
      <c r="A264" s="38"/>
      <c r="B264" s="38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8"/>
    </row>
    <row r="265" spans="1:144" ht="15.6" customHeight="1">
      <c r="A265" s="2"/>
      <c r="B265" s="2"/>
      <c r="C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42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4"/>
      <c r="BS265" s="38"/>
    </row>
    <row r="266" spans="1:144" ht="15.6" customHeight="1">
      <c r="A266" s="2"/>
      <c r="B266" s="2"/>
      <c r="C266" s="4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35"/>
      <c r="Y266" s="35"/>
      <c r="Z266" s="35"/>
      <c r="AA266" s="1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7"/>
      <c r="AO266" s="49"/>
      <c r="AP266" s="50"/>
      <c r="AQ266" s="50"/>
      <c r="AR266" s="248"/>
      <c r="AS266" s="248"/>
      <c r="AT266" s="248"/>
      <c r="AU266" s="248"/>
      <c r="AV266" s="248"/>
      <c r="AW266" s="248"/>
      <c r="AX266" s="248"/>
      <c r="AY266" s="248"/>
      <c r="AZ266" s="248"/>
      <c r="BA266" s="248"/>
      <c r="BB266" s="248"/>
      <c r="BC266" s="4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3"/>
      <c r="BO266" s="23"/>
      <c r="BP266" s="23"/>
      <c r="BQ266" s="47"/>
      <c r="BR266" s="48"/>
      <c r="BS266" s="38"/>
    </row>
    <row r="267" spans="1:144" ht="15.6" customHeight="1">
      <c r="A267" s="2"/>
      <c r="B267" s="2"/>
      <c r="C267" s="45"/>
      <c r="D267" s="204" t="s">
        <v>4</v>
      </c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6"/>
      <c r="R267" s="155" t="s">
        <v>27</v>
      </c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7"/>
      <c r="BC267" s="4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3"/>
      <c r="BO267" s="23"/>
      <c r="BP267" s="23"/>
      <c r="BQ267" s="47"/>
      <c r="BR267" s="48"/>
      <c r="BS267" s="38"/>
    </row>
    <row r="268" spans="1:144" ht="15.6" customHeight="1">
      <c r="A268" s="2"/>
      <c r="B268" s="2"/>
      <c r="C268" s="45"/>
      <c r="D268" s="207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9"/>
      <c r="R268" s="161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3"/>
      <c r="BC268" s="4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3"/>
      <c r="BO268" s="23"/>
      <c r="BP268" s="23"/>
      <c r="BQ268" s="47"/>
      <c r="BR268" s="48"/>
      <c r="BS268" s="38"/>
    </row>
    <row r="269" spans="1:144" ht="15.6" customHeight="1">
      <c r="A269" s="2"/>
      <c r="B269" s="2"/>
      <c r="C269" s="4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35"/>
      <c r="Y269" s="35"/>
      <c r="Z269" s="35"/>
      <c r="AA269" s="1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7"/>
      <c r="AO269" s="49"/>
      <c r="AP269" s="50"/>
      <c r="AQ269" s="50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4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3"/>
      <c r="BO269" s="23"/>
      <c r="BP269" s="23"/>
      <c r="BQ269" s="47"/>
      <c r="BR269" s="48"/>
      <c r="BS269" s="38"/>
    </row>
    <row r="270" spans="1:144" ht="18.75">
      <c r="A270" s="2"/>
      <c r="B270" s="2"/>
      <c r="C270" s="4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0" t="s">
        <v>20</v>
      </c>
      <c r="V270" s="21"/>
      <c r="W270" s="21"/>
      <c r="X270" s="22"/>
      <c r="Y270" s="22"/>
      <c r="Z270" s="22"/>
      <c r="AA270" s="23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0" t="s">
        <v>14</v>
      </c>
      <c r="AN270" s="25"/>
      <c r="AO270" s="24"/>
      <c r="AP270" s="26"/>
      <c r="AQ270" s="26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8"/>
      <c r="BD270" s="23"/>
      <c r="BE270" s="23"/>
      <c r="BF270" s="29" t="s">
        <v>6</v>
      </c>
      <c r="BG270" s="32"/>
      <c r="BH270" s="32"/>
      <c r="BI270" s="32"/>
      <c r="BJ270" s="32"/>
      <c r="BK270" s="32"/>
      <c r="BL270" s="32"/>
      <c r="BM270" s="23"/>
      <c r="BN270" s="23"/>
      <c r="BO270" s="23"/>
      <c r="BP270" s="23"/>
      <c r="BQ270" s="25"/>
      <c r="BR270" s="48"/>
      <c r="BS270" s="38"/>
    </row>
    <row r="271" spans="1:144" ht="15.6" customHeight="1">
      <c r="A271" s="2"/>
      <c r="B271" s="2"/>
      <c r="C271" s="45"/>
      <c r="D271" s="237" t="s">
        <v>7</v>
      </c>
      <c r="E271" s="237"/>
      <c r="F271" s="237"/>
      <c r="G271" s="237"/>
      <c r="H271" s="237"/>
      <c r="I271" s="237"/>
      <c r="J271" s="237"/>
      <c r="K271" s="237"/>
      <c r="L271" s="237"/>
      <c r="M271" s="237"/>
      <c r="N271" s="164" t="s">
        <v>15</v>
      </c>
      <c r="O271" s="165"/>
      <c r="P271" s="165"/>
      <c r="Q271" s="166"/>
      <c r="R271" s="21"/>
      <c r="S271" s="21"/>
      <c r="T271" s="21"/>
      <c r="U271" s="146" t="s">
        <v>15</v>
      </c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8"/>
      <c r="AK271" s="52"/>
      <c r="AL271" s="52"/>
      <c r="AM271" s="249" t="s">
        <v>28</v>
      </c>
      <c r="AN271" s="250"/>
      <c r="AO271" s="250"/>
      <c r="AP271" s="250"/>
      <c r="AQ271" s="250"/>
      <c r="AR271" s="250"/>
      <c r="AS271" s="250"/>
      <c r="AT271" s="251"/>
      <c r="AU271" s="249" t="s">
        <v>29</v>
      </c>
      <c r="AV271" s="250"/>
      <c r="AW271" s="250"/>
      <c r="AX271" s="250"/>
      <c r="AY271" s="250"/>
      <c r="AZ271" s="250"/>
      <c r="BA271" s="250"/>
      <c r="BB271" s="251"/>
      <c r="BC271" s="49"/>
      <c r="BD271" s="19"/>
      <c r="BE271" s="19"/>
      <c r="BF271" s="199" t="s">
        <v>15</v>
      </c>
      <c r="BG271" s="200"/>
      <c r="BH271" s="200"/>
      <c r="BI271" s="200"/>
      <c r="BJ271" s="199"/>
      <c r="BK271" s="200"/>
      <c r="BL271" s="200"/>
      <c r="BM271" s="200"/>
      <c r="BN271" s="199"/>
      <c r="BO271" s="200"/>
      <c r="BP271" s="200"/>
      <c r="BQ271" s="201"/>
      <c r="BR271" s="48"/>
      <c r="BS271" s="38"/>
    </row>
    <row r="272" spans="1:144" ht="15.6" customHeight="1">
      <c r="A272" s="2"/>
      <c r="B272" s="2"/>
      <c r="C272" s="45"/>
      <c r="D272" s="237"/>
      <c r="E272" s="237"/>
      <c r="F272" s="237"/>
      <c r="G272" s="237"/>
      <c r="H272" s="237"/>
      <c r="I272" s="237"/>
      <c r="J272" s="237"/>
      <c r="K272" s="237"/>
      <c r="L272" s="237"/>
      <c r="M272" s="237"/>
      <c r="N272" s="167"/>
      <c r="O272" s="168"/>
      <c r="P272" s="168"/>
      <c r="Q272" s="169"/>
      <c r="R272" s="21"/>
      <c r="S272" s="21"/>
      <c r="T272" s="21"/>
      <c r="U272" s="149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1"/>
      <c r="AK272" s="52"/>
      <c r="AL272" s="52"/>
      <c r="AM272" s="252"/>
      <c r="AN272" s="253"/>
      <c r="AO272" s="253"/>
      <c r="AP272" s="253"/>
      <c r="AQ272" s="253"/>
      <c r="AR272" s="253"/>
      <c r="AS272" s="253"/>
      <c r="AT272" s="254"/>
      <c r="AU272" s="252"/>
      <c r="AV272" s="253"/>
      <c r="AW272" s="253"/>
      <c r="AX272" s="253"/>
      <c r="AY272" s="253"/>
      <c r="AZ272" s="253"/>
      <c r="BA272" s="253"/>
      <c r="BB272" s="254"/>
      <c r="BC272" s="49"/>
      <c r="BD272" s="19"/>
      <c r="BE272" s="19"/>
      <c r="BF272" s="173"/>
      <c r="BG272" s="174"/>
      <c r="BH272" s="174"/>
      <c r="BI272" s="174"/>
      <c r="BJ272" s="173"/>
      <c r="BK272" s="174"/>
      <c r="BL272" s="174"/>
      <c r="BM272" s="174"/>
      <c r="BN272" s="173"/>
      <c r="BO272" s="174"/>
      <c r="BP272" s="174"/>
      <c r="BQ272" s="177"/>
      <c r="BR272" s="48"/>
      <c r="BS272" s="38"/>
    </row>
    <row r="273" spans="1:71" ht="15.6" customHeight="1">
      <c r="A273" s="2"/>
      <c r="B273" s="2"/>
      <c r="C273" s="45"/>
      <c r="D273" s="237"/>
      <c r="E273" s="237"/>
      <c r="F273" s="237"/>
      <c r="G273" s="237"/>
      <c r="H273" s="237"/>
      <c r="I273" s="237"/>
      <c r="J273" s="237"/>
      <c r="K273" s="237"/>
      <c r="L273" s="237"/>
      <c r="M273" s="237"/>
      <c r="N273" s="167"/>
      <c r="O273" s="168"/>
      <c r="P273" s="168"/>
      <c r="Q273" s="169"/>
      <c r="R273" s="21"/>
      <c r="S273" s="21"/>
      <c r="T273" s="21"/>
      <c r="U273" s="149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1"/>
      <c r="AK273" s="52"/>
      <c r="AL273" s="52"/>
      <c r="AM273" s="255"/>
      <c r="AN273" s="256"/>
      <c r="AO273" s="256"/>
      <c r="AP273" s="256"/>
      <c r="AQ273" s="256"/>
      <c r="AR273" s="256"/>
      <c r="AS273" s="256"/>
      <c r="AT273" s="257"/>
      <c r="AU273" s="255"/>
      <c r="AV273" s="256"/>
      <c r="AW273" s="256"/>
      <c r="AX273" s="256"/>
      <c r="AY273" s="256"/>
      <c r="AZ273" s="256"/>
      <c r="BA273" s="256"/>
      <c r="BB273" s="257"/>
      <c r="BC273" s="49"/>
      <c r="BD273" s="19"/>
      <c r="BE273" s="19"/>
      <c r="BF273" s="173"/>
      <c r="BG273" s="174"/>
      <c r="BH273" s="174"/>
      <c r="BI273" s="174"/>
      <c r="BJ273" s="173"/>
      <c r="BK273" s="174"/>
      <c r="BL273" s="174"/>
      <c r="BM273" s="174"/>
      <c r="BN273" s="173"/>
      <c r="BO273" s="174"/>
      <c r="BP273" s="174"/>
      <c r="BQ273" s="177"/>
      <c r="BR273" s="48"/>
      <c r="BS273" s="38"/>
    </row>
    <row r="274" spans="1:71" ht="15.6" customHeight="1">
      <c r="A274" s="2"/>
      <c r="B274" s="2"/>
      <c r="C274" s="45"/>
      <c r="D274" s="237"/>
      <c r="E274" s="237"/>
      <c r="F274" s="237"/>
      <c r="G274" s="237"/>
      <c r="H274" s="237"/>
      <c r="I274" s="237"/>
      <c r="J274" s="237"/>
      <c r="K274" s="237"/>
      <c r="L274" s="237"/>
      <c r="M274" s="237"/>
      <c r="N274" s="170"/>
      <c r="O274" s="171"/>
      <c r="P274" s="171"/>
      <c r="Q274" s="172"/>
      <c r="R274" s="21"/>
      <c r="S274" s="21"/>
      <c r="T274" s="21"/>
      <c r="U274" s="149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1"/>
      <c r="AK274" s="52"/>
      <c r="AL274" s="52"/>
      <c r="AM274" s="239" t="s">
        <v>15</v>
      </c>
      <c r="AN274" s="240"/>
      <c r="AO274" s="240"/>
      <c r="AP274" s="240"/>
      <c r="AQ274" s="240"/>
      <c r="AR274" s="240"/>
      <c r="AS274" s="240"/>
      <c r="AT274" s="241"/>
      <c r="AU274" s="239" t="s">
        <v>15</v>
      </c>
      <c r="AV274" s="240"/>
      <c r="AW274" s="240"/>
      <c r="AX274" s="240"/>
      <c r="AY274" s="240"/>
      <c r="AZ274" s="240"/>
      <c r="BA274" s="240"/>
      <c r="BB274" s="241"/>
      <c r="BC274" s="49"/>
      <c r="BD274" s="19"/>
      <c r="BE274" s="19"/>
      <c r="BF274" s="173" t="s">
        <v>15</v>
      </c>
      <c r="BG274" s="174"/>
      <c r="BH274" s="174"/>
      <c r="BI274" s="174"/>
      <c r="BJ274" s="173" t="s">
        <v>15</v>
      </c>
      <c r="BK274" s="174"/>
      <c r="BL274" s="174"/>
      <c r="BM274" s="177"/>
      <c r="BN274" s="173" t="s">
        <v>15</v>
      </c>
      <c r="BO274" s="174"/>
      <c r="BP274" s="174"/>
      <c r="BQ274" s="177"/>
      <c r="BR274" s="48"/>
      <c r="BS274" s="38"/>
    </row>
    <row r="275" spans="1:71" ht="15.6" customHeight="1">
      <c r="A275" s="2"/>
      <c r="B275" s="2"/>
      <c r="C275" s="45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54"/>
      <c r="O275" s="54"/>
      <c r="P275" s="54"/>
      <c r="Q275" s="54"/>
      <c r="R275" s="54"/>
      <c r="S275" s="54"/>
      <c r="T275" s="54"/>
      <c r="U275" s="149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1"/>
      <c r="AK275" s="52"/>
      <c r="AL275" s="52"/>
      <c r="AM275" s="242"/>
      <c r="AN275" s="243"/>
      <c r="AO275" s="243"/>
      <c r="AP275" s="243"/>
      <c r="AQ275" s="243"/>
      <c r="AR275" s="243"/>
      <c r="AS275" s="243"/>
      <c r="AT275" s="244"/>
      <c r="AU275" s="242"/>
      <c r="AV275" s="243"/>
      <c r="AW275" s="243"/>
      <c r="AX275" s="243"/>
      <c r="AY275" s="243"/>
      <c r="AZ275" s="243"/>
      <c r="BA275" s="243"/>
      <c r="BB275" s="244"/>
      <c r="BC275" s="49"/>
      <c r="BD275" s="49"/>
      <c r="BE275" s="49"/>
      <c r="BF275" s="173"/>
      <c r="BG275" s="174"/>
      <c r="BH275" s="174"/>
      <c r="BI275" s="174"/>
      <c r="BJ275" s="173"/>
      <c r="BK275" s="174"/>
      <c r="BL275" s="174"/>
      <c r="BM275" s="177"/>
      <c r="BN275" s="173"/>
      <c r="BO275" s="174"/>
      <c r="BP275" s="174"/>
      <c r="BQ275" s="177"/>
      <c r="BR275" s="48"/>
      <c r="BS275" s="38"/>
    </row>
    <row r="276" spans="1:71" ht="15.6" customHeight="1">
      <c r="A276" s="2"/>
      <c r="B276" s="2"/>
      <c r="C276" s="45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54"/>
      <c r="O276" s="54"/>
      <c r="P276" s="54"/>
      <c r="Q276" s="54"/>
      <c r="R276" s="54"/>
      <c r="S276" s="54"/>
      <c r="T276" s="54"/>
      <c r="U276" s="149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1"/>
      <c r="AK276" s="52"/>
      <c r="AL276" s="52"/>
      <c r="AM276" s="245"/>
      <c r="AN276" s="246"/>
      <c r="AO276" s="246"/>
      <c r="AP276" s="246"/>
      <c r="AQ276" s="246"/>
      <c r="AR276" s="246"/>
      <c r="AS276" s="246"/>
      <c r="AT276" s="247"/>
      <c r="AU276" s="245"/>
      <c r="AV276" s="246"/>
      <c r="AW276" s="246"/>
      <c r="AX276" s="246"/>
      <c r="AY276" s="246"/>
      <c r="AZ276" s="246"/>
      <c r="BA276" s="246"/>
      <c r="BB276" s="247"/>
      <c r="BC276" s="49"/>
      <c r="BD276" s="19"/>
      <c r="BE276" s="19"/>
      <c r="BF276" s="173"/>
      <c r="BG276" s="174"/>
      <c r="BH276" s="174"/>
      <c r="BI276" s="174"/>
      <c r="BJ276" s="173"/>
      <c r="BK276" s="174"/>
      <c r="BL276" s="174"/>
      <c r="BM276" s="177"/>
      <c r="BN276" s="173"/>
      <c r="BO276" s="174"/>
      <c r="BP276" s="174"/>
      <c r="BQ276" s="177"/>
      <c r="BR276" s="48"/>
      <c r="BS276" s="38"/>
    </row>
    <row r="277" spans="1:71" ht="15.6" customHeight="1">
      <c r="A277" s="2"/>
      <c r="B277" s="2"/>
      <c r="C277" s="45"/>
      <c r="D277" s="258" t="s">
        <v>8</v>
      </c>
      <c r="E277" s="237"/>
      <c r="F277" s="237"/>
      <c r="G277" s="237"/>
      <c r="H277" s="237"/>
      <c r="I277" s="237"/>
      <c r="J277" s="237"/>
      <c r="K277" s="237"/>
      <c r="L277" s="237"/>
      <c r="M277" s="238"/>
      <c r="N277" s="164" t="s">
        <v>15</v>
      </c>
      <c r="O277" s="165"/>
      <c r="P277" s="165"/>
      <c r="Q277" s="166"/>
      <c r="R277" s="21"/>
      <c r="S277" s="21"/>
      <c r="T277" s="21"/>
      <c r="U277" s="149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1"/>
      <c r="AK277" s="52"/>
      <c r="AL277" s="52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49"/>
      <c r="BD277" s="55"/>
      <c r="BE277" s="55"/>
      <c r="BF277" s="173"/>
      <c r="BG277" s="174"/>
      <c r="BH277" s="174"/>
      <c r="BI277" s="174"/>
      <c r="BJ277" s="173"/>
      <c r="BK277" s="174"/>
      <c r="BL277" s="174"/>
      <c r="BM277" s="177"/>
      <c r="BN277" s="173"/>
      <c r="BO277" s="174"/>
      <c r="BP277" s="174"/>
      <c r="BQ277" s="177"/>
      <c r="BR277" s="48"/>
      <c r="BS277" s="38"/>
    </row>
    <row r="278" spans="1:71" ht="15.6" customHeight="1">
      <c r="A278" s="2"/>
      <c r="B278" s="2"/>
      <c r="C278" s="45"/>
      <c r="D278" s="237"/>
      <c r="E278" s="237"/>
      <c r="F278" s="237"/>
      <c r="G278" s="237"/>
      <c r="H278" s="237"/>
      <c r="I278" s="237"/>
      <c r="J278" s="237"/>
      <c r="K278" s="237"/>
      <c r="L278" s="237"/>
      <c r="M278" s="238"/>
      <c r="N278" s="167"/>
      <c r="O278" s="168"/>
      <c r="P278" s="168"/>
      <c r="Q278" s="169"/>
      <c r="R278" s="21"/>
      <c r="S278" s="21"/>
      <c r="T278" s="21"/>
      <c r="U278" s="149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1"/>
      <c r="AK278" s="52"/>
      <c r="AL278" s="52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49"/>
      <c r="BD278" s="55"/>
      <c r="BE278" s="55"/>
      <c r="BF278" s="173" t="s">
        <v>9</v>
      </c>
      <c r="BG278" s="174"/>
      <c r="BH278" s="174"/>
      <c r="BI278" s="174"/>
      <c r="BJ278" s="173" t="s">
        <v>10</v>
      </c>
      <c r="BK278" s="174"/>
      <c r="BL278" s="174"/>
      <c r="BM278" s="174"/>
      <c r="BN278" s="173" t="s">
        <v>11</v>
      </c>
      <c r="BO278" s="174"/>
      <c r="BP278" s="174"/>
      <c r="BQ278" s="177"/>
      <c r="BR278" s="48"/>
      <c r="BS278" s="38"/>
    </row>
    <row r="279" spans="1:71" ht="15.6" customHeight="1">
      <c r="A279" s="2"/>
      <c r="B279" s="2"/>
      <c r="C279" s="45"/>
      <c r="D279" s="237"/>
      <c r="E279" s="237"/>
      <c r="F279" s="237"/>
      <c r="G279" s="237"/>
      <c r="H279" s="237"/>
      <c r="I279" s="237"/>
      <c r="J279" s="237"/>
      <c r="K279" s="237"/>
      <c r="L279" s="237"/>
      <c r="M279" s="238"/>
      <c r="N279" s="167"/>
      <c r="O279" s="168"/>
      <c r="P279" s="168"/>
      <c r="Q279" s="169"/>
      <c r="R279" s="21"/>
      <c r="S279" s="21"/>
      <c r="T279" s="21"/>
      <c r="U279" s="149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1"/>
      <c r="AK279" s="52"/>
      <c r="AL279" s="52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49"/>
      <c r="BD279" s="55"/>
      <c r="BE279" s="55"/>
      <c r="BF279" s="173"/>
      <c r="BG279" s="174"/>
      <c r="BH279" s="174"/>
      <c r="BI279" s="174"/>
      <c r="BJ279" s="173"/>
      <c r="BK279" s="174"/>
      <c r="BL279" s="174"/>
      <c r="BM279" s="174"/>
      <c r="BN279" s="173"/>
      <c r="BO279" s="174"/>
      <c r="BP279" s="174"/>
      <c r="BQ279" s="177"/>
      <c r="BR279" s="48"/>
      <c r="BS279" s="38"/>
    </row>
    <row r="280" spans="1:71" ht="15.6" customHeight="1">
      <c r="A280" s="2"/>
      <c r="B280" s="2"/>
      <c r="C280" s="45"/>
      <c r="D280" s="237"/>
      <c r="E280" s="237"/>
      <c r="F280" s="237"/>
      <c r="G280" s="237"/>
      <c r="H280" s="237"/>
      <c r="I280" s="237"/>
      <c r="J280" s="237"/>
      <c r="K280" s="237"/>
      <c r="L280" s="237"/>
      <c r="M280" s="238"/>
      <c r="N280" s="170"/>
      <c r="O280" s="171"/>
      <c r="P280" s="171"/>
      <c r="Q280" s="172"/>
      <c r="R280" s="21"/>
      <c r="S280" s="21"/>
      <c r="T280" s="21"/>
      <c r="U280" s="152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4"/>
      <c r="AK280" s="52"/>
      <c r="AL280" s="52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49"/>
      <c r="BD280" s="55"/>
      <c r="BE280" s="55"/>
      <c r="BF280" s="175"/>
      <c r="BG280" s="176"/>
      <c r="BH280" s="176"/>
      <c r="BI280" s="176"/>
      <c r="BJ280" s="175"/>
      <c r="BK280" s="176"/>
      <c r="BL280" s="176"/>
      <c r="BM280" s="176"/>
      <c r="BN280" s="175"/>
      <c r="BO280" s="176"/>
      <c r="BP280" s="176"/>
      <c r="BQ280" s="178"/>
      <c r="BR280" s="48"/>
      <c r="BS280" s="38"/>
    </row>
    <row r="281" spans="1:71" ht="15.4" customHeight="1">
      <c r="A281" s="51"/>
      <c r="B281" s="51"/>
      <c r="C281" s="45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52"/>
      <c r="AL281" s="5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49"/>
      <c r="BD281" s="55"/>
      <c r="BE281" s="5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48"/>
      <c r="BS281" s="38"/>
    </row>
    <row r="282" spans="1:71" ht="15.4" customHeight="1">
      <c r="A282" s="51"/>
      <c r="B282" s="51"/>
      <c r="C282" s="45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21"/>
      <c r="S282" s="21"/>
      <c r="T282" s="21"/>
      <c r="U282" s="20" t="s">
        <v>83</v>
      </c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52"/>
      <c r="AL282" s="52"/>
      <c r="AM282" s="20" t="s">
        <v>84</v>
      </c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35"/>
      <c r="BR282" s="48"/>
      <c r="BS282" s="38"/>
    </row>
    <row r="283" spans="1:71" ht="15.4" customHeight="1">
      <c r="A283" s="51"/>
      <c r="B283" s="51"/>
      <c r="C283" s="45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21"/>
      <c r="S283" s="21"/>
      <c r="T283" s="21"/>
      <c r="U283" s="138" t="s">
        <v>15</v>
      </c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42" t="s">
        <v>85</v>
      </c>
      <c r="AF283" s="142"/>
      <c r="AG283" s="142"/>
      <c r="AH283" s="142"/>
      <c r="AI283" s="142"/>
      <c r="AJ283" s="143"/>
      <c r="AK283" s="52"/>
      <c r="AL283" s="52"/>
      <c r="AM283" s="146" t="s">
        <v>15</v>
      </c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  <c r="BI283" s="147"/>
      <c r="BJ283" s="147"/>
      <c r="BK283" s="147"/>
      <c r="BL283" s="147"/>
      <c r="BM283" s="147"/>
      <c r="BN283" s="147"/>
      <c r="BO283" s="147"/>
      <c r="BP283" s="147"/>
      <c r="BQ283" s="148"/>
      <c r="BR283" s="48"/>
      <c r="BS283" s="38"/>
    </row>
    <row r="284" spans="1:71" ht="15.4" customHeight="1">
      <c r="A284" s="51"/>
      <c r="B284" s="51"/>
      <c r="C284" s="45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21"/>
      <c r="S284" s="21"/>
      <c r="T284" s="21"/>
      <c r="U284" s="140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4"/>
      <c r="AF284" s="144"/>
      <c r="AG284" s="144"/>
      <c r="AH284" s="144"/>
      <c r="AI284" s="144"/>
      <c r="AJ284" s="145"/>
      <c r="AK284" s="52"/>
      <c r="AL284" s="52"/>
      <c r="AM284" s="149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1"/>
      <c r="BR284" s="48"/>
      <c r="BS284" s="38"/>
    </row>
    <row r="285" spans="1:71" ht="15.4" customHeight="1">
      <c r="A285" s="51"/>
      <c r="B285" s="51"/>
      <c r="C285" s="45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52"/>
      <c r="AL285" s="52"/>
      <c r="AM285" s="149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1"/>
      <c r="BR285" s="48"/>
      <c r="BS285" s="38"/>
    </row>
    <row r="286" spans="1:71" ht="15.4" customHeight="1">
      <c r="A286" s="51"/>
      <c r="B286" s="51"/>
      <c r="C286" s="45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52"/>
      <c r="AL286" s="52"/>
      <c r="AM286" s="149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1"/>
      <c r="BR286" s="48"/>
      <c r="BS286" s="38"/>
    </row>
    <row r="287" spans="1:71" ht="15.4" customHeight="1">
      <c r="A287" s="51"/>
      <c r="B287" s="51"/>
      <c r="C287" s="45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52"/>
      <c r="AL287" s="52"/>
      <c r="AM287" s="152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  <c r="BJ287" s="153"/>
      <c r="BK287" s="153"/>
      <c r="BL287" s="153"/>
      <c r="BM287" s="153"/>
      <c r="BN287" s="153"/>
      <c r="BO287" s="153"/>
      <c r="BP287" s="153"/>
      <c r="BQ287" s="154"/>
      <c r="BR287" s="48"/>
      <c r="BS287" s="38"/>
    </row>
    <row r="288" spans="1:71" ht="15.6" customHeight="1">
      <c r="A288" s="2"/>
      <c r="B288" s="2"/>
      <c r="C288" s="45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35"/>
      <c r="Y288" s="35"/>
      <c r="Z288" s="35"/>
      <c r="AA288" s="23"/>
      <c r="AB288" s="23"/>
      <c r="AC288" s="23"/>
      <c r="AD288" s="23"/>
      <c r="AE288" s="23"/>
      <c r="AF288" s="23"/>
      <c r="AG288" s="23"/>
      <c r="AH288" s="23"/>
      <c r="AI288" s="23"/>
      <c r="AJ288" s="35"/>
      <c r="AK288" s="35"/>
      <c r="AL288" s="35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48"/>
      <c r="BS288" s="38"/>
    </row>
    <row r="289" spans="1:71" ht="18.600000000000001" customHeight="1">
      <c r="A289" s="2"/>
      <c r="B289" s="2"/>
      <c r="C289" s="45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21"/>
      <c r="O289" s="21"/>
      <c r="P289" s="21"/>
      <c r="Q289" s="21"/>
      <c r="R289" s="21"/>
      <c r="S289" s="21"/>
      <c r="T289" s="21"/>
      <c r="U289" s="20" t="s">
        <v>20</v>
      </c>
      <c r="V289" s="21"/>
      <c r="W289" s="21"/>
      <c r="X289" s="22"/>
      <c r="Y289" s="22"/>
      <c r="Z289" s="22"/>
      <c r="AA289" s="23"/>
      <c r="AB289" s="24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0" t="s">
        <v>12</v>
      </c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35"/>
      <c r="BR289" s="48"/>
      <c r="BS289" s="38"/>
    </row>
    <row r="290" spans="1:71" ht="15.6" customHeight="1">
      <c r="A290" s="2"/>
      <c r="B290" s="2"/>
      <c r="C290" s="45"/>
      <c r="D290" s="237" t="s">
        <v>13</v>
      </c>
      <c r="E290" s="237"/>
      <c r="F290" s="237"/>
      <c r="G290" s="237"/>
      <c r="H290" s="237"/>
      <c r="I290" s="237"/>
      <c r="J290" s="237"/>
      <c r="K290" s="237"/>
      <c r="L290" s="237"/>
      <c r="M290" s="238"/>
      <c r="N290" s="164" t="s">
        <v>15</v>
      </c>
      <c r="O290" s="165"/>
      <c r="P290" s="165"/>
      <c r="Q290" s="166"/>
      <c r="R290" s="21"/>
      <c r="S290" s="21"/>
      <c r="T290" s="21"/>
      <c r="U290" s="146" t="s">
        <v>15</v>
      </c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/>
      <c r="AH290" s="147"/>
      <c r="AI290" s="147"/>
      <c r="AJ290" s="148"/>
      <c r="AK290" s="61"/>
      <c r="AL290" s="61"/>
      <c r="AM290" s="146" t="s">
        <v>15</v>
      </c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  <c r="BI290" s="147"/>
      <c r="BJ290" s="147"/>
      <c r="BK290" s="147"/>
      <c r="BL290" s="147"/>
      <c r="BM290" s="147"/>
      <c r="BN290" s="147"/>
      <c r="BO290" s="147"/>
      <c r="BP290" s="147"/>
      <c r="BQ290" s="148"/>
      <c r="BR290" s="48"/>
      <c r="BS290" s="38"/>
    </row>
    <row r="291" spans="1:71" ht="15.6" customHeight="1">
      <c r="A291" s="2"/>
      <c r="B291" s="2"/>
      <c r="C291" s="45"/>
      <c r="D291" s="237"/>
      <c r="E291" s="237"/>
      <c r="F291" s="237"/>
      <c r="G291" s="237"/>
      <c r="H291" s="237"/>
      <c r="I291" s="237"/>
      <c r="J291" s="237"/>
      <c r="K291" s="237"/>
      <c r="L291" s="237"/>
      <c r="M291" s="238"/>
      <c r="N291" s="167"/>
      <c r="O291" s="168"/>
      <c r="P291" s="168"/>
      <c r="Q291" s="169"/>
      <c r="R291" s="21"/>
      <c r="S291" s="21"/>
      <c r="T291" s="21"/>
      <c r="U291" s="149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1"/>
      <c r="AK291" s="61"/>
      <c r="AL291" s="61"/>
      <c r="AM291" s="149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1"/>
      <c r="BR291" s="48"/>
      <c r="BS291" s="38"/>
    </row>
    <row r="292" spans="1:71" ht="15.6" customHeight="1">
      <c r="A292" s="2"/>
      <c r="B292" s="2"/>
      <c r="C292" s="45"/>
      <c r="D292" s="237"/>
      <c r="E292" s="237"/>
      <c r="F292" s="237"/>
      <c r="G292" s="237"/>
      <c r="H292" s="237"/>
      <c r="I292" s="237"/>
      <c r="J292" s="237"/>
      <c r="K292" s="237"/>
      <c r="L292" s="237"/>
      <c r="M292" s="238"/>
      <c r="N292" s="167"/>
      <c r="O292" s="168"/>
      <c r="P292" s="168"/>
      <c r="Q292" s="169"/>
      <c r="R292" s="21"/>
      <c r="S292" s="21"/>
      <c r="T292" s="21"/>
      <c r="U292" s="149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1"/>
      <c r="AK292" s="61"/>
      <c r="AL292" s="61"/>
      <c r="AM292" s="149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1"/>
      <c r="BR292" s="48"/>
      <c r="BS292" s="38"/>
    </row>
    <row r="293" spans="1:71" ht="15.6" customHeight="1">
      <c r="A293" s="2"/>
      <c r="B293" s="2"/>
      <c r="C293" s="45"/>
      <c r="D293" s="237"/>
      <c r="E293" s="237"/>
      <c r="F293" s="237"/>
      <c r="G293" s="237"/>
      <c r="H293" s="237"/>
      <c r="I293" s="237"/>
      <c r="J293" s="237"/>
      <c r="K293" s="237"/>
      <c r="L293" s="237"/>
      <c r="M293" s="238"/>
      <c r="N293" s="170"/>
      <c r="O293" s="171"/>
      <c r="P293" s="171"/>
      <c r="Q293" s="172"/>
      <c r="R293" s="21"/>
      <c r="S293" s="21"/>
      <c r="T293" s="21"/>
      <c r="U293" s="152"/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/>
      <c r="AF293" s="153"/>
      <c r="AG293" s="153"/>
      <c r="AH293" s="153"/>
      <c r="AI293" s="153"/>
      <c r="AJ293" s="154"/>
      <c r="AK293" s="61"/>
      <c r="AL293" s="61"/>
      <c r="AM293" s="152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  <c r="BI293" s="153"/>
      <c r="BJ293" s="153"/>
      <c r="BK293" s="153"/>
      <c r="BL293" s="153"/>
      <c r="BM293" s="153"/>
      <c r="BN293" s="153"/>
      <c r="BO293" s="153"/>
      <c r="BP293" s="153"/>
      <c r="BQ293" s="154"/>
      <c r="BR293" s="48"/>
      <c r="BS293" s="38"/>
    </row>
    <row r="294" spans="1:71" ht="15.6" customHeight="1">
      <c r="A294" s="2"/>
      <c r="B294" s="2"/>
      <c r="C294" s="58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60"/>
      <c r="BS294" s="38"/>
    </row>
    <row r="295" spans="1:71" s="4" customFormat="1" ht="15.6" customHeight="1">
      <c r="A295" s="38"/>
      <c r="B295" s="38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8"/>
    </row>
    <row r="296" spans="1:71" ht="15.6" customHeight="1">
      <c r="A296" s="2"/>
      <c r="B296" s="2"/>
      <c r="C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42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4"/>
      <c r="BS296" s="38"/>
    </row>
    <row r="297" spans="1:71" ht="15.6" customHeight="1">
      <c r="A297" s="51"/>
      <c r="B297" s="51"/>
      <c r="C297" s="4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35"/>
      <c r="Y297" s="35"/>
      <c r="Z297" s="35"/>
      <c r="AA297" s="1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7"/>
      <c r="AO297" s="49"/>
      <c r="AP297" s="50"/>
      <c r="AQ297" s="50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4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3"/>
      <c r="BO297" s="23"/>
      <c r="BP297" s="23"/>
      <c r="BQ297" s="47"/>
      <c r="BR297" s="48"/>
      <c r="BS297" s="38"/>
    </row>
    <row r="298" spans="1:71" ht="15.6" customHeight="1">
      <c r="A298" s="51"/>
      <c r="B298" s="51"/>
      <c r="C298" s="45"/>
      <c r="D298" s="204" t="s">
        <v>4</v>
      </c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6"/>
      <c r="R298" s="155" t="s">
        <v>64</v>
      </c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7"/>
      <c r="BC298" s="4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3"/>
      <c r="BO298" s="23"/>
      <c r="BP298" s="23"/>
      <c r="BQ298" s="47"/>
      <c r="BR298" s="48"/>
      <c r="BS298" s="38"/>
    </row>
    <row r="299" spans="1:71" ht="15.6" customHeight="1">
      <c r="A299" s="51"/>
      <c r="B299" s="51"/>
      <c r="C299" s="45"/>
      <c r="D299" s="207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9"/>
      <c r="R299" s="161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3"/>
      <c r="BC299" s="4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3"/>
      <c r="BO299" s="23"/>
      <c r="BP299" s="23"/>
      <c r="BQ299" s="47"/>
      <c r="BR299" s="48"/>
      <c r="BS299" s="38"/>
    </row>
    <row r="300" spans="1:71" ht="15.6" customHeight="1">
      <c r="A300" s="51"/>
      <c r="B300" s="51"/>
      <c r="C300" s="4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35"/>
      <c r="Y300" s="35"/>
      <c r="Z300" s="35"/>
      <c r="AA300" s="1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7"/>
      <c r="AO300" s="49"/>
      <c r="AP300" s="50"/>
      <c r="AQ300" s="50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4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3"/>
      <c r="BO300" s="23"/>
      <c r="BP300" s="23"/>
      <c r="BQ300" s="47"/>
      <c r="BR300" s="48"/>
      <c r="BS300" s="38"/>
    </row>
    <row r="301" spans="1:71" ht="19.149999999999999" customHeight="1">
      <c r="A301" s="51"/>
      <c r="B301" s="51"/>
      <c r="C301" s="4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0" t="s">
        <v>20</v>
      </c>
      <c r="V301" s="21"/>
      <c r="W301" s="21"/>
      <c r="X301" s="22"/>
      <c r="Y301" s="22"/>
      <c r="Z301" s="22"/>
      <c r="AA301" s="23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79" t="s">
        <v>65</v>
      </c>
      <c r="AO301" s="23"/>
      <c r="AP301" s="23"/>
      <c r="AQ301" s="23"/>
      <c r="AR301" s="23"/>
      <c r="AS301" s="23"/>
      <c r="AT301" s="23"/>
      <c r="AU301" s="23"/>
      <c r="AV301" s="23"/>
      <c r="AW301" s="23"/>
      <c r="AX301" s="25"/>
      <c r="AY301" s="20"/>
      <c r="AZ301" s="20"/>
      <c r="BA301" s="80"/>
      <c r="BB301" s="80"/>
      <c r="BC301" s="46"/>
      <c r="BD301" s="19"/>
      <c r="BE301" s="19"/>
      <c r="BF301" s="29" t="s">
        <v>6</v>
      </c>
      <c r="BG301" s="32"/>
      <c r="BH301" s="32"/>
      <c r="BI301" s="32"/>
      <c r="BJ301" s="32"/>
      <c r="BK301" s="32"/>
      <c r="BL301" s="32"/>
      <c r="BM301" s="23"/>
      <c r="BN301" s="23"/>
      <c r="BO301" s="23"/>
      <c r="BP301" s="23"/>
      <c r="BQ301" s="25"/>
      <c r="BR301" s="48"/>
      <c r="BS301" s="38"/>
    </row>
    <row r="302" spans="1:71" ht="15.6" customHeight="1">
      <c r="A302" s="51"/>
      <c r="B302" s="51"/>
      <c r="C302" s="45"/>
      <c r="D302" s="155" t="s">
        <v>7</v>
      </c>
      <c r="E302" s="156"/>
      <c r="F302" s="156"/>
      <c r="G302" s="156"/>
      <c r="H302" s="156"/>
      <c r="I302" s="156"/>
      <c r="J302" s="156"/>
      <c r="K302" s="156"/>
      <c r="L302" s="156"/>
      <c r="M302" s="157"/>
      <c r="N302" s="164" t="s">
        <v>15</v>
      </c>
      <c r="O302" s="165"/>
      <c r="P302" s="165"/>
      <c r="Q302" s="166"/>
      <c r="R302" s="21"/>
      <c r="S302" s="21"/>
      <c r="T302" s="21"/>
      <c r="U302" s="146" t="s">
        <v>15</v>
      </c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8"/>
      <c r="AK302" s="52"/>
      <c r="AL302" s="52"/>
      <c r="AM302" s="52"/>
      <c r="AN302" s="146" t="s">
        <v>15</v>
      </c>
      <c r="AO302" s="229"/>
      <c r="AP302" s="229"/>
      <c r="AQ302" s="229"/>
      <c r="AR302" s="229"/>
      <c r="AS302" s="229"/>
      <c r="AT302" s="229"/>
      <c r="AU302" s="229"/>
      <c r="AV302" s="229"/>
      <c r="AW302" s="229"/>
      <c r="AX302" s="229"/>
      <c r="AY302" s="229"/>
      <c r="AZ302" s="229"/>
      <c r="BA302" s="229"/>
      <c r="BB302" s="230"/>
      <c r="BC302" s="49"/>
      <c r="BD302" s="19"/>
      <c r="BE302" s="19"/>
      <c r="BF302" s="199" t="s">
        <v>15</v>
      </c>
      <c r="BG302" s="200"/>
      <c r="BH302" s="200"/>
      <c r="BI302" s="200"/>
      <c r="BJ302" s="199"/>
      <c r="BK302" s="200"/>
      <c r="BL302" s="200"/>
      <c r="BM302" s="200"/>
      <c r="BN302" s="199"/>
      <c r="BO302" s="200"/>
      <c r="BP302" s="200"/>
      <c r="BQ302" s="201"/>
      <c r="BR302" s="48"/>
      <c r="BS302" s="38"/>
    </row>
    <row r="303" spans="1:71" ht="15.6" customHeight="1">
      <c r="A303" s="51"/>
      <c r="B303" s="51"/>
      <c r="C303" s="45"/>
      <c r="D303" s="158"/>
      <c r="E303" s="159"/>
      <c r="F303" s="159"/>
      <c r="G303" s="159"/>
      <c r="H303" s="159"/>
      <c r="I303" s="159"/>
      <c r="J303" s="159"/>
      <c r="K303" s="159"/>
      <c r="L303" s="159"/>
      <c r="M303" s="160"/>
      <c r="N303" s="167"/>
      <c r="O303" s="168"/>
      <c r="P303" s="168"/>
      <c r="Q303" s="169"/>
      <c r="R303" s="21"/>
      <c r="S303" s="21"/>
      <c r="T303" s="21"/>
      <c r="U303" s="149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1"/>
      <c r="AK303" s="52"/>
      <c r="AL303" s="52"/>
      <c r="AM303" s="52"/>
      <c r="AN303" s="231"/>
      <c r="AO303" s="232"/>
      <c r="AP303" s="232"/>
      <c r="AQ303" s="232"/>
      <c r="AR303" s="232"/>
      <c r="AS303" s="232"/>
      <c r="AT303" s="232"/>
      <c r="AU303" s="232"/>
      <c r="AV303" s="232"/>
      <c r="AW303" s="232"/>
      <c r="AX303" s="232"/>
      <c r="AY303" s="232"/>
      <c r="AZ303" s="232"/>
      <c r="BA303" s="232"/>
      <c r="BB303" s="233"/>
      <c r="BC303" s="49"/>
      <c r="BD303" s="19"/>
      <c r="BE303" s="19"/>
      <c r="BF303" s="173"/>
      <c r="BG303" s="174"/>
      <c r="BH303" s="174"/>
      <c r="BI303" s="174"/>
      <c r="BJ303" s="173"/>
      <c r="BK303" s="174"/>
      <c r="BL303" s="174"/>
      <c r="BM303" s="174"/>
      <c r="BN303" s="173"/>
      <c r="BO303" s="174"/>
      <c r="BP303" s="174"/>
      <c r="BQ303" s="177"/>
      <c r="BR303" s="48"/>
      <c r="BS303" s="38"/>
    </row>
    <row r="304" spans="1:71" ht="15.6" customHeight="1">
      <c r="A304" s="51"/>
      <c r="B304" s="51"/>
      <c r="C304" s="45"/>
      <c r="D304" s="158"/>
      <c r="E304" s="159"/>
      <c r="F304" s="159"/>
      <c r="G304" s="159"/>
      <c r="H304" s="159"/>
      <c r="I304" s="159"/>
      <c r="J304" s="159"/>
      <c r="K304" s="159"/>
      <c r="L304" s="159"/>
      <c r="M304" s="160"/>
      <c r="N304" s="167"/>
      <c r="O304" s="168"/>
      <c r="P304" s="168"/>
      <c r="Q304" s="169"/>
      <c r="R304" s="21"/>
      <c r="S304" s="21"/>
      <c r="T304" s="21"/>
      <c r="U304" s="149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1"/>
      <c r="AK304" s="52"/>
      <c r="AL304" s="52"/>
      <c r="AM304" s="52"/>
      <c r="AN304" s="231"/>
      <c r="AO304" s="232"/>
      <c r="AP304" s="232"/>
      <c r="AQ304" s="232"/>
      <c r="AR304" s="232"/>
      <c r="AS304" s="232"/>
      <c r="AT304" s="232"/>
      <c r="AU304" s="232"/>
      <c r="AV304" s="232"/>
      <c r="AW304" s="232"/>
      <c r="AX304" s="232"/>
      <c r="AY304" s="232"/>
      <c r="AZ304" s="232"/>
      <c r="BA304" s="232"/>
      <c r="BB304" s="233"/>
      <c r="BC304" s="49"/>
      <c r="BD304" s="19"/>
      <c r="BE304" s="19"/>
      <c r="BF304" s="173"/>
      <c r="BG304" s="174"/>
      <c r="BH304" s="174"/>
      <c r="BI304" s="174"/>
      <c r="BJ304" s="173"/>
      <c r="BK304" s="174"/>
      <c r="BL304" s="174"/>
      <c r="BM304" s="174"/>
      <c r="BN304" s="173"/>
      <c r="BO304" s="174"/>
      <c r="BP304" s="174"/>
      <c r="BQ304" s="177"/>
      <c r="BR304" s="48"/>
      <c r="BS304" s="38"/>
    </row>
    <row r="305" spans="1:71" ht="15.6" customHeight="1">
      <c r="A305" s="51"/>
      <c r="B305" s="51"/>
      <c r="C305" s="45"/>
      <c r="D305" s="161"/>
      <c r="E305" s="162"/>
      <c r="F305" s="162"/>
      <c r="G305" s="162"/>
      <c r="H305" s="162"/>
      <c r="I305" s="162"/>
      <c r="J305" s="162"/>
      <c r="K305" s="162"/>
      <c r="L305" s="162"/>
      <c r="M305" s="163"/>
      <c r="N305" s="170"/>
      <c r="O305" s="171"/>
      <c r="P305" s="171"/>
      <c r="Q305" s="172"/>
      <c r="R305" s="21"/>
      <c r="S305" s="21"/>
      <c r="T305" s="21"/>
      <c r="U305" s="149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1"/>
      <c r="AK305" s="52"/>
      <c r="AL305" s="52"/>
      <c r="AM305" s="52"/>
      <c r="AN305" s="231"/>
      <c r="AO305" s="232"/>
      <c r="AP305" s="232"/>
      <c r="AQ305" s="232"/>
      <c r="AR305" s="232"/>
      <c r="AS305" s="232"/>
      <c r="AT305" s="232"/>
      <c r="AU305" s="232"/>
      <c r="AV305" s="232"/>
      <c r="AW305" s="232"/>
      <c r="AX305" s="232"/>
      <c r="AY305" s="232"/>
      <c r="AZ305" s="232"/>
      <c r="BA305" s="232"/>
      <c r="BB305" s="233"/>
      <c r="BC305" s="49"/>
      <c r="BD305" s="19"/>
      <c r="BE305" s="19"/>
      <c r="BF305" s="173" t="s">
        <v>15</v>
      </c>
      <c r="BG305" s="174"/>
      <c r="BH305" s="174"/>
      <c r="BI305" s="174"/>
      <c r="BJ305" s="173" t="s">
        <v>15</v>
      </c>
      <c r="BK305" s="174"/>
      <c r="BL305" s="174"/>
      <c r="BM305" s="177"/>
      <c r="BN305" s="173" t="s">
        <v>15</v>
      </c>
      <c r="BO305" s="174"/>
      <c r="BP305" s="174"/>
      <c r="BQ305" s="177"/>
      <c r="BR305" s="48"/>
      <c r="BS305" s="38"/>
    </row>
    <row r="306" spans="1:71" ht="15.6" customHeight="1">
      <c r="A306" s="51"/>
      <c r="B306" s="51"/>
      <c r="C306" s="45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54"/>
      <c r="O306" s="54"/>
      <c r="P306" s="54"/>
      <c r="Q306" s="54"/>
      <c r="R306" s="54"/>
      <c r="S306" s="54"/>
      <c r="T306" s="54"/>
      <c r="U306" s="149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1"/>
      <c r="AK306" s="52"/>
      <c r="AL306" s="52"/>
      <c r="AM306" s="52"/>
      <c r="AN306" s="231"/>
      <c r="AO306" s="232"/>
      <c r="AP306" s="232"/>
      <c r="AQ306" s="232"/>
      <c r="AR306" s="232"/>
      <c r="AS306" s="232"/>
      <c r="AT306" s="232"/>
      <c r="AU306" s="232"/>
      <c r="AV306" s="232"/>
      <c r="AW306" s="232"/>
      <c r="AX306" s="232"/>
      <c r="AY306" s="232"/>
      <c r="AZ306" s="232"/>
      <c r="BA306" s="232"/>
      <c r="BB306" s="233"/>
      <c r="BC306" s="49"/>
      <c r="BD306" s="49"/>
      <c r="BE306" s="49"/>
      <c r="BF306" s="173"/>
      <c r="BG306" s="174"/>
      <c r="BH306" s="174"/>
      <c r="BI306" s="174"/>
      <c r="BJ306" s="173"/>
      <c r="BK306" s="174"/>
      <c r="BL306" s="174"/>
      <c r="BM306" s="177"/>
      <c r="BN306" s="173"/>
      <c r="BO306" s="174"/>
      <c r="BP306" s="174"/>
      <c r="BQ306" s="177"/>
      <c r="BR306" s="48"/>
      <c r="BS306" s="38"/>
    </row>
    <row r="307" spans="1:71" ht="15.6" customHeight="1">
      <c r="A307" s="51"/>
      <c r="B307" s="51"/>
      <c r="C307" s="45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54"/>
      <c r="O307" s="54"/>
      <c r="P307" s="54"/>
      <c r="Q307" s="54"/>
      <c r="R307" s="54"/>
      <c r="S307" s="54"/>
      <c r="T307" s="54"/>
      <c r="U307" s="149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1"/>
      <c r="AK307" s="52"/>
      <c r="AL307" s="52"/>
      <c r="AM307" s="52"/>
      <c r="AN307" s="231"/>
      <c r="AO307" s="232"/>
      <c r="AP307" s="232"/>
      <c r="AQ307" s="232"/>
      <c r="AR307" s="232"/>
      <c r="AS307" s="232"/>
      <c r="AT307" s="232"/>
      <c r="AU307" s="232"/>
      <c r="AV307" s="232"/>
      <c r="AW307" s="232"/>
      <c r="AX307" s="232"/>
      <c r="AY307" s="232"/>
      <c r="AZ307" s="232"/>
      <c r="BA307" s="232"/>
      <c r="BB307" s="233"/>
      <c r="BC307" s="49"/>
      <c r="BD307" s="19"/>
      <c r="BE307" s="19"/>
      <c r="BF307" s="173"/>
      <c r="BG307" s="174"/>
      <c r="BH307" s="174"/>
      <c r="BI307" s="174"/>
      <c r="BJ307" s="173"/>
      <c r="BK307" s="174"/>
      <c r="BL307" s="174"/>
      <c r="BM307" s="177"/>
      <c r="BN307" s="173"/>
      <c r="BO307" s="174"/>
      <c r="BP307" s="174"/>
      <c r="BQ307" s="177"/>
      <c r="BR307" s="48"/>
      <c r="BS307" s="38"/>
    </row>
    <row r="308" spans="1:71" ht="15.6" customHeight="1">
      <c r="A308" s="51"/>
      <c r="B308" s="51"/>
      <c r="C308" s="45"/>
      <c r="D308" s="219" t="s">
        <v>8</v>
      </c>
      <c r="E308" s="220"/>
      <c r="F308" s="220"/>
      <c r="G308" s="220"/>
      <c r="H308" s="220"/>
      <c r="I308" s="220"/>
      <c r="J308" s="220"/>
      <c r="K308" s="220"/>
      <c r="L308" s="220"/>
      <c r="M308" s="221"/>
      <c r="N308" s="164" t="s">
        <v>15</v>
      </c>
      <c r="O308" s="165"/>
      <c r="P308" s="165"/>
      <c r="Q308" s="166"/>
      <c r="R308" s="21"/>
      <c r="S308" s="21"/>
      <c r="T308" s="21"/>
      <c r="U308" s="149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1"/>
      <c r="AK308" s="52"/>
      <c r="AL308" s="52"/>
      <c r="AM308" s="52"/>
      <c r="AN308" s="231"/>
      <c r="AO308" s="232"/>
      <c r="AP308" s="232"/>
      <c r="AQ308" s="232"/>
      <c r="AR308" s="232"/>
      <c r="AS308" s="232"/>
      <c r="AT308" s="232"/>
      <c r="AU308" s="232"/>
      <c r="AV308" s="232"/>
      <c r="AW308" s="232"/>
      <c r="AX308" s="232"/>
      <c r="AY308" s="232"/>
      <c r="AZ308" s="232"/>
      <c r="BA308" s="232"/>
      <c r="BB308" s="233"/>
      <c r="BC308" s="49"/>
      <c r="BD308" s="55"/>
      <c r="BE308" s="55"/>
      <c r="BF308" s="173"/>
      <c r="BG308" s="174"/>
      <c r="BH308" s="174"/>
      <c r="BI308" s="174"/>
      <c r="BJ308" s="173"/>
      <c r="BK308" s="174"/>
      <c r="BL308" s="174"/>
      <c r="BM308" s="177"/>
      <c r="BN308" s="173"/>
      <c r="BO308" s="174"/>
      <c r="BP308" s="174"/>
      <c r="BQ308" s="177"/>
      <c r="BR308" s="48"/>
      <c r="BS308" s="38"/>
    </row>
    <row r="309" spans="1:71" ht="15.6" customHeight="1">
      <c r="A309" s="51"/>
      <c r="B309" s="51"/>
      <c r="C309" s="45"/>
      <c r="D309" s="222"/>
      <c r="E309" s="223"/>
      <c r="F309" s="223"/>
      <c r="G309" s="223"/>
      <c r="H309" s="223"/>
      <c r="I309" s="223"/>
      <c r="J309" s="223"/>
      <c r="K309" s="223"/>
      <c r="L309" s="223"/>
      <c r="M309" s="224"/>
      <c r="N309" s="167"/>
      <c r="O309" s="168"/>
      <c r="P309" s="168"/>
      <c r="Q309" s="169"/>
      <c r="R309" s="21"/>
      <c r="S309" s="21"/>
      <c r="T309" s="21"/>
      <c r="U309" s="149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1"/>
      <c r="AK309" s="52"/>
      <c r="AL309" s="52"/>
      <c r="AM309" s="52"/>
      <c r="AN309" s="231"/>
      <c r="AO309" s="232"/>
      <c r="AP309" s="232"/>
      <c r="AQ309" s="232"/>
      <c r="AR309" s="232"/>
      <c r="AS309" s="232"/>
      <c r="AT309" s="232"/>
      <c r="AU309" s="232"/>
      <c r="AV309" s="232"/>
      <c r="AW309" s="232"/>
      <c r="AX309" s="232"/>
      <c r="AY309" s="232"/>
      <c r="AZ309" s="232"/>
      <c r="BA309" s="232"/>
      <c r="BB309" s="233"/>
      <c r="BC309" s="49"/>
      <c r="BD309" s="55"/>
      <c r="BE309" s="55"/>
      <c r="BF309" s="173" t="s">
        <v>9</v>
      </c>
      <c r="BG309" s="174"/>
      <c r="BH309" s="174"/>
      <c r="BI309" s="174"/>
      <c r="BJ309" s="173" t="s">
        <v>10</v>
      </c>
      <c r="BK309" s="174"/>
      <c r="BL309" s="174"/>
      <c r="BM309" s="174"/>
      <c r="BN309" s="173" t="s">
        <v>11</v>
      </c>
      <c r="BO309" s="174"/>
      <c r="BP309" s="174"/>
      <c r="BQ309" s="177"/>
      <c r="BR309" s="48"/>
      <c r="BS309" s="38"/>
    </row>
    <row r="310" spans="1:71" ht="15.6" customHeight="1">
      <c r="A310" s="51"/>
      <c r="B310" s="51"/>
      <c r="C310" s="45"/>
      <c r="D310" s="222"/>
      <c r="E310" s="223"/>
      <c r="F310" s="223"/>
      <c r="G310" s="223"/>
      <c r="H310" s="223"/>
      <c r="I310" s="223"/>
      <c r="J310" s="223"/>
      <c r="K310" s="223"/>
      <c r="L310" s="223"/>
      <c r="M310" s="224"/>
      <c r="N310" s="167"/>
      <c r="O310" s="168"/>
      <c r="P310" s="168"/>
      <c r="Q310" s="169"/>
      <c r="R310" s="21"/>
      <c r="S310" s="21"/>
      <c r="T310" s="21"/>
      <c r="U310" s="149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1"/>
      <c r="AK310" s="52"/>
      <c r="AL310" s="52"/>
      <c r="AM310" s="52"/>
      <c r="AN310" s="231"/>
      <c r="AO310" s="232"/>
      <c r="AP310" s="232"/>
      <c r="AQ310" s="232"/>
      <c r="AR310" s="232"/>
      <c r="AS310" s="232"/>
      <c r="AT310" s="232"/>
      <c r="AU310" s="232"/>
      <c r="AV310" s="232"/>
      <c r="AW310" s="232"/>
      <c r="AX310" s="232"/>
      <c r="AY310" s="232"/>
      <c r="AZ310" s="232"/>
      <c r="BA310" s="232"/>
      <c r="BB310" s="233"/>
      <c r="BC310" s="49"/>
      <c r="BD310" s="55"/>
      <c r="BE310" s="55"/>
      <c r="BF310" s="173"/>
      <c r="BG310" s="174"/>
      <c r="BH310" s="174"/>
      <c r="BI310" s="174"/>
      <c r="BJ310" s="173"/>
      <c r="BK310" s="174"/>
      <c r="BL310" s="174"/>
      <c r="BM310" s="174"/>
      <c r="BN310" s="173"/>
      <c r="BO310" s="174"/>
      <c r="BP310" s="174"/>
      <c r="BQ310" s="177"/>
      <c r="BR310" s="48"/>
      <c r="BS310" s="38"/>
    </row>
    <row r="311" spans="1:71" ht="15.6" customHeight="1">
      <c r="A311" s="51"/>
      <c r="B311" s="51"/>
      <c r="C311" s="45"/>
      <c r="D311" s="225"/>
      <c r="E311" s="226"/>
      <c r="F311" s="226"/>
      <c r="G311" s="226"/>
      <c r="H311" s="226"/>
      <c r="I311" s="226"/>
      <c r="J311" s="226"/>
      <c r="K311" s="226"/>
      <c r="L311" s="226"/>
      <c r="M311" s="227"/>
      <c r="N311" s="170"/>
      <c r="O311" s="171"/>
      <c r="P311" s="171"/>
      <c r="Q311" s="172"/>
      <c r="R311" s="21"/>
      <c r="S311" s="21"/>
      <c r="T311" s="21"/>
      <c r="U311" s="152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53"/>
      <c r="AG311" s="153"/>
      <c r="AH311" s="153"/>
      <c r="AI311" s="153"/>
      <c r="AJ311" s="154"/>
      <c r="AK311" s="52"/>
      <c r="AL311" s="52"/>
      <c r="AM311" s="52"/>
      <c r="AN311" s="234"/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6"/>
      <c r="BC311" s="49"/>
      <c r="BD311" s="55"/>
      <c r="BE311" s="55"/>
      <c r="BF311" s="175"/>
      <c r="BG311" s="176"/>
      <c r="BH311" s="176"/>
      <c r="BI311" s="176"/>
      <c r="BJ311" s="175"/>
      <c r="BK311" s="176"/>
      <c r="BL311" s="176"/>
      <c r="BM311" s="176"/>
      <c r="BN311" s="175"/>
      <c r="BO311" s="176"/>
      <c r="BP311" s="176"/>
      <c r="BQ311" s="178"/>
      <c r="BR311" s="48"/>
      <c r="BS311" s="38"/>
    </row>
    <row r="312" spans="1:71" ht="15.4" customHeight="1">
      <c r="A312" s="51"/>
      <c r="B312" s="51"/>
      <c r="C312" s="45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52"/>
      <c r="AL312" s="5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49"/>
      <c r="BD312" s="55"/>
      <c r="BE312" s="5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48"/>
      <c r="BS312" s="38"/>
    </row>
    <row r="313" spans="1:71" ht="15.4" customHeight="1">
      <c r="A313" s="51"/>
      <c r="B313" s="51"/>
      <c r="C313" s="45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21"/>
      <c r="S313" s="21"/>
      <c r="T313" s="21"/>
      <c r="U313" s="20" t="s">
        <v>83</v>
      </c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52"/>
      <c r="AL313" s="52"/>
      <c r="AM313" s="20" t="s">
        <v>84</v>
      </c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35"/>
      <c r="BR313" s="48"/>
      <c r="BS313" s="38"/>
    </row>
    <row r="314" spans="1:71" ht="15.4" customHeight="1">
      <c r="A314" s="51"/>
      <c r="B314" s="51"/>
      <c r="C314" s="45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21"/>
      <c r="S314" s="21"/>
      <c r="T314" s="21"/>
      <c r="U314" s="138" t="s">
        <v>15</v>
      </c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42" t="s">
        <v>85</v>
      </c>
      <c r="AF314" s="142"/>
      <c r="AG314" s="142"/>
      <c r="AH314" s="142"/>
      <c r="AI314" s="142"/>
      <c r="AJ314" s="143"/>
      <c r="AK314" s="52"/>
      <c r="AL314" s="52"/>
      <c r="AM314" s="146" t="s">
        <v>15</v>
      </c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  <c r="BQ314" s="148"/>
      <c r="BR314" s="48"/>
      <c r="BS314" s="38"/>
    </row>
    <row r="315" spans="1:71" ht="15.4" customHeight="1">
      <c r="A315" s="51"/>
      <c r="B315" s="51"/>
      <c r="C315" s="45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21"/>
      <c r="S315" s="21"/>
      <c r="T315" s="21"/>
      <c r="U315" s="140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4"/>
      <c r="AF315" s="144"/>
      <c r="AG315" s="144"/>
      <c r="AH315" s="144"/>
      <c r="AI315" s="144"/>
      <c r="AJ315" s="145"/>
      <c r="AK315" s="52"/>
      <c r="AL315" s="52"/>
      <c r="AM315" s="149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1"/>
      <c r="BR315" s="48"/>
      <c r="BS315" s="38"/>
    </row>
    <row r="316" spans="1:71" ht="15.4" customHeight="1">
      <c r="A316" s="51"/>
      <c r="B316" s="51"/>
      <c r="C316" s="45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52"/>
      <c r="AL316" s="52"/>
      <c r="AM316" s="149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1"/>
      <c r="BR316" s="48"/>
      <c r="BS316" s="38"/>
    </row>
    <row r="317" spans="1:71" ht="15.4" customHeight="1">
      <c r="A317" s="51"/>
      <c r="B317" s="51"/>
      <c r="C317" s="45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52"/>
      <c r="AL317" s="52"/>
      <c r="AM317" s="149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1"/>
      <c r="BR317" s="48"/>
      <c r="BS317" s="38"/>
    </row>
    <row r="318" spans="1:71" ht="15.4" customHeight="1">
      <c r="A318" s="51"/>
      <c r="B318" s="51"/>
      <c r="C318" s="45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52"/>
      <c r="AL318" s="52"/>
      <c r="AM318" s="152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153"/>
      <c r="BN318" s="153"/>
      <c r="BO318" s="153"/>
      <c r="BP318" s="153"/>
      <c r="BQ318" s="154"/>
      <c r="BR318" s="48"/>
      <c r="BS318" s="38"/>
    </row>
    <row r="319" spans="1:71" ht="15.6" customHeight="1">
      <c r="A319" s="51"/>
      <c r="B319" s="51"/>
      <c r="C319" s="45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35"/>
      <c r="Y319" s="35"/>
      <c r="Z319" s="35"/>
      <c r="AA319" s="23"/>
      <c r="AB319" s="23"/>
      <c r="AC319" s="23"/>
      <c r="AD319" s="23"/>
      <c r="AE319" s="23"/>
      <c r="AF319" s="23"/>
      <c r="AG319" s="23"/>
      <c r="AH319" s="23"/>
      <c r="AI319" s="23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48"/>
      <c r="BS319" s="38"/>
    </row>
    <row r="320" spans="1:71" ht="19.149999999999999" customHeight="1">
      <c r="A320" s="2"/>
      <c r="B320" s="2"/>
      <c r="C320" s="45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21"/>
      <c r="O320" s="21"/>
      <c r="P320" s="21"/>
      <c r="Q320" s="21"/>
      <c r="R320" s="21"/>
      <c r="S320" s="21"/>
      <c r="T320" s="21"/>
      <c r="U320" s="20" t="s">
        <v>20</v>
      </c>
      <c r="V320" s="21"/>
      <c r="W320" s="21"/>
      <c r="X320" s="22"/>
      <c r="Y320" s="22"/>
      <c r="Z320" s="22"/>
      <c r="AA320" s="23"/>
      <c r="AB320" s="24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0" t="s">
        <v>12</v>
      </c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35"/>
      <c r="BR320" s="48"/>
      <c r="BS320" s="38"/>
    </row>
    <row r="321" spans="1:71" ht="15.6" customHeight="1">
      <c r="A321" s="2"/>
      <c r="B321" s="2"/>
      <c r="C321" s="45"/>
      <c r="D321" s="155" t="s">
        <v>13</v>
      </c>
      <c r="E321" s="156"/>
      <c r="F321" s="156"/>
      <c r="G321" s="156"/>
      <c r="H321" s="156"/>
      <c r="I321" s="156"/>
      <c r="J321" s="156"/>
      <c r="K321" s="156"/>
      <c r="L321" s="156"/>
      <c r="M321" s="157"/>
      <c r="N321" s="164" t="s">
        <v>15</v>
      </c>
      <c r="O321" s="165"/>
      <c r="P321" s="165"/>
      <c r="Q321" s="166"/>
      <c r="R321" s="21"/>
      <c r="S321" s="21"/>
      <c r="T321" s="21"/>
      <c r="U321" s="146" t="s">
        <v>15</v>
      </c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8"/>
      <c r="AK321" s="61"/>
      <c r="AL321" s="61"/>
      <c r="AM321" s="146" t="s">
        <v>15</v>
      </c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  <c r="BI321" s="147"/>
      <c r="BJ321" s="147"/>
      <c r="BK321" s="147"/>
      <c r="BL321" s="147"/>
      <c r="BM321" s="147"/>
      <c r="BN321" s="147"/>
      <c r="BO321" s="147"/>
      <c r="BP321" s="147"/>
      <c r="BQ321" s="148"/>
      <c r="BR321" s="48"/>
      <c r="BS321" s="38"/>
    </row>
    <row r="322" spans="1:71" ht="15.6" customHeight="1">
      <c r="A322" s="2"/>
      <c r="B322" s="2"/>
      <c r="C322" s="45"/>
      <c r="D322" s="158"/>
      <c r="E322" s="159"/>
      <c r="F322" s="159"/>
      <c r="G322" s="159"/>
      <c r="H322" s="159"/>
      <c r="I322" s="159"/>
      <c r="J322" s="159"/>
      <c r="K322" s="159"/>
      <c r="L322" s="159"/>
      <c r="M322" s="160"/>
      <c r="N322" s="167"/>
      <c r="O322" s="168"/>
      <c r="P322" s="168"/>
      <c r="Q322" s="169"/>
      <c r="R322" s="21"/>
      <c r="S322" s="21"/>
      <c r="T322" s="21"/>
      <c r="U322" s="149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1"/>
      <c r="AK322" s="61"/>
      <c r="AL322" s="61"/>
      <c r="AM322" s="149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1"/>
      <c r="BR322" s="48"/>
      <c r="BS322" s="38"/>
    </row>
    <row r="323" spans="1:71" ht="15.6" customHeight="1">
      <c r="A323" s="2"/>
      <c r="B323" s="2"/>
      <c r="C323" s="45"/>
      <c r="D323" s="158"/>
      <c r="E323" s="159"/>
      <c r="F323" s="159"/>
      <c r="G323" s="159"/>
      <c r="H323" s="159"/>
      <c r="I323" s="159"/>
      <c r="J323" s="159"/>
      <c r="K323" s="159"/>
      <c r="L323" s="159"/>
      <c r="M323" s="160"/>
      <c r="N323" s="167"/>
      <c r="O323" s="168"/>
      <c r="P323" s="168"/>
      <c r="Q323" s="169"/>
      <c r="R323" s="21"/>
      <c r="S323" s="21"/>
      <c r="T323" s="21"/>
      <c r="U323" s="149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1"/>
      <c r="AK323" s="61"/>
      <c r="AL323" s="61"/>
      <c r="AM323" s="149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1"/>
      <c r="BR323" s="48"/>
      <c r="BS323" s="38"/>
    </row>
    <row r="324" spans="1:71" ht="15.6" customHeight="1">
      <c r="A324" s="2"/>
      <c r="B324" s="2"/>
      <c r="C324" s="45"/>
      <c r="D324" s="161"/>
      <c r="E324" s="162"/>
      <c r="F324" s="162"/>
      <c r="G324" s="162"/>
      <c r="H324" s="162"/>
      <c r="I324" s="162"/>
      <c r="J324" s="162"/>
      <c r="K324" s="162"/>
      <c r="L324" s="162"/>
      <c r="M324" s="163"/>
      <c r="N324" s="170"/>
      <c r="O324" s="171"/>
      <c r="P324" s="171"/>
      <c r="Q324" s="172"/>
      <c r="R324" s="21"/>
      <c r="S324" s="21"/>
      <c r="T324" s="21"/>
      <c r="U324" s="152"/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3"/>
      <c r="AG324" s="153"/>
      <c r="AH324" s="153"/>
      <c r="AI324" s="153"/>
      <c r="AJ324" s="154"/>
      <c r="AK324" s="61"/>
      <c r="AL324" s="61"/>
      <c r="AM324" s="152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  <c r="BI324" s="153"/>
      <c r="BJ324" s="153"/>
      <c r="BK324" s="153"/>
      <c r="BL324" s="153"/>
      <c r="BM324" s="153"/>
      <c r="BN324" s="153"/>
      <c r="BO324" s="153"/>
      <c r="BP324" s="153"/>
      <c r="BQ324" s="154"/>
      <c r="BR324" s="48"/>
      <c r="BS324" s="38"/>
    </row>
    <row r="325" spans="1:71" ht="15.6" customHeight="1">
      <c r="A325" s="2"/>
      <c r="B325" s="2"/>
      <c r="C325" s="58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60"/>
      <c r="BS325" s="38"/>
    </row>
    <row r="326" spans="1:71" s="4" customFormat="1" ht="15.6" customHeight="1">
      <c r="A326" s="38"/>
      <c r="B326" s="38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8"/>
    </row>
    <row r="327" spans="1:71" ht="15.6" customHeight="1">
      <c r="A327" s="2"/>
      <c r="B327" s="2"/>
      <c r="C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42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4"/>
      <c r="BS327" s="2"/>
    </row>
    <row r="328" spans="1:71" ht="15.6" customHeight="1">
      <c r="A328" s="2"/>
      <c r="B328" s="2"/>
      <c r="C328" s="4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35"/>
      <c r="Y328" s="35"/>
      <c r="Z328" s="35"/>
      <c r="AA328" s="1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7"/>
      <c r="AO328" s="49"/>
      <c r="AP328" s="50"/>
      <c r="AQ328" s="50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4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3"/>
      <c r="BO328" s="23"/>
      <c r="BP328" s="23"/>
      <c r="BQ328" s="47"/>
      <c r="BR328" s="48"/>
      <c r="BS328" s="2"/>
    </row>
    <row r="329" spans="1:71" ht="15.6" customHeight="1">
      <c r="A329" s="2"/>
      <c r="B329" s="2"/>
      <c r="C329" s="45"/>
      <c r="D329" s="204" t="s">
        <v>4</v>
      </c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6"/>
      <c r="R329" s="155" t="s">
        <v>66</v>
      </c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7"/>
      <c r="BC329" s="4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3"/>
      <c r="BO329" s="23"/>
      <c r="BP329" s="23"/>
      <c r="BQ329" s="47"/>
      <c r="BR329" s="48"/>
      <c r="BS329" s="2"/>
    </row>
    <row r="330" spans="1:71" ht="15.6" customHeight="1">
      <c r="A330" s="51"/>
      <c r="B330" s="51"/>
      <c r="C330" s="45"/>
      <c r="D330" s="207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9"/>
      <c r="R330" s="161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3"/>
      <c r="BC330" s="4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3"/>
      <c r="BO330" s="23"/>
      <c r="BP330" s="23"/>
      <c r="BQ330" s="47"/>
      <c r="BR330" s="48"/>
      <c r="BS330" s="51"/>
    </row>
    <row r="331" spans="1:71" ht="15.6" customHeight="1">
      <c r="A331" s="51"/>
      <c r="B331" s="51"/>
      <c r="C331" s="4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35"/>
      <c r="Y331" s="35"/>
      <c r="Z331" s="35"/>
      <c r="AA331" s="1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7"/>
      <c r="AO331" s="49"/>
      <c r="AP331" s="50"/>
      <c r="AQ331" s="50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4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3"/>
      <c r="BO331" s="23"/>
      <c r="BP331" s="23"/>
      <c r="BQ331" s="47"/>
      <c r="BR331" s="48"/>
      <c r="BS331" s="51"/>
    </row>
    <row r="332" spans="1:71" ht="18.75">
      <c r="A332" s="51"/>
      <c r="B332" s="51"/>
      <c r="C332" s="4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0" t="s">
        <v>20</v>
      </c>
      <c r="V332" s="21"/>
      <c r="W332" s="21"/>
      <c r="X332" s="22"/>
      <c r="Y332" s="22"/>
      <c r="Z332" s="22"/>
      <c r="AA332" s="23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0" t="s">
        <v>14</v>
      </c>
      <c r="AN332" s="25"/>
      <c r="AO332" s="24"/>
      <c r="AP332" s="26"/>
      <c r="AQ332" s="26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8"/>
      <c r="BD332" s="23"/>
      <c r="BE332" s="23"/>
      <c r="BF332" s="79" t="s">
        <v>67</v>
      </c>
      <c r="BG332" s="32"/>
      <c r="BH332" s="32"/>
      <c r="BI332" s="32"/>
      <c r="BJ332" s="32"/>
      <c r="BK332" s="32"/>
      <c r="BL332" s="32"/>
      <c r="BM332" s="23"/>
      <c r="BN332" s="23"/>
      <c r="BO332" s="23"/>
      <c r="BP332" s="23"/>
      <c r="BQ332" s="25"/>
      <c r="BR332" s="48"/>
      <c r="BS332" s="51"/>
    </row>
    <row r="333" spans="1:71" ht="15.6" customHeight="1">
      <c r="A333" s="51"/>
      <c r="B333" s="51"/>
      <c r="C333" s="45"/>
      <c r="D333" s="155" t="s">
        <v>7</v>
      </c>
      <c r="E333" s="156"/>
      <c r="F333" s="156"/>
      <c r="G333" s="156"/>
      <c r="H333" s="156"/>
      <c r="I333" s="156"/>
      <c r="J333" s="156"/>
      <c r="K333" s="156"/>
      <c r="L333" s="156"/>
      <c r="M333" s="157"/>
      <c r="N333" s="164" t="s">
        <v>15</v>
      </c>
      <c r="O333" s="165"/>
      <c r="P333" s="165"/>
      <c r="Q333" s="166"/>
      <c r="R333" s="21"/>
      <c r="S333" s="21"/>
      <c r="T333" s="21"/>
      <c r="U333" s="146" t="s">
        <v>15</v>
      </c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8"/>
      <c r="AK333" s="52"/>
      <c r="AL333" s="52"/>
      <c r="AM333" s="179" t="s">
        <v>68</v>
      </c>
      <c r="AN333" s="179"/>
      <c r="AO333" s="179"/>
      <c r="AP333" s="179"/>
      <c r="AQ333" s="180" t="s">
        <v>15</v>
      </c>
      <c r="AR333" s="180"/>
      <c r="AS333" s="180"/>
      <c r="AT333" s="180"/>
      <c r="AU333" s="210" t="s">
        <v>69</v>
      </c>
      <c r="AV333" s="211"/>
      <c r="AW333" s="211"/>
      <c r="AX333" s="212"/>
      <c r="AY333" s="180" t="s">
        <v>15</v>
      </c>
      <c r="AZ333" s="180"/>
      <c r="BA333" s="180"/>
      <c r="BB333" s="180"/>
      <c r="BC333" s="49"/>
      <c r="BD333" s="19"/>
      <c r="BE333" s="19"/>
      <c r="BF333" s="199" t="s">
        <v>15</v>
      </c>
      <c r="BG333" s="200"/>
      <c r="BH333" s="200"/>
      <c r="BI333" s="200"/>
      <c r="BJ333" s="199"/>
      <c r="BK333" s="200"/>
      <c r="BL333" s="200"/>
      <c r="BM333" s="200"/>
      <c r="BN333" s="199"/>
      <c r="BO333" s="200"/>
      <c r="BP333" s="200"/>
      <c r="BQ333" s="201"/>
      <c r="BR333" s="48"/>
      <c r="BS333" s="51"/>
    </row>
    <row r="334" spans="1:71" ht="15.6" customHeight="1">
      <c r="A334" s="51"/>
      <c r="B334" s="51"/>
      <c r="C334" s="45"/>
      <c r="D334" s="158"/>
      <c r="E334" s="159"/>
      <c r="F334" s="159"/>
      <c r="G334" s="159"/>
      <c r="H334" s="159"/>
      <c r="I334" s="159"/>
      <c r="J334" s="159"/>
      <c r="K334" s="159"/>
      <c r="L334" s="159"/>
      <c r="M334" s="160"/>
      <c r="N334" s="167"/>
      <c r="O334" s="168"/>
      <c r="P334" s="168"/>
      <c r="Q334" s="169"/>
      <c r="R334" s="21"/>
      <c r="S334" s="21"/>
      <c r="T334" s="21"/>
      <c r="U334" s="149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1"/>
      <c r="AK334" s="52"/>
      <c r="AL334" s="52"/>
      <c r="AM334" s="179"/>
      <c r="AN334" s="179"/>
      <c r="AO334" s="179"/>
      <c r="AP334" s="179"/>
      <c r="AQ334" s="180"/>
      <c r="AR334" s="180"/>
      <c r="AS334" s="180"/>
      <c r="AT334" s="180"/>
      <c r="AU334" s="213"/>
      <c r="AV334" s="214"/>
      <c r="AW334" s="214"/>
      <c r="AX334" s="215"/>
      <c r="AY334" s="180"/>
      <c r="AZ334" s="180"/>
      <c r="BA334" s="180"/>
      <c r="BB334" s="180"/>
      <c r="BC334" s="49"/>
      <c r="BD334" s="19"/>
      <c r="BE334" s="19"/>
      <c r="BF334" s="173"/>
      <c r="BG334" s="174"/>
      <c r="BH334" s="174"/>
      <c r="BI334" s="174"/>
      <c r="BJ334" s="173"/>
      <c r="BK334" s="174"/>
      <c r="BL334" s="174"/>
      <c r="BM334" s="174"/>
      <c r="BN334" s="173"/>
      <c r="BO334" s="174"/>
      <c r="BP334" s="174"/>
      <c r="BQ334" s="177"/>
      <c r="BR334" s="48"/>
      <c r="BS334" s="51"/>
    </row>
    <row r="335" spans="1:71" ht="15.6" customHeight="1">
      <c r="A335" s="51"/>
      <c r="B335" s="51"/>
      <c r="C335" s="45"/>
      <c r="D335" s="158"/>
      <c r="E335" s="159"/>
      <c r="F335" s="159"/>
      <c r="G335" s="159"/>
      <c r="H335" s="159"/>
      <c r="I335" s="159"/>
      <c r="J335" s="159"/>
      <c r="K335" s="159"/>
      <c r="L335" s="159"/>
      <c r="M335" s="160"/>
      <c r="N335" s="167"/>
      <c r="O335" s="168"/>
      <c r="P335" s="168"/>
      <c r="Q335" s="169"/>
      <c r="R335" s="21"/>
      <c r="S335" s="21"/>
      <c r="T335" s="21"/>
      <c r="U335" s="149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1"/>
      <c r="AK335" s="52"/>
      <c r="AL335" s="52"/>
      <c r="AM335" s="179" t="s">
        <v>70</v>
      </c>
      <c r="AN335" s="179"/>
      <c r="AO335" s="179"/>
      <c r="AP335" s="179"/>
      <c r="AQ335" s="180" t="s">
        <v>15</v>
      </c>
      <c r="AR335" s="180"/>
      <c r="AS335" s="180"/>
      <c r="AT335" s="180"/>
      <c r="AU335" s="213"/>
      <c r="AV335" s="214"/>
      <c r="AW335" s="214"/>
      <c r="AX335" s="215"/>
      <c r="AY335" s="180"/>
      <c r="AZ335" s="180"/>
      <c r="BA335" s="180"/>
      <c r="BB335" s="180"/>
      <c r="BC335" s="49"/>
      <c r="BD335" s="19"/>
      <c r="BE335" s="19"/>
      <c r="BF335" s="173"/>
      <c r="BG335" s="174"/>
      <c r="BH335" s="174"/>
      <c r="BI335" s="174"/>
      <c r="BJ335" s="173"/>
      <c r="BK335" s="174"/>
      <c r="BL335" s="174"/>
      <c r="BM335" s="174"/>
      <c r="BN335" s="173"/>
      <c r="BO335" s="174"/>
      <c r="BP335" s="174"/>
      <c r="BQ335" s="177"/>
      <c r="BR335" s="48"/>
      <c r="BS335" s="51"/>
    </row>
    <row r="336" spans="1:71" ht="15.6" customHeight="1">
      <c r="A336" s="51"/>
      <c r="B336" s="51"/>
      <c r="C336" s="45"/>
      <c r="D336" s="161"/>
      <c r="E336" s="162"/>
      <c r="F336" s="162"/>
      <c r="G336" s="162"/>
      <c r="H336" s="162"/>
      <c r="I336" s="162"/>
      <c r="J336" s="162"/>
      <c r="K336" s="162"/>
      <c r="L336" s="162"/>
      <c r="M336" s="163"/>
      <c r="N336" s="170"/>
      <c r="O336" s="171"/>
      <c r="P336" s="171"/>
      <c r="Q336" s="172"/>
      <c r="R336" s="21"/>
      <c r="S336" s="21"/>
      <c r="T336" s="21"/>
      <c r="U336" s="149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1"/>
      <c r="AK336" s="52"/>
      <c r="AL336" s="52"/>
      <c r="AM336" s="179"/>
      <c r="AN336" s="179"/>
      <c r="AO336" s="179"/>
      <c r="AP336" s="179"/>
      <c r="AQ336" s="180"/>
      <c r="AR336" s="180"/>
      <c r="AS336" s="180"/>
      <c r="AT336" s="180"/>
      <c r="AU336" s="213"/>
      <c r="AV336" s="214"/>
      <c r="AW336" s="214"/>
      <c r="AX336" s="215"/>
      <c r="AY336" s="180"/>
      <c r="AZ336" s="180"/>
      <c r="BA336" s="180"/>
      <c r="BB336" s="180"/>
      <c r="BC336" s="49"/>
      <c r="BD336" s="19"/>
      <c r="BE336" s="19"/>
      <c r="BF336" s="173" t="s">
        <v>15</v>
      </c>
      <c r="BG336" s="174"/>
      <c r="BH336" s="174"/>
      <c r="BI336" s="174"/>
      <c r="BJ336" s="173" t="s">
        <v>15</v>
      </c>
      <c r="BK336" s="174"/>
      <c r="BL336" s="174"/>
      <c r="BM336" s="177"/>
      <c r="BN336" s="173" t="s">
        <v>15</v>
      </c>
      <c r="BO336" s="174"/>
      <c r="BP336" s="174"/>
      <c r="BQ336" s="177"/>
      <c r="BR336" s="48"/>
      <c r="BS336" s="51"/>
    </row>
    <row r="337" spans="1:71" ht="15.6" customHeight="1">
      <c r="A337" s="51"/>
      <c r="B337" s="51"/>
      <c r="C337" s="45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54"/>
      <c r="O337" s="54"/>
      <c r="P337" s="54"/>
      <c r="Q337" s="54"/>
      <c r="R337" s="54"/>
      <c r="S337" s="54"/>
      <c r="T337" s="54"/>
      <c r="U337" s="149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1"/>
      <c r="AK337" s="52"/>
      <c r="AL337" s="52"/>
      <c r="AM337" s="179" t="s">
        <v>71</v>
      </c>
      <c r="AN337" s="179"/>
      <c r="AO337" s="179"/>
      <c r="AP337" s="179"/>
      <c r="AQ337" s="180" t="s">
        <v>15</v>
      </c>
      <c r="AR337" s="180"/>
      <c r="AS337" s="180"/>
      <c r="AT337" s="180"/>
      <c r="AU337" s="216"/>
      <c r="AV337" s="217"/>
      <c r="AW337" s="217"/>
      <c r="AX337" s="218"/>
      <c r="AY337" s="180"/>
      <c r="AZ337" s="180"/>
      <c r="BA337" s="180"/>
      <c r="BB337" s="180"/>
      <c r="BC337" s="49"/>
      <c r="BD337" s="49"/>
      <c r="BE337" s="49"/>
      <c r="BF337" s="173"/>
      <c r="BG337" s="174"/>
      <c r="BH337" s="174"/>
      <c r="BI337" s="174"/>
      <c r="BJ337" s="173"/>
      <c r="BK337" s="174"/>
      <c r="BL337" s="174"/>
      <c r="BM337" s="177"/>
      <c r="BN337" s="173"/>
      <c r="BO337" s="174"/>
      <c r="BP337" s="174"/>
      <c r="BQ337" s="177"/>
      <c r="BR337" s="48"/>
      <c r="BS337" s="51"/>
    </row>
    <row r="338" spans="1:71" ht="15.6" customHeight="1">
      <c r="A338" s="51"/>
      <c r="B338" s="51"/>
      <c r="C338" s="45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54"/>
      <c r="O338" s="54"/>
      <c r="P338" s="54"/>
      <c r="Q338" s="54"/>
      <c r="R338" s="54"/>
      <c r="S338" s="54"/>
      <c r="T338" s="54"/>
      <c r="U338" s="149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1"/>
      <c r="AK338" s="52"/>
      <c r="AL338" s="52"/>
      <c r="AM338" s="179"/>
      <c r="AN338" s="179"/>
      <c r="AO338" s="179"/>
      <c r="AP338" s="179"/>
      <c r="AQ338" s="180"/>
      <c r="AR338" s="180"/>
      <c r="AS338" s="180"/>
      <c r="AT338" s="180"/>
      <c r="AU338" s="181" t="s">
        <v>72</v>
      </c>
      <c r="AV338" s="182"/>
      <c r="AW338" s="182"/>
      <c r="AX338" s="183"/>
      <c r="AY338" s="187" t="s">
        <v>15</v>
      </c>
      <c r="AZ338" s="188"/>
      <c r="BA338" s="188"/>
      <c r="BB338" s="189"/>
      <c r="BC338" s="49"/>
      <c r="BD338" s="19"/>
      <c r="BE338" s="19"/>
      <c r="BF338" s="173"/>
      <c r="BG338" s="174"/>
      <c r="BH338" s="174"/>
      <c r="BI338" s="174"/>
      <c r="BJ338" s="173"/>
      <c r="BK338" s="174"/>
      <c r="BL338" s="174"/>
      <c r="BM338" s="177"/>
      <c r="BN338" s="173"/>
      <c r="BO338" s="174"/>
      <c r="BP338" s="174"/>
      <c r="BQ338" s="177"/>
      <c r="BR338" s="48"/>
      <c r="BS338" s="51"/>
    </row>
    <row r="339" spans="1:71" ht="15.6" customHeight="1">
      <c r="A339" s="51"/>
      <c r="B339" s="51"/>
      <c r="C339" s="45"/>
      <c r="D339" s="219" t="s">
        <v>8</v>
      </c>
      <c r="E339" s="220"/>
      <c r="F339" s="220"/>
      <c r="G339" s="220"/>
      <c r="H339" s="220"/>
      <c r="I339" s="220"/>
      <c r="J339" s="220"/>
      <c r="K339" s="220"/>
      <c r="L339" s="220"/>
      <c r="M339" s="221"/>
      <c r="N339" s="164" t="s">
        <v>15</v>
      </c>
      <c r="O339" s="165"/>
      <c r="P339" s="165"/>
      <c r="Q339" s="166"/>
      <c r="R339" s="21"/>
      <c r="S339" s="21"/>
      <c r="T339" s="21"/>
      <c r="U339" s="149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1"/>
      <c r="AK339" s="52"/>
      <c r="AL339" s="52"/>
      <c r="AM339" s="179" t="s">
        <v>73</v>
      </c>
      <c r="AN339" s="179"/>
      <c r="AO339" s="179"/>
      <c r="AP339" s="179"/>
      <c r="AQ339" s="228" t="s">
        <v>15</v>
      </c>
      <c r="AR339" s="180"/>
      <c r="AS339" s="180"/>
      <c r="AT339" s="180"/>
      <c r="AU339" s="193"/>
      <c r="AV339" s="194"/>
      <c r="AW339" s="194"/>
      <c r="AX339" s="195"/>
      <c r="AY339" s="196"/>
      <c r="AZ339" s="197"/>
      <c r="BA339" s="197"/>
      <c r="BB339" s="198"/>
      <c r="BC339" s="49"/>
      <c r="BD339" s="55"/>
      <c r="BE339" s="55"/>
      <c r="BF339" s="173"/>
      <c r="BG339" s="174"/>
      <c r="BH339" s="174"/>
      <c r="BI339" s="174"/>
      <c r="BJ339" s="173"/>
      <c r="BK339" s="174"/>
      <c r="BL339" s="174"/>
      <c r="BM339" s="177"/>
      <c r="BN339" s="173"/>
      <c r="BO339" s="174"/>
      <c r="BP339" s="174"/>
      <c r="BQ339" s="177"/>
      <c r="BR339" s="48"/>
      <c r="BS339" s="51"/>
    </row>
    <row r="340" spans="1:71" ht="15.6" customHeight="1">
      <c r="A340" s="51"/>
      <c r="B340" s="51"/>
      <c r="C340" s="45"/>
      <c r="D340" s="222"/>
      <c r="E340" s="223"/>
      <c r="F340" s="223"/>
      <c r="G340" s="223"/>
      <c r="H340" s="223"/>
      <c r="I340" s="223"/>
      <c r="J340" s="223"/>
      <c r="K340" s="223"/>
      <c r="L340" s="223"/>
      <c r="M340" s="224"/>
      <c r="N340" s="167"/>
      <c r="O340" s="168"/>
      <c r="P340" s="168"/>
      <c r="Q340" s="169"/>
      <c r="R340" s="21"/>
      <c r="S340" s="21"/>
      <c r="T340" s="21"/>
      <c r="U340" s="149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1"/>
      <c r="AK340" s="52"/>
      <c r="AL340" s="52"/>
      <c r="AM340" s="179"/>
      <c r="AN340" s="179"/>
      <c r="AO340" s="179"/>
      <c r="AP340" s="179"/>
      <c r="AQ340" s="180"/>
      <c r="AR340" s="180"/>
      <c r="AS340" s="180"/>
      <c r="AT340" s="180"/>
      <c r="AU340" s="184"/>
      <c r="AV340" s="185"/>
      <c r="AW340" s="185"/>
      <c r="AX340" s="186"/>
      <c r="AY340" s="190"/>
      <c r="AZ340" s="191"/>
      <c r="BA340" s="191"/>
      <c r="BB340" s="192"/>
      <c r="BC340" s="49"/>
      <c r="BD340" s="55"/>
      <c r="BE340" s="55"/>
      <c r="BF340" s="173" t="s">
        <v>9</v>
      </c>
      <c r="BG340" s="174"/>
      <c r="BH340" s="174"/>
      <c r="BI340" s="174"/>
      <c r="BJ340" s="173" t="s">
        <v>10</v>
      </c>
      <c r="BK340" s="174"/>
      <c r="BL340" s="174"/>
      <c r="BM340" s="174"/>
      <c r="BN340" s="173" t="s">
        <v>11</v>
      </c>
      <c r="BO340" s="174"/>
      <c r="BP340" s="174"/>
      <c r="BQ340" s="177"/>
      <c r="BR340" s="48"/>
      <c r="BS340" s="51"/>
    </row>
    <row r="341" spans="1:71" ht="15.6" customHeight="1">
      <c r="A341" s="51"/>
      <c r="B341" s="51"/>
      <c r="C341" s="45"/>
      <c r="D341" s="222"/>
      <c r="E341" s="223"/>
      <c r="F341" s="223"/>
      <c r="G341" s="223"/>
      <c r="H341" s="223"/>
      <c r="I341" s="223"/>
      <c r="J341" s="223"/>
      <c r="K341" s="223"/>
      <c r="L341" s="223"/>
      <c r="M341" s="224"/>
      <c r="N341" s="167"/>
      <c r="O341" s="168"/>
      <c r="P341" s="168"/>
      <c r="Q341" s="169"/>
      <c r="R341" s="21"/>
      <c r="S341" s="21"/>
      <c r="T341" s="21"/>
      <c r="U341" s="149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1"/>
      <c r="AK341" s="52"/>
      <c r="AL341" s="52"/>
      <c r="AM341" s="179" t="s">
        <v>74</v>
      </c>
      <c r="AN341" s="179"/>
      <c r="AO341" s="179"/>
      <c r="AP341" s="179"/>
      <c r="AQ341" s="180" t="s">
        <v>15</v>
      </c>
      <c r="AR341" s="180"/>
      <c r="AS341" s="180"/>
      <c r="AT341" s="180"/>
      <c r="AU341" s="181" t="s">
        <v>75</v>
      </c>
      <c r="AV341" s="182"/>
      <c r="AW341" s="182"/>
      <c r="AX341" s="183"/>
      <c r="AY341" s="187" t="s">
        <v>15</v>
      </c>
      <c r="AZ341" s="188"/>
      <c r="BA341" s="188"/>
      <c r="BB341" s="189"/>
      <c r="BC341" s="49"/>
      <c r="BD341" s="55"/>
      <c r="BE341" s="55"/>
      <c r="BF341" s="173"/>
      <c r="BG341" s="174"/>
      <c r="BH341" s="174"/>
      <c r="BI341" s="174"/>
      <c r="BJ341" s="173"/>
      <c r="BK341" s="174"/>
      <c r="BL341" s="174"/>
      <c r="BM341" s="174"/>
      <c r="BN341" s="173"/>
      <c r="BO341" s="174"/>
      <c r="BP341" s="174"/>
      <c r="BQ341" s="177"/>
      <c r="BR341" s="48"/>
      <c r="BS341" s="51"/>
    </row>
    <row r="342" spans="1:71" ht="15.6" customHeight="1">
      <c r="A342" s="51"/>
      <c r="B342" s="51"/>
      <c r="C342" s="45"/>
      <c r="D342" s="225"/>
      <c r="E342" s="226"/>
      <c r="F342" s="226"/>
      <c r="G342" s="226"/>
      <c r="H342" s="226"/>
      <c r="I342" s="226"/>
      <c r="J342" s="226"/>
      <c r="K342" s="226"/>
      <c r="L342" s="226"/>
      <c r="M342" s="227"/>
      <c r="N342" s="170"/>
      <c r="O342" s="171"/>
      <c r="P342" s="171"/>
      <c r="Q342" s="172"/>
      <c r="R342" s="21"/>
      <c r="S342" s="21"/>
      <c r="T342" s="21"/>
      <c r="U342" s="152"/>
      <c r="V342" s="153"/>
      <c r="W342" s="153"/>
      <c r="X342" s="153"/>
      <c r="Y342" s="153"/>
      <c r="Z342" s="153"/>
      <c r="AA342" s="153"/>
      <c r="AB342" s="153"/>
      <c r="AC342" s="153"/>
      <c r="AD342" s="153"/>
      <c r="AE342" s="153"/>
      <c r="AF342" s="153"/>
      <c r="AG342" s="153"/>
      <c r="AH342" s="153"/>
      <c r="AI342" s="153"/>
      <c r="AJ342" s="154"/>
      <c r="AK342" s="52"/>
      <c r="AL342" s="52"/>
      <c r="AM342" s="179"/>
      <c r="AN342" s="179"/>
      <c r="AO342" s="179"/>
      <c r="AP342" s="179"/>
      <c r="AQ342" s="180"/>
      <c r="AR342" s="180"/>
      <c r="AS342" s="180"/>
      <c r="AT342" s="180"/>
      <c r="AU342" s="184"/>
      <c r="AV342" s="185"/>
      <c r="AW342" s="185"/>
      <c r="AX342" s="186"/>
      <c r="AY342" s="190"/>
      <c r="AZ342" s="191"/>
      <c r="BA342" s="191"/>
      <c r="BB342" s="192"/>
      <c r="BC342" s="49"/>
      <c r="BD342" s="55"/>
      <c r="BE342" s="55"/>
      <c r="BF342" s="175"/>
      <c r="BG342" s="176"/>
      <c r="BH342" s="176"/>
      <c r="BI342" s="176"/>
      <c r="BJ342" s="175"/>
      <c r="BK342" s="176"/>
      <c r="BL342" s="176"/>
      <c r="BM342" s="176"/>
      <c r="BN342" s="175"/>
      <c r="BO342" s="176"/>
      <c r="BP342" s="176"/>
      <c r="BQ342" s="178"/>
      <c r="BR342" s="48"/>
      <c r="BS342" s="51"/>
    </row>
    <row r="343" spans="1:71" ht="15.4" customHeight="1">
      <c r="A343" s="51"/>
      <c r="B343" s="51"/>
      <c r="C343" s="45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52"/>
      <c r="AL343" s="5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49"/>
      <c r="BD343" s="55"/>
      <c r="BE343" s="5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48"/>
      <c r="BS343" s="38"/>
    </row>
    <row r="344" spans="1:71" ht="15.4" customHeight="1">
      <c r="A344" s="51"/>
      <c r="B344" s="51"/>
      <c r="C344" s="45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21"/>
      <c r="S344" s="21"/>
      <c r="T344" s="21"/>
      <c r="U344" s="20" t="s">
        <v>83</v>
      </c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52"/>
      <c r="AL344" s="52"/>
      <c r="AM344" s="20" t="s">
        <v>84</v>
      </c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35"/>
      <c r="BR344" s="48"/>
      <c r="BS344" s="38"/>
    </row>
    <row r="345" spans="1:71" ht="15.4" customHeight="1">
      <c r="A345" s="51"/>
      <c r="B345" s="51"/>
      <c r="C345" s="45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21"/>
      <c r="S345" s="21"/>
      <c r="T345" s="21"/>
      <c r="U345" s="138" t="s">
        <v>15</v>
      </c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42" t="s">
        <v>85</v>
      </c>
      <c r="AF345" s="142"/>
      <c r="AG345" s="142"/>
      <c r="AH345" s="142"/>
      <c r="AI345" s="142"/>
      <c r="AJ345" s="143"/>
      <c r="AK345" s="52"/>
      <c r="AL345" s="52"/>
      <c r="AM345" s="146" t="s">
        <v>15</v>
      </c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47"/>
      <c r="BN345" s="147"/>
      <c r="BO345" s="147"/>
      <c r="BP345" s="147"/>
      <c r="BQ345" s="148"/>
      <c r="BR345" s="48"/>
      <c r="BS345" s="38"/>
    </row>
    <row r="346" spans="1:71" ht="15.4" customHeight="1">
      <c r="A346" s="51"/>
      <c r="B346" s="51"/>
      <c r="C346" s="45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21"/>
      <c r="S346" s="21"/>
      <c r="T346" s="21"/>
      <c r="U346" s="140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4"/>
      <c r="AF346" s="144"/>
      <c r="AG346" s="144"/>
      <c r="AH346" s="144"/>
      <c r="AI346" s="144"/>
      <c r="AJ346" s="145"/>
      <c r="AK346" s="52"/>
      <c r="AL346" s="52"/>
      <c r="AM346" s="149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1"/>
      <c r="BR346" s="48"/>
      <c r="BS346" s="38"/>
    </row>
    <row r="347" spans="1:71" ht="15.4" customHeight="1">
      <c r="A347" s="51"/>
      <c r="B347" s="51"/>
      <c r="C347" s="45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52"/>
      <c r="AL347" s="52"/>
      <c r="AM347" s="149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1"/>
      <c r="BR347" s="48"/>
      <c r="BS347" s="38"/>
    </row>
    <row r="348" spans="1:71" ht="15.4" customHeight="1">
      <c r="A348" s="51"/>
      <c r="B348" s="51"/>
      <c r="C348" s="45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52"/>
      <c r="AL348" s="52"/>
      <c r="AM348" s="149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1"/>
      <c r="BR348" s="48"/>
      <c r="BS348" s="38"/>
    </row>
    <row r="349" spans="1:71" ht="15.4" customHeight="1">
      <c r="A349" s="51"/>
      <c r="B349" s="51"/>
      <c r="C349" s="45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52"/>
      <c r="AL349" s="52"/>
      <c r="AM349" s="152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3"/>
      <c r="BN349" s="153"/>
      <c r="BO349" s="153"/>
      <c r="BP349" s="153"/>
      <c r="BQ349" s="154"/>
      <c r="BR349" s="48"/>
      <c r="BS349" s="38"/>
    </row>
    <row r="350" spans="1:71" ht="15.6" customHeight="1">
      <c r="A350" s="51"/>
      <c r="B350" s="51"/>
      <c r="C350" s="45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35"/>
      <c r="Y350" s="35"/>
      <c r="Z350" s="35"/>
      <c r="AA350" s="23"/>
      <c r="AB350" s="23"/>
      <c r="AC350" s="23"/>
      <c r="AD350" s="23"/>
      <c r="AE350" s="23"/>
      <c r="AF350" s="23"/>
      <c r="AG350" s="23"/>
      <c r="AH350" s="23"/>
      <c r="AI350" s="23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48"/>
      <c r="BS350" s="51"/>
    </row>
    <row r="351" spans="1:71" ht="18.600000000000001" customHeight="1">
      <c r="A351" s="51"/>
      <c r="B351" s="51"/>
      <c r="C351" s="45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21"/>
      <c r="O351" s="21"/>
      <c r="P351" s="21"/>
      <c r="Q351" s="21"/>
      <c r="R351" s="21"/>
      <c r="S351" s="21"/>
      <c r="T351" s="21"/>
      <c r="U351" s="20" t="s">
        <v>20</v>
      </c>
      <c r="V351" s="21"/>
      <c r="W351" s="21"/>
      <c r="X351" s="22"/>
      <c r="Y351" s="22"/>
      <c r="Z351" s="22"/>
      <c r="AA351" s="23"/>
      <c r="AB351" s="24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0" t="s">
        <v>12</v>
      </c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35"/>
      <c r="BR351" s="48"/>
      <c r="BS351" s="51"/>
    </row>
    <row r="352" spans="1:71" ht="15.6" customHeight="1">
      <c r="A352" s="51"/>
      <c r="B352" s="51"/>
      <c r="C352" s="45"/>
      <c r="D352" s="155" t="s">
        <v>13</v>
      </c>
      <c r="E352" s="156"/>
      <c r="F352" s="156"/>
      <c r="G352" s="156"/>
      <c r="H352" s="156"/>
      <c r="I352" s="156"/>
      <c r="J352" s="156"/>
      <c r="K352" s="156"/>
      <c r="L352" s="156"/>
      <c r="M352" s="157"/>
      <c r="N352" s="164" t="s">
        <v>15</v>
      </c>
      <c r="O352" s="165"/>
      <c r="P352" s="165"/>
      <c r="Q352" s="166"/>
      <c r="R352" s="21"/>
      <c r="S352" s="21"/>
      <c r="T352" s="21"/>
      <c r="U352" s="146" t="s">
        <v>15</v>
      </c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8"/>
      <c r="AK352" s="57"/>
      <c r="AL352" s="57"/>
      <c r="AM352" s="146" t="s">
        <v>15</v>
      </c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  <c r="BQ352" s="148"/>
      <c r="BR352" s="48"/>
      <c r="BS352" s="51"/>
    </row>
    <row r="353" spans="1:144" ht="15.6" customHeight="1">
      <c r="A353" s="2"/>
      <c r="B353" s="2"/>
      <c r="C353" s="45"/>
      <c r="D353" s="158"/>
      <c r="E353" s="159"/>
      <c r="F353" s="159"/>
      <c r="G353" s="159"/>
      <c r="H353" s="159"/>
      <c r="I353" s="159"/>
      <c r="J353" s="159"/>
      <c r="K353" s="159"/>
      <c r="L353" s="159"/>
      <c r="M353" s="160"/>
      <c r="N353" s="167"/>
      <c r="O353" s="168"/>
      <c r="P353" s="168"/>
      <c r="Q353" s="169"/>
      <c r="R353" s="21"/>
      <c r="S353" s="21"/>
      <c r="T353" s="21"/>
      <c r="U353" s="149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1"/>
      <c r="AK353" s="57"/>
      <c r="AL353" s="57"/>
      <c r="AM353" s="149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1"/>
      <c r="BR353" s="48"/>
      <c r="BS353" s="2"/>
    </row>
    <row r="354" spans="1:144" ht="15.6" customHeight="1">
      <c r="A354" s="2"/>
      <c r="B354" s="2"/>
      <c r="C354" s="45"/>
      <c r="D354" s="158"/>
      <c r="E354" s="159"/>
      <c r="F354" s="159"/>
      <c r="G354" s="159"/>
      <c r="H354" s="159"/>
      <c r="I354" s="159"/>
      <c r="J354" s="159"/>
      <c r="K354" s="159"/>
      <c r="L354" s="159"/>
      <c r="M354" s="160"/>
      <c r="N354" s="167"/>
      <c r="O354" s="168"/>
      <c r="P354" s="168"/>
      <c r="Q354" s="169"/>
      <c r="R354" s="21"/>
      <c r="S354" s="21"/>
      <c r="T354" s="21"/>
      <c r="U354" s="149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1"/>
      <c r="AK354" s="57"/>
      <c r="AL354" s="57"/>
      <c r="AM354" s="149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1"/>
      <c r="BR354" s="48"/>
      <c r="BS354" s="2"/>
    </row>
    <row r="355" spans="1:144" ht="15.6" customHeight="1">
      <c r="A355" s="2"/>
      <c r="B355" s="2"/>
      <c r="C355" s="45"/>
      <c r="D355" s="161"/>
      <c r="E355" s="162"/>
      <c r="F355" s="162"/>
      <c r="G355" s="162"/>
      <c r="H355" s="162"/>
      <c r="I355" s="162"/>
      <c r="J355" s="162"/>
      <c r="K355" s="162"/>
      <c r="L355" s="162"/>
      <c r="M355" s="163"/>
      <c r="N355" s="170"/>
      <c r="O355" s="171"/>
      <c r="P355" s="171"/>
      <c r="Q355" s="172"/>
      <c r="R355" s="21"/>
      <c r="S355" s="21"/>
      <c r="T355" s="21"/>
      <c r="U355" s="152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4"/>
      <c r="AK355" s="57"/>
      <c r="AL355" s="57"/>
      <c r="AM355" s="152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153"/>
      <c r="BN355" s="153"/>
      <c r="BO355" s="153"/>
      <c r="BP355" s="153"/>
      <c r="BQ355" s="154"/>
      <c r="BR355" s="48"/>
      <c r="BS355" s="2"/>
    </row>
    <row r="356" spans="1:144" ht="15.6" customHeight="1">
      <c r="A356" s="2"/>
      <c r="B356" s="2"/>
      <c r="C356" s="58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60"/>
      <c r="BS356" s="2"/>
    </row>
    <row r="357" spans="1:144" ht="15.6" customHeight="1">
      <c r="A357" s="38"/>
      <c r="B357" s="38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8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5"/>
      <c r="CP357" s="75"/>
      <c r="CQ357" s="75"/>
      <c r="CR357" s="75"/>
      <c r="CS357" s="75"/>
      <c r="CT357" s="75"/>
      <c r="CU357" s="75"/>
      <c r="CV357" s="75"/>
      <c r="CW357" s="75"/>
      <c r="CX357" s="75"/>
      <c r="CY357" s="75"/>
      <c r="CZ357" s="75"/>
      <c r="DA357" s="75"/>
      <c r="DB357" s="75"/>
      <c r="DC357" s="75"/>
      <c r="DD357" s="75"/>
      <c r="DE357" s="75"/>
      <c r="DF357" s="75"/>
      <c r="DG357" s="75"/>
      <c r="DH357" s="75"/>
      <c r="DI357" s="75"/>
      <c r="DJ357" s="75"/>
      <c r="DK357" s="75"/>
      <c r="DL357" s="75"/>
      <c r="DM357" s="75"/>
      <c r="DN357" s="75"/>
      <c r="DO357" s="75"/>
      <c r="DP357" s="75"/>
      <c r="DQ357" s="75"/>
      <c r="DR357" s="75"/>
      <c r="DS357" s="75"/>
      <c r="DT357" s="75"/>
      <c r="DU357" s="75"/>
      <c r="DV357" s="75"/>
      <c r="DW357" s="75"/>
      <c r="DX357" s="75"/>
      <c r="DY357" s="75"/>
      <c r="DZ357" s="75"/>
      <c r="EA357" s="75"/>
      <c r="EB357" s="75"/>
      <c r="EC357" s="75"/>
      <c r="ED357" s="75"/>
      <c r="EE357" s="75"/>
      <c r="EF357" s="75"/>
      <c r="EG357" s="75"/>
      <c r="EH357" s="75"/>
      <c r="EI357" s="75"/>
      <c r="EJ357" s="75"/>
      <c r="EK357" s="75"/>
      <c r="EL357" s="75"/>
      <c r="EM357" s="75"/>
      <c r="EN357" s="75"/>
    </row>
    <row r="358" spans="1:144" ht="15.6" customHeight="1">
      <c r="A358" s="5"/>
      <c r="B358" s="5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5"/>
      <c r="CP358" s="75"/>
      <c r="CQ358" s="75"/>
      <c r="CR358" s="75"/>
      <c r="CS358" s="75"/>
      <c r="CT358" s="75"/>
      <c r="CU358" s="75"/>
      <c r="CV358" s="75"/>
      <c r="CW358" s="75"/>
      <c r="CX358" s="75"/>
      <c r="CY358" s="75"/>
      <c r="CZ358" s="75"/>
      <c r="DA358" s="75"/>
      <c r="DB358" s="75"/>
      <c r="DC358" s="75"/>
      <c r="DD358" s="75"/>
      <c r="DE358" s="75"/>
      <c r="DF358" s="75"/>
      <c r="DG358" s="75"/>
      <c r="DH358" s="75"/>
      <c r="DI358" s="75"/>
      <c r="DJ358" s="75"/>
      <c r="DK358" s="75"/>
      <c r="DL358" s="75"/>
      <c r="DM358" s="75"/>
      <c r="DN358" s="75"/>
      <c r="DO358" s="75"/>
      <c r="DP358" s="75"/>
      <c r="DQ358" s="75"/>
      <c r="DR358" s="75"/>
      <c r="DS358" s="75"/>
      <c r="DT358" s="75"/>
      <c r="DU358" s="75"/>
      <c r="DV358" s="75"/>
      <c r="DW358" s="75"/>
      <c r="DX358" s="75"/>
      <c r="DY358" s="75"/>
      <c r="DZ358" s="75"/>
      <c r="EA358" s="75"/>
      <c r="EB358" s="75"/>
      <c r="EC358" s="75"/>
      <c r="ED358" s="75"/>
      <c r="EE358" s="75"/>
      <c r="EF358" s="75"/>
      <c r="EG358" s="75"/>
      <c r="EH358" s="75"/>
      <c r="EI358" s="75"/>
      <c r="EJ358" s="75"/>
      <c r="EK358" s="75"/>
      <c r="EL358" s="75"/>
      <c r="EM358" s="75"/>
      <c r="EN358" s="75"/>
    </row>
    <row r="359" spans="1:144" ht="15.6" customHeight="1">
      <c r="A359" s="5"/>
      <c r="B359" s="5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5"/>
      <c r="CP359" s="75"/>
      <c r="CQ359" s="75"/>
      <c r="CR359" s="75"/>
      <c r="CS359" s="75"/>
      <c r="CT359" s="75"/>
      <c r="CU359" s="75"/>
      <c r="CV359" s="75"/>
      <c r="CW359" s="75"/>
      <c r="CX359" s="75"/>
      <c r="CY359" s="75"/>
      <c r="CZ359" s="75"/>
      <c r="DA359" s="75"/>
      <c r="DB359" s="75"/>
      <c r="DC359" s="75"/>
      <c r="DD359" s="75"/>
      <c r="DE359" s="75"/>
      <c r="DF359" s="75"/>
      <c r="DG359" s="75"/>
      <c r="DH359" s="75"/>
      <c r="DI359" s="75"/>
      <c r="DJ359" s="75"/>
      <c r="DK359" s="75"/>
      <c r="DL359" s="75"/>
      <c r="DM359" s="75"/>
      <c r="DN359" s="75"/>
      <c r="DO359" s="75"/>
      <c r="DP359" s="75"/>
      <c r="DQ359" s="75"/>
      <c r="DR359" s="75"/>
      <c r="DS359" s="75"/>
      <c r="DT359" s="75"/>
      <c r="DU359" s="75"/>
      <c r="DV359" s="75"/>
      <c r="DW359" s="75"/>
      <c r="DX359" s="75"/>
      <c r="DY359" s="75"/>
      <c r="DZ359" s="75"/>
      <c r="EA359" s="75"/>
      <c r="EB359" s="75"/>
      <c r="EC359" s="75"/>
      <c r="ED359" s="75"/>
      <c r="EE359" s="75"/>
      <c r="EF359" s="75"/>
      <c r="EG359" s="75"/>
      <c r="EH359" s="75"/>
      <c r="EI359" s="75"/>
      <c r="EJ359" s="75"/>
      <c r="EK359" s="75"/>
      <c r="EL359" s="75"/>
      <c r="EM359" s="75"/>
      <c r="EN359" s="75"/>
    </row>
    <row r="360" spans="1:144" ht="15.6" customHeight="1"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75"/>
      <c r="CP360" s="75"/>
      <c r="CQ360" s="75"/>
      <c r="CR360" s="75"/>
      <c r="CS360" s="75"/>
      <c r="CT360" s="75"/>
      <c r="CU360" s="75"/>
      <c r="CV360" s="75"/>
      <c r="CW360" s="75"/>
      <c r="CX360" s="75"/>
      <c r="CY360" s="75"/>
      <c r="CZ360" s="75"/>
      <c r="DA360" s="75"/>
      <c r="DB360" s="75"/>
      <c r="DC360" s="75"/>
      <c r="DD360" s="75"/>
      <c r="DE360" s="75"/>
      <c r="DF360" s="75"/>
      <c r="DG360" s="75"/>
      <c r="DH360" s="75"/>
      <c r="DI360" s="75"/>
      <c r="DJ360" s="75"/>
      <c r="DK360" s="75"/>
      <c r="DL360" s="75"/>
      <c r="DM360" s="75"/>
      <c r="DN360" s="75"/>
      <c r="DO360" s="75"/>
      <c r="DP360" s="75"/>
      <c r="DQ360" s="75"/>
      <c r="DR360" s="75"/>
      <c r="DS360" s="75"/>
      <c r="DT360" s="75"/>
      <c r="DU360" s="75"/>
      <c r="DV360" s="75"/>
      <c r="DW360" s="75"/>
      <c r="DX360" s="75"/>
      <c r="DY360" s="75"/>
      <c r="DZ360" s="75"/>
      <c r="EA360" s="75"/>
      <c r="EB360" s="75"/>
      <c r="EC360" s="75"/>
      <c r="ED360" s="75"/>
      <c r="EE360" s="75"/>
      <c r="EF360" s="75"/>
      <c r="EG360" s="75"/>
      <c r="EH360" s="75"/>
      <c r="EI360" s="75"/>
      <c r="EJ360" s="75"/>
      <c r="EK360" s="75"/>
      <c r="EL360" s="75"/>
      <c r="EM360" s="75"/>
      <c r="EN360" s="75"/>
    </row>
    <row r="361" spans="1:144" ht="22.15" customHeight="1">
      <c r="C361" s="128" t="s">
        <v>33</v>
      </c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5"/>
      <c r="CP361" s="75"/>
      <c r="CQ361" s="75"/>
      <c r="CR361" s="75"/>
      <c r="CS361" s="75"/>
      <c r="CT361" s="75"/>
      <c r="CU361" s="75"/>
      <c r="CV361" s="75"/>
      <c r="CW361" s="75"/>
      <c r="CX361" s="75"/>
      <c r="CY361" s="75"/>
      <c r="CZ361" s="75"/>
      <c r="DA361" s="75"/>
      <c r="DB361" s="75"/>
      <c r="DC361" s="75"/>
      <c r="DD361" s="75"/>
      <c r="DE361" s="75"/>
      <c r="DF361" s="75"/>
      <c r="DG361" s="75"/>
      <c r="DH361" s="75"/>
      <c r="DI361" s="75"/>
      <c r="DJ361" s="75"/>
      <c r="DK361" s="75"/>
      <c r="DL361" s="75"/>
      <c r="DM361" s="75"/>
      <c r="DN361" s="75"/>
      <c r="DO361" s="75"/>
      <c r="DP361" s="75"/>
      <c r="DQ361" s="75"/>
      <c r="DR361" s="75"/>
      <c r="DS361" s="75"/>
      <c r="DT361" s="75"/>
      <c r="DU361" s="75"/>
      <c r="DV361" s="75"/>
      <c r="DW361" s="75"/>
      <c r="DX361" s="75"/>
      <c r="DY361" s="75"/>
      <c r="DZ361" s="75"/>
      <c r="EA361" s="75"/>
      <c r="EB361" s="75"/>
      <c r="EC361" s="75"/>
      <c r="ED361" s="75"/>
      <c r="EE361" s="75"/>
      <c r="EF361" s="75"/>
      <c r="EG361" s="75"/>
      <c r="EH361" s="75"/>
      <c r="EI361" s="75"/>
      <c r="EJ361" s="75"/>
      <c r="EK361" s="75"/>
      <c r="EL361" s="75"/>
      <c r="EM361" s="75"/>
      <c r="EN361" s="75"/>
    </row>
    <row r="362" spans="1:144" ht="22.15" customHeight="1"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5"/>
      <c r="CP362" s="75"/>
      <c r="CQ362" s="75"/>
      <c r="CR362" s="75"/>
      <c r="CS362" s="75"/>
      <c r="CT362" s="75"/>
      <c r="CU362" s="75"/>
      <c r="CV362" s="75"/>
      <c r="CW362" s="75"/>
      <c r="CX362" s="75"/>
      <c r="CY362" s="75"/>
      <c r="CZ362" s="75"/>
      <c r="DA362" s="75"/>
      <c r="DB362" s="75"/>
      <c r="DC362" s="75"/>
      <c r="DD362" s="75"/>
      <c r="DE362" s="75"/>
      <c r="DF362" s="75"/>
      <c r="DG362" s="75"/>
      <c r="DH362" s="75"/>
      <c r="DI362" s="75"/>
      <c r="DJ362" s="75"/>
      <c r="DK362" s="75"/>
      <c r="DL362" s="75"/>
      <c r="DM362" s="75"/>
      <c r="DN362" s="75"/>
      <c r="DO362" s="75"/>
      <c r="DP362" s="75"/>
      <c r="DQ362" s="75"/>
      <c r="DR362" s="75"/>
      <c r="DS362" s="75"/>
      <c r="DT362" s="75"/>
      <c r="DU362" s="75"/>
      <c r="DV362" s="75"/>
      <c r="DW362" s="75"/>
      <c r="DX362" s="75"/>
      <c r="DY362" s="75"/>
      <c r="DZ362" s="75"/>
      <c r="EA362" s="75"/>
      <c r="EB362" s="75"/>
      <c r="EC362" s="75"/>
      <c r="ED362" s="75"/>
      <c r="EE362" s="75"/>
      <c r="EF362" s="75"/>
      <c r="EG362" s="75"/>
      <c r="EH362" s="75"/>
      <c r="EI362" s="75"/>
      <c r="EJ362" s="75"/>
      <c r="EK362" s="75"/>
      <c r="EL362" s="75"/>
      <c r="EM362" s="75"/>
      <c r="EN362" s="75"/>
    </row>
    <row r="363" spans="1:144" ht="22.15" customHeight="1"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5"/>
      <c r="CP363" s="75"/>
      <c r="CQ363" s="75"/>
      <c r="CR363" s="75"/>
      <c r="CS363" s="75"/>
      <c r="CT363" s="75"/>
      <c r="CU363" s="75"/>
      <c r="CV363" s="75"/>
      <c r="CW363" s="75"/>
      <c r="CX363" s="75"/>
      <c r="CY363" s="75"/>
      <c r="CZ363" s="75"/>
      <c r="DA363" s="75"/>
      <c r="DB363" s="75"/>
      <c r="DC363" s="75"/>
      <c r="DD363" s="75"/>
      <c r="DE363" s="75"/>
      <c r="DF363" s="75"/>
      <c r="DG363" s="75"/>
      <c r="DH363" s="75"/>
      <c r="DI363" s="75"/>
      <c r="DJ363" s="75"/>
      <c r="DK363" s="75"/>
      <c r="DL363" s="75"/>
      <c r="DM363" s="75"/>
      <c r="DN363" s="75"/>
      <c r="DO363" s="75"/>
      <c r="DP363" s="75"/>
      <c r="DQ363" s="75"/>
      <c r="DR363" s="75"/>
      <c r="DS363" s="75"/>
      <c r="DT363" s="75"/>
      <c r="DU363" s="75"/>
      <c r="DV363" s="75"/>
      <c r="DW363" s="75"/>
      <c r="DX363" s="75"/>
      <c r="DY363" s="75"/>
      <c r="DZ363" s="75"/>
      <c r="EA363" s="75"/>
      <c r="EB363" s="75"/>
      <c r="EC363" s="75"/>
      <c r="ED363" s="75"/>
      <c r="EE363" s="75"/>
      <c r="EF363" s="75"/>
      <c r="EG363" s="75"/>
      <c r="EH363" s="75"/>
      <c r="EI363" s="75"/>
      <c r="EJ363" s="75"/>
      <c r="EK363" s="75"/>
      <c r="EL363" s="75"/>
      <c r="EM363" s="75"/>
      <c r="EN363" s="75"/>
    </row>
    <row r="364" spans="1:144" ht="15.6" customHeight="1">
      <c r="C364" s="66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9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  <c r="DB364" s="75"/>
      <c r="DC364" s="75"/>
      <c r="DD364" s="75"/>
      <c r="DE364" s="75"/>
      <c r="DF364" s="75"/>
      <c r="DG364" s="75"/>
      <c r="DH364" s="75"/>
      <c r="DI364" s="75"/>
      <c r="DJ364" s="75"/>
      <c r="DK364" s="75"/>
      <c r="DL364" s="75"/>
      <c r="DM364" s="75"/>
      <c r="DN364" s="75"/>
      <c r="DO364" s="75"/>
      <c r="DP364" s="75"/>
      <c r="DQ364" s="75"/>
      <c r="DR364" s="75"/>
      <c r="DS364" s="75"/>
      <c r="DT364" s="75"/>
      <c r="DU364" s="75"/>
      <c r="DV364" s="75"/>
      <c r="DW364" s="75"/>
      <c r="DX364" s="75"/>
      <c r="DY364" s="75"/>
      <c r="DZ364" s="75"/>
      <c r="EA364" s="75"/>
      <c r="EB364" s="75"/>
      <c r="EC364" s="75"/>
      <c r="ED364" s="75"/>
      <c r="EE364" s="75"/>
      <c r="EF364" s="75"/>
      <c r="EG364" s="75"/>
      <c r="EH364" s="75"/>
      <c r="EI364" s="75"/>
      <c r="EJ364" s="75"/>
      <c r="EK364" s="75"/>
      <c r="EL364" s="75"/>
      <c r="EM364" s="75"/>
      <c r="EN364" s="75"/>
    </row>
    <row r="365" spans="1:144" ht="19.149999999999999" customHeight="1">
      <c r="C365" s="70"/>
      <c r="D365" s="129" t="s">
        <v>15</v>
      </c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/>
      <c r="BQ365" s="131"/>
      <c r="BR365" s="71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5"/>
      <c r="CP365" s="75"/>
      <c r="CQ365" s="75"/>
      <c r="CR365" s="75"/>
      <c r="CS365" s="75"/>
      <c r="CT365" s="75"/>
      <c r="CU365" s="75"/>
      <c r="CV365" s="75"/>
      <c r="CW365" s="75"/>
      <c r="CX365" s="75"/>
      <c r="CY365" s="75"/>
      <c r="CZ365" s="75"/>
      <c r="DA365" s="75"/>
      <c r="DB365" s="75"/>
      <c r="DC365" s="75"/>
      <c r="DD365" s="75"/>
      <c r="DE365" s="75"/>
      <c r="DF365" s="75"/>
      <c r="DG365" s="75"/>
      <c r="DH365" s="75"/>
      <c r="DI365" s="75"/>
      <c r="DJ365" s="75"/>
      <c r="DK365" s="75"/>
      <c r="DL365" s="75"/>
      <c r="DM365" s="75"/>
      <c r="DN365" s="75"/>
      <c r="DO365" s="75"/>
      <c r="DP365" s="75"/>
      <c r="DQ365" s="75"/>
      <c r="DR365" s="75"/>
      <c r="DS365" s="75"/>
      <c r="DT365" s="75"/>
      <c r="DU365" s="75"/>
      <c r="DV365" s="75"/>
      <c r="DW365" s="75"/>
      <c r="DX365" s="75"/>
      <c r="DY365" s="75"/>
      <c r="DZ365" s="75"/>
      <c r="EA365" s="75"/>
      <c r="EB365" s="75"/>
      <c r="EC365" s="75"/>
      <c r="ED365" s="75"/>
      <c r="EE365" s="75"/>
      <c r="EF365" s="75"/>
      <c r="EG365" s="75"/>
      <c r="EH365" s="75"/>
      <c r="EI365" s="75"/>
      <c r="EJ365" s="75"/>
      <c r="EK365" s="75"/>
      <c r="EL365" s="75"/>
      <c r="EM365" s="75"/>
      <c r="EN365" s="75"/>
    </row>
    <row r="366" spans="1:144" ht="23.65" customHeight="1">
      <c r="C366" s="70"/>
      <c r="D366" s="132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3"/>
      <c r="BK366" s="133"/>
      <c r="BL366" s="133"/>
      <c r="BM366" s="133"/>
      <c r="BN366" s="133"/>
      <c r="BO366" s="133"/>
      <c r="BP366" s="133"/>
      <c r="BQ366" s="134"/>
      <c r="BR366" s="71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75"/>
      <c r="CP366" s="75"/>
      <c r="CQ366" s="75"/>
      <c r="CR366" s="75"/>
      <c r="CS366" s="75"/>
      <c r="CT366" s="75"/>
      <c r="CU366" s="75"/>
      <c r="CV366" s="75"/>
      <c r="CW366" s="75"/>
      <c r="CX366" s="75"/>
      <c r="CY366" s="75"/>
      <c r="CZ366" s="75"/>
      <c r="DA366" s="75"/>
      <c r="DB366" s="75"/>
      <c r="DC366" s="75"/>
      <c r="DD366" s="75"/>
      <c r="DE366" s="75"/>
      <c r="DF366" s="75"/>
      <c r="DG366" s="75"/>
      <c r="DH366" s="75"/>
      <c r="DI366" s="75"/>
      <c r="DJ366" s="75"/>
      <c r="DK366" s="75"/>
      <c r="DL366" s="75"/>
      <c r="DM366" s="75"/>
      <c r="DN366" s="75"/>
      <c r="DO366" s="75"/>
      <c r="DP366" s="75"/>
      <c r="DQ366" s="75"/>
      <c r="DR366" s="75"/>
      <c r="DS366" s="75"/>
      <c r="DT366" s="75"/>
      <c r="DU366" s="75"/>
      <c r="DV366" s="75"/>
      <c r="DW366" s="75"/>
      <c r="DX366" s="75"/>
      <c r="DY366" s="75"/>
      <c r="DZ366" s="75"/>
      <c r="EA366" s="75"/>
      <c r="EB366" s="75"/>
      <c r="EC366" s="75"/>
      <c r="ED366" s="75"/>
      <c r="EE366" s="75"/>
      <c r="EF366" s="75"/>
      <c r="EG366" s="75"/>
      <c r="EH366" s="75"/>
      <c r="EI366" s="75"/>
      <c r="EJ366" s="75"/>
      <c r="EK366" s="75"/>
      <c r="EL366" s="75"/>
      <c r="EM366" s="75"/>
      <c r="EN366" s="75"/>
    </row>
    <row r="367" spans="1:144" ht="23.65" customHeight="1">
      <c r="C367" s="70"/>
      <c r="D367" s="132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  <c r="AV367" s="133"/>
      <c r="AW367" s="133"/>
      <c r="AX367" s="133"/>
      <c r="AY367" s="133"/>
      <c r="AZ367" s="133"/>
      <c r="BA367" s="133"/>
      <c r="BB367" s="133"/>
      <c r="BC367" s="133"/>
      <c r="BD367" s="133"/>
      <c r="BE367" s="133"/>
      <c r="BF367" s="133"/>
      <c r="BG367" s="133"/>
      <c r="BH367" s="133"/>
      <c r="BI367" s="133"/>
      <c r="BJ367" s="133"/>
      <c r="BK367" s="133"/>
      <c r="BL367" s="133"/>
      <c r="BM367" s="133"/>
      <c r="BN367" s="133"/>
      <c r="BO367" s="133"/>
      <c r="BP367" s="133"/>
      <c r="BQ367" s="134"/>
      <c r="BR367" s="71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75"/>
      <c r="CP367" s="75"/>
      <c r="CQ367" s="75"/>
      <c r="CR367" s="75"/>
      <c r="CS367" s="75"/>
      <c r="CT367" s="75"/>
      <c r="CU367" s="75"/>
      <c r="CV367" s="75"/>
      <c r="CW367" s="75"/>
      <c r="CX367" s="75"/>
      <c r="CY367" s="75"/>
      <c r="CZ367" s="75"/>
      <c r="DA367" s="75"/>
      <c r="DB367" s="75"/>
      <c r="DC367" s="75"/>
      <c r="DD367" s="75"/>
      <c r="DE367" s="75"/>
      <c r="DF367" s="75"/>
      <c r="DG367" s="75"/>
      <c r="DH367" s="75"/>
      <c r="DI367" s="75"/>
      <c r="DJ367" s="75"/>
      <c r="DK367" s="75"/>
      <c r="DL367" s="75"/>
      <c r="DM367" s="75"/>
      <c r="DN367" s="75"/>
      <c r="DO367" s="75"/>
      <c r="DP367" s="75"/>
      <c r="DQ367" s="75"/>
      <c r="DR367" s="75"/>
      <c r="DS367" s="75"/>
      <c r="DT367" s="75"/>
      <c r="DU367" s="75"/>
      <c r="DV367" s="75"/>
      <c r="DW367" s="75"/>
      <c r="DX367" s="75"/>
      <c r="DY367" s="75"/>
      <c r="DZ367" s="75"/>
      <c r="EA367" s="75"/>
      <c r="EB367" s="75"/>
      <c r="EC367" s="75"/>
      <c r="ED367" s="75"/>
      <c r="EE367" s="75"/>
      <c r="EF367" s="75"/>
      <c r="EG367" s="75"/>
      <c r="EH367" s="75"/>
      <c r="EI367" s="75"/>
      <c r="EJ367" s="75"/>
      <c r="EK367" s="75"/>
      <c r="EL367" s="75"/>
      <c r="EM367" s="75"/>
      <c r="EN367" s="75"/>
    </row>
    <row r="368" spans="1:144" ht="23.65" customHeight="1">
      <c r="C368" s="70"/>
      <c r="D368" s="132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3"/>
      <c r="BG368" s="133"/>
      <c r="BH368" s="133"/>
      <c r="BI368" s="133"/>
      <c r="BJ368" s="133"/>
      <c r="BK368" s="133"/>
      <c r="BL368" s="133"/>
      <c r="BM368" s="133"/>
      <c r="BN368" s="133"/>
      <c r="BO368" s="133"/>
      <c r="BP368" s="133"/>
      <c r="BQ368" s="134"/>
      <c r="BR368" s="71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75"/>
      <c r="CP368" s="75"/>
      <c r="CQ368" s="75"/>
      <c r="CR368" s="75"/>
      <c r="CS368" s="75"/>
      <c r="CT368" s="75"/>
      <c r="CU368" s="75"/>
      <c r="CV368" s="75"/>
      <c r="CW368" s="75"/>
      <c r="CX368" s="75"/>
      <c r="CY368" s="75"/>
      <c r="CZ368" s="75"/>
      <c r="DA368" s="75"/>
      <c r="DB368" s="75"/>
      <c r="DC368" s="75"/>
      <c r="DD368" s="75"/>
      <c r="DE368" s="75"/>
      <c r="DF368" s="75"/>
      <c r="DG368" s="75"/>
      <c r="DH368" s="75"/>
      <c r="DI368" s="75"/>
      <c r="DJ368" s="75"/>
      <c r="DK368" s="75"/>
      <c r="DL368" s="75"/>
      <c r="DM368" s="75"/>
      <c r="DN368" s="75"/>
      <c r="DO368" s="75"/>
      <c r="DP368" s="75"/>
      <c r="DQ368" s="75"/>
      <c r="DR368" s="75"/>
      <c r="DS368" s="75"/>
      <c r="DT368" s="75"/>
      <c r="DU368" s="75"/>
      <c r="DV368" s="75"/>
      <c r="DW368" s="75"/>
      <c r="DX368" s="75"/>
      <c r="DY368" s="75"/>
      <c r="DZ368" s="75"/>
      <c r="EA368" s="75"/>
      <c r="EB368" s="75"/>
      <c r="EC368" s="75"/>
      <c r="ED368" s="75"/>
      <c r="EE368" s="75"/>
      <c r="EF368" s="75"/>
      <c r="EG368" s="75"/>
      <c r="EH368" s="75"/>
      <c r="EI368" s="75"/>
      <c r="EJ368" s="75"/>
      <c r="EK368" s="75"/>
      <c r="EL368" s="75"/>
      <c r="EM368" s="75"/>
      <c r="EN368" s="75"/>
    </row>
    <row r="369" spans="2:144" ht="23.65" customHeight="1">
      <c r="C369" s="70"/>
      <c r="D369" s="132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  <c r="AV369" s="133"/>
      <c r="AW369" s="133"/>
      <c r="AX369" s="133"/>
      <c r="AY369" s="133"/>
      <c r="AZ369" s="133"/>
      <c r="BA369" s="133"/>
      <c r="BB369" s="133"/>
      <c r="BC369" s="133"/>
      <c r="BD369" s="133"/>
      <c r="BE369" s="133"/>
      <c r="BF369" s="133"/>
      <c r="BG369" s="133"/>
      <c r="BH369" s="133"/>
      <c r="BI369" s="133"/>
      <c r="BJ369" s="133"/>
      <c r="BK369" s="133"/>
      <c r="BL369" s="133"/>
      <c r="BM369" s="133"/>
      <c r="BN369" s="133"/>
      <c r="BO369" s="133"/>
      <c r="BP369" s="133"/>
      <c r="BQ369" s="134"/>
      <c r="BR369" s="71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75"/>
      <c r="CP369" s="75"/>
      <c r="CQ369" s="75"/>
      <c r="CR369" s="75"/>
      <c r="CS369" s="75"/>
      <c r="CT369" s="75"/>
      <c r="CU369" s="75"/>
      <c r="CV369" s="75"/>
      <c r="CW369" s="75"/>
      <c r="CX369" s="75"/>
      <c r="CY369" s="75"/>
      <c r="CZ369" s="75"/>
      <c r="DA369" s="75"/>
      <c r="DB369" s="75"/>
      <c r="DC369" s="75"/>
      <c r="DD369" s="75"/>
      <c r="DE369" s="75"/>
      <c r="DF369" s="75"/>
      <c r="DG369" s="75"/>
      <c r="DH369" s="75"/>
      <c r="DI369" s="75"/>
      <c r="DJ369" s="75"/>
      <c r="DK369" s="75"/>
      <c r="DL369" s="75"/>
      <c r="DM369" s="75"/>
      <c r="DN369" s="75"/>
      <c r="DO369" s="75"/>
      <c r="DP369" s="75"/>
      <c r="DQ369" s="75"/>
      <c r="DR369" s="75"/>
      <c r="DS369" s="75"/>
      <c r="DT369" s="75"/>
      <c r="DU369" s="75"/>
      <c r="DV369" s="75"/>
      <c r="DW369" s="75"/>
      <c r="DX369" s="75"/>
      <c r="DY369" s="75"/>
      <c r="DZ369" s="75"/>
      <c r="EA369" s="75"/>
      <c r="EB369" s="75"/>
      <c r="EC369" s="75"/>
      <c r="ED369" s="75"/>
      <c r="EE369" s="75"/>
      <c r="EF369" s="75"/>
      <c r="EG369" s="75"/>
      <c r="EH369" s="75"/>
      <c r="EI369" s="75"/>
      <c r="EJ369" s="75"/>
      <c r="EK369" s="75"/>
      <c r="EL369" s="75"/>
      <c r="EM369" s="75"/>
      <c r="EN369" s="75"/>
    </row>
    <row r="370" spans="2:144" ht="23.65" customHeight="1">
      <c r="C370" s="70"/>
      <c r="D370" s="132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  <c r="AV370" s="133"/>
      <c r="AW370" s="133"/>
      <c r="AX370" s="133"/>
      <c r="AY370" s="133"/>
      <c r="AZ370" s="133"/>
      <c r="BA370" s="133"/>
      <c r="BB370" s="133"/>
      <c r="BC370" s="133"/>
      <c r="BD370" s="133"/>
      <c r="BE370" s="133"/>
      <c r="BF370" s="133"/>
      <c r="BG370" s="133"/>
      <c r="BH370" s="133"/>
      <c r="BI370" s="133"/>
      <c r="BJ370" s="133"/>
      <c r="BK370" s="133"/>
      <c r="BL370" s="133"/>
      <c r="BM370" s="133"/>
      <c r="BN370" s="133"/>
      <c r="BO370" s="133"/>
      <c r="BP370" s="133"/>
      <c r="BQ370" s="134"/>
      <c r="BR370" s="71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75"/>
      <c r="CP370" s="75"/>
      <c r="CQ370" s="75"/>
      <c r="CR370" s="75"/>
      <c r="CS370" s="75"/>
      <c r="CT370" s="75"/>
      <c r="CU370" s="75"/>
      <c r="CV370" s="75"/>
      <c r="CW370" s="75"/>
      <c r="CX370" s="75"/>
      <c r="CY370" s="75"/>
      <c r="CZ370" s="75"/>
      <c r="DA370" s="75"/>
      <c r="DB370" s="75"/>
      <c r="DC370" s="75"/>
      <c r="DD370" s="75"/>
      <c r="DE370" s="75"/>
      <c r="DF370" s="75"/>
      <c r="DG370" s="75"/>
      <c r="DH370" s="75"/>
      <c r="DI370" s="75"/>
      <c r="DJ370" s="75"/>
      <c r="DK370" s="75"/>
      <c r="DL370" s="75"/>
      <c r="DM370" s="75"/>
      <c r="DN370" s="75"/>
      <c r="DO370" s="75"/>
      <c r="DP370" s="75"/>
      <c r="DQ370" s="75"/>
      <c r="DR370" s="75"/>
      <c r="DS370" s="75"/>
      <c r="DT370" s="75"/>
      <c r="DU370" s="75"/>
      <c r="DV370" s="75"/>
      <c r="DW370" s="75"/>
      <c r="DX370" s="75"/>
      <c r="DY370" s="75"/>
      <c r="DZ370" s="75"/>
      <c r="EA370" s="75"/>
      <c r="EB370" s="75"/>
      <c r="EC370" s="75"/>
      <c r="ED370" s="75"/>
      <c r="EE370" s="75"/>
      <c r="EF370" s="75"/>
      <c r="EG370" s="75"/>
      <c r="EH370" s="75"/>
      <c r="EI370" s="75"/>
      <c r="EJ370" s="75"/>
      <c r="EK370" s="75"/>
      <c r="EL370" s="75"/>
      <c r="EM370" s="75"/>
      <c r="EN370" s="75"/>
    </row>
    <row r="371" spans="2:144" ht="23.65" customHeight="1">
      <c r="C371" s="70"/>
      <c r="D371" s="132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  <c r="AV371" s="133"/>
      <c r="AW371" s="133"/>
      <c r="AX371" s="133"/>
      <c r="AY371" s="133"/>
      <c r="AZ371" s="133"/>
      <c r="BA371" s="133"/>
      <c r="BB371" s="133"/>
      <c r="BC371" s="133"/>
      <c r="BD371" s="133"/>
      <c r="BE371" s="133"/>
      <c r="BF371" s="133"/>
      <c r="BG371" s="133"/>
      <c r="BH371" s="133"/>
      <c r="BI371" s="133"/>
      <c r="BJ371" s="133"/>
      <c r="BK371" s="133"/>
      <c r="BL371" s="133"/>
      <c r="BM371" s="133"/>
      <c r="BN371" s="133"/>
      <c r="BO371" s="133"/>
      <c r="BP371" s="133"/>
      <c r="BQ371" s="134"/>
      <c r="BR371" s="71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  <c r="CL371" s="75"/>
      <c r="CM371" s="75"/>
      <c r="CN371" s="75"/>
      <c r="CO371" s="75"/>
      <c r="CP371" s="75"/>
      <c r="CQ371" s="75"/>
      <c r="CR371" s="75"/>
      <c r="CS371" s="75"/>
      <c r="CT371" s="75"/>
      <c r="CU371" s="75"/>
      <c r="CV371" s="75"/>
      <c r="CW371" s="75"/>
      <c r="CX371" s="75"/>
      <c r="CY371" s="75"/>
      <c r="CZ371" s="75"/>
      <c r="DA371" s="75"/>
      <c r="DB371" s="75"/>
      <c r="DC371" s="75"/>
      <c r="DD371" s="75"/>
      <c r="DE371" s="75"/>
      <c r="DF371" s="75"/>
      <c r="DG371" s="75"/>
      <c r="DH371" s="75"/>
      <c r="DI371" s="75"/>
      <c r="DJ371" s="75"/>
      <c r="DK371" s="75"/>
      <c r="DL371" s="75"/>
      <c r="DM371" s="75"/>
      <c r="DN371" s="75"/>
      <c r="DO371" s="75"/>
      <c r="DP371" s="75"/>
      <c r="DQ371" s="75"/>
      <c r="DR371" s="75"/>
      <c r="DS371" s="75"/>
      <c r="DT371" s="75"/>
      <c r="DU371" s="75"/>
      <c r="DV371" s="75"/>
      <c r="DW371" s="75"/>
      <c r="DX371" s="75"/>
      <c r="DY371" s="75"/>
      <c r="DZ371" s="75"/>
      <c r="EA371" s="75"/>
      <c r="EB371" s="75"/>
      <c r="EC371" s="75"/>
      <c r="ED371" s="75"/>
      <c r="EE371" s="75"/>
      <c r="EF371" s="75"/>
      <c r="EG371" s="75"/>
      <c r="EH371" s="75"/>
      <c r="EI371" s="75"/>
      <c r="EJ371" s="75"/>
      <c r="EK371" s="75"/>
      <c r="EL371" s="75"/>
      <c r="EM371" s="75"/>
      <c r="EN371" s="75"/>
    </row>
    <row r="372" spans="2:144" ht="23.65" customHeight="1">
      <c r="C372" s="70"/>
      <c r="D372" s="132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  <c r="AV372" s="133"/>
      <c r="AW372" s="133"/>
      <c r="AX372" s="133"/>
      <c r="AY372" s="133"/>
      <c r="AZ372" s="133"/>
      <c r="BA372" s="133"/>
      <c r="BB372" s="133"/>
      <c r="BC372" s="133"/>
      <c r="BD372" s="133"/>
      <c r="BE372" s="133"/>
      <c r="BF372" s="133"/>
      <c r="BG372" s="133"/>
      <c r="BH372" s="133"/>
      <c r="BI372" s="133"/>
      <c r="BJ372" s="133"/>
      <c r="BK372" s="133"/>
      <c r="BL372" s="133"/>
      <c r="BM372" s="133"/>
      <c r="BN372" s="133"/>
      <c r="BO372" s="133"/>
      <c r="BP372" s="133"/>
      <c r="BQ372" s="134"/>
      <c r="BR372" s="71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  <c r="CL372" s="75"/>
      <c r="CM372" s="75"/>
      <c r="CN372" s="75"/>
      <c r="CO372" s="75"/>
      <c r="CP372" s="75"/>
      <c r="CQ372" s="75"/>
      <c r="CR372" s="75"/>
      <c r="CS372" s="75"/>
      <c r="CT372" s="75"/>
      <c r="CU372" s="75"/>
      <c r="CV372" s="75"/>
      <c r="CW372" s="75"/>
      <c r="CX372" s="75"/>
      <c r="CY372" s="75"/>
      <c r="CZ372" s="75"/>
      <c r="DA372" s="75"/>
      <c r="DB372" s="75"/>
      <c r="DC372" s="75"/>
      <c r="DD372" s="75"/>
      <c r="DE372" s="75"/>
      <c r="DF372" s="75"/>
      <c r="DG372" s="75"/>
      <c r="DH372" s="75"/>
      <c r="DI372" s="75"/>
      <c r="DJ372" s="75"/>
      <c r="DK372" s="75"/>
      <c r="DL372" s="75"/>
      <c r="DM372" s="75"/>
      <c r="DN372" s="75"/>
      <c r="DO372" s="75"/>
      <c r="DP372" s="75"/>
      <c r="DQ372" s="75"/>
      <c r="DR372" s="75"/>
      <c r="DS372" s="75"/>
      <c r="DT372" s="75"/>
      <c r="DU372" s="75"/>
      <c r="DV372" s="75"/>
      <c r="DW372" s="75"/>
      <c r="DX372" s="75"/>
      <c r="DY372" s="75"/>
      <c r="DZ372" s="75"/>
      <c r="EA372" s="75"/>
      <c r="EB372" s="75"/>
      <c r="EC372" s="75"/>
      <c r="ED372" s="75"/>
      <c r="EE372" s="75"/>
      <c r="EF372" s="75"/>
      <c r="EG372" s="75"/>
      <c r="EH372" s="75"/>
      <c r="EI372" s="75"/>
      <c r="EJ372" s="75"/>
      <c r="EK372" s="75"/>
      <c r="EL372" s="75"/>
      <c r="EM372" s="75"/>
      <c r="EN372" s="75"/>
    </row>
    <row r="373" spans="2:144" ht="23.65" customHeight="1">
      <c r="C373" s="70"/>
      <c r="D373" s="132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  <c r="AV373" s="133"/>
      <c r="AW373" s="133"/>
      <c r="AX373" s="133"/>
      <c r="AY373" s="133"/>
      <c r="AZ373" s="133"/>
      <c r="BA373" s="133"/>
      <c r="BB373" s="133"/>
      <c r="BC373" s="133"/>
      <c r="BD373" s="133"/>
      <c r="BE373" s="133"/>
      <c r="BF373" s="133"/>
      <c r="BG373" s="133"/>
      <c r="BH373" s="133"/>
      <c r="BI373" s="133"/>
      <c r="BJ373" s="133"/>
      <c r="BK373" s="133"/>
      <c r="BL373" s="133"/>
      <c r="BM373" s="133"/>
      <c r="BN373" s="133"/>
      <c r="BO373" s="133"/>
      <c r="BP373" s="133"/>
      <c r="BQ373" s="134"/>
      <c r="BR373" s="71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  <c r="CL373" s="75"/>
      <c r="CM373" s="75"/>
      <c r="CN373" s="75"/>
      <c r="CO373" s="75"/>
      <c r="CP373" s="75"/>
      <c r="CQ373" s="75"/>
      <c r="CR373" s="75"/>
      <c r="CS373" s="75"/>
      <c r="CT373" s="75"/>
      <c r="CU373" s="75"/>
      <c r="CV373" s="75"/>
      <c r="CW373" s="75"/>
      <c r="CX373" s="75"/>
      <c r="CY373" s="75"/>
      <c r="CZ373" s="75"/>
      <c r="DA373" s="75"/>
      <c r="DB373" s="75"/>
      <c r="DC373" s="75"/>
      <c r="DD373" s="75"/>
      <c r="DE373" s="75"/>
      <c r="DF373" s="75"/>
      <c r="DG373" s="75"/>
      <c r="DH373" s="75"/>
      <c r="DI373" s="75"/>
      <c r="DJ373" s="75"/>
      <c r="DK373" s="75"/>
      <c r="DL373" s="75"/>
      <c r="DM373" s="75"/>
      <c r="DN373" s="75"/>
      <c r="DO373" s="75"/>
      <c r="DP373" s="75"/>
      <c r="DQ373" s="75"/>
      <c r="DR373" s="75"/>
      <c r="DS373" s="75"/>
      <c r="DT373" s="75"/>
      <c r="DU373" s="75"/>
      <c r="DV373" s="75"/>
      <c r="DW373" s="75"/>
      <c r="DX373" s="75"/>
      <c r="DY373" s="75"/>
      <c r="DZ373" s="75"/>
      <c r="EA373" s="75"/>
      <c r="EB373" s="75"/>
      <c r="EC373" s="75"/>
      <c r="ED373" s="75"/>
      <c r="EE373" s="75"/>
      <c r="EF373" s="75"/>
      <c r="EG373" s="75"/>
      <c r="EH373" s="75"/>
      <c r="EI373" s="75"/>
      <c r="EJ373" s="75"/>
      <c r="EK373" s="75"/>
      <c r="EL373" s="75"/>
      <c r="EM373" s="75"/>
      <c r="EN373" s="75"/>
    </row>
    <row r="374" spans="2:144" ht="23.65" customHeight="1">
      <c r="C374" s="70"/>
      <c r="D374" s="132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  <c r="AV374" s="133"/>
      <c r="AW374" s="133"/>
      <c r="AX374" s="133"/>
      <c r="AY374" s="133"/>
      <c r="AZ374" s="133"/>
      <c r="BA374" s="133"/>
      <c r="BB374" s="133"/>
      <c r="BC374" s="133"/>
      <c r="BD374" s="133"/>
      <c r="BE374" s="133"/>
      <c r="BF374" s="133"/>
      <c r="BG374" s="133"/>
      <c r="BH374" s="133"/>
      <c r="BI374" s="133"/>
      <c r="BJ374" s="133"/>
      <c r="BK374" s="133"/>
      <c r="BL374" s="133"/>
      <c r="BM374" s="133"/>
      <c r="BN374" s="133"/>
      <c r="BO374" s="133"/>
      <c r="BP374" s="133"/>
      <c r="BQ374" s="134"/>
      <c r="BR374" s="71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75"/>
      <c r="CP374" s="75"/>
      <c r="CQ374" s="75"/>
      <c r="CR374" s="75"/>
      <c r="CS374" s="75"/>
      <c r="CT374" s="75"/>
      <c r="CU374" s="75"/>
      <c r="CV374" s="75"/>
      <c r="CW374" s="75"/>
      <c r="CX374" s="75"/>
      <c r="CY374" s="75"/>
      <c r="CZ374" s="75"/>
      <c r="DA374" s="75"/>
      <c r="DB374" s="75"/>
      <c r="DC374" s="75"/>
      <c r="DD374" s="75"/>
      <c r="DE374" s="75"/>
      <c r="DF374" s="75"/>
      <c r="DG374" s="75"/>
      <c r="DH374" s="75"/>
      <c r="DI374" s="75"/>
      <c r="DJ374" s="75"/>
      <c r="DK374" s="75"/>
      <c r="DL374" s="75"/>
      <c r="DM374" s="75"/>
      <c r="DN374" s="75"/>
      <c r="DO374" s="75"/>
      <c r="DP374" s="75"/>
      <c r="DQ374" s="75"/>
      <c r="DR374" s="75"/>
      <c r="DS374" s="75"/>
      <c r="DT374" s="75"/>
      <c r="DU374" s="75"/>
      <c r="DV374" s="75"/>
      <c r="DW374" s="75"/>
      <c r="DX374" s="75"/>
      <c r="DY374" s="75"/>
      <c r="DZ374" s="75"/>
      <c r="EA374" s="75"/>
      <c r="EB374" s="75"/>
      <c r="EC374" s="75"/>
      <c r="ED374" s="75"/>
      <c r="EE374" s="75"/>
      <c r="EF374" s="75"/>
      <c r="EG374" s="75"/>
      <c r="EH374" s="75"/>
      <c r="EI374" s="75"/>
      <c r="EJ374" s="75"/>
      <c r="EK374" s="75"/>
      <c r="EL374" s="75"/>
      <c r="EM374" s="75"/>
      <c r="EN374" s="75"/>
    </row>
    <row r="375" spans="2:144" ht="23.65" customHeight="1">
      <c r="C375" s="70"/>
      <c r="D375" s="132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133"/>
      <c r="BA375" s="133"/>
      <c r="BB375" s="133"/>
      <c r="BC375" s="133"/>
      <c r="BD375" s="133"/>
      <c r="BE375" s="133"/>
      <c r="BF375" s="133"/>
      <c r="BG375" s="133"/>
      <c r="BH375" s="133"/>
      <c r="BI375" s="133"/>
      <c r="BJ375" s="133"/>
      <c r="BK375" s="133"/>
      <c r="BL375" s="133"/>
      <c r="BM375" s="133"/>
      <c r="BN375" s="133"/>
      <c r="BO375" s="133"/>
      <c r="BP375" s="133"/>
      <c r="BQ375" s="134"/>
      <c r="BR375" s="71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  <c r="DP375" s="75"/>
      <c r="DQ375" s="75"/>
      <c r="DR375" s="75"/>
      <c r="DS375" s="75"/>
      <c r="DT375" s="75"/>
      <c r="DU375" s="75"/>
      <c r="DV375" s="75"/>
      <c r="DW375" s="75"/>
      <c r="DX375" s="75"/>
      <c r="DY375" s="75"/>
      <c r="DZ375" s="75"/>
      <c r="EA375" s="75"/>
      <c r="EB375" s="75"/>
      <c r="EC375" s="75"/>
      <c r="ED375" s="75"/>
      <c r="EE375" s="75"/>
      <c r="EF375" s="75"/>
      <c r="EG375" s="75"/>
      <c r="EH375" s="75"/>
      <c r="EI375" s="75"/>
      <c r="EJ375" s="75"/>
      <c r="EK375" s="75"/>
      <c r="EL375" s="75"/>
      <c r="EM375" s="75"/>
      <c r="EN375" s="75"/>
    </row>
    <row r="376" spans="2:144" ht="23.65" customHeight="1">
      <c r="C376" s="70"/>
      <c r="D376" s="132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  <c r="BA376" s="133"/>
      <c r="BB376" s="133"/>
      <c r="BC376" s="133"/>
      <c r="BD376" s="133"/>
      <c r="BE376" s="133"/>
      <c r="BF376" s="133"/>
      <c r="BG376" s="133"/>
      <c r="BH376" s="133"/>
      <c r="BI376" s="133"/>
      <c r="BJ376" s="133"/>
      <c r="BK376" s="133"/>
      <c r="BL376" s="133"/>
      <c r="BM376" s="133"/>
      <c r="BN376" s="133"/>
      <c r="BO376" s="133"/>
      <c r="BP376" s="133"/>
      <c r="BQ376" s="134"/>
      <c r="BR376" s="71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75"/>
      <c r="CP376" s="75"/>
      <c r="CQ376" s="75"/>
      <c r="CR376" s="75"/>
      <c r="CS376" s="75"/>
      <c r="CT376" s="75"/>
      <c r="CU376" s="75"/>
      <c r="CV376" s="75"/>
      <c r="CW376" s="75"/>
      <c r="CX376" s="75"/>
      <c r="CY376" s="75"/>
      <c r="CZ376" s="75"/>
      <c r="DA376" s="75"/>
      <c r="DB376" s="75"/>
      <c r="DC376" s="75"/>
      <c r="DD376" s="75"/>
      <c r="DE376" s="75"/>
      <c r="DF376" s="75"/>
      <c r="DG376" s="75"/>
      <c r="DH376" s="75"/>
      <c r="DI376" s="75"/>
      <c r="DJ376" s="75"/>
      <c r="DK376" s="75"/>
      <c r="DL376" s="75"/>
      <c r="DM376" s="75"/>
      <c r="DN376" s="75"/>
      <c r="DO376" s="75"/>
      <c r="DP376" s="75"/>
      <c r="DQ376" s="75"/>
      <c r="DR376" s="75"/>
      <c r="DS376" s="75"/>
      <c r="DT376" s="75"/>
      <c r="DU376" s="75"/>
      <c r="DV376" s="75"/>
      <c r="DW376" s="75"/>
      <c r="DX376" s="75"/>
      <c r="DY376" s="75"/>
      <c r="DZ376" s="75"/>
      <c r="EA376" s="75"/>
      <c r="EB376" s="75"/>
      <c r="EC376" s="75"/>
      <c r="ED376" s="75"/>
      <c r="EE376" s="75"/>
      <c r="EF376" s="75"/>
      <c r="EG376" s="75"/>
      <c r="EH376" s="75"/>
      <c r="EI376" s="75"/>
      <c r="EJ376" s="75"/>
      <c r="EK376" s="75"/>
      <c r="EL376" s="75"/>
      <c r="EM376" s="75"/>
      <c r="EN376" s="75"/>
    </row>
    <row r="377" spans="2:144" ht="23.65" customHeight="1">
      <c r="C377" s="70"/>
      <c r="D377" s="132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  <c r="BA377" s="133"/>
      <c r="BB377" s="133"/>
      <c r="BC377" s="133"/>
      <c r="BD377" s="133"/>
      <c r="BE377" s="133"/>
      <c r="BF377" s="133"/>
      <c r="BG377" s="133"/>
      <c r="BH377" s="133"/>
      <c r="BI377" s="133"/>
      <c r="BJ377" s="133"/>
      <c r="BK377" s="133"/>
      <c r="BL377" s="133"/>
      <c r="BM377" s="133"/>
      <c r="BN377" s="133"/>
      <c r="BO377" s="133"/>
      <c r="BP377" s="133"/>
      <c r="BQ377" s="134"/>
      <c r="BR377" s="71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  <c r="CX377" s="75"/>
      <c r="CY377" s="75"/>
      <c r="CZ377" s="75"/>
      <c r="DA377" s="75"/>
      <c r="DB377" s="75"/>
      <c r="DC377" s="75"/>
      <c r="DD377" s="75"/>
      <c r="DE377" s="75"/>
      <c r="DF377" s="75"/>
      <c r="DG377" s="75"/>
      <c r="DH377" s="75"/>
      <c r="DI377" s="75"/>
      <c r="DJ377" s="75"/>
      <c r="DK377" s="75"/>
      <c r="DL377" s="75"/>
      <c r="DM377" s="75"/>
      <c r="DN377" s="75"/>
      <c r="DO377" s="75"/>
      <c r="DP377" s="75"/>
      <c r="DQ377" s="75"/>
      <c r="DR377" s="75"/>
      <c r="DS377" s="75"/>
      <c r="DT377" s="75"/>
      <c r="DU377" s="75"/>
      <c r="DV377" s="75"/>
      <c r="DW377" s="75"/>
      <c r="DX377" s="75"/>
      <c r="DY377" s="75"/>
      <c r="DZ377" s="75"/>
      <c r="EA377" s="75"/>
      <c r="EB377" s="75"/>
      <c r="EC377" s="75"/>
      <c r="ED377" s="75"/>
      <c r="EE377" s="75"/>
      <c r="EF377" s="75"/>
      <c r="EG377" s="75"/>
      <c r="EH377" s="75"/>
      <c r="EI377" s="75"/>
      <c r="EJ377" s="75"/>
      <c r="EK377" s="75"/>
      <c r="EL377" s="75"/>
      <c r="EM377" s="75"/>
      <c r="EN377" s="75"/>
    </row>
    <row r="378" spans="2:144" ht="23.65" customHeight="1">
      <c r="C378" s="70"/>
      <c r="D378" s="132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  <c r="BA378" s="133"/>
      <c r="BB378" s="133"/>
      <c r="BC378" s="133"/>
      <c r="BD378" s="133"/>
      <c r="BE378" s="133"/>
      <c r="BF378" s="133"/>
      <c r="BG378" s="133"/>
      <c r="BH378" s="133"/>
      <c r="BI378" s="133"/>
      <c r="BJ378" s="133"/>
      <c r="BK378" s="133"/>
      <c r="BL378" s="133"/>
      <c r="BM378" s="133"/>
      <c r="BN378" s="133"/>
      <c r="BO378" s="133"/>
      <c r="BP378" s="133"/>
      <c r="BQ378" s="134"/>
      <c r="BR378" s="71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75"/>
      <c r="CP378" s="75"/>
      <c r="CQ378" s="75"/>
      <c r="CR378" s="75"/>
      <c r="CS378" s="75"/>
      <c r="CT378" s="75"/>
      <c r="CU378" s="75"/>
      <c r="CV378" s="75"/>
      <c r="CW378" s="75"/>
      <c r="CX378" s="75"/>
      <c r="CY378" s="75"/>
      <c r="CZ378" s="75"/>
      <c r="DA378" s="75"/>
      <c r="DB378" s="75"/>
      <c r="DC378" s="75"/>
      <c r="DD378" s="75"/>
      <c r="DE378" s="75"/>
      <c r="DF378" s="75"/>
      <c r="DG378" s="75"/>
      <c r="DH378" s="75"/>
      <c r="DI378" s="75"/>
      <c r="DJ378" s="75"/>
      <c r="DK378" s="75"/>
      <c r="DL378" s="75"/>
      <c r="DM378" s="75"/>
      <c r="DN378" s="75"/>
      <c r="DO378" s="75"/>
      <c r="DP378" s="75"/>
      <c r="DQ378" s="75"/>
      <c r="DR378" s="75"/>
      <c r="DS378" s="75"/>
      <c r="DT378" s="75"/>
      <c r="DU378" s="75"/>
      <c r="DV378" s="75"/>
      <c r="DW378" s="75"/>
      <c r="DX378" s="75"/>
      <c r="DY378" s="75"/>
      <c r="DZ378" s="75"/>
      <c r="EA378" s="75"/>
      <c r="EB378" s="75"/>
      <c r="EC378" s="75"/>
      <c r="ED378" s="75"/>
      <c r="EE378" s="75"/>
      <c r="EF378" s="75"/>
      <c r="EG378" s="75"/>
      <c r="EH378" s="75"/>
      <c r="EI378" s="75"/>
      <c r="EJ378" s="75"/>
      <c r="EK378" s="75"/>
      <c r="EL378" s="75"/>
      <c r="EM378" s="75"/>
      <c r="EN378" s="75"/>
    </row>
    <row r="379" spans="2:144" ht="23.65" customHeight="1">
      <c r="C379" s="70"/>
      <c r="D379" s="132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  <c r="BA379" s="133"/>
      <c r="BB379" s="133"/>
      <c r="BC379" s="133"/>
      <c r="BD379" s="133"/>
      <c r="BE379" s="133"/>
      <c r="BF379" s="133"/>
      <c r="BG379" s="133"/>
      <c r="BH379" s="133"/>
      <c r="BI379" s="133"/>
      <c r="BJ379" s="133"/>
      <c r="BK379" s="133"/>
      <c r="BL379" s="133"/>
      <c r="BM379" s="133"/>
      <c r="BN379" s="133"/>
      <c r="BO379" s="133"/>
      <c r="BP379" s="133"/>
      <c r="BQ379" s="134"/>
      <c r="BR379" s="71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  <c r="CX379" s="75"/>
      <c r="CY379" s="75"/>
      <c r="CZ379" s="75"/>
      <c r="DA379" s="75"/>
      <c r="DB379" s="75"/>
      <c r="DC379" s="75"/>
      <c r="DD379" s="75"/>
      <c r="DE379" s="75"/>
      <c r="DF379" s="75"/>
      <c r="DG379" s="75"/>
      <c r="DH379" s="75"/>
      <c r="DI379" s="75"/>
      <c r="DJ379" s="75"/>
      <c r="DK379" s="75"/>
      <c r="DL379" s="75"/>
      <c r="DM379" s="75"/>
      <c r="DN379" s="75"/>
      <c r="DO379" s="75"/>
      <c r="DP379" s="75"/>
      <c r="DQ379" s="75"/>
      <c r="DR379" s="75"/>
      <c r="DS379" s="75"/>
      <c r="DT379" s="75"/>
      <c r="DU379" s="75"/>
      <c r="DV379" s="75"/>
      <c r="DW379" s="75"/>
      <c r="DX379" s="75"/>
      <c r="DY379" s="75"/>
      <c r="DZ379" s="75"/>
      <c r="EA379" s="75"/>
      <c r="EB379" s="75"/>
      <c r="EC379" s="75"/>
      <c r="ED379" s="75"/>
      <c r="EE379" s="75"/>
      <c r="EF379" s="75"/>
      <c r="EG379" s="75"/>
      <c r="EH379" s="75"/>
      <c r="EI379" s="75"/>
      <c r="EJ379" s="75"/>
      <c r="EK379" s="75"/>
      <c r="EL379" s="75"/>
      <c r="EM379" s="75"/>
      <c r="EN379" s="75"/>
    </row>
    <row r="380" spans="2:144" ht="23.65" customHeight="1">
      <c r="C380" s="70"/>
      <c r="D380" s="132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  <c r="BA380" s="133"/>
      <c r="BB380" s="133"/>
      <c r="BC380" s="133"/>
      <c r="BD380" s="133"/>
      <c r="BE380" s="133"/>
      <c r="BF380" s="133"/>
      <c r="BG380" s="133"/>
      <c r="BH380" s="133"/>
      <c r="BI380" s="133"/>
      <c r="BJ380" s="133"/>
      <c r="BK380" s="133"/>
      <c r="BL380" s="133"/>
      <c r="BM380" s="133"/>
      <c r="BN380" s="133"/>
      <c r="BO380" s="133"/>
      <c r="BP380" s="133"/>
      <c r="BQ380" s="134"/>
      <c r="BR380" s="71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75"/>
      <c r="CP380" s="75"/>
      <c r="CQ380" s="75"/>
      <c r="CR380" s="75"/>
      <c r="CS380" s="75"/>
      <c r="CT380" s="75"/>
      <c r="CU380" s="75"/>
      <c r="CV380" s="75"/>
      <c r="CW380" s="75"/>
      <c r="CX380" s="75"/>
      <c r="CY380" s="75"/>
      <c r="CZ380" s="75"/>
      <c r="DA380" s="75"/>
      <c r="DB380" s="75"/>
      <c r="DC380" s="75"/>
      <c r="DD380" s="75"/>
      <c r="DE380" s="75"/>
      <c r="DF380" s="75"/>
      <c r="DG380" s="75"/>
      <c r="DH380" s="75"/>
      <c r="DI380" s="75"/>
      <c r="DJ380" s="75"/>
      <c r="DK380" s="75"/>
      <c r="DL380" s="75"/>
      <c r="DM380" s="75"/>
      <c r="DN380" s="75"/>
      <c r="DO380" s="75"/>
      <c r="DP380" s="75"/>
      <c r="DQ380" s="75"/>
      <c r="DR380" s="75"/>
      <c r="DS380" s="75"/>
      <c r="DT380" s="75"/>
      <c r="DU380" s="75"/>
      <c r="DV380" s="75"/>
      <c r="DW380" s="75"/>
      <c r="DX380" s="75"/>
      <c r="DY380" s="75"/>
      <c r="DZ380" s="75"/>
      <c r="EA380" s="75"/>
      <c r="EB380" s="75"/>
      <c r="EC380" s="75"/>
      <c r="ED380" s="75"/>
      <c r="EE380" s="75"/>
      <c r="EF380" s="75"/>
      <c r="EG380" s="75"/>
      <c r="EH380" s="75"/>
      <c r="EI380" s="75"/>
      <c r="EJ380" s="75"/>
      <c r="EK380" s="75"/>
      <c r="EL380" s="75"/>
      <c r="EM380" s="75"/>
      <c r="EN380" s="75"/>
    </row>
    <row r="381" spans="2:144" ht="23.65" customHeight="1">
      <c r="C381" s="70"/>
      <c r="D381" s="132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  <c r="BA381" s="133"/>
      <c r="BB381" s="133"/>
      <c r="BC381" s="133"/>
      <c r="BD381" s="133"/>
      <c r="BE381" s="133"/>
      <c r="BF381" s="133"/>
      <c r="BG381" s="133"/>
      <c r="BH381" s="133"/>
      <c r="BI381" s="133"/>
      <c r="BJ381" s="133"/>
      <c r="BK381" s="133"/>
      <c r="BL381" s="133"/>
      <c r="BM381" s="133"/>
      <c r="BN381" s="133"/>
      <c r="BO381" s="133"/>
      <c r="BP381" s="133"/>
      <c r="BQ381" s="134"/>
      <c r="BR381" s="71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75"/>
      <c r="CP381" s="75"/>
      <c r="CQ381" s="75"/>
      <c r="CR381" s="75"/>
      <c r="CS381" s="75"/>
      <c r="CT381" s="75"/>
      <c r="CU381" s="75"/>
      <c r="CV381" s="75"/>
      <c r="CW381" s="75"/>
      <c r="CX381" s="75"/>
      <c r="CY381" s="75"/>
      <c r="CZ381" s="75"/>
      <c r="DA381" s="75"/>
      <c r="DB381" s="75"/>
      <c r="DC381" s="75"/>
      <c r="DD381" s="75"/>
      <c r="DE381" s="75"/>
      <c r="DF381" s="75"/>
      <c r="DG381" s="75"/>
      <c r="DH381" s="75"/>
      <c r="DI381" s="75"/>
      <c r="DJ381" s="75"/>
      <c r="DK381" s="75"/>
      <c r="DL381" s="75"/>
      <c r="DM381" s="75"/>
      <c r="DN381" s="75"/>
      <c r="DO381" s="75"/>
      <c r="DP381" s="75"/>
      <c r="DQ381" s="75"/>
      <c r="DR381" s="75"/>
      <c r="DS381" s="75"/>
      <c r="DT381" s="75"/>
      <c r="DU381" s="75"/>
      <c r="DV381" s="75"/>
      <c r="DW381" s="75"/>
      <c r="DX381" s="75"/>
      <c r="DY381" s="75"/>
      <c r="DZ381" s="75"/>
      <c r="EA381" s="75"/>
      <c r="EB381" s="75"/>
      <c r="EC381" s="75"/>
      <c r="ED381" s="75"/>
      <c r="EE381" s="75"/>
      <c r="EF381" s="75"/>
      <c r="EG381" s="75"/>
      <c r="EH381" s="75"/>
      <c r="EI381" s="75"/>
      <c r="EJ381" s="75"/>
      <c r="EK381" s="75"/>
      <c r="EL381" s="75"/>
      <c r="EM381" s="75"/>
      <c r="EN381" s="75"/>
    </row>
    <row r="382" spans="2:144" ht="23.65" customHeight="1">
      <c r="C382" s="70"/>
      <c r="D382" s="132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  <c r="BA382" s="133"/>
      <c r="BB382" s="133"/>
      <c r="BC382" s="133"/>
      <c r="BD382" s="133"/>
      <c r="BE382" s="133"/>
      <c r="BF382" s="133"/>
      <c r="BG382" s="133"/>
      <c r="BH382" s="133"/>
      <c r="BI382" s="133"/>
      <c r="BJ382" s="133"/>
      <c r="BK382" s="133"/>
      <c r="BL382" s="133"/>
      <c r="BM382" s="133"/>
      <c r="BN382" s="133"/>
      <c r="BO382" s="133"/>
      <c r="BP382" s="133"/>
      <c r="BQ382" s="134"/>
      <c r="BR382" s="71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5"/>
      <c r="CP382" s="75"/>
      <c r="CQ382" s="75"/>
      <c r="CR382" s="75"/>
      <c r="CS382" s="75"/>
      <c r="CT382" s="75"/>
      <c r="CU382" s="75"/>
      <c r="CV382" s="75"/>
      <c r="CW382" s="75"/>
      <c r="CX382" s="75"/>
      <c r="CY382" s="75"/>
      <c r="CZ382" s="75"/>
      <c r="DA382" s="75"/>
      <c r="DB382" s="75"/>
      <c r="DC382" s="75"/>
      <c r="DD382" s="75"/>
      <c r="DE382" s="75"/>
      <c r="DF382" s="75"/>
      <c r="DG382" s="75"/>
      <c r="DH382" s="75"/>
      <c r="DI382" s="75"/>
      <c r="DJ382" s="75"/>
      <c r="DK382" s="75"/>
      <c r="DL382" s="75"/>
      <c r="DM382" s="75"/>
      <c r="DN382" s="75"/>
      <c r="DO382" s="75"/>
      <c r="DP382" s="75"/>
      <c r="DQ382" s="75"/>
      <c r="DR382" s="75"/>
      <c r="DS382" s="75"/>
      <c r="DT382" s="75"/>
      <c r="DU382" s="75"/>
      <c r="DV382" s="75"/>
      <c r="DW382" s="75"/>
      <c r="DX382" s="75"/>
      <c r="DY382" s="75"/>
      <c r="DZ382" s="75"/>
      <c r="EA382" s="75"/>
      <c r="EB382" s="75"/>
      <c r="EC382" s="75"/>
      <c r="ED382" s="75"/>
      <c r="EE382" s="75"/>
      <c r="EF382" s="75"/>
      <c r="EG382" s="75"/>
      <c r="EH382" s="75"/>
      <c r="EI382" s="75"/>
      <c r="EJ382" s="75"/>
      <c r="EK382" s="75"/>
      <c r="EL382" s="75"/>
      <c r="EM382" s="75"/>
      <c r="EN382" s="75"/>
    </row>
    <row r="383" spans="2:144" ht="23.65" customHeight="1">
      <c r="B383" s="5"/>
      <c r="C383" s="70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6"/>
      <c r="BM383" s="136"/>
      <c r="BN383" s="136"/>
      <c r="BO383" s="136"/>
      <c r="BP383" s="136"/>
      <c r="BQ383" s="137"/>
      <c r="BR383" s="48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75"/>
      <c r="CP383" s="75"/>
      <c r="CQ383" s="75"/>
      <c r="CR383" s="75"/>
      <c r="CS383" s="75"/>
      <c r="CT383" s="75"/>
      <c r="CU383" s="75"/>
      <c r="CV383" s="75"/>
      <c r="CW383" s="75"/>
      <c r="CX383" s="75"/>
      <c r="CY383" s="75"/>
      <c r="CZ383" s="75"/>
      <c r="DA383" s="75"/>
      <c r="DB383" s="75"/>
      <c r="DC383" s="75"/>
      <c r="DD383" s="75"/>
      <c r="DE383" s="75"/>
      <c r="DF383" s="75"/>
      <c r="DG383" s="75"/>
      <c r="DH383" s="75"/>
      <c r="DI383" s="75"/>
      <c r="DJ383" s="75"/>
      <c r="DK383" s="75"/>
      <c r="DL383" s="75"/>
      <c r="DM383" s="75"/>
      <c r="DN383" s="75"/>
      <c r="DO383" s="75"/>
      <c r="DP383" s="75"/>
      <c r="DQ383" s="75"/>
      <c r="DR383" s="75"/>
      <c r="DS383" s="75"/>
      <c r="DT383" s="75"/>
      <c r="DU383" s="75"/>
      <c r="DV383" s="75"/>
      <c r="DW383" s="75"/>
      <c r="DX383" s="75"/>
      <c r="DY383" s="75"/>
      <c r="DZ383" s="75"/>
      <c r="EA383" s="75"/>
      <c r="EB383" s="75"/>
      <c r="EC383" s="75"/>
      <c r="ED383" s="75"/>
      <c r="EE383" s="75"/>
      <c r="EF383" s="75"/>
      <c r="EG383" s="75"/>
      <c r="EH383" s="75"/>
      <c r="EI383" s="75"/>
      <c r="EJ383" s="75"/>
      <c r="EK383" s="75"/>
      <c r="EL383" s="75"/>
      <c r="EM383" s="75"/>
      <c r="EN383" s="75"/>
    </row>
    <row r="384" spans="2:144" ht="12.6" customHeight="1">
      <c r="C384" s="72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3"/>
      <c r="BM384" s="73"/>
      <c r="BN384" s="73"/>
      <c r="BO384" s="73"/>
      <c r="BP384" s="73"/>
      <c r="BQ384" s="73"/>
      <c r="BR384" s="74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75"/>
      <c r="CP384" s="75"/>
      <c r="CQ384" s="75"/>
      <c r="CR384" s="75"/>
      <c r="CS384" s="75"/>
      <c r="CT384" s="75"/>
      <c r="CU384" s="75"/>
      <c r="CV384" s="75"/>
      <c r="CW384" s="75"/>
      <c r="CX384" s="75"/>
      <c r="CY384" s="75"/>
      <c r="CZ384" s="75"/>
      <c r="DA384" s="75"/>
      <c r="DB384" s="75"/>
      <c r="DC384" s="75"/>
      <c r="DD384" s="75"/>
      <c r="DE384" s="75"/>
      <c r="DF384" s="75"/>
      <c r="DG384" s="75"/>
      <c r="DH384" s="75"/>
      <c r="DI384" s="75"/>
      <c r="DJ384" s="75"/>
      <c r="DK384" s="75"/>
      <c r="DL384" s="75"/>
      <c r="DM384" s="75"/>
      <c r="DN384" s="75"/>
      <c r="DO384" s="75"/>
      <c r="DP384" s="75"/>
      <c r="DQ384" s="75"/>
      <c r="DR384" s="75"/>
      <c r="DS384" s="75"/>
      <c r="DT384" s="75"/>
      <c r="DU384" s="75"/>
      <c r="DV384" s="75"/>
      <c r="DW384" s="75"/>
      <c r="DX384" s="75"/>
      <c r="DY384" s="75"/>
      <c r="DZ384" s="75"/>
      <c r="EA384" s="75"/>
      <c r="EB384" s="75"/>
      <c r="EC384" s="75"/>
      <c r="ED384" s="75"/>
      <c r="EE384" s="75"/>
      <c r="EF384" s="75"/>
      <c r="EG384" s="75"/>
      <c r="EH384" s="75"/>
      <c r="EI384" s="75"/>
      <c r="EJ384" s="75"/>
      <c r="EK384" s="75"/>
      <c r="EL384" s="75"/>
      <c r="EM384" s="75"/>
      <c r="EN384" s="75"/>
    </row>
    <row r="385" spans="3:144" ht="12.6" customHeight="1"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  <c r="CX385" s="75"/>
      <c r="CY385" s="75"/>
      <c r="CZ385" s="75"/>
      <c r="DA385" s="75"/>
      <c r="DB385" s="75"/>
      <c r="DC385" s="75"/>
      <c r="DD385" s="75"/>
      <c r="DE385" s="75"/>
      <c r="DF385" s="75"/>
      <c r="DG385" s="75"/>
      <c r="DH385" s="75"/>
      <c r="DI385" s="75"/>
      <c r="DJ385" s="75"/>
      <c r="DK385" s="75"/>
      <c r="DL385" s="75"/>
      <c r="DM385" s="75"/>
      <c r="DN385" s="75"/>
      <c r="DO385" s="75"/>
      <c r="DP385" s="75"/>
      <c r="DQ385" s="75"/>
      <c r="DR385" s="75"/>
      <c r="DS385" s="75"/>
      <c r="DT385" s="75"/>
      <c r="DU385" s="75"/>
      <c r="DV385" s="75"/>
      <c r="DW385" s="75"/>
      <c r="DX385" s="75"/>
      <c r="DY385" s="75"/>
      <c r="DZ385" s="75"/>
      <c r="EA385" s="75"/>
      <c r="EB385" s="75"/>
      <c r="EC385" s="75"/>
      <c r="ED385" s="75"/>
      <c r="EE385" s="75"/>
      <c r="EF385" s="75"/>
      <c r="EG385" s="75"/>
      <c r="EH385" s="75"/>
      <c r="EI385" s="75"/>
      <c r="EJ385" s="75"/>
      <c r="EK385" s="75"/>
      <c r="EL385" s="75"/>
      <c r="EM385" s="75"/>
      <c r="EN385" s="75"/>
    </row>
    <row r="386" spans="3:144" ht="12.6" customHeight="1"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  <c r="CX386" s="75"/>
      <c r="CY386" s="75"/>
      <c r="CZ386" s="75"/>
      <c r="DA386" s="75"/>
      <c r="DB386" s="75"/>
      <c r="DC386" s="75"/>
      <c r="DD386" s="75"/>
      <c r="DE386" s="75"/>
      <c r="DF386" s="75"/>
      <c r="DG386" s="75"/>
      <c r="DH386" s="75"/>
      <c r="DI386" s="75"/>
      <c r="DJ386" s="75"/>
      <c r="DK386" s="75"/>
      <c r="DL386" s="75"/>
      <c r="DM386" s="75"/>
      <c r="DN386" s="75"/>
      <c r="DO386" s="75"/>
      <c r="DP386" s="75"/>
      <c r="DQ386" s="75"/>
      <c r="DR386" s="75"/>
      <c r="DS386" s="75"/>
      <c r="DT386" s="75"/>
      <c r="DU386" s="75"/>
      <c r="DV386" s="75"/>
      <c r="DW386" s="75"/>
      <c r="DX386" s="75"/>
      <c r="DY386" s="75"/>
      <c r="DZ386" s="75"/>
      <c r="EA386" s="75"/>
      <c r="EB386" s="75"/>
      <c r="EC386" s="75"/>
      <c r="ED386" s="75"/>
      <c r="EE386" s="75"/>
      <c r="EF386" s="75"/>
      <c r="EG386" s="75"/>
      <c r="EH386" s="75"/>
      <c r="EI386" s="75"/>
      <c r="EJ386" s="75"/>
      <c r="EK386" s="75"/>
      <c r="EL386" s="75"/>
      <c r="EM386" s="75"/>
      <c r="EN386" s="75"/>
    </row>
    <row r="387" spans="3:144" ht="12.6" customHeigh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75"/>
      <c r="CP387" s="75"/>
      <c r="CQ387" s="75"/>
      <c r="CR387" s="75"/>
      <c r="CS387" s="75"/>
      <c r="CT387" s="75"/>
      <c r="CU387" s="75"/>
      <c r="CV387" s="75"/>
      <c r="CW387" s="75"/>
      <c r="CX387" s="75"/>
      <c r="CY387" s="75"/>
      <c r="CZ387" s="75"/>
      <c r="DA387" s="75"/>
      <c r="DB387" s="75"/>
      <c r="DC387" s="75"/>
      <c r="DD387" s="75"/>
      <c r="DE387" s="75"/>
      <c r="DF387" s="75"/>
      <c r="DG387" s="75"/>
      <c r="DH387" s="75"/>
      <c r="DI387" s="75"/>
      <c r="DJ387" s="75"/>
      <c r="DK387" s="75"/>
      <c r="DL387" s="75"/>
      <c r="DM387" s="75"/>
      <c r="DN387" s="75"/>
      <c r="DO387" s="75"/>
      <c r="DP387" s="75"/>
      <c r="DQ387" s="75"/>
      <c r="DR387" s="75"/>
      <c r="DS387" s="75"/>
      <c r="DT387" s="75"/>
      <c r="DU387" s="75"/>
      <c r="DV387" s="75"/>
      <c r="DW387" s="75"/>
      <c r="DX387" s="75"/>
      <c r="DY387" s="75"/>
      <c r="DZ387" s="75"/>
      <c r="EA387" s="75"/>
      <c r="EB387" s="75"/>
      <c r="EC387" s="75"/>
      <c r="ED387" s="75"/>
      <c r="EE387" s="75"/>
      <c r="EF387" s="75"/>
      <c r="EG387" s="75"/>
      <c r="EH387" s="75"/>
      <c r="EI387" s="75"/>
      <c r="EJ387" s="75"/>
      <c r="EK387" s="75"/>
      <c r="EL387" s="75"/>
      <c r="EM387" s="75"/>
      <c r="EN387" s="75"/>
    </row>
    <row r="388" spans="3:144" ht="12.6" customHeigh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75"/>
      <c r="CP388" s="75"/>
      <c r="CQ388" s="75"/>
      <c r="CR388" s="75"/>
      <c r="CS388" s="75"/>
      <c r="CT388" s="75"/>
      <c r="CU388" s="75"/>
      <c r="CV388" s="75"/>
      <c r="CW388" s="75"/>
      <c r="CX388" s="75"/>
      <c r="CY388" s="75"/>
      <c r="CZ388" s="75"/>
      <c r="DA388" s="75"/>
      <c r="DB388" s="75"/>
      <c r="DC388" s="75"/>
      <c r="DD388" s="75"/>
      <c r="DE388" s="75"/>
      <c r="DF388" s="75"/>
      <c r="DG388" s="75"/>
      <c r="DH388" s="75"/>
      <c r="DI388" s="75"/>
      <c r="DJ388" s="75"/>
      <c r="DK388" s="75"/>
      <c r="DL388" s="75"/>
      <c r="DM388" s="75"/>
      <c r="DN388" s="75"/>
      <c r="DO388" s="75"/>
      <c r="DP388" s="75"/>
      <c r="DQ388" s="75"/>
      <c r="DR388" s="75"/>
      <c r="DS388" s="75"/>
      <c r="DT388" s="75"/>
      <c r="DU388" s="75"/>
      <c r="DV388" s="75"/>
      <c r="DW388" s="75"/>
      <c r="DX388" s="75"/>
      <c r="DY388" s="75"/>
      <c r="DZ388" s="75"/>
      <c r="EA388" s="75"/>
      <c r="EB388" s="75"/>
      <c r="EC388" s="75"/>
      <c r="ED388" s="75"/>
      <c r="EE388" s="75"/>
      <c r="EF388" s="75"/>
      <c r="EG388" s="75"/>
      <c r="EH388" s="75"/>
      <c r="EI388" s="75"/>
      <c r="EJ388" s="75"/>
      <c r="EK388" s="75"/>
      <c r="EL388" s="75"/>
      <c r="EM388" s="75"/>
      <c r="EN388" s="75"/>
    </row>
    <row r="389" spans="3:144" ht="12.6" customHeigh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75"/>
      <c r="CP389" s="75"/>
      <c r="CQ389" s="75"/>
      <c r="CR389" s="75"/>
      <c r="CS389" s="75"/>
      <c r="CT389" s="75"/>
      <c r="CU389" s="75"/>
      <c r="CV389" s="75"/>
      <c r="CW389" s="75"/>
      <c r="CX389" s="75"/>
      <c r="CY389" s="75"/>
      <c r="CZ389" s="75"/>
      <c r="DA389" s="75"/>
      <c r="DB389" s="75"/>
      <c r="DC389" s="75"/>
      <c r="DD389" s="75"/>
      <c r="DE389" s="75"/>
      <c r="DF389" s="75"/>
      <c r="DG389" s="75"/>
      <c r="DH389" s="75"/>
      <c r="DI389" s="75"/>
      <c r="DJ389" s="75"/>
      <c r="DK389" s="75"/>
      <c r="DL389" s="75"/>
      <c r="DM389" s="75"/>
      <c r="DN389" s="75"/>
      <c r="DO389" s="75"/>
      <c r="DP389" s="75"/>
      <c r="DQ389" s="75"/>
      <c r="DR389" s="75"/>
      <c r="DS389" s="75"/>
      <c r="DT389" s="75"/>
      <c r="DU389" s="75"/>
      <c r="DV389" s="75"/>
      <c r="DW389" s="75"/>
      <c r="DX389" s="75"/>
      <c r="DY389" s="75"/>
      <c r="DZ389" s="75"/>
      <c r="EA389" s="75"/>
      <c r="EB389" s="75"/>
      <c r="EC389" s="75"/>
      <c r="ED389" s="75"/>
      <c r="EE389" s="75"/>
      <c r="EF389" s="75"/>
      <c r="EG389" s="75"/>
      <c r="EH389" s="75"/>
      <c r="EI389" s="75"/>
      <c r="EJ389" s="75"/>
      <c r="EK389" s="75"/>
      <c r="EL389" s="75"/>
      <c r="EM389" s="75"/>
      <c r="EN389" s="75"/>
    </row>
    <row r="390" spans="3:144" ht="12.6" customHeigh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75"/>
      <c r="CP390" s="75"/>
      <c r="CQ390" s="75"/>
      <c r="CR390" s="75"/>
      <c r="CS390" s="75"/>
      <c r="CT390" s="75"/>
      <c r="CU390" s="75"/>
      <c r="CV390" s="75"/>
      <c r="CW390" s="75"/>
      <c r="CX390" s="75"/>
      <c r="CY390" s="75"/>
      <c r="CZ390" s="75"/>
      <c r="DA390" s="75"/>
      <c r="DB390" s="75"/>
      <c r="DC390" s="75"/>
      <c r="DD390" s="75"/>
      <c r="DE390" s="75"/>
      <c r="DF390" s="75"/>
      <c r="DG390" s="75"/>
      <c r="DH390" s="75"/>
      <c r="DI390" s="75"/>
      <c r="DJ390" s="75"/>
      <c r="DK390" s="75"/>
      <c r="DL390" s="75"/>
      <c r="DM390" s="75"/>
      <c r="DN390" s="75"/>
      <c r="DO390" s="75"/>
      <c r="DP390" s="75"/>
      <c r="DQ390" s="75"/>
      <c r="DR390" s="75"/>
      <c r="DS390" s="75"/>
      <c r="DT390" s="75"/>
      <c r="DU390" s="75"/>
      <c r="DV390" s="75"/>
      <c r="DW390" s="75"/>
      <c r="DX390" s="75"/>
      <c r="DY390" s="75"/>
      <c r="DZ390" s="75"/>
      <c r="EA390" s="75"/>
      <c r="EB390" s="75"/>
      <c r="EC390" s="75"/>
      <c r="ED390" s="75"/>
      <c r="EE390" s="75"/>
      <c r="EF390" s="75"/>
      <c r="EG390" s="75"/>
      <c r="EH390" s="75"/>
      <c r="EI390" s="75"/>
      <c r="EJ390" s="75"/>
      <c r="EK390" s="75"/>
      <c r="EL390" s="75"/>
      <c r="EM390" s="75"/>
      <c r="EN390" s="75"/>
    </row>
    <row r="391" spans="3:144" ht="12.6" customHeigh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75"/>
      <c r="CP391" s="75"/>
      <c r="CQ391" s="75"/>
      <c r="CR391" s="75"/>
      <c r="CS391" s="75"/>
      <c r="CT391" s="75"/>
      <c r="CU391" s="75"/>
      <c r="CV391" s="75"/>
      <c r="CW391" s="75"/>
      <c r="CX391" s="75"/>
      <c r="CY391" s="75"/>
      <c r="CZ391" s="75"/>
      <c r="DA391" s="75"/>
      <c r="DB391" s="75"/>
      <c r="DC391" s="75"/>
      <c r="DD391" s="75"/>
      <c r="DE391" s="75"/>
      <c r="DF391" s="75"/>
      <c r="DG391" s="75"/>
      <c r="DH391" s="75"/>
      <c r="DI391" s="75"/>
      <c r="DJ391" s="75"/>
      <c r="DK391" s="75"/>
      <c r="DL391" s="75"/>
      <c r="DM391" s="75"/>
      <c r="DN391" s="75"/>
      <c r="DO391" s="75"/>
      <c r="DP391" s="75"/>
      <c r="DQ391" s="75"/>
      <c r="DR391" s="75"/>
      <c r="DS391" s="75"/>
      <c r="DT391" s="75"/>
      <c r="DU391" s="75"/>
      <c r="DV391" s="75"/>
      <c r="DW391" s="75"/>
      <c r="DX391" s="75"/>
      <c r="DY391" s="75"/>
      <c r="DZ391" s="75"/>
      <c r="EA391" s="75"/>
      <c r="EB391" s="75"/>
      <c r="EC391" s="75"/>
      <c r="ED391" s="75"/>
      <c r="EE391" s="75"/>
      <c r="EF391" s="75"/>
      <c r="EG391" s="75"/>
      <c r="EH391" s="75"/>
      <c r="EI391" s="75"/>
      <c r="EJ391" s="75"/>
      <c r="EK391" s="75"/>
      <c r="EL391" s="75"/>
      <c r="EM391" s="75"/>
      <c r="EN391" s="75"/>
    </row>
    <row r="392" spans="3:144" ht="12.6" customHeigh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75"/>
      <c r="CP392" s="75"/>
      <c r="CQ392" s="75"/>
      <c r="CR392" s="75"/>
      <c r="CS392" s="75"/>
      <c r="CT392" s="75"/>
      <c r="CU392" s="75"/>
      <c r="CV392" s="75"/>
      <c r="CW392" s="75"/>
      <c r="CX392" s="75"/>
      <c r="CY392" s="75"/>
      <c r="CZ392" s="75"/>
      <c r="DA392" s="75"/>
      <c r="DB392" s="75"/>
      <c r="DC392" s="75"/>
      <c r="DD392" s="75"/>
      <c r="DE392" s="75"/>
      <c r="DF392" s="75"/>
      <c r="DG392" s="75"/>
      <c r="DH392" s="75"/>
      <c r="DI392" s="75"/>
      <c r="DJ392" s="75"/>
      <c r="DK392" s="75"/>
      <c r="DL392" s="75"/>
      <c r="DM392" s="75"/>
      <c r="DN392" s="75"/>
      <c r="DO392" s="75"/>
      <c r="DP392" s="75"/>
      <c r="DQ392" s="75"/>
      <c r="DR392" s="75"/>
      <c r="DS392" s="75"/>
      <c r="DT392" s="75"/>
      <c r="DU392" s="75"/>
      <c r="DV392" s="75"/>
      <c r="DW392" s="75"/>
      <c r="DX392" s="75"/>
      <c r="DY392" s="75"/>
      <c r="DZ392" s="75"/>
      <c r="EA392" s="75"/>
      <c r="EB392" s="75"/>
      <c r="EC392" s="75"/>
      <c r="ED392" s="75"/>
      <c r="EE392" s="75"/>
      <c r="EF392" s="75"/>
      <c r="EG392" s="75"/>
      <c r="EH392" s="75"/>
      <c r="EI392" s="75"/>
      <c r="EJ392" s="75"/>
      <c r="EK392" s="75"/>
      <c r="EL392" s="75"/>
      <c r="EM392" s="75"/>
      <c r="EN392" s="75"/>
    </row>
    <row r="393" spans="3:144" ht="12.6" customHeigh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75"/>
      <c r="CP393" s="75"/>
      <c r="CQ393" s="75"/>
      <c r="CR393" s="75"/>
      <c r="CS393" s="75"/>
      <c r="CT393" s="75"/>
      <c r="CU393" s="75"/>
      <c r="CV393" s="75"/>
      <c r="CW393" s="75"/>
      <c r="CX393" s="75"/>
      <c r="CY393" s="75"/>
      <c r="CZ393" s="75"/>
      <c r="DA393" s="75"/>
      <c r="DB393" s="75"/>
      <c r="DC393" s="75"/>
      <c r="DD393" s="75"/>
      <c r="DE393" s="75"/>
      <c r="DF393" s="75"/>
      <c r="DG393" s="75"/>
      <c r="DH393" s="75"/>
      <c r="DI393" s="75"/>
      <c r="DJ393" s="75"/>
      <c r="DK393" s="75"/>
      <c r="DL393" s="75"/>
      <c r="DM393" s="75"/>
      <c r="DN393" s="75"/>
      <c r="DO393" s="75"/>
      <c r="DP393" s="75"/>
      <c r="DQ393" s="75"/>
      <c r="DR393" s="75"/>
      <c r="DS393" s="75"/>
      <c r="DT393" s="75"/>
      <c r="DU393" s="75"/>
      <c r="DV393" s="75"/>
      <c r="DW393" s="75"/>
      <c r="DX393" s="75"/>
      <c r="DY393" s="75"/>
      <c r="DZ393" s="75"/>
      <c r="EA393" s="75"/>
      <c r="EB393" s="75"/>
      <c r="EC393" s="75"/>
      <c r="ED393" s="75"/>
      <c r="EE393" s="75"/>
      <c r="EF393" s="75"/>
      <c r="EG393" s="75"/>
      <c r="EH393" s="75"/>
      <c r="EI393" s="75"/>
      <c r="EJ393" s="75"/>
      <c r="EK393" s="75"/>
      <c r="EL393" s="75"/>
      <c r="EM393" s="75"/>
      <c r="EN393" s="75"/>
    </row>
    <row r="394" spans="3:144" ht="12.6" customHeight="1"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75"/>
      <c r="CP394" s="75"/>
      <c r="CQ394" s="75"/>
      <c r="CR394" s="75"/>
      <c r="CS394" s="75"/>
      <c r="CT394" s="75"/>
      <c r="CU394" s="75"/>
      <c r="CV394" s="75"/>
      <c r="CW394" s="75"/>
      <c r="CX394" s="75"/>
      <c r="CY394" s="75"/>
      <c r="CZ394" s="75"/>
      <c r="DA394" s="75"/>
      <c r="DB394" s="75"/>
      <c r="DC394" s="75"/>
      <c r="DD394" s="75"/>
      <c r="DE394" s="75"/>
      <c r="DF394" s="75"/>
      <c r="DG394" s="75"/>
      <c r="DH394" s="75"/>
      <c r="DI394" s="75"/>
      <c r="DJ394" s="75"/>
      <c r="DK394" s="75"/>
      <c r="DL394" s="75"/>
      <c r="DM394" s="75"/>
      <c r="DN394" s="75"/>
      <c r="DO394" s="75"/>
      <c r="DP394" s="75"/>
      <c r="DQ394" s="75"/>
      <c r="DR394" s="75"/>
      <c r="DS394" s="75"/>
      <c r="DT394" s="75"/>
      <c r="DU394" s="75"/>
      <c r="DV394" s="75"/>
      <c r="DW394" s="75"/>
      <c r="DX394" s="75"/>
      <c r="DY394" s="75"/>
      <c r="DZ394" s="75"/>
      <c r="EA394" s="75"/>
      <c r="EB394" s="75"/>
      <c r="EC394" s="75"/>
      <c r="ED394" s="75"/>
      <c r="EE394" s="75"/>
      <c r="EF394" s="75"/>
      <c r="EG394" s="75"/>
      <c r="EH394" s="75"/>
      <c r="EI394" s="75"/>
      <c r="EJ394" s="75"/>
      <c r="EK394" s="75"/>
      <c r="EL394" s="75"/>
      <c r="EM394" s="75"/>
      <c r="EN394" s="75"/>
    </row>
    <row r="395" spans="3:144" ht="12.6" customHeight="1"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75"/>
      <c r="CP395" s="75"/>
      <c r="CQ395" s="75"/>
      <c r="CR395" s="75"/>
      <c r="CS395" s="75"/>
      <c r="CT395" s="75"/>
      <c r="CU395" s="75"/>
      <c r="CV395" s="75"/>
      <c r="CW395" s="75"/>
      <c r="CX395" s="75"/>
      <c r="CY395" s="75"/>
      <c r="CZ395" s="75"/>
      <c r="DA395" s="75"/>
      <c r="DB395" s="75"/>
      <c r="DC395" s="75"/>
      <c r="DD395" s="75"/>
      <c r="DE395" s="75"/>
      <c r="DF395" s="75"/>
      <c r="DG395" s="75"/>
      <c r="DH395" s="75"/>
      <c r="DI395" s="75"/>
      <c r="DJ395" s="75"/>
      <c r="DK395" s="75"/>
      <c r="DL395" s="75"/>
      <c r="DM395" s="75"/>
      <c r="DN395" s="75"/>
      <c r="DO395" s="75"/>
      <c r="DP395" s="75"/>
      <c r="DQ395" s="75"/>
      <c r="DR395" s="75"/>
      <c r="DS395" s="75"/>
      <c r="DT395" s="75"/>
      <c r="DU395" s="75"/>
      <c r="DV395" s="75"/>
      <c r="DW395" s="75"/>
      <c r="DX395" s="75"/>
      <c r="DY395" s="75"/>
      <c r="DZ395" s="75"/>
      <c r="EA395" s="75"/>
      <c r="EB395" s="75"/>
      <c r="EC395" s="75"/>
      <c r="ED395" s="75"/>
      <c r="EE395" s="75"/>
      <c r="EF395" s="75"/>
      <c r="EG395" s="75"/>
      <c r="EH395" s="75"/>
      <c r="EI395" s="75"/>
      <c r="EJ395" s="75"/>
      <c r="EK395" s="75"/>
      <c r="EL395" s="75"/>
      <c r="EM395" s="75"/>
      <c r="EN395" s="75"/>
    </row>
    <row r="396" spans="3:144" ht="12.6" customHeight="1">
      <c r="BV396" s="75"/>
      <c r="BW396" s="75"/>
      <c r="BX396" s="75"/>
      <c r="BY396" s="75"/>
      <c r="BZ396" s="75"/>
      <c r="CA396" s="75"/>
      <c r="CB396" s="75"/>
      <c r="CC396" s="75"/>
      <c r="CD396" s="75"/>
      <c r="CE396" s="75"/>
      <c r="CF396" s="75"/>
      <c r="CG396" s="75"/>
      <c r="CH396" s="75"/>
      <c r="CI396" s="75"/>
      <c r="CJ396" s="75"/>
      <c r="CK396" s="75"/>
      <c r="CL396" s="75"/>
      <c r="CM396" s="75"/>
      <c r="CN396" s="75"/>
      <c r="CO396" s="75"/>
      <c r="CP396" s="75"/>
      <c r="CQ396" s="75"/>
      <c r="CR396" s="75"/>
      <c r="CS396" s="75"/>
      <c r="CT396" s="75"/>
      <c r="CU396" s="75"/>
      <c r="CV396" s="75"/>
      <c r="CW396" s="75"/>
      <c r="CX396" s="75"/>
      <c r="CY396" s="75"/>
      <c r="CZ396" s="75"/>
      <c r="DA396" s="75"/>
      <c r="DB396" s="75"/>
      <c r="DC396" s="75"/>
      <c r="DD396" s="75"/>
      <c r="DE396" s="75"/>
      <c r="DF396" s="75"/>
      <c r="DG396" s="75"/>
      <c r="DH396" s="75"/>
      <c r="DI396" s="75"/>
      <c r="DJ396" s="75"/>
      <c r="DK396" s="75"/>
      <c r="DL396" s="75"/>
      <c r="DM396" s="75"/>
      <c r="DN396" s="75"/>
      <c r="DO396" s="75"/>
      <c r="DP396" s="75"/>
      <c r="DQ396" s="75"/>
      <c r="DR396" s="75"/>
      <c r="DS396" s="75"/>
      <c r="DT396" s="75"/>
      <c r="DU396" s="75"/>
      <c r="DV396" s="75"/>
      <c r="DW396" s="75"/>
      <c r="DX396" s="75"/>
      <c r="DY396" s="75"/>
      <c r="DZ396" s="75"/>
      <c r="EA396" s="75"/>
      <c r="EB396" s="75"/>
      <c r="EC396" s="75"/>
      <c r="ED396" s="75"/>
      <c r="EE396" s="75"/>
      <c r="EF396" s="75"/>
      <c r="EG396" s="75"/>
      <c r="EH396" s="75"/>
      <c r="EI396" s="75"/>
      <c r="EJ396" s="75"/>
      <c r="EK396" s="75"/>
      <c r="EL396" s="75"/>
      <c r="EM396" s="75"/>
      <c r="EN396" s="75"/>
    </row>
    <row r="397" spans="3:144" ht="12.6" customHeight="1"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  <c r="CX397" s="75"/>
      <c r="CY397" s="75"/>
      <c r="CZ397" s="75"/>
      <c r="DA397" s="75"/>
      <c r="DB397" s="75"/>
      <c r="DC397" s="75"/>
      <c r="DD397" s="75"/>
      <c r="DE397" s="75"/>
      <c r="DF397" s="75"/>
      <c r="DG397" s="75"/>
      <c r="DH397" s="75"/>
      <c r="DI397" s="75"/>
      <c r="DJ397" s="75"/>
      <c r="DK397" s="75"/>
      <c r="DL397" s="75"/>
      <c r="DM397" s="75"/>
      <c r="DN397" s="75"/>
      <c r="DO397" s="75"/>
      <c r="DP397" s="75"/>
      <c r="DQ397" s="75"/>
      <c r="DR397" s="75"/>
      <c r="DS397" s="75"/>
      <c r="DT397" s="75"/>
      <c r="DU397" s="75"/>
      <c r="DV397" s="75"/>
      <c r="DW397" s="75"/>
      <c r="DX397" s="75"/>
      <c r="DY397" s="75"/>
      <c r="DZ397" s="75"/>
      <c r="EA397" s="75"/>
      <c r="EB397" s="75"/>
      <c r="EC397" s="75"/>
      <c r="ED397" s="75"/>
      <c r="EE397" s="75"/>
      <c r="EF397" s="75"/>
      <c r="EG397" s="75"/>
      <c r="EH397" s="75"/>
      <c r="EI397" s="75"/>
      <c r="EJ397" s="75"/>
      <c r="EK397" s="75"/>
      <c r="EL397" s="75"/>
      <c r="EM397" s="75"/>
      <c r="EN397" s="75"/>
    </row>
    <row r="398" spans="3:144" ht="12.6" customHeight="1">
      <c r="BV398" s="75"/>
      <c r="BW398" s="75"/>
      <c r="BX398" s="75"/>
      <c r="BY398" s="75"/>
      <c r="BZ398" s="75"/>
      <c r="CA398" s="75"/>
      <c r="CB398" s="75"/>
      <c r="CC398" s="75"/>
      <c r="CD398" s="75"/>
      <c r="CE398" s="75"/>
      <c r="CF398" s="75"/>
      <c r="CG398" s="75"/>
      <c r="CH398" s="75"/>
      <c r="CI398" s="75"/>
      <c r="CJ398" s="75"/>
      <c r="CK398" s="75"/>
      <c r="CL398" s="75"/>
      <c r="CM398" s="75"/>
      <c r="CN398" s="75"/>
      <c r="CO398" s="75"/>
      <c r="CP398" s="75"/>
      <c r="CQ398" s="75"/>
      <c r="CR398" s="75"/>
      <c r="CS398" s="75"/>
      <c r="CT398" s="75"/>
      <c r="CU398" s="75"/>
      <c r="CV398" s="75"/>
      <c r="CW398" s="75"/>
      <c r="CX398" s="75"/>
      <c r="CY398" s="75"/>
      <c r="CZ398" s="75"/>
      <c r="DA398" s="75"/>
      <c r="DB398" s="75"/>
      <c r="DC398" s="75"/>
      <c r="DD398" s="75"/>
      <c r="DE398" s="75"/>
      <c r="DF398" s="75"/>
      <c r="DG398" s="75"/>
      <c r="DH398" s="75"/>
      <c r="DI398" s="75"/>
      <c r="DJ398" s="75"/>
      <c r="DK398" s="75"/>
      <c r="DL398" s="75"/>
      <c r="DM398" s="75"/>
      <c r="DN398" s="75"/>
      <c r="DO398" s="75"/>
      <c r="DP398" s="75"/>
      <c r="DQ398" s="75"/>
      <c r="DR398" s="75"/>
      <c r="DS398" s="75"/>
      <c r="DT398" s="75"/>
      <c r="DU398" s="75"/>
      <c r="DV398" s="75"/>
      <c r="DW398" s="75"/>
      <c r="DX398" s="75"/>
      <c r="DY398" s="75"/>
      <c r="DZ398" s="75"/>
      <c r="EA398" s="75"/>
      <c r="EB398" s="75"/>
      <c r="EC398" s="75"/>
      <c r="ED398" s="75"/>
      <c r="EE398" s="75"/>
      <c r="EF398" s="75"/>
      <c r="EG398" s="75"/>
      <c r="EH398" s="75"/>
      <c r="EI398" s="75"/>
      <c r="EJ398" s="75"/>
      <c r="EK398" s="75"/>
      <c r="EL398" s="75"/>
      <c r="EM398" s="75"/>
      <c r="EN398" s="75"/>
    </row>
    <row r="399" spans="3:144" ht="12.6" customHeight="1">
      <c r="BV399" s="75"/>
      <c r="BW399" s="75"/>
      <c r="BX399" s="75"/>
      <c r="BY399" s="75"/>
      <c r="BZ399" s="75"/>
      <c r="CA399" s="75"/>
      <c r="CB399" s="75"/>
      <c r="CC399" s="75"/>
      <c r="CD399" s="75"/>
      <c r="CE399" s="75"/>
      <c r="CF399" s="75"/>
      <c r="CG399" s="75"/>
      <c r="CH399" s="75"/>
      <c r="CI399" s="75"/>
      <c r="CJ399" s="75"/>
      <c r="CK399" s="75"/>
      <c r="CL399" s="75"/>
      <c r="CM399" s="75"/>
      <c r="CN399" s="75"/>
      <c r="CO399" s="75"/>
      <c r="CP399" s="75"/>
      <c r="CQ399" s="75"/>
      <c r="CR399" s="75"/>
      <c r="CS399" s="75"/>
      <c r="CT399" s="75"/>
      <c r="CU399" s="75"/>
      <c r="CV399" s="75"/>
      <c r="CW399" s="75"/>
      <c r="CX399" s="75"/>
      <c r="CY399" s="75"/>
      <c r="CZ399" s="75"/>
      <c r="DA399" s="75"/>
      <c r="DB399" s="75"/>
      <c r="DC399" s="75"/>
      <c r="DD399" s="75"/>
      <c r="DE399" s="75"/>
      <c r="DF399" s="75"/>
      <c r="DG399" s="75"/>
      <c r="DH399" s="75"/>
      <c r="DI399" s="75"/>
      <c r="DJ399" s="75"/>
      <c r="DK399" s="75"/>
      <c r="DL399" s="75"/>
      <c r="DM399" s="75"/>
      <c r="DN399" s="75"/>
      <c r="DO399" s="75"/>
      <c r="DP399" s="75"/>
      <c r="DQ399" s="75"/>
      <c r="DR399" s="75"/>
      <c r="DS399" s="75"/>
      <c r="DT399" s="75"/>
      <c r="DU399" s="75"/>
      <c r="DV399" s="75"/>
      <c r="DW399" s="75"/>
      <c r="DX399" s="75"/>
      <c r="DY399" s="75"/>
      <c r="DZ399" s="75"/>
      <c r="EA399" s="75"/>
      <c r="EB399" s="75"/>
      <c r="EC399" s="75"/>
      <c r="ED399" s="75"/>
      <c r="EE399" s="75"/>
      <c r="EF399" s="75"/>
      <c r="EG399" s="75"/>
      <c r="EH399" s="75"/>
      <c r="EI399" s="75"/>
      <c r="EJ399" s="75"/>
      <c r="EK399" s="75"/>
      <c r="EL399" s="75"/>
      <c r="EM399" s="75"/>
      <c r="EN399" s="75"/>
    </row>
    <row r="400" spans="3:144" ht="12.6" customHeight="1">
      <c r="BV400" s="75"/>
      <c r="BW400" s="75"/>
      <c r="BX400" s="75"/>
      <c r="BY400" s="75"/>
      <c r="BZ400" s="75"/>
      <c r="CA400" s="75"/>
      <c r="CB400" s="75"/>
      <c r="CC400" s="75"/>
      <c r="CD400" s="75"/>
      <c r="CE400" s="75"/>
      <c r="CF400" s="75"/>
      <c r="CG400" s="75"/>
      <c r="CH400" s="75"/>
      <c r="CI400" s="75"/>
      <c r="CJ400" s="75"/>
      <c r="CK400" s="75"/>
      <c r="CL400" s="75"/>
      <c r="CM400" s="75"/>
      <c r="CN400" s="75"/>
      <c r="CO400" s="75"/>
      <c r="CP400" s="75"/>
      <c r="CQ400" s="75"/>
      <c r="CR400" s="75"/>
      <c r="CS400" s="75"/>
      <c r="CT400" s="75"/>
      <c r="CU400" s="75"/>
      <c r="CV400" s="75"/>
      <c r="CW400" s="75"/>
      <c r="CX400" s="75"/>
      <c r="CY400" s="75"/>
      <c r="CZ400" s="75"/>
      <c r="DA400" s="75"/>
      <c r="DB400" s="75"/>
      <c r="DC400" s="75"/>
      <c r="DD400" s="75"/>
      <c r="DE400" s="75"/>
      <c r="DF400" s="75"/>
      <c r="DG400" s="75"/>
      <c r="DH400" s="75"/>
      <c r="DI400" s="75"/>
      <c r="DJ400" s="75"/>
      <c r="DK400" s="75"/>
      <c r="DL400" s="75"/>
      <c r="DM400" s="75"/>
      <c r="DN400" s="75"/>
      <c r="DO400" s="75"/>
      <c r="DP400" s="75"/>
      <c r="DQ400" s="75"/>
      <c r="DR400" s="75"/>
      <c r="DS400" s="75"/>
      <c r="DT400" s="75"/>
      <c r="DU400" s="75"/>
      <c r="DV400" s="75"/>
      <c r="DW400" s="75"/>
      <c r="DX400" s="75"/>
      <c r="DY400" s="75"/>
      <c r="DZ400" s="75"/>
      <c r="EA400" s="75"/>
      <c r="EB400" s="75"/>
      <c r="EC400" s="75"/>
      <c r="ED400" s="75"/>
      <c r="EE400" s="75"/>
      <c r="EF400" s="75"/>
      <c r="EG400" s="75"/>
      <c r="EH400" s="75"/>
      <c r="EI400" s="75"/>
      <c r="EJ400" s="75"/>
      <c r="EK400" s="75"/>
      <c r="EL400" s="75"/>
      <c r="EM400" s="75"/>
      <c r="EN400" s="75"/>
    </row>
    <row r="401" spans="74:144" ht="12.6" customHeight="1">
      <c r="BV401" s="75"/>
      <c r="BW401" s="75"/>
      <c r="BX401" s="75"/>
      <c r="BY401" s="75"/>
      <c r="BZ401" s="75"/>
      <c r="CA401" s="75"/>
      <c r="CB401" s="75"/>
      <c r="CC401" s="75"/>
      <c r="CD401" s="75"/>
      <c r="CE401" s="75"/>
      <c r="CF401" s="75"/>
      <c r="CG401" s="75"/>
      <c r="CH401" s="75"/>
      <c r="CI401" s="75"/>
      <c r="CJ401" s="75"/>
      <c r="CK401" s="75"/>
      <c r="CL401" s="75"/>
      <c r="CM401" s="75"/>
      <c r="CN401" s="75"/>
      <c r="CO401" s="75"/>
      <c r="CP401" s="75"/>
      <c r="CQ401" s="75"/>
      <c r="CR401" s="75"/>
      <c r="CS401" s="75"/>
      <c r="CT401" s="75"/>
      <c r="CU401" s="75"/>
      <c r="CV401" s="75"/>
      <c r="CW401" s="75"/>
      <c r="CX401" s="75"/>
      <c r="CY401" s="75"/>
      <c r="CZ401" s="75"/>
      <c r="DA401" s="75"/>
      <c r="DB401" s="75"/>
      <c r="DC401" s="75"/>
      <c r="DD401" s="75"/>
      <c r="DE401" s="75"/>
      <c r="DF401" s="75"/>
      <c r="DG401" s="75"/>
      <c r="DH401" s="75"/>
      <c r="DI401" s="75"/>
      <c r="DJ401" s="75"/>
      <c r="DK401" s="75"/>
      <c r="DL401" s="75"/>
      <c r="DM401" s="75"/>
      <c r="DN401" s="75"/>
      <c r="DO401" s="75"/>
      <c r="DP401" s="75"/>
      <c r="DQ401" s="75"/>
      <c r="DR401" s="75"/>
      <c r="DS401" s="75"/>
      <c r="DT401" s="75"/>
      <c r="DU401" s="75"/>
      <c r="DV401" s="75"/>
      <c r="DW401" s="75"/>
      <c r="DX401" s="75"/>
      <c r="DY401" s="75"/>
      <c r="DZ401" s="75"/>
      <c r="EA401" s="75"/>
      <c r="EB401" s="75"/>
      <c r="EC401" s="75"/>
      <c r="ED401" s="75"/>
      <c r="EE401" s="75"/>
      <c r="EF401" s="75"/>
      <c r="EG401" s="75"/>
      <c r="EH401" s="75"/>
      <c r="EI401" s="75"/>
      <c r="EJ401" s="75"/>
      <c r="EK401" s="75"/>
      <c r="EL401" s="75"/>
      <c r="EM401" s="75"/>
      <c r="EN401" s="75"/>
    </row>
    <row r="402" spans="74:144" ht="12.6" customHeight="1">
      <c r="BV402" s="75"/>
      <c r="BW402" s="75"/>
      <c r="BX402" s="75"/>
      <c r="BY402" s="75"/>
      <c r="BZ402" s="75"/>
      <c r="CA402" s="75"/>
      <c r="CB402" s="75"/>
      <c r="CC402" s="75"/>
      <c r="CD402" s="75"/>
      <c r="CE402" s="75"/>
      <c r="CF402" s="75"/>
      <c r="CG402" s="75"/>
      <c r="CH402" s="75"/>
      <c r="CI402" s="75"/>
      <c r="CJ402" s="75"/>
      <c r="CK402" s="75"/>
      <c r="CL402" s="75"/>
      <c r="CM402" s="75"/>
      <c r="CN402" s="75"/>
      <c r="CO402" s="75"/>
      <c r="CP402" s="75"/>
      <c r="CQ402" s="75"/>
      <c r="CR402" s="75"/>
      <c r="CS402" s="75"/>
      <c r="CT402" s="75"/>
      <c r="CU402" s="75"/>
      <c r="CV402" s="75"/>
      <c r="CW402" s="75"/>
      <c r="CX402" s="75"/>
      <c r="CY402" s="75"/>
      <c r="CZ402" s="75"/>
      <c r="DA402" s="75"/>
      <c r="DB402" s="75"/>
      <c r="DC402" s="75"/>
      <c r="DD402" s="75"/>
      <c r="DE402" s="75"/>
      <c r="DF402" s="75"/>
      <c r="DG402" s="75"/>
      <c r="DH402" s="75"/>
      <c r="DI402" s="75"/>
      <c r="DJ402" s="75"/>
      <c r="DK402" s="75"/>
      <c r="DL402" s="75"/>
      <c r="DM402" s="75"/>
      <c r="DN402" s="75"/>
      <c r="DO402" s="75"/>
      <c r="DP402" s="75"/>
      <c r="DQ402" s="75"/>
      <c r="DR402" s="75"/>
      <c r="DS402" s="75"/>
      <c r="DT402" s="75"/>
      <c r="DU402" s="75"/>
      <c r="DV402" s="75"/>
      <c r="DW402" s="75"/>
      <c r="DX402" s="75"/>
      <c r="DY402" s="75"/>
      <c r="DZ402" s="75"/>
      <c r="EA402" s="75"/>
      <c r="EB402" s="75"/>
      <c r="EC402" s="75"/>
      <c r="ED402" s="75"/>
      <c r="EE402" s="75"/>
      <c r="EF402" s="75"/>
      <c r="EG402" s="75"/>
      <c r="EH402" s="75"/>
      <c r="EI402" s="75"/>
      <c r="EJ402" s="75"/>
      <c r="EK402" s="75"/>
      <c r="EL402" s="75"/>
      <c r="EM402" s="75"/>
      <c r="EN402" s="75"/>
    </row>
    <row r="403" spans="74:144" ht="12.6" customHeight="1">
      <c r="BV403" s="75"/>
      <c r="BW403" s="75"/>
      <c r="BX403" s="75"/>
      <c r="BY403" s="75"/>
      <c r="BZ403" s="75"/>
      <c r="CA403" s="75"/>
      <c r="CB403" s="75"/>
      <c r="CC403" s="75"/>
      <c r="CD403" s="75"/>
      <c r="CE403" s="75"/>
      <c r="CF403" s="75"/>
      <c r="CG403" s="75"/>
      <c r="CH403" s="75"/>
      <c r="CI403" s="75"/>
      <c r="CJ403" s="75"/>
      <c r="CK403" s="75"/>
      <c r="CL403" s="75"/>
      <c r="CM403" s="75"/>
      <c r="CN403" s="75"/>
      <c r="CO403" s="75"/>
      <c r="CP403" s="75"/>
      <c r="CQ403" s="75"/>
      <c r="CR403" s="75"/>
      <c r="CS403" s="75"/>
      <c r="CT403" s="75"/>
      <c r="CU403" s="75"/>
      <c r="CV403" s="75"/>
      <c r="CW403" s="75"/>
      <c r="CX403" s="75"/>
      <c r="CY403" s="75"/>
      <c r="CZ403" s="75"/>
      <c r="DA403" s="75"/>
      <c r="DB403" s="75"/>
      <c r="DC403" s="75"/>
      <c r="DD403" s="75"/>
      <c r="DE403" s="75"/>
      <c r="DF403" s="75"/>
      <c r="DG403" s="75"/>
      <c r="DH403" s="75"/>
      <c r="DI403" s="75"/>
      <c r="DJ403" s="75"/>
      <c r="DK403" s="75"/>
      <c r="DL403" s="75"/>
      <c r="DM403" s="75"/>
      <c r="DN403" s="75"/>
      <c r="DO403" s="75"/>
      <c r="DP403" s="75"/>
      <c r="DQ403" s="75"/>
      <c r="DR403" s="75"/>
      <c r="DS403" s="75"/>
      <c r="DT403" s="75"/>
      <c r="DU403" s="75"/>
      <c r="DV403" s="75"/>
      <c r="DW403" s="75"/>
      <c r="DX403" s="75"/>
      <c r="DY403" s="75"/>
      <c r="DZ403" s="75"/>
      <c r="EA403" s="75"/>
      <c r="EB403" s="75"/>
      <c r="EC403" s="75"/>
      <c r="ED403" s="75"/>
      <c r="EE403" s="75"/>
      <c r="EF403" s="75"/>
      <c r="EG403" s="75"/>
      <c r="EH403" s="75"/>
      <c r="EI403" s="75"/>
      <c r="EJ403" s="75"/>
      <c r="EK403" s="75"/>
      <c r="EL403" s="75"/>
      <c r="EM403" s="75"/>
      <c r="EN403" s="75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2"/>
  <conditionalFormatting sqref="A28:B30 BS28:XFD28 BR29:XFD30">
    <cfRule type="expression" dxfId="4" priority="4">
      <formula>$BB$25="○"</formula>
    </cfRule>
  </conditionalFormatting>
  <conditionalFormatting sqref="C28:BC30 BE28:BJ28 BE29:BQ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AF15-B57A-46B8-921A-78B79119459C}">
  <sheetPr>
    <pageSetUpPr fitToPage="1"/>
  </sheetPr>
  <dimension ref="A1:CN384"/>
  <sheetViews>
    <sheetView showZeros="0" view="pageBreakPreview" zoomScale="50" zoomScaleNormal="55" zoomScaleSheetLayoutView="50" workbookViewId="0"/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108"/>
      <c r="D2" s="109"/>
      <c r="E2" s="109"/>
      <c r="F2" s="109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</row>
    <row r="3" spans="3:71" ht="15.6" customHeight="1"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</row>
    <row r="4" spans="3:71" ht="15.6" customHeight="1"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</row>
    <row r="5" spans="3:71" ht="15.6" customHeight="1"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</row>
    <row r="6" spans="3:71" ht="15.6" customHeight="1"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3"/>
      <c r="AR6" s="113"/>
      <c r="AS6" s="113"/>
      <c r="AT6" s="113"/>
      <c r="AU6" s="113"/>
      <c r="AV6" s="113"/>
      <c r="AW6" s="113"/>
      <c r="AX6" s="113"/>
      <c r="AY6" s="113"/>
    </row>
    <row r="7" spans="3:71" ht="15.6" customHeight="1"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3"/>
      <c r="AR7" s="113"/>
      <c r="AS7" s="113"/>
      <c r="AT7" s="113"/>
      <c r="AU7" s="113"/>
      <c r="AV7" s="113"/>
      <c r="AW7" s="113"/>
      <c r="AX7" s="113"/>
      <c r="AY7" s="113"/>
    </row>
    <row r="8" spans="3:71" ht="15.6" customHeight="1">
      <c r="C8" s="509" t="s">
        <v>16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510" t="s">
        <v>30</v>
      </c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6"/>
      <c r="AO8" s="511" t="s">
        <v>0</v>
      </c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6"/>
      <c r="BG8" s="509" t="s">
        <v>31</v>
      </c>
      <c r="BH8" s="370"/>
      <c r="BI8" s="370"/>
      <c r="BJ8" s="370"/>
      <c r="BK8" s="370"/>
      <c r="BL8" s="370"/>
      <c r="BM8" s="370"/>
      <c r="BN8" s="370"/>
      <c r="BO8" s="370"/>
      <c r="BP8" s="370"/>
      <c r="BQ8" s="370"/>
      <c r="BR8" s="114"/>
    </row>
    <row r="9" spans="3:71" ht="15.6" customHeight="1"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46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5"/>
      <c r="AO9" s="346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5"/>
      <c r="BG9" s="370"/>
      <c r="BH9" s="370"/>
      <c r="BI9" s="370"/>
      <c r="BJ9" s="370"/>
      <c r="BK9" s="370"/>
      <c r="BL9" s="370"/>
      <c r="BM9" s="370"/>
      <c r="BN9" s="370"/>
      <c r="BO9" s="370"/>
      <c r="BP9" s="370"/>
      <c r="BQ9" s="370"/>
      <c r="BR9" s="114"/>
    </row>
    <row r="10" spans="3:71" ht="15.6" customHeight="1"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49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1"/>
      <c r="AO10" s="349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1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  <c r="BQ10" s="370"/>
      <c r="BR10" s="114"/>
    </row>
    <row r="11" spans="3:71" ht="15.6" customHeight="1">
      <c r="C11" s="371" t="s">
        <v>88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3" t="s">
        <v>89</v>
      </c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5"/>
      <c r="AG11" s="375"/>
      <c r="AH11" s="375"/>
      <c r="AI11" s="375"/>
      <c r="AJ11" s="375"/>
      <c r="AK11" s="375"/>
      <c r="AL11" s="375"/>
      <c r="AM11" s="375"/>
      <c r="AN11" s="376"/>
      <c r="AO11" s="381" t="s">
        <v>90</v>
      </c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6"/>
      <c r="BG11" s="371" t="s">
        <v>15</v>
      </c>
      <c r="BH11" s="370"/>
      <c r="BI11" s="370"/>
      <c r="BJ11" s="370"/>
      <c r="BK11" s="370"/>
      <c r="BL11" s="370"/>
      <c r="BM11" s="370"/>
      <c r="BN11" s="370"/>
      <c r="BO11" s="370"/>
      <c r="BP11" s="370"/>
      <c r="BQ11" s="370"/>
      <c r="BR11" s="112"/>
    </row>
    <row r="12" spans="3:71" ht="15.6" customHeight="1"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7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44"/>
      <c r="AG12" s="344"/>
      <c r="AH12" s="344"/>
      <c r="AI12" s="344"/>
      <c r="AJ12" s="344"/>
      <c r="AK12" s="344"/>
      <c r="AL12" s="344"/>
      <c r="AM12" s="344"/>
      <c r="AN12" s="345"/>
      <c r="AO12" s="346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5"/>
      <c r="BG12" s="370"/>
      <c r="BH12" s="370"/>
      <c r="BI12" s="370"/>
      <c r="BJ12" s="370"/>
      <c r="BK12" s="370"/>
      <c r="BL12" s="370"/>
      <c r="BM12" s="370"/>
      <c r="BN12" s="370"/>
      <c r="BO12" s="370"/>
      <c r="BP12" s="370"/>
      <c r="BQ12" s="370"/>
      <c r="BR12" s="112"/>
    </row>
    <row r="13" spans="3:71" ht="15.6" customHeight="1"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9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50"/>
      <c r="AG13" s="350"/>
      <c r="AH13" s="350"/>
      <c r="AI13" s="350"/>
      <c r="AJ13" s="350"/>
      <c r="AK13" s="350"/>
      <c r="AL13" s="350"/>
      <c r="AM13" s="350"/>
      <c r="AN13" s="351"/>
      <c r="AO13" s="349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1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112"/>
    </row>
    <row r="14" spans="3:71" ht="15.6" customHeight="1"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3:71" ht="15.6" customHeight="1"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3:71" ht="15.6" customHeight="1"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3:84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15"/>
    </row>
    <row r="18" spans="3:84" ht="15.6" customHeight="1">
      <c r="C18" s="18"/>
      <c r="D18" s="382" t="s">
        <v>32</v>
      </c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62"/>
      <c r="BS18" s="115"/>
    </row>
    <row r="19" spans="3:84" ht="15.6" customHeight="1">
      <c r="C19" s="18"/>
      <c r="D19" s="385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7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62"/>
      <c r="BS19" s="115"/>
    </row>
    <row r="20" spans="3:84" ht="13.15" customHeight="1">
      <c r="C20" s="18"/>
      <c r="D20" s="388" t="s">
        <v>2</v>
      </c>
      <c r="E20" s="389"/>
      <c r="F20" s="389"/>
      <c r="G20" s="389"/>
      <c r="H20" s="389"/>
      <c r="I20" s="389"/>
      <c r="J20" s="390"/>
      <c r="K20" s="388" t="s">
        <v>3</v>
      </c>
      <c r="L20" s="389"/>
      <c r="M20" s="389"/>
      <c r="N20" s="389"/>
      <c r="O20" s="389"/>
      <c r="P20" s="389"/>
      <c r="Q20" s="390"/>
      <c r="R20" s="388" t="s">
        <v>19</v>
      </c>
      <c r="S20" s="389"/>
      <c r="T20" s="389"/>
      <c r="U20" s="389"/>
      <c r="V20" s="389"/>
      <c r="W20" s="389"/>
      <c r="X20" s="390"/>
      <c r="Y20" s="397" t="s">
        <v>17</v>
      </c>
      <c r="Z20" s="397"/>
      <c r="AA20" s="397"/>
      <c r="AB20" s="397"/>
      <c r="AC20" s="397"/>
      <c r="AD20" s="397"/>
      <c r="AE20" s="397"/>
      <c r="AF20" s="398" t="s">
        <v>18</v>
      </c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9"/>
      <c r="BA20" s="85"/>
      <c r="BB20" s="407" t="s">
        <v>1</v>
      </c>
      <c r="BC20" s="408"/>
      <c r="BD20" s="408"/>
      <c r="BE20" s="408"/>
      <c r="BF20" s="408"/>
      <c r="BG20" s="408"/>
      <c r="BH20" s="408"/>
      <c r="BI20" s="408"/>
      <c r="BJ20" s="363"/>
      <c r="BK20" s="364"/>
      <c r="BL20" s="62"/>
      <c r="BS20" s="116"/>
    </row>
    <row r="21" spans="3:84" ht="13.15" customHeight="1">
      <c r="C21" s="18"/>
      <c r="D21" s="391"/>
      <c r="E21" s="392"/>
      <c r="F21" s="392"/>
      <c r="G21" s="392"/>
      <c r="H21" s="392"/>
      <c r="I21" s="392"/>
      <c r="J21" s="393"/>
      <c r="K21" s="391"/>
      <c r="L21" s="392"/>
      <c r="M21" s="392"/>
      <c r="N21" s="392"/>
      <c r="O21" s="392"/>
      <c r="P21" s="392"/>
      <c r="Q21" s="393"/>
      <c r="R21" s="391"/>
      <c r="S21" s="392"/>
      <c r="T21" s="392"/>
      <c r="U21" s="392"/>
      <c r="V21" s="392"/>
      <c r="W21" s="392"/>
      <c r="X21" s="393"/>
      <c r="Y21" s="397"/>
      <c r="Z21" s="397"/>
      <c r="AA21" s="397"/>
      <c r="AB21" s="397"/>
      <c r="AC21" s="397"/>
      <c r="AD21" s="397"/>
      <c r="AE21" s="397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1"/>
      <c r="BA21" s="85"/>
      <c r="BB21" s="409"/>
      <c r="BC21" s="410"/>
      <c r="BD21" s="410"/>
      <c r="BE21" s="410"/>
      <c r="BF21" s="410"/>
      <c r="BG21" s="410"/>
      <c r="BH21" s="410"/>
      <c r="BI21" s="410"/>
      <c r="BJ21" s="365"/>
      <c r="BK21" s="366"/>
      <c r="BL21" s="62"/>
      <c r="BS21" s="116"/>
    </row>
    <row r="22" spans="3:84" ht="13.15" customHeight="1">
      <c r="C22" s="18"/>
      <c r="D22" s="391"/>
      <c r="E22" s="392"/>
      <c r="F22" s="392"/>
      <c r="G22" s="392"/>
      <c r="H22" s="392"/>
      <c r="I22" s="392"/>
      <c r="J22" s="393"/>
      <c r="K22" s="391"/>
      <c r="L22" s="392"/>
      <c r="M22" s="392"/>
      <c r="N22" s="392"/>
      <c r="O22" s="392"/>
      <c r="P22" s="392"/>
      <c r="Q22" s="393"/>
      <c r="R22" s="391"/>
      <c r="S22" s="392"/>
      <c r="T22" s="392"/>
      <c r="U22" s="392"/>
      <c r="V22" s="392"/>
      <c r="W22" s="392"/>
      <c r="X22" s="393"/>
      <c r="Y22" s="397"/>
      <c r="Z22" s="397"/>
      <c r="AA22" s="397"/>
      <c r="AB22" s="397"/>
      <c r="AC22" s="397"/>
      <c r="AD22" s="397"/>
      <c r="AE22" s="397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403"/>
      <c r="BA22" s="86"/>
      <c r="BB22" s="409"/>
      <c r="BC22" s="410"/>
      <c r="BD22" s="410"/>
      <c r="BE22" s="410"/>
      <c r="BF22" s="410"/>
      <c r="BG22" s="410"/>
      <c r="BH22" s="410"/>
      <c r="BI22" s="410"/>
      <c r="BJ22" s="365"/>
      <c r="BK22" s="366"/>
      <c r="BL22" s="62"/>
      <c r="BS22" s="116"/>
    </row>
    <row r="23" spans="3:84" ht="31.15" customHeight="1">
      <c r="C23" s="18"/>
      <c r="D23" s="394"/>
      <c r="E23" s="395"/>
      <c r="F23" s="395"/>
      <c r="G23" s="395"/>
      <c r="H23" s="395"/>
      <c r="I23" s="395"/>
      <c r="J23" s="396"/>
      <c r="K23" s="394"/>
      <c r="L23" s="395"/>
      <c r="M23" s="395"/>
      <c r="N23" s="395"/>
      <c r="O23" s="395"/>
      <c r="P23" s="395"/>
      <c r="Q23" s="396"/>
      <c r="R23" s="394"/>
      <c r="S23" s="395"/>
      <c r="T23" s="395"/>
      <c r="U23" s="395"/>
      <c r="V23" s="395"/>
      <c r="W23" s="395"/>
      <c r="X23" s="396"/>
      <c r="Y23" s="397"/>
      <c r="Z23" s="397"/>
      <c r="AA23" s="397"/>
      <c r="AB23" s="397"/>
      <c r="AC23" s="397"/>
      <c r="AD23" s="397"/>
      <c r="AE23" s="397"/>
      <c r="AF23" s="413" t="s">
        <v>79</v>
      </c>
      <c r="AG23" s="413"/>
      <c r="AH23" s="413"/>
      <c r="AI23" s="413"/>
      <c r="AJ23" s="413"/>
      <c r="AK23" s="413"/>
      <c r="AL23" s="414"/>
      <c r="AM23" s="415" t="s">
        <v>80</v>
      </c>
      <c r="AN23" s="413"/>
      <c r="AO23" s="413"/>
      <c r="AP23" s="413"/>
      <c r="AQ23" s="413"/>
      <c r="AR23" s="413"/>
      <c r="AS23" s="414"/>
      <c r="AT23" s="415" t="s">
        <v>81</v>
      </c>
      <c r="AU23" s="413"/>
      <c r="AV23" s="413"/>
      <c r="AW23" s="413"/>
      <c r="AX23" s="413"/>
      <c r="AY23" s="413"/>
      <c r="AZ23" s="414"/>
      <c r="BA23" s="86"/>
      <c r="BB23" s="411"/>
      <c r="BC23" s="412"/>
      <c r="BD23" s="412"/>
      <c r="BE23" s="412"/>
      <c r="BF23" s="412"/>
      <c r="BG23" s="412"/>
      <c r="BH23" s="412"/>
      <c r="BI23" s="412"/>
      <c r="BJ23" s="367"/>
      <c r="BK23" s="368"/>
      <c r="BL23" s="62"/>
      <c r="BS23" s="116"/>
    </row>
    <row r="24" spans="3:84" ht="15.6" customHeight="1">
      <c r="C24" s="18"/>
      <c r="D24" s="338" t="str">
        <f>IF([4]回答表!R49="●","●","")</f>
        <v>●</v>
      </c>
      <c r="E24" s="339"/>
      <c r="F24" s="339"/>
      <c r="G24" s="339"/>
      <c r="H24" s="339"/>
      <c r="I24" s="339"/>
      <c r="J24" s="340"/>
      <c r="K24" s="338" t="str">
        <f>IF([4]回答表!R50="●","●","")</f>
        <v/>
      </c>
      <c r="L24" s="339"/>
      <c r="M24" s="339"/>
      <c r="N24" s="339"/>
      <c r="O24" s="339"/>
      <c r="P24" s="339"/>
      <c r="Q24" s="340"/>
      <c r="R24" s="338" t="str">
        <f>IF([4]回答表!R51="●","●","")</f>
        <v/>
      </c>
      <c r="S24" s="339"/>
      <c r="T24" s="339"/>
      <c r="U24" s="339"/>
      <c r="V24" s="339"/>
      <c r="W24" s="339"/>
      <c r="X24" s="340"/>
      <c r="Y24" s="338" t="str">
        <f>IF([4]回答表!R52="●","●","")</f>
        <v/>
      </c>
      <c r="Z24" s="339"/>
      <c r="AA24" s="339"/>
      <c r="AB24" s="339"/>
      <c r="AC24" s="339"/>
      <c r="AD24" s="339"/>
      <c r="AE24" s="340"/>
      <c r="AF24" s="335" t="str">
        <f>IF([4]回答表!R53="●","●","")</f>
        <v/>
      </c>
      <c r="AG24" s="336"/>
      <c r="AH24" s="336"/>
      <c r="AI24" s="336"/>
      <c r="AJ24" s="336"/>
      <c r="AK24" s="336"/>
      <c r="AL24" s="337"/>
      <c r="AM24" s="335" t="str">
        <f>IF([4]回答表!R54="●","●","")</f>
        <v/>
      </c>
      <c r="AN24" s="336"/>
      <c r="AO24" s="336"/>
      <c r="AP24" s="336"/>
      <c r="AQ24" s="336"/>
      <c r="AR24" s="336"/>
      <c r="AS24" s="337"/>
      <c r="AT24" s="335" t="str">
        <f>IF([4]回答表!R55="●","●","")</f>
        <v/>
      </c>
      <c r="AU24" s="336"/>
      <c r="AV24" s="336"/>
      <c r="AW24" s="336"/>
      <c r="AX24" s="336"/>
      <c r="AY24" s="336"/>
      <c r="AZ24" s="337"/>
      <c r="BA24" s="86"/>
      <c r="BB24" s="335" t="str">
        <f>IF([4]回答表!R56="●","●","")</f>
        <v/>
      </c>
      <c r="BC24" s="336"/>
      <c r="BD24" s="336"/>
      <c r="BE24" s="336"/>
      <c r="BF24" s="336"/>
      <c r="BG24" s="336"/>
      <c r="BH24" s="336"/>
      <c r="BI24" s="336"/>
      <c r="BJ24" s="363"/>
      <c r="BK24" s="364"/>
      <c r="BL24" s="62"/>
      <c r="BS24" s="116"/>
    </row>
    <row r="25" spans="3:84" ht="15.6" customHeight="1">
      <c r="C25" s="18"/>
      <c r="D25" s="338"/>
      <c r="E25" s="339"/>
      <c r="F25" s="339"/>
      <c r="G25" s="339"/>
      <c r="H25" s="339"/>
      <c r="I25" s="339"/>
      <c r="J25" s="340"/>
      <c r="K25" s="338"/>
      <c r="L25" s="339"/>
      <c r="M25" s="339"/>
      <c r="N25" s="339"/>
      <c r="O25" s="339"/>
      <c r="P25" s="339"/>
      <c r="Q25" s="340"/>
      <c r="R25" s="338"/>
      <c r="S25" s="339"/>
      <c r="T25" s="339"/>
      <c r="U25" s="339"/>
      <c r="V25" s="339"/>
      <c r="W25" s="339"/>
      <c r="X25" s="340"/>
      <c r="Y25" s="338"/>
      <c r="Z25" s="339"/>
      <c r="AA25" s="339"/>
      <c r="AB25" s="339"/>
      <c r="AC25" s="339"/>
      <c r="AD25" s="339"/>
      <c r="AE25" s="340"/>
      <c r="AF25" s="338"/>
      <c r="AG25" s="339"/>
      <c r="AH25" s="339"/>
      <c r="AI25" s="339"/>
      <c r="AJ25" s="339"/>
      <c r="AK25" s="339"/>
      <c r="AL25" s="340"/>
      <c r="AM25" s="338"/>
      <c r="AN25" s="339"/>
      <c r="AO25" s="339"/>
      <c r="AP25" s="339"/>
      <c r="AQ25" s="339"/>
      <c r="AR25" s="339"/>
      <c r="AS25" s="340"/>
      <c r="AT25" s="338"/>
      <c r="AU25" s="339"/>
      <c r="AV25" s="339"/>
      <c r="AW25" s="339"/>
      <c r="AX25" s="339"/>
      <c r="AY25" s="339"/>
      <c r="AZ25" s="340"/>
      <c r="BA25" s="87"/>
      <c r="BB25" s="338"/>
      <c r="BC25" s="339"/>
      <c r="BD25" s="339"/>
      <c r="BE25" s="339"/>
      <c r="BF25" s="339"/>
      <c r="BG25" s="339"/>
      <c r="BH25" s="339"/>
      <c r="BI25" s="339"/>
      <c r="BJ25" s="365"/>
      <c r="BK25" s="366"/>
      <c r="BL25" s="62"/>
      <c r="BS25" s="116"/>
    </row>
    <row r="26" spans="3:84" ht="15.6" customHeight="1">
      <c r="C26" s="18"/>
      <c r="D26" s="341"/>
      <c r="E26" s="342"/>
      <c r="F26" s="342"/>
      <c r="G26" s="342"/>
      <c r="H26" s="342"/>
      <c r="I26" s="342"/>
      <c r="J26" s="343"/>
      <c r="K26" s="341"/>
      <c r="L26" s="342"/>
      <c r="M26" s="342"/>
      <c r="N26" s="342"/>
      <c r="O26" s="342"/>
      <c r="P26" s="342"/>
      <c r="Q26" s="343"/>
      <c r="R26" s="341"/>
      <c r="S26" s="342"/>
      <c r="T26" s="342"/>
      <c r="U26" s="342"/>
      <c r="V26" s="342"/>
      <c r="W26" s="342"/>
      <c r="X26" s="343"/>
      <c r="Y26" s="341"/>
      <c r="Z26" s="342"/>
      <c r="AA26" s="342"/>
      <c r="AB26" s="342"/>
      <c r="AC26" s="342"/>
      <c r="AD26" s="342"/>
      <c r="AE26" s="343"/>
      <c r="AF26" s="341"/>
      <c r="AG26" s="342"/>
      <c r="AH26" s="342"/>
      <c r="AI26" s="342"/>
      <c r="AJ26" s="342"/>
      <c r="AK26" s="342"/>
      <c r="AL26" s="343"/>
      <c r="AM26" s="341"/>
      <c r="AN26" s="342"/>
      <c r="AO26" s="342"/>
      <c r="AP26" s="342"/>
      <c r="AQ26" s="342"/>
      <c r="AR26" s="342"/>
      <c r="AS26" s="343"/>
      <c r="AT26" s="341"/>
      <c r="AU26" s="342"/>
      <c r="AV26" s="342"/>
      <c r="AW26" s="342"/>
      <c r="AX26" s="342"/>
      <c r="AY26" s="342"/>
      <c r="AZ26" s="343"/>
      <c r="BA26" s="87"/>
      <c r="BB26" s="341"/>
      <c r="BC26" s="342"/>
      <c r="BD26" s="342"/>
      <c r="BE26" s="342"/>
      <c r="BF26" s="342"/>
      <c r="BG26" s="342"/>
      <c r="BH26" s="342"/>
      <c r="BI26" s="342"/>
      <c r="BJ26" s="367"/>
      <c r="BK26" s="368"/>
      <c r="BL26" s="62"/>
      <c r="BS26" s="116"/>
    </row>
    <row r="27" spans="3:84" ht="15.6" customHeight="1"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3"/>
      <c r="BL27" s="64"/>
      <c r="BS27" s="116"/>
    </row>
    <row r="28" spans="3:84" ht="15.6" customHeight="1">
      <c r="BS28" s="51"/>
    </row>
    <row r="29" spans="3:84" ht="15.6" customHeight="1">
      <c r="BS29" s="117"/>
    </row>
    <row r="30" spans="3:84" ht="15.6" customHeight="1"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BS30" s="51"/>
    </row>
    <row r="31" spans="3:84" ht="15.6" customHeight="1"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51"/>
      <c r="CF31" s="65"/>
    </row>
    <row r="32" spans="3:84" ht="15.6" customHeight="1">
      <c r="C32" s="45"/>
      <c r="D32" s="204" t="s">
        <v>4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6"/>
      <c r="R32" s="298" t="s">
        <v>2</v>
      </c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300"/>
      <c r="BC32" s="88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90"/>
      <c r="BO32" s="90"/>
      <c r="BP32" s="90"/>
      <c r="BQ32" s="91"/>
      <c r="BR32" s="48"/>
      <c r="BS32" s="51"/>
    </row>
    <row r="33" spans="1:71" ht="15.6" customHeight="1">
      <c r="C33" s="45"/>
      <c r="D33" s="207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9"/>
      <c r="R33" s="304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6"/>
      <c r="BC33" s="88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90"/>
      <c r="BO33" s="90"/>
      <c r="BP33" s="90"/>
      <c r="BQ33" s="91"/>
      <c r="BR33" s="48"/>
      <c r="BS33" s="51"/>
    </row>
    <row r="34" spans="1:71" ht="15.6" customHeight="1">
      <c r="C34" s="45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86"/>
      <c r="Y34" s="86"/>
      <c r="Z34" s="86"/>
      <c r="AA34" s="89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1"/>
      <c r="AO34" s="93"/>
      <c r="AP34" s="94"/>
      <c r="AQ34" s="94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88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90"/>
      <c r="BO34" s="90"/>
      <c r="BP34" s="90"/>
      <c r="BQ34" s="91"/>
      <c r="BR34" s="48"/>
      <c r="BS34" s="51"/>
    </row>
    <row r="35" spans="1:71" ht="18.75">
      <c r="A35" s="51"/>
      <c r="B35" s="51"/>
      <c r="C35" s="45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6" t="s">
        <v>20</v>
      </c>
      <c r="V35" s="92"/>
      <c r="W35" s="92"/>
      <c r="X35" s="92"/>
      <c r="Y35" s="92"/>
      <c r="Z35" s="92"/>
      <c r="AA35" s="90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6" t="s">
        <v>5</v>
      </c>
      <c r="AN35" s="98"/>
      <c r="AO35" s="97"/>
      <c r="AP35" s="99"/>
      <c r="AQ35" s="99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100"/>
      <c r="BD35" s="90"/>
      <c r="BE35" s="90"/>
      <c r="BF35" s="101" t="s">
        <v>6</v>
      </c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1"/>
      <c r="BR35" s="48"/>
      <c r="BS35" s="51"/>
    </row>
    <row r="36" spans="1:71" ht="15.6" customHeight="1">
      <c r="A36" s="51"/>
      <c r="B36" s="51"/>
      <c r="C36" s="45"/>
      <c r="D36" s="298" t="s">
        <v>7</v>
      </c>
      <c r="E36" s="299"/>
      <c r="F36" s="299"/>
      <c r="G36" s="299"/>
      <c r="H36" s="299"/>
      <c r="I36" s="299"/>
      <c r="J36" s="299"/>
      <c r="K36" s="299"/>
      <c r="L36" s="299"/>
      <c r="M36" s="300"/>
      <c r="N36" s="307" t="str">
        <f>IF([4]回答表!X49="●","●","")</f>
        <v>●</v>
      </c>
      <c r="O36" s="308"/>
      <c r="P36" s="308"/>
      <c r="Q36" s="309"/>
      <c r="R36" s="92"/>
      <c r="S36" s="92"/>
      <c r="T36" s="92"/>
      <c r="U36" s="316" t="str">
        <f>IF([4]回答表!X49="●",[4]回答表!B67,IF([4]回答表!AA49="●",[4]回答表!B98,""))</f>
        <v>　連携中枢都市圏における広域連携の一環として、排水設備施工業者認定業務を圏域市町で共同化することにより、各市町の事務の効率化と、工事業者の負担軽減を図る。</v>
      </c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8"/>
      <c r="AK36" s="102"/>
      <c r="AL36" s="102"/>
      <c r="AM36" s="353" t="s">
        <v>21</v>
      </c>
      <c r="AN36" s="353"/>
      <c r="AO36" s="353"/>
      <c r="AP36" s="353"/>
      <c r="AQ36" s="353"/>
      <c r="AR36" s="353"/>
      <c r="AS36" s="353"/>
      <c r="AT36" s="353"/>
      <c r="AU36" s="353" t="s">
        <v>22</v>
      </c>
      <c r="AV36" s="353"/>
      <c r="AW36" s="353"/>
      <c r="AX36" s="353"/>
      <c r="AY36" s="353"/>
      <c r="AZ36" s="353"/>
      <c r="BA36" s="353"/>
      <c r="BB36" s="353"/>
      <c r="BC36" s="93"/>
      <c r="BD36" s="89"/>
      <c r="BE36" s="89"/>
      <c r="BF36" s="329" t="str">
        <f>IF([4]回答表!X49="●",[4]回答表!S73,IF([4]回答表!AA49="●",[4]回答表!S104,""))</f>
        <v>令和</v>
      </c>
      <c r="BG36" s="330"/>
      <c r="BH36" s="330"/>
      <c r="BI36" s="330"/>
      <c r="BJ36" s="329"/>
      <c r="BK36" s="330"/>
      <c r="BL36" s="330"/>
      <c r="BM36" s="330"/>
      <c r="BN36" s="329"/>
      <c r="BO36" s="330"/>
      <c r="BP36" s="330"/>
      <c r="BQ36" s="331"/>
      <c r="BR36" s="48"/>
      <c r="BS36" s="51"/>
    </row>
    <row r="37" spans="1:71" ht="15.6" customHeight="1">
      <c r="A37" s="51"/>
      <c r="B37" s="51"/>
      <c r="C37" s="45"/>
      <c r="D37" s="301"/>
      <c r="E37" s="302"/>
      <c r="F37" s="302"/>
      <c r="G37" s="302"/>
      <c r="H37" s="302"/>
      <c r="I37" s="302"/>
      <c r="J37" s="302"/>
      <c r="K37" s="302"/>
      <c r="L37" s="302"/>
      <c r="M37" s="303"/>
      <c r="N37" s="310"/>
      <c r="O37" s="311"/>
      <c r="P37" s="311"/>
      <c r="Q37" s="312"/>
      <c r="R37" s="92"/>
      <c r="S37" s="92"/>
      <c r="T37" s="92"/>
      <c r="U37" s="319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1"/>
      <c r="AK37" s="102"/>
      <c r="AL37" s="102"/>
      <c r="AM37" s="353"/>
      <c r="AN37" s="353"/>
      <c r="AO37" s="353"/>
      <c r="AP37" s="353"/>
      <c r="AQ37" s="353"/>
      <c r="AR37" s="353"/>
      <c r="AS37" s="353"/>
      <c r="AT37" s="353"/>
      <c r="AU37" s="353"/>
      <c r="AV37" s="353"/>
      <c r="AW37" s="353"/>
      <c r="AX37" s="353"/>
      <c r="AY37" s="353"/>
      <c r="AZ37" s="353"/>
      <c r="BA37" s="353"/>
      <c r="BB37" s="353"/>
      <c r="BC37" s="93"/>
      <c r="BD37" s="89"/>
      <c r="BE37" s="89"/>
      <c r="BF37" s="332"/>
      <c r="BG37" s="333"/>
      <c r="BH37" s="333"/>
      <c r="BI37" s="333"/>
      <c r="BJ37" s="332"/>
      <c r="BK37" s="333"/>
      <c r="BL37" s="333"/>
      <c r="BM37" s="333"/>
      <c r="BN37" s="332"/>
      <c r="BO37" s="333"/>
      <c r="BP37" s="333"/>
      <c r="BQ37" s="334"/>
      <c r="BR37" s="48"/>
      <c r="BS37" s="51"/>
    </row>
    <row r="38" spans="1:71" ht="15.6" customHeight="1">
      <c r="A38" s="51"/>
      <c r="B38" s="51"/>
      <c r="C38" s="45"/>
      <c r="D38" s="301"/>
      <c r="E38" s="302"/>
      <c r="F38" s="302"/>
      <c r="G38" s="302"/>
      <c r="H38" s="302"/>
      <c r="I38" s="302"/>
      <c r="J38" s="302"/>
      <c r="K38" s="302"/>
      <c r="L38" s="302"/>
      <c r="M38" s="303"/>
      <c r="N38" s="310"/>
      <c r="O38" s="311"/>
      <c r="P38" s="311"/>
      <c r="Q38" s="312"/>
      <c r="R38" s="92"/>
      <c r="S38" s="92"/>
      <c r="T38" s="92"/>
      <c r="U38" s="319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1"/>
      <c r="AK38" s="102"/>
      <c r="AL38" s="102"/>
      <c r="AM38" s="335" t="str">
        <f>IF([4]回答表!X49="●",[4]回答表!G73,IF([4]回答表!AA49="●",[4]回答表!G104,""))</f>
        <v>●</v>
      </c>
      <c r="AN38" s="336"/>
      <c r="AO38" s="336"/>
      <c r="AP38" s="336"/>
      <c r="AQ38" s="336"/>
      <c r="AR38" s="336"/>
      <c r="AS38" s="336"/>
      <c r="AT38" s="337"/>
      <c r="AU38" s="335" t="str">
        <f>IF([4]回答表!X49="●",[4]回答表!G74,IF([4]回答表!AA49="●",[4]回答表!G105,""))</f>
        <v xml:space="preserve"> </v>
      </c>
      <c r="AV38" s="336"/>
      <c r="AW38" s="336"/>
      <c r="AX38" s="336"/>
      <c r="AY38" s="336"/>
      <c r="AZ38" s="336"/>
      <c r="BA38" s="336"/>
      <c r="BB38" s="337"/>
      <c r="BC38" s="93"/>
      <c r="BD38" s="89"/>
      <c r="BE38" s="89"/>
      <c r="BF38" s="332"/>
      <c r="BG38" s="333"/>
      <c r="BH38" s="333"/>
      <c r="BI38" s="333"/>
      <c r="BJ38" s="332"/>
      <c r="BK38" s="333"/>
      <c r="BL38" s="333"/>
      <c r="BM38" s="333"/>
      <c r="BN38" s="332"/>
      <c r="BO38" s="333"/>
      <c r="BP38" s="333"/>
      <c r="BQ38" s="334"/>
      <c r="BR38" s="48"/>
      <c r="BS38" s="51"/>
    </row>
    <row r="39" spans="1:71" ht="15.6" customHeight="1">
      <c r="A39" s="51"/>
      <c r="B39" s="51"/>
      <c r="C39" s="45"/>
      <c r="D39" s="304"/>
      <c r="E39" s="305"/>
      <c r="F39" s="305"/>
      <c r="G39" s="305"/>
      <c r="H39" s="305"/>
      <c r="I39" s="305"/>
      <c r="J39" s="305"/>
      <c r="K39" s="305"/>
      <c r="L39" s="305"/>
      <c r="M39" s="306"/>
      <c r="N39" s="313"/>
      <c r="O39" s="314"/>
      <c r="P39" s="314"/>
      <c r="Q39" s="315"/>
      <c r="R39" s="92"/>
      <c r="S39" s="92"/>
      <c r="T39" s="92"/>
      <c r="U39" s="319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1"/>
      <c r="AK39" s="102"/>
      <c r="AL39" s="102"/>
      <c r="AM39" s="338"/>
      <c r="AN39" s="339"/>
      <c r="AO39" s="339"/>
      <c r="AP39" s="339"/>
      <c r="AQ39" s="339"/>
      <c r="AR39" s="339"/>
      <c r="AS39" s="339"/>
      <c r="AT39" s="340"/>
      <c r="AU39" s="338"/>
      <c r="AV39" s="339"/>
      <c r="AW39" s="339"/>
      <c r="AX39" s="339"/>
      <c r="AY39" s="339"/>
      <c r="AZ39" s="339"/>
      <c r="BA39" s="339"/>
      <c r="BB39" s="340"/>
      <c r="BC39" s="93"/>
      <c r="BD39" s="89"/>
      <c r="BE39" s="89"/>
      <c r="BF39" s="332">
        <f>IF([4]回答表!X49="●",[4]回答表!V73,IF([4]回答表!AA49="●",[4]回答表!V104,""))</f>
        <v>3</v>
      </c>
      <c r="BG39" s="344"/>
      <c r="BH39" s="344"/>
      <c r="BI39" s="345"/>
      <c r="BJ39" s="332">
        <f>IF([4]回答表!X49="●",[4]回答表!V74,IF([4]回答表!AA49="●",[4]回答表!V105,""))</f>
        <v>6</v>
      </c>
      <c r="BK39" s="344"/>
      <c r="BL39" s="344"/>
      <c r="BM39" s="345"/>
      <c r="BN39" s="332">
        <f>IF([4]回答表!X49="●",[4]回答表!V75,IF([4]回答表!AA49="●",[4]回答表!V106,""))</f>
        <v>1</v>
      </c>
      <c r="BO39" s="344"/>
      <c r="BP39" s="344"/>
      <c r="BQ39" s="345"/>
      <c r="BR39" s="48"/>
      <c r="BS39" s="51"/>
    </row>
    <row r="40" spans="1:71" ht="15.6" customHeight="1">
      <c r="A40" s="51"/>
      <c r="B40" s="51"/>
      <c r="C40" s="45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104"/>
      <c r="P40" s="104"/>
      <c r="Q40" s="104"/>
      <c r="R40" s="105"/>
      <c r="S40" s="105"/>
      <c r="T40" s="105"/>
      <c r="U40" s="319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1"/>
      <c r="AK40" s="102"/>
      <c r="AL40" s="102"/>
      <c r="AM40" s="341"/>
      <c r="AN40" s="342"/>
      <c r="AO40" s="342"/>
      <c r="AP40" s="342"/>
      <c r="AQ40" s="342"/>
      <c r="AR40" s="342"/>
      <c r="AS40" s="342"/>
      <c r="AT40" s="343"/>
      <c r="AU40" s="341"/>
      <c r="AV40" s="342"/>
      <c r="AW40" s="342"/>
      <c r="AX40" s="342"/>
      <c r="AY40" s="342"/>
      <c r="AZ40" s="342"/>
      <c r="BA40" s="342"/>
      <c r="BB40" s="343"/>
      <c r="BC40" s="93"/>
      <c r="BD40" s="93"/>
      <c r="BE40" s="93"/>
      <c r="BF40" s="346"/>
      <c r="BG40" s="344"/>
      <c r="BH40" s="344"/>
      <c r="BI40" s="345"/>
      <c r="BJ40" s="346"/>
      <c r="BK40" s="344"/>
      <c r="BL40" s="344"/>
      <c r="BM40" s="345"/>
      <c r="BN40" s="346"/>
      <c r="BO40" s="344"/>
      <c r="BP40" s="344"/>
      <c r="BQ40" s="345"/>
      <c r="BR40" s="48"/>
      <c r="BS40" s="51"/>
    </row>
    <row r="41" spans="1:71" ht="15.4" customHeight="1">
      <c r="A41" s="51"/>
      <c r="B41" s="51"/>
      <c r="C41" s="45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4"/>
      <c r="O41" s="104"/>
      <c r="P41" s="104"/>
      <c r="Q41" s="104"/>
      <c r="R41" s="105"/>
      <c r="S41" s="105"/>
      <c r="T41" s="105"/>
      <c r="U41" s="319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1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93"/>
      <c r="BD41" s="93"/>
      <c r="BE41" s="93"/>
      <c r="BF41" s="346"/>
      <c r="BG41" s="344"/>
      <c r="BH41" s="344"/>
      <c r="BI41" s="345"/>
      <c r="BJ41" s="346"/>
      <c r="BK41" s="344"/>
      <c r="BL41" s="344"/>
      <c r="BM41" s="345"/>
      <c r="BN41" s="346"/>
      <c r="BO41" s="344"/>
      <c r="BP41" s="344"/>
      <c r="BQ41" s="345"/>
      <c r="BR41" s="48"/>
      <c r="BS41" s="51"/>
    </row>
    <row r="42" spans="1:71" ht="15.4" customHeight="1">
      <c r="A42" s="51"/>
      <c r="B42" s="51"/>
      <c r="C42" s="45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  <c r="O42" s="104"/>
      <c r="P42" s="104"/>
      <c r="Q42" s="104"/>
      <c r="R42" s="105"/>
      <c r="S42" s="105"/>
      <c r="T42" s="105"/>
      <c r="U42" s="319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1"/>
      <c r="AK42" s="102"/>
      <c r="AL42" s="102"/>
      <c r="AM42" s="327" t="str">
        <f>IF([4]回答表!X49="●",[4]回答表!O79,IF([4]回答表!AA49="●",[4]回答表!O110,""))</f>
        <v xml:space="preserve"> </v>
      </c>
      <c r="AN42" s="328"/>
      <c r="AO42" s="325" t="s">
        <v>34</v>
      </c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6"/>
      <c r="BC42" s="93"/>
      <c r="BD42" s="93"/>
      <c r="BE42" s="93"/>
      <c r="BF42" s="346"/>
      <c r="BG42" s="344"/>
      <c r="BH42" s="344"/>
      <c r="BI42" s="345"/>
      <c r="BJ42" s="346"/>
      <c r="BK42" s="344"/>
      <c r="BL42" s="344"/>
      <c r="BM42" s="345"/>
      <c r="BN42" s="346"/>
      <c r="BO42" s="344"/>
      <c r="BP42" s="344"/>
      <c r="BQ42" s="345"/>
      <c r="BR42" s="48"/>
      <c r="BS42" s="51"/>
    </row>
    <row r="43" spans="1:71" ht="22.9" customHeight="1">
      <c r="A43" s="51"/>
      <c r="B43" s="51"/>
      <c r="C43" s="45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4"/>
      <c r="O43" s="104"/>
      <c r="P43" s="104"/>
      <c r="Q43" s="104"/>
      <c r="R43" s="105"/>
      <c r="S43" s="105"/>
      <c r="T43" s="105"/>
      <c r="U43" s="319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1"/>
      <c r="AK43" s="102"/>
      <c r="AL43" s="102"/>
      <c r="AM43" s="327" t="str">
        <f>IF([4]回答表!X49="●",[4]回答表!O80,IF([4]回答表!AA49="●",[4]回答表!O111,""))</f>
        <v xml:space="preserve"> </v>
      </c>
      <c r="AN43" s="328"/>
      <c r="AO43" s="347" t="s">
        <v>35</v>
      </c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8"/>
      <c r="BC43" s="93"/>
      <c r="BD43" s="89"/>
      <c r="BE43" s="89"/>
      <c r="BF43" s="332" t="s">
        <v>9</v>
      </c>
      <c r="BG43" s="344"/>
      <c r="BH43" s="344"/>
      <c r="BI43" s="345"/>
      <c r="BJ43" s="332" t="s">
        <v>10</v>
      </c>
      <c r="BK43" s="344"/>
      <c r="BL43" s="344"/>
      <c r="BM43" s="345"/>
      <c r="BN43" s="332" t="s">
        <v>11</v>
      </c>
      <c r="BO43" s="344"/>
      <c r="BP43" s="344"/>
      <c r="BQ43" s="345"/>
      <c r="BR43" s="48"/>
      <c r="BS43" s="51"/>
    </row>
    <row r="44" spans="1:71" ht="15.75" customHeight="1">
      <c r="A44" s="51"/>
      <c r="B44" s="51"/>
      <c r="C44" s="45"/>
      <c r="D44" s="354" t="s">
        <v>8</v>
      </c>
      <c r="E44" s="355"/>
      <c r="F44" s="355"/>
      <c r="G44" s="355"/>
      <c r="H44" s="355"/>
      <c r="I44" s="355"/>
      <c r="J44" s="355"/>
      <c r="K44" s="355"/>
      <c r="L44" s="355"/>
      <c r="M44" s="356"/>
      <c r="N44" s="307" t="str">
        <f>IF([4]回答表!AA49="●","●","")</f>
        <v/>
      </c>
      <c r="O44" s="308"/>
      <c r="P44" s="308"/>
      <c r="Q44" s="309"/>
      <c r="R44" s="92"/>
      <c r="S44" s="92"/>
      <c r="T44" s="92"/>
      <c r="U44" s="319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1"/>
      <c r="AK44" s="102"/>
      <c r="AL44" s="102"/>
      <c r="AM44" s="327" t="str">
        <f>IF([4]回答表!X49="●",[4]回答表!O81,IF([4]回答表!AA49="●",[4]回答表!O112,""))</f>
        <v xml:space="preserve"> </v>
      </c>
      <c r="AN44" s="328"/>
      <c r="AO44" s="352" t="s">
        <v>82</v>
      </c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6"/>
      <c r="BC44" s="93"/>
      <c r="BD44" s="106"/>
      <c r="BE44" s="106"/>
      <c r="BF44" s="346"/>
      <c r="BG44" s="344"/>
      <c r="BH44" s="344"/>
      <c r="BI44" s="345"/>
      <c r="BJ44" s="346"/>
      <c r="BK44" s="344"/>
      <c r="BL44" s="344"/>
      <c r="BM44" s="345"/>
      <c r="BN44" s="346"/>
      <c r="BO44" s="344"/>
      <c r="BP44" s="344"/>
      <c r="BQ44" s="345"/>
      <c r="BR44" s="48"/>
      <c r="BS44" s="51"/>
    </row>
    <row r="45" spans="1:71" ht="15.75" customHeight="1">
      <c r="A45" s="51"/>
      <c r="B45" s="51"/>
      <c r="C45" s="45"/>
      <c r="D45" s="357"/>
      <c r="E45" s="358"/>
      <c r="F45" s="358"/>
      <c r="G45" s="358"/>
      <c r="H45" s="358"/>
      <c r="I45" s="358"/>
      <c r="J45" s="358"/>
      <c r="K45" s="358"/>
      <c r="L45" s="358"/>
      <c r="M45" s="359"/>
      <c r="N45" s="310"/>
      <c r="O45" s="311"/>
      <c r="P45" s="311"/>
      <c r="Q45" s="312"/>
      <c r="R45" s="92"/>
      <c r="S45" s="92"/>
      <c r="T45" s="92"/>
      <c r="U45" s="319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1"/>
      <c r="AK45" s="102"/>
      <c r="AL45" s="102"/>
      <c r="AM45" s="327" t="str">
        <f>IF([4]回答表!X49="●",[4]回答表!O82,IF([4]回答表!AA49="●",[4]回答表!O113,""))</f>
        <v xml:space="preserve"> </v>
      </c>
      <c r="AN45" s="328"/>
      <c r="AO45" s="325" t="s">
        <v>36</v>
      </c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6"/>
      <c r="BC45" s="93"/>
      <c r="BD45" s="106"/>
      <c r="BE45" s="106"/>
      <c r="BF45" s="349"/>
      <c r="BG45" s="350"/>
      <c r="BH45" s="350"/>
      <c r="BI45" s="351"/>
      <c r="BJ45" s="349"/>
      <c r="BK45" s="350"/>
      <c r="BL45" s="350"/>
      <c r="BM45" s="351"/>
      <c r="BN45" s="349"/>
      <c r="BO45" s="350"/>
      <c r="BP45" s="350"/>
      <c r="BQ45" s="351"/>
      <c r="BR45" s="48"/>
      <c r="BS45" s="51"/>
    </row>
    <row r="46" spans="1:71" ht="15.6" customHeight="1">
      <c r="A46" s="51"/>
      <c r="B46" s="51"/>
      <c r="C46" s="45"/>
      <c r="D46" s="357"/>
      <c r="E46" s="358"/>
      <c r="F46" s="358"/>
      <c r="G46" s="358"/>
      <c r="H46" s="358"/>
      <c r="I46" s="358"/>
      <c r="J46" s="358"/>
      <c r="K46" s="358"/>
      <c r="L46" s="358"/>
      <c r="M46" s="359"/>
      <c r="N46" s="310"/>
      <c r="O46" s="311"/>
      <c r="P46" s="311"/>
      <c r="Q46" s="312"/>
      <c r="R46" s="92"/>
      <c r="S46" s="92"/>
      <c r="T46" s="92"/>
      <c r="U46" s="319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1"/>
      <c r="AK46" s="102"/>
      <c r="AL46" s="102"/>
      <c r="AM46" s="327" t="str">
        <f>IF([4]回答表!X49="●",[4]回答表!AG79,IF([4]回答表!AA49="●",[4]回答表!AG110,""))</f>
        <v>●</v>
      </c>
      <c r="AN46" s="328"/>
      <c r="AO46" s="325" t="s">
        <v>37</v>
      </c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6"/>
      <c r="BC46" s="93"/>
      <c r="BD46" s="106"/>
      <c r="BE46" s="10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48"/>
      <c r="BS46" s="51"/>
    </row>
    <row r="47" spans="1:71" ht="15.6" customHeight="1">
      <c r="A47" s="51"/>
      <c r="B47" s="51"/>
      <c r="C47" s="45"/>
      <c r="D47" s="360"/>
      <c r="E47" s="361"/>
      <c r="F47" s="361"/>
      <c r="G47" s="361"/>
      <c r="H47" s="361"/>
      <c r="I47" s="361"/>
      <c r="J47" s="361"/>
      <c r="K47" s="361"/>
      <c r="L47" s="361"/>
      <c r="M47" s="362"/>
      <c r="N47" s="313"/>
      <c r="O47" s="314"/>
      <c r="P47" s="314"/>
      <c r="Q47" s="315"/>
      <c r="R47" s="92"/>
      <c r="S47" s="92"/>
      <c r="T47" s="92"/>
      <c r="U47" s="322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4"/>
      <c r="AK47" s="102"/>
      <c r="AL47" s="102"/>
      <c r="AM47" s="327" t="str">
        <f>IF([4]回答表!X49="●",[4]回答表!AG80,IF([4]回答表!AA49="●",[4]回答表!AG111,""))</f>
        <v xml:space="preserve"> </v>
      </c>
      <c r="AN47" s="328"/>
      <c r="AO47" s="325" t="s">
        <v>38</v>
      </c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6"/>
      <c r="BC47" s="93"/>
      <c r="BD47" s="106"/>
      <c r="BE47" s="10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48"/>
      <c r="BS47" s="51"/>
    </row>
    <row r="48" spans="1:71" ht="15.4" customHeight="1">
      <c r="A48" s="51"/>
      <c r="B48" s="51"/>
      <c r="C48" s="45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102"/>
      <c r="AL48" s="102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93"/>
      <c r="BD48" s="106"/>
      <c r="BE48" s="10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48"/>
      <c r="BS48" s="51"/>
    </row>
    <row r="49" spans="1:71" ht="15.4" customHeight="1">
      <c r="A49" s="51"/>
      <c r="B49" s="51"/>
      <c r="C49" s="45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92"/>
      <c r="S49" s="92"/>
      <c r="T49" s="92"/>
      <c r="U49" s="96" t="s">
        <v>83</v>
      </c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102"/>
      <c r="AL49" s="102"/>
      <c r="AM49" s="96" t="s">
        <v>84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6"/>
      <c r="BR49" s="48"/>
      <c r="BS49" s="51"/>
    </row>
    <row r="50" spans="1:71" ht="15.4" customHeight="1">
      <c r="A50" s="51"/>
      <c r="B50" s="51"/>
      <c r="C50" s="45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92"/>
      <c r="S50" s="92"/>
      <c r="T50" s="92"/>
      <c r="U50" s="138">
        <f>IF([4]回答表!X49="●",[4]回答表!E85,IF([4]回答表!AA49="●",[4]回答表!E116,""))</f>
        <v>0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42" t="s">
        <v>85</v>
      </c>
      <c r="AF50" s="142"/>
      <c r="AG50" s="142"/>
      <c r="AH50" s="142"/>
      <c r="AI50" s="142"/>
      <c r="AJ50" s="143"/>
      <c r="AK50" s="102"/>
      <c r="AL50" s="102"/>
      <c r="AM50" s="316" t="str">
        <f>IF([4]回答表!X49="●",[4]回答表!B87,IF([4]回答表!AA49="●",[4]回答表!B118,""))</f>
        <v>金沢市の下水道事業の広域化等の効果額として計上</v>
      </c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8"/>
      <c r="BR50" s="48"/>
      <c r="BS50" s="51"/>
    </row>
    <row r="51" spans="1:71" ht="15.4" customHeight="1">
      <c r="A51" s="51"/>
      <c r="B51" s="51"/>
      <c r="C51" s="45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92"/>
      <c r="S51" s="92"/>
      <c r="T51" s="92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4"/>
      <c r="AF51" s="144"/>
      <c r="AG51" s="144"/>
      <c r="AH51" s="144"/>
      <c r="AI51" s="144"/>
      <c r="AJ51" s="145"/>
      <c r="AK51" s="102"/>
      <c r="AL51" s="102"/>
      <c r="AM51" s="319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1"/>
      <c r="BR51" s="48"/>
      <c r="BS51" s="51"/>
    </row>
    <row r="52" spans="1:71" ht="15.4" customHeight="1">
      <c r="A52" s="51"/>
      <c r="B52" s="51"/>
      <c r="C52" s="45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102"/>
      <c r="AL52" s="102"/>
      <c r="AM52" s="319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1"/>
      <c r="BR52" s="48"/>
      <c r="BS52" s="51"/>
    </row>
    <row r="53" spans="1:71" ht="15.4" customHeight="1">
      <c r="A53" s="51"/>
      <c r="B53" s="51"/>
      <c r="C53" s="45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102"/>
      <c r="AL53" s="102"/>
      <c r="AM53" s="319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1"/>
      <c r="BR53" s="48"/>
      <c r="BS53" s="51"/>
    </row>
    <row r="54" spans="1:71" ht="15.4" customHeight="1">
      <c r="A54" s="51"/>
      <c r="B54" s="51"/>
      <c r="C54" s="45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102"/>
      <c r="AL54" s="102"/>
      <c r="AM54" s="322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4"/>
      <c r="BR54" s="48"/>
      <c r="BS54" s="51"/>
    </row>
    <row r="55" spans="1:71" ht="15.75" customHeight="1">
      <c r="A55" s="51"/>
      <c r="B55" s="51"/>
      <c r="C55" s="45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87"/>
      <c r="O55" s="87"/>
      <c r="P55" s="87"/>
      <c r="Q55" s="87"/>
      <c r="R55" s="92"/>
      <c r="S55" s="92"/>
      <c r="T55" s="92"/>
      <c r="U55" s="92"/>
      <c r="V55" s="92"/>
      <c r="W55" s="92"/>
      <c r="X55" s="86"/>
      <c r="Y55" s="86"/>
      <c r="Z55" s="86"/>
      <c r="AA55" s="90"/>
      <c r="AB55" s="90"/>
      <c r="AC55" s="90"/>
      <c r="AD55" s="90"/>
      <c r="AE55" s="90"/>
      <c r="AF55" s="90"/>
      <c r="AG55" s="90"/>
      <c r="AH55" s="90"/>
      <c r="AI55" s="90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48"/>
      <c r="BS55" s="51"/>
    </row>
    <row r="56" spans="1:71" ht="18.600000000000001" customHeight="1">
      <c r="A56" s="51"/>
      <c r="B56" s="51"/>
      <c r="C56" s="45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87"/>
      <c r="O56" s="87"/>
      <c r="P56" s="87"/>
      <c r="Q56" s="87"/>
      <c r="R56" s="92"/>
      <c r="S56" s="92"/>
      <c r="T56" s="92"/>
      <c r="U56" s="96" t="s">
        <v>20</v>
      </c>
      <c r="V56" s="92"/>
      <c r="W56" s="92"/>
      <c r="X56" s="92"/>
      <c r="Y56" s="92"/>
      <c r="Z56" s="92"/>
      <c r="AA56" s="90"/>
      <c r="AB56" s="97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6" t="s">
        <v>12</v>
      </c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6"/>
      <c r="BR56" s="48"/>
      <c r="BS56" s="51"/>
    </row>
    <row r="57" spans="1:71" ht="15.6" customHeight="1">
      <c r="A57" s="51"/>
      <c r="B57" s="51"/>
      <c r="C57" s="45"/>
      <c r="D57" s="298" t="s">
        <v>13</v>
      </c>
      <c r="E57" s="299"/>
      <c r="F57" s="299"/>
      <c r="G57" s="299"/>
      <c r="H57" s="299"/>
      <c r="I57" s="299"/>
      <c r="J57" s="299"/>
      <c r="K57" s="299"/>
      <c r="L57" s="299"/>
      <c r="M57" s="300"/>
      <c r="N57" s="307" t="str">
        <f>IF([4]回答表!AD49="●","●","")</f>
        <v/>
      </c>
      <c r="O57" s="308"/>
      <c r="P57" s="308"/>
      <c r="Q57" s="309"/>
      <c r="R57" s="92"/>
      <c r="S57" s="92"/>
      <c r="T57" s="92"/>
      <c r="U57" s="316" t="str">
        <f>IF([4]回答表!AD49="●",[4]回答表!B129,"")</f>
        <v/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8"/>
      <c r="AK57" s="107"/>
      <c r="AL57" s="107"/>
      <c r="AM57" s="316" t="str">
        <f>IF([4]回答表!AD49="●",[4]回答表!B134,"")</f>
        <v/>
      </c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8"/>
      <c r="BR57" s="48"/>
      <c r="BS57" s="51"/>
    </row>
    <row r="58" spans="1:71" ht="15.6" customHeight="1">
      <c r="A58" s="51"/>
      <c r="B58" s="51"/>
      <c r="C58" s="45"/>
      <c r="D58" s="301"/>
      <c r="E58" s="302"/>
      <c r="F58" s="302"/>
      <c r="G58" s="302"/>
      <c r="H58" s="302"/>
      <c r="I58" s="302"/>
      <c r="J58" s="302"/>
      <c r="K58" s="302"/>
      <c r="L58" s="302"/>
      <c r="M58" s="303"/>
      <c r="N58" s="310"/>
      <c r="O58" s="311"/>
      <c r="P58" s="311"/>
      <c r="Q58" s="312"/>
      <c r="R58" s="92"/>
      <c r="S58" s="92"/>
      <c r="T58" s="92"/>
      <c r="U58" s="319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1"/>
      <c r="AK58" s="107"/>
      <c r="AL58" s="107"/>
      <c r="AM58" s="319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1"/>
      <c r="BR58" s="48"/>
      <c r="BS58" s="51"/>
    </row>
    <row r="59" spans="1:71" ht="15.6" customHeight="1">
      <c r="A59" s="51"/>
      <c r="B59" s="51"/>
      <c r="C59" s="45"/>
      <c r="D59" s="301"/>
      <c r="E59" s="302"/>
      <c r="F59" s="302"/>
      <c r="G59" s="302"/>
      <c r="H59" s="302"/>
      <c r="I59" s="302"/>
      <c r="J59" s="302"/>
      <c r="K59" s="302"/>
      <c r="L59" s="302"/>
      <c r="M59" s="303"/>
      <c r="N59" s="310"/>
      <c r="O59" s="311"/>
      <c r="P59" s="311"/>
      <c r="Q59" s="312"/>
      <c r="R59" s="92"/>
      <c r="S59" s="92"/>
      <c r="T59" s="92"/>
      <c r="U59" s="319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1"/>
      <c r="AK59" s="107"/>
      <c r="AL59" s="107"/>
      <c r="AM59" s="319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1"/>
      <c r="BR59" s="48"/>
      <c r="BS59" s="51"/>
    </row>
    <row r="60" spans="1:71" ht="15.6" customHeight="1">
      <c r="C60" s="45"/>
      <c r="D60" s="304"/>
      <c r="E60" s="305"/>
      <c r="F60" s="305"/>
      <c r="G60" s="305"/>
      <c r="H60" s="305"/>
      <c r="I60" s="305"/>
      <c r="J60" s="305"/>
      <c r="K60" s="305"/>
      <c r="L60" s="305"/>
      <c r="M60" s="306"/>
      <c r="N60" s="313"/>
      <c r="O60" s="314"/>
      <c r="P60" s="314"/>
      <c r="Q60" s="315"/>
      <c r="R60" s="92"/>
      <c r="S60" s="92"/>
      <c r="T60" s="92"/>
      <c r="U60" s="322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4"/>
      <c r="AK60" s="107"/>
      <c r="AL60" s="107"/>
      <c r="AM60" s="322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4"/>
      <c r="BR60" s="48"/>
      <c r="BS60" s="51"/>
    </row>
    <row r="61" spans="1:71" ht="15.6" customHeight="1"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51"/>
    </row>
    <row r="62" spans="1:71" ht="15.6" customHeight="1"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</row>
    <row r="63" spans="1:71" ht="15.6" customHeight="1"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42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4"/>
      <c r="BS63" s="51"/>
    </row>
    <row r="64" spans="1:71" ht="15.6" customHeight="1">
      <c r="C64" s="45"/>
      <c r="D64" s="204" t="s">
        <v>4</v>
      </c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6"/>
      <c r="R64" s="298" t="s">
        <v>39</v>
      </c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300"/>
      <c r="BC64" s="88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90"/>
      <c r="BO64" s="90"/>
      <c r="BP64" s="90"/>
      <c r="BQ64" s="91"/>
      <c r="BR64" s="48"/>
      <c r="BS64" s="51"/>
    </row>
    <row r="65" spans="1:71" ht="15.6" customHeight="1">
      <c r="C65" s="45"/>
      <c r="D65" s="207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304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6"/>
      <c r="BC65" s="88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90"/>
      <c r="BO65" s="90"/>
      <c r="BP65" s="90"/>
      <c r="BQ65" s="91"/>
      <c r="BR65" s="48"/>
      <c r="BS65" s="51"/>
    </row>
    <row r="66" spans="1:71" ht="15.6" customHeight="1">
      <c r="C66" s="45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86"/>
      <c r="Y66" s="86"/>
      <c r="Z66" s="86"/>
      <c r="AA66" s="89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1"/>
      <c r="AO66" s="93"/>
      <c r="AP66" s="94"/>
      <c r="AQ66" s="94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88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90"/>
      <c r="BO66" s="90"/>
      <c r="BP66" s="90"/>
      <c r="BQ66" s="91"/>
      <c r="BR66" s="48"/>
      <c r="BS66" s="51"/>
    </row>
    <row r="67" spans="1:71" ht="18.75">
      <c r="C67" s="45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6" t="s">
        <v>20</v>
      </c>
      <c r="V67" s="92"/>
      <c r="W67" s="92"/>
      <c r="X67" s="92"/>
      <c r="Y67" s="92"/>
      <c r="Z67" s="92"/>
      <c r="AA67" s="90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6" t="s">
        <v>5</v>
      </c>
      <c r="AN67" s="98"/>
      <c r="AO67" s="97"/>
      <c r="AP67" s="99"/>
      <c r="AQ67" s="99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100"/>
      <c r="BD67" s="90"/>
      <c r="BE67" s="90"/>
      <c r="BF67" s="101" t="s">
        <v>6</v>
      </c>
      <c r="BG67" s="32"/>
      <c r="BH67" s="32"/>
      <c r="BI67" s="32"/>
      <c r="BJ67" s="32"/>
      <c r="BK67" s="32"/>
      <c r="BL67" s="32"/>
      <c r="BM67" s="90"/>
      <c r="BN67" s="90"/>
      <c r="BO67" s="90"/>
      <c r="BP67" s="90"/>
      <c r="BQ67" s="98"/>
      <c r="BR67" s="48"/>
      <c r="BS67" s="51"/>
    </row>
    <row r="68" spans="1:71" ht="15.6" customHeight="1">
      <c r="C68" s="45"/>
      <c r="D68" s="298" t="s">
        <v>7</v>
      </c>
      <c r="E68" s="299"/>
      <c r="F68" s="299"/>
      <c r="G68" s="299"/>
      <c r="H68" s="299"/>
      <c r="I68" s="299"/>
      <c r="J68" s="299"/>
      <c r="K68" s="299"/>
      <c r="L68" s="299"/>
      <c r="M68" s="300"/>
      <c r="N68" s="307" t="str">
        <f>IF([4]回答表!X50="●","●","")</f>
        <v/>
      </c>
      <c r="O68" s="308"/>
      <c r="P68" s="308"/>
      <c r="Q68" s="309"/>
      <c r="R68" s="92"/>
      <c r="S68" s="92"/>
      <c r="T68" s="92"/>
      <c r="U68" s="316" t="str">
        <f>IF([4]回答表!X50="●",[4]回答表!B144,IF([4]回答表!AA50="●",[4]回答表!B168,""))</f>
        <v/>
      </c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8"/>
      <c r="AK68" s="102"/>
      <c r="AL68" s="102"/>
      <c r="AM68" s="508" t="s">
        <v>40</v>
      </c>
      <c r="AN68" s="508"/>
      <c r="AO68" s="508"/>
      <c r="AP68" s="508"/>
      <c r="AQ68" s="508"/>
      <c r="AR68" s="508"/>
      <c r="AS68" s="508"/>
      <c r="AT68" s="508"/>
      <c r="AU68" s="508" t="s">
        <v>41</v>
      </c>
      <c r="AV68" s="508"/>
      <c r="AW68" s="508"/>
      <c r="AX68" s="508"/>
      <c r="AY68" s="508"/>
      <c r="AZ68" s="508"/>
      <c r="BA68" s="508"/>
      <c r="BB68" s="508"/>
      <c r="BC68" s="93"/>
      <c r="BD68" s="89"/>
      <c r="BE68" s="89"/>
      <c r="BF68" s="329" t="str">
        <f>IF([4]回答表!X50="●",[4]回答表!S150,IF([4]回答表!AA50="●",[4]回答表!S174,""))</f>
        <v/>
      </c>
      <c r="BG68" s="330"/>
      <c r="BH68" s="330"/>
      <c r="BI68" s="330"/>
      <c r="BJ68" s="329"/>
      <c r="BK68" s="330"/>
      <c r="BL68" s="330"/>
      <c r="BM68" s="330"/>
      <c r="BN68" s="329"/>
      <c r="BO68" s="330"/>
      <c r="BP68" s="330"/>
      <c r="BQ68" s="331"/>
      <c r="BR68" s="48"/>
      <c r="BS68" s="51"/>
    </row>
    <row r="69" spans="1:71" ht="15.6" customHeight="1">
      <c r="C69" s="45"/>
      <c r="D69" s="301"/>
      <c r="E69" s="302"/>
      <c r="F69" s="302"/>
      <c r="G69" s="302"/>
      <c r="H69" s="302"/>
      <c r="I69" s="302"/>
      <c r="J69" s="302"/>
      <c r="K69" s="302"/>
      <c r="L69" s="302"/>
      <c r="M69" s="303"/>
      <c r="N69" s="310"/>
      <c r="O69" s="311"/>
      <c r="P69" s="311"/>
      <c r="Q69" s="312"/>
      <c r="R69" s="92"/>
      <c r="S69" s="92"/>
      <c r="T69" s="92"/>
      <c r="U69" s="319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1"/>
      <c r="AK69" s="102"/>
      <c r="AL69" s="102"/>
      <c r="AM69" s="508"/>
      <c r="AN69" s="508"/>
      <c r="AO69" s="508"/>
      <c r="AP69" s="508"/>
      <c r="AQ69" s="508"/>
      <c r="AR69" s="508"/>
      <c r="AS69" s="508"/>
      <c r="AT69" s="508"/>
      <c r="AU69" s="508"/>
      <c r="AV69" s="508"/>
      <c r="AW69" s="508"/>
      <c r="AX69" s="508"/>
      <c r="AY69" s="508"/>
      <c r="AZ69" s="508"/>
      <c r="BA69" s="508"/>
      <c r="BB69" s="508"/>
      <c r="BC69" s="93"/>
      <c r="BD69" s="89"/>
      <c r="BE69" s="89"/>
      <c r="BF69" s="332"/>
      <c r="BG69" s="333"/>
      <c r="BH69" s="333"/>
      <c r="BI69" s="333"/>
      <c r="BJ69" s="332"/>
      <c r="BK69" s="333"/>
      <c r="BL69" s="333"/>
      <c r="BM69" s="333"/>
      <c r="BN69" s="332"/>
      <c r="BO69" s="333"/>
      <c r="BP69" s="333"/>
      <c r="BQ69" s="334"/>
      <c r="BR69" s="48"/>
      <c r="BS69" s="51"/>
    </row>
    <row r="70" spans="1:71" ht="15.6" customHeight="1">
      <c r="C70" s="45"/>
      <c r="D70" s="301"/>
      <c r="E70" s="302"/>
      <c r="F70" s="302"/>
      <c r="G70" s="302"/>
      <c r="H70" s="302"/>
      <c r="I70" s="302"/>
      <c r="J70" s="302"/>
      <c r="K70" s="302"/>
      <c r="L70" s="302"/>
      <c r="M70" s="303"/>
      <c r="N70" s="310"/>
      <c r="O70" s="311"/>
      <c r="P70" s="311"/>
      <c r="Q70" s="312"/>
      <c r="R70" s="92"/>
      <c r="S70" s="92"/>
      <c r="T70" s="92"/>
      <c r="U70" s="319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1"/>
      <c r="AK70" s="102"/>
      <c r="AL70" s="102"/>
      <c r="AM70" s="508"/>
      <c r="AN70" s="508"/>
      <c r="AO70" s="508"/>
      <c r="AP70" s="508"/>
      <c r="AQ70" s="508"/>
      <c r="AR70" s="508"/>
      <c r="AS70" s="508"/>
      <c r="AT70" s="508"/>
      <c r="AU70" s="508"/>
      <c r="AV70" s="508"/>
      <c r="AW70" s="508"/>
      <c r="AX70" s="508"/>
      <c r="AY70" s="508"/>
      <c r="AZ70" s="508"/>
      <c r="BA70" s="508"/>
      <c r="BB70" s="508"/>
      <c r="BC70" s="93"/>
      <c r="BD70" s="89"/>
      <c r="BE70" s="89"/>
      <c r="BF70" s="332"/>
      <c r="BG70" s="333"/>
      <c r="BH70" s="333"/>
      <c r="BI70" s="333"/>
      <c r="BJ70" s="332"/>
      <c r="BK70" s="333"/>
      <c r="BL70" s="333"/>
      <c r="BM70" s="333"/>
      <c r="BN70" s="332"/>
      <c r="BO70" s="333"/>
      <c r="BP70" s="333"/>
      <c r="BQ70" s="334"/>
      <c r="BR70" s="48"/>
      <c r="BS70" s="51"/>
    </row>
    <row r="71" spans="1:71" ht="15.6" customHeight="1">
      <c r="C71" s="45"/>
      <c r="D71" s="304"/>
      <c r="E71" s="305"/>
      <c r="F71" s="305"/>
      <c r="G71" s="305"/>
      <c r="H71" s="305"/>
      <c r="I71" s="305"/>
      <c r="J71" s="305"/>
      <c r="K71" s="305"/>
      <c r="L71" s="305"/>
      <c r="M71" s="306"/>
      <c r="N71" s="313"/>
      <c r="O71" s="314"/>
      <c r="P71" s="314"/>
      <c r="Q71" s="315"/>
      <c r="R71" s="92"/>
      <c r="S71" s="92"/>
      <c r="T71" s="92"/>
      <c r="U71" s="319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1"/>
      <c r="AK71" s="102"/>
      <c r="AL71" s="102"/>
      <c r="AM71" s="335" t="str">
        <f>IF([4]回答表!X50="●",[4]回答表!J150,IF([4]回答表!AA50="●",[4]回答表!J174,""))</f>
        <v/>
      </c>
      <c r="AN71" s="336"/>
      <c r="AO71" s="336"/>
      <c r="AP71" s="336"/>
      <c r="AQ71" s="336"/>
      <c r="AR71" s="336"/>
      <c r="AS71" s="336"/>
      <c r="AT71" s="337"/>
      <c r="AU71" s="335" t="str">
        <f>IF([4]回答表!X50="●",[4]回答表!J151,IF([4]回答表!AA50="●",[4]回答表!J175,""))</f>
        <v/>
      </c>
      <c r="AV71" s="336"/>
      <c r="AW71" s="336"/>
      <c r="AX71" s="336"/>
      <c r="AY71" s="336"/>
      <c r="AZ71" s="336"/>
      <c r="BA71" s="336"/>
      <c r="BB71" s="337"/>
      <c r="BC71" s="93"/>
      <c r="BD71" s="89"/>
      <c r="BE71" s="89"/>
      <c r="BF71" s="332" t="str">
        <f>IF([4]回答表!X50="●",[4]回答表!V150,IF([4]回答表!AA50="●",[4]回答表!V174,""))</f>
        <v/>
      </c>
      <c r="BG71" s="333"/>
      <c r="BH71" s="333"/>
      <c r="BI71" s="333"/>
      <c r="BJ71" s="332" t="str">
        <f>IF([4]回答表!X50="●",[4]回答表!V151,IF([4]回答表!AA50="●",[4]回答表!V175,""))</f>
        <v/>
      </c>
      <c r="BK71" s="333"/>
      <c r="BL71" s="333"/>
      <c r="BM71" s="333"/>
      <c r="BN71" s="332" t="str">
        <f>IF([4]回答表!X50="●",[4]回答表!V152,IF([4]回答表!AA50="●",[4]回答表!V176,""))</f>
        <v/>
      </c>
      <c r="BO71" s="333"/>
      <c r="BP71" s="333"/>
      <c r="BQ71" s="334"/>
      <c r="BR71" s="48"/>
      <c r="BS71" s="51"/>
    </row>
    <row r="72" spans="1:71" ht="15.6" customHeight="1">
      <c r="C72" s="45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4"/>
      <c r="O72" s="104"/>
      <c r="P72" s="104"/>
      <c r="Q72" s="104"/>
      <c r="R72" s="105"/>
      <c r="S72" s="105"/>
      <c r="T72" s="105"/>
      <c r="U72" s="319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1"/>
      <c r="AK72" s="102"/>
      <c r="AL72" s="102"/>
      <c r="AM72" s="338"/>
      <c r="AN72" s="339"/>
      <c r="AO72" s="339"/>
      <c r="AP72" s="339"/>
      <c r="AQ72" s="339"/>
      <c r="AR72" s="339"/>
      <c r="AS72" s="339"/>
      <c r="AT72" s="340"/>
      <c r="AU72" s="338"/>
      <c r="AV72" s="339"/>
      <c r="AW72" s="339"/>
      <c r="AX72" s="339"/>
      <c r="AY72" s="339"/>
      <c r="AZ72" s="339"/>
      <c r="BA72" s="339"/>
      <c r="BB72" s="340"/>
      <c r="BC72" s="93"/>
      <c r="BD72" s="93"/>
      <c r="BE72" s="93"/>
      <c r="BF72" s="332"/>
      <c r="BG72" s="333"/>
      <c r="BH72" s="333"/>
      <c r="BI72" s="333"/>
      <c r="BJ72" s="332"/>
      <c r="BK72" s="333"/>
      <c r="BL72" s="333"/>
      <c r="BM72" s="333"/>
      <c r="BN72" s="332"/>
      <c r="BO72" s="333"/>
      <c r="BP72" s="333"/>
      <c r="BQ72" s="334"/>
      <c r="BR72" s="48"/>
      <c r="BS72" s="51"/>
    </row>
    <row r="73" spans="1:71" ht="15.6" customHeight="1">
      <c r="C73" s="45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  <c r="O73" s="104"/>
      <c r="P73" s="104"/>
      <c r="Q73" s="104"/>
      <c r="R73" s="105"/>
      <c r="S73" s="105"/>
      <c r="T73" s="105"/>
      <c r="U73" s="319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1"/>
      <c r="AK73" s="102"/>
      <c r="AL73" s="102"/>
      <c r="AM73" s="341"/>
      <c r="AN73" s="342"/>
      <c r="AO73" s="342"/>
      <c r="AP73" s="342"/>
      <c r="AQ73" s="342"/>
      <c r="AR73" s="342"/>
      <c r="AS73" s="342"/>
      <c r="AT73" s="343"/>
      <c r="AU73" s="341"/>
      <c r="AV73" s="342"/>
      <c r="AW73" s="342"/>
      <c r="AX73" s="342"/>
      <c r="AY73" s="342"/>
      <c r="AZ73" s="342"/>
      <c r="BA73" s="342"/>
      <c r="BB73" s="343"/>
      <c r="BC73" s="93"/>
      <c r="BD73" s="89"/>
      <c r="BE73" s="89"/>
      <c r="BF73" s="332"/>
      <c r="BG73" s="333"/>
      <c r="BH73" s="333"/>
      <c r="BI73" s="333"/>
      <c r="BJ73" s="332"/>
      <c r="BK73" s="333"/>
      <c r="BL73" s="333"/>
      <c r="BM73" s="333"/>
      <c r="BN73" s="332"/>
      <c r="BO73" s="333"/>
      <c r="BP73" s="333"/>
      <c r="BQ73" s="334"/>
      <c r="BR73" s="48"/>
      <c r="BS73" s="51"/>
    </row>
    <row r="74" spans="1:71" ht="15.6" customHeight="1">
      <c r="C74" s="45"/>
      <c r="D74" s="354" t="s">
        <v>8</v>
      </c>
      <c r="E74" s="355"/>
      <c r="F74" s="355"/>
      <c r="G74" s="355"/>
      <c r="H74" s="355"/>
      <c r="I74" s="355"/>
      <c r="J74" s="355"/>
      <c r="K74" s="355"/>
      <c r="L74" s="355"/>
      <c r="M74" s="356"/>
      <c r="N74" s="307" t="str">
        <f>IF([4]回答表!AA50="●","●","")</f>
        <v/>
      </c>
      <c r="O74" s="308"/>
      <c r="P74" s="308"/>
      <c r="Q74" s="309"/>
      <c r="R74" s="92"/>
      <c r="S74" s="92"/>
      <c r="T74" s="92"/>
      <c r="U74" s="319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1"/>
      <c r="AK74" s="102"/>
      <c r="AL74" s="102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93"/>
      <c r="BD74" s="106"/>
      <c r="BE74" s="106"/>
      <c r="BF74" s="332"/>
      <c r="BG74" s="333"/>
      <c r="BH74" s="333"/>
      <c r="BI74" s="333"/>
      <c r="BJ74" s="332"/>
      <c r="BK74" s="333"/>
      <c r="BL74" s="333"/>
      <c r="BM74" s="333"/>
      <c r="BN74" s="332"/>
      <c r="BO74" s="333"/>
      <c r="BP74" s="333"/>
      <c r="BQ74" s="334"/>
      <c r="BR74" s="48"/>
      <c r="BS74" s="51"/>
    </row>
    <row r="75" spans="1:71" ht="15.6" customHeight="1">
      <c r="C75" s="45"/>
      <c r="D75" s="357"/>
      <c r="E75" s="358"/>
      <c r="F75" s="358"/>
      <c r="G75" s="358"/>
      <c r="H75" s="358"/>
      <c r="I75" s="358"/>
      <c r="J75" s="358"/>
      <c r="K75" s="358"/>
      <c r="L75" s="358"/>
      <c r="M75" s="359"/>
      <c r="N75" s="310"/>
      <c r="O75" s="311"/>
      <c r="P75" s="311"/>
      <c r="Q75" s="312"/>
      <c r="R75" s="92"/>
      <c r="S75" s="92"/>
      <c r="T75" s="92"/>
      <c r="U75" s="319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1"/>
      <c r="AK75" s="102"/>
      <c r="AL75" s="102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93"/>
      <c r="BD75" s="106"/>
      <c r="BE75" s="106"/>
      <c r="BF75" s="332" t="s">
        <v>9</v>
      </c>
      <c r="BG75" s="333"/>
      <c r="BH75" s="333"/>
      <c r="BI75" s="333"/>
      <c r="BJ75" s="332" t="s">
        <v>10</v>
      </c>
      <c r="BK75" s="333"/>
      <c r="BL75" s="333"/>
      <c r="BM75" s="333"/>
      <c r="BN75" s="332" t="s">
        <v>11</v>
      </c>
      <c r="BO75" s="333"/>
      <c r="BP75" s="333"/>
      <c r="BQ75" s="334"/>
      <c r="BR75" s="48"/>
      <c r="BS75" s="51"/>
    </row>
    <row r="76" spans="1:71" ht="15.6" customHeight="1">
      <c r="C76" s="45"/>
      <c r="D76" s="357"/>
      <c r="E76" s="358"/>
      <c r="F76" s="358"/>
      <c r="G76" s="358"/>
      <c r="H76" s="358"/>
      <c r="I76" s="358"/>
      <c r="J76" s="358"/>
      <c r="K76" s="358"/>
      <c r="L76" s="358"/>
      <c r="M76" s="359"/>
      <c r="N76" s="310"/>
      <c r="O76" s="311"/>
      <c r="P76" s="311"/>
      <c r="Q76" s="312"/>
      <c r="R76" s="92"/>
      <c r="S76" s="92"/>
      <c r="T76" s="92"/>
      <c r="U76" s="319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1"/>
      <c r="AK76" s="102"/>
      <c r="AL76" s="102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93"/>
      <c r="BD76" s="106"/>
      <c r="BE76" s="106"/>
      <c r="BF76" s="332"/>
      <c r="BG76" s="333"/>
      <c r="BH76" s="333"/>
      <c r="BI76" s="333"/>
      <c r="BJ76" s="332"/>
      <c r="BK76" s="333"/>
      <c r="BL76" s="333"/>
      <c r="BM76" s="333"/>
      <c r="BN76" s="332"/>
      <c r="BO76" s="333"/>
      <c r="BP76" s="333"/>
      <c r="BQ76" s="334"/>
      <c r="BR76" s="48"/>
      <c r="BS76" s="51"/>
    </row>
    <row r="77" spans="1:71" ht="15.6" customHeight="1">
      <c r="C77" s="45"/>
      <c r="D77" s="360"/>
      <c r="E77" s="361"/>
      <c r="F77" s="361"/>
      <c r="G77" s="361"/>
      <c r="H77" s="361"/>
      <c r="I77" s="361"/>
      <c r="J77" s="361"/>
      <c r="K77" s="361"/>
      <c r="L77" s="361"/>
      <c r="M77" s="362"/>
      <c r="N77" s="313"/>
      <c r="O77" s="314"/>
      <c r="P77" s="314"/>
      <c r="Q77" s="315"/>
      <c r="R77" s="92"/>
      <c r="S77" s="92"/>
      <c r="T77" s="92"/>
      <c r="U77" s="322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4"/>
      <c r="AK77" s="102"/>
      <c r="AL77" s="102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93"/>
      <c r="BD77" s="106"/>
      <c r="BE77" s="106"/>
      <c r="BF77" s="417"/>
      <c r="BG77" s="418"/>
      <c r="BH77" s="418"/>
      <c r="BI77" s="418"/>
      <c r="BJ77" s="417"/>
      <c r="BK77" s="418"/>
      <c r="BL77" s="418"/>
      <c r="BM77" s="418"/>
      <c r="BN77" s="417"/>
      <c r="BO77" s="418"/>
      <c r="BP77" s="418"/>
      <c r="BQ77" s="419"/>
      <c r="BR77" s="48"/>
      <c r="BS77" s="51"/>
    </row>
    <row r="78" spans="1:71" ht="15.4" customHeight="1">
      <c r="A78" s="51"/>
      <c r="B78" s="51"/>
      <c r="C78" s="45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102"/>
      <c r="AL78" s="102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93"/>
      <c r="BD78" s="106"/>
      <c r="BE78" s="10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48"/>
      <c r="BS78" s="51"/>
    </row>
    <row r="79" spans="1:71" ht="15.4" customHeight="1">
      <c r="A79" s="51"/>
      <c r="B79" s="51"/>
      <c r="C79" s="45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92"/>
      <c r="S79" s="92"/>
      <c r="T79" s="92"/>
      <c r="U79" s="96" t="s">
        <v>83</v>
      </c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102"/>
      <c r="AL79" s="102"/>
      <c r="AM79" s="96" t="s">
        <v>84</v>
      </c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6"/>
      <c r="BR79" s="48"/>
      <c r="BS79" s="51"/>
    </row>
    <row r="80" spans="1:71" ht="15.4" customHeight="1">
      <c r="A80" s="51"/>
      <c r="B80" s="51"/>
      <c r="C80" s="45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92"/>
      <c r="S80" s="92"/>
      <c r="T80" s="92"/>
      <c r="U80" s="138" t="str">
        <f>IF([4]回答表!X50="●",[4]回答表!E155,IF([4]回答表!AA50="●",[4]回答表!E179,""))</f>
        <v/>
      </c>
      <c r="V80" s="139"/>
      <c r="W80" s="139"/>
      <c r="X80" s="139"/>
      <c r="Y80" s="139"/>
      <c r="Z80" s="139"/>
      <c r="AA80" s="139"/>
      <c r="AB80" s="139"/>
      <c r="AC80" s="139"/>
      <c r="AD80" s="139"/>
      <c r="AE80" s="142" t="s">
        <v>85</v>
      </c>
      <c r="AF80" s="142"/>
      <c r="AG80" s="142"/>
      <c r="AH80" s="142"/>
      <c r="AI80" s="142"/>
      <c r="AJ80" s="143"/>
      <c r="AK80" s="102"/>
      <c r="AL80" s="102"/>
      <c r="AM80" s="316" t="str">
        <f>IF([4]回答表!X50="●",[4]回答表!B157,IF([4]回答表!AA50="●",[4]回答表!B181,""))</f>
        <v/>
      </c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8"/>
      <c r="BR80" s="48"/>
      <c r="BS80" s="51"/>
    </row>
    <row r="81" spans="1:71" ht="15.4" customHeight="1">
      <c r="A81" s="51"/>
      <c r="B81" s="51"/>
      <c r="C81" s="45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92"/>
      <c r="S81" s="92"/>
      <c r="T81" s="92"/>
      <c r="U81" s="140"/>
      <c r="V81" s="141"/>
      <c r="W81" s="141"/>
      <c r="X81" s="141"/>
      <c r="Y81" s="141"/>
      <c r="Z81" s="141"/>
      <c r="AA81" s="141"/>
      <c r="AB81" s="141"/>
      <c r="AC81" s="141"/>
      <c r="AD81" s="141"/>
      <c r="AE81" s="144"/>
      <c r="AF81" s="144"/>
      <c r="AG81" s="144"/>
      <c r="AH81" s="144"/>
      <c r="AI81" s="144"/>
      <c r="AJ81" s="145"/>
      <c r="AK81" s="102"/>
      <c r="AL81" s="102"/>
      <c r="AM81" s="319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1"/>
      <c r="BR81" s="48"/>
      <c r="BS81" s="51"/>
    </row>
    <row r="82" spans="1:71" ht="15.4" customHeight="1">
      <c r="A82" s="51"/>
      <c r="B82" s="51"/>
      <c r="C82" s="45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102"/>
      <c r="AL82" s="102"/>
      <c r="AM82" s="319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1"/>
      <c r="BR82" s="48"/>
      <c r="BS82" s="51"/>
    </row>
    <row r="83" spans="1:71" ht="15.4" customHeight="1">
      <c r="A83" s="51"/>
      <c r="B83" s="51"/>
      <c r="C83" s="45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102"/>
      <c r="AL83" s="102"/>
      <c r="AM83" s="319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1"/>
      <c r="BR83" s="48"/>
      <c r="BS83" s="51"/>
    </row>
    <row r="84" spans="1:71" ht="15.4" customHeight="1">
      <c r="A84" s="51"/>
      <c r="B84" s="51"/>
      <c r="C84" s="45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102"/>
      <c r="AL84" s="102"/>
      <c r="AM84" s="322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4"/>
      <c r="BR84" s="48"/>
      <c r="BS84" s="51"/>
    </row>
    <row r="85" spans="1:71" ht="15.6" customHeight="1">
      <c r="C85" s="45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87"/>
      <c r="O85" s="87"/>
      <c r="P85" s="87"/>
      <c r="Q85" s="87"/>
      <c r="R85" s="92"/>
      <c r="S85" s="92"/>
      <c r="T85" s="92"/>
      <c r="U85" s="92"/>
      <c r="V85" s="92"/>
      <c r="W85" s="92"/>
      <c r="X85" s="86"/>
      <c r="Y85" s="86"/>
      <c r="Z85" s="86"/>
      <c r="AA85" s="90"/>
      <c r="AB85" s="90"/>
      <c r="AC85" s="90"/>
      <c r="AD85" s="90"/>
      <c r="AE85" s="90"/>
      <c r="AF85" s="90"/>
      <c r="AG85" s="90"/>
      <c r="AH85" s="90"/>
      <c r="AI85" s="90"/>
      <c r="AJ85" s="86"/>
      <c r="AK85" s="86"/>
      <c r="AL85" s="86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48"/>
      <c r="BS85" s="51"/>
    </row>
    <row r="86" spans="1:71" ht="18.600000000000001" customHeight="1">
      <c r="C86" s="45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87"/>
      <c r="O86" s="87"/>
      <c r="P86" s="87"/>
      <c r="Q86" s="87"/>
      <c r="R86" s="92"/>
      <c r="S86" s="92"/>
      <c r="T86" s="92"/>
      <c r="U86" s="96" t="s">
        <v>20</v>
      </c>
      <c r="V86" s="92"/>
      <c r="W86" s="92"/>
      <c r="X86" s="92"/>
      <c r="Y86" s="92"/>
      <c r="Z86" s="92"/>
      <c r="AA86" s="90"/>
      <c r="AB86" s="97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6" t="s">
        <v>12</v>
      </c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6"/>
      <c r="BR86" s="48"/>
      <c r="BS86" s="51"/>
    </row>
    <row r="87" spans="1:71" ht="15.6" customHeight="1">
      <c r="C87" s="45"/>
      <c r="D87" s="298" t="s">
        <v>13</v>
      </c>
      <c r="E87" s="299"/>
      <c r="F87" s="299"/>
      <c r="G87" s="299"/>
      <c r="H87" s="299"/>
      <c r="I87" s="299"/>
      <c r="J87" s="299"/>
      <c r="K87" s="299"/>
      <c r="L87" s="299"/>
      <c r="M87" s="300"/>
      <c r="N87" s="307" t="str">
        <f>IF([4]回答表!AD50="●","●","")</f>
        <v/>
      </c>
      <c r="O87" s="308"/>
      <c r="P87" s="308"/>
      <c r="Q87" s="309"/>
      <c r="R87" s="92"/>
      <c r="S87" s="92"/>
      <c r="T87" s="92"/>
      <c r="U87" s="316" t="str">
        <f>IF([4]回答表!AD50="●",[4]回答表!B192,"")</f>
        <v/>
      </c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8"/>
      <c r="AK87" s="107"/>
      <c r="AL87" s="107"/>
      <c r="AM87" s="316" t="str">
        <f>IF([4]回答表!AD50="●",[4]回答表!B198,"")</f>
        <v/>
      </c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7"/>
      <c r="BE87" s="317"/>
      <c r="BF87" s="317"/>
      <c r="BG87" s="317"/>
      <c r="BH87" s="317"/>
      <c r="BI87" s="317"/>
      <c r="BJ87" s="317"/>
      <c r="BK87" s="317"/>
      <c r="BL87" s="317"/>
      <c r="BM87" s="317"/>
      <c r="BN87" s="317"/>
      <c r="BO87" s="317"/>
      <c r="BP87" s="317"/>
      <c r="BQ87" s="318"/>
      <c r="BR87" s="48"/>
      <c r="BS87" s="51"/>
    </row>
    <row r="88" spans="1:71" ht="15.6" customHeight="1">
      <c r="C88" s="45"/>
      <c r="D88" s="301"/>
      <c r="E88" s="302"/>
      <c r="F88" s="302"/>
      <c r="G88" s="302"/>
      <c r="H88" s="302"/>
      <c r="I88" s="302"/>
      <c r="J88" s="302"/>
      <c r="K88" s="302"/>
      <c r="L88" s="302"/>
      <c r="M88" s="303"/>
      <c r="N88" s="310"/>
      <c r="O88" s="311"/>
      <c r="P88" s="311"/>
      <c r="Q88" s="312"/>
      <c r="R88" s="92"/>
      <c r="S88" s="92"/>
      <c r="T88" s="92"/>
      <c r="U88" s="319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1"/>
      <c r="AK88" s="107"/>
      <c r="AL88" s="107"/>
      <c r="AM88" s="319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1"/>
      <c r="BR88" s="48"/>
      <c r="BS88" s="51"/>
    </row>
    <row r="89" spans="1:71" ht="15.6" customHeight="1">
      <c r="C89" s="45"/>
      <c r="D89" s="301"/>
      <c r="E89" s="302"/>
      <c r="F89" s="302"/>
      <c r="G89" s="302"/>
      <c r="H89" s="302"/>
      <c r="I89" s="302"/>
      <c r="J89" s="302"/>
      <c r="K89" s="302"/>
      <c r="L89" s="302"/>
      <c r="M89" s="303"/>
      <c r="N89" s="310"/>
      <c r="O89" s="311"/>
      <c r="P89" s="311"/>
      <c r="Q89" s="312"/>
      <c r="R89" s="92"/>
      <c r="S89" s="92"/>
      <c r="T89" s="92"/>
      <c r="U89" s="319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1"/>
      <c r="AK89" s="107"/>
      <c r="AL89" s="107"/>
      <c r="AM89" s="319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1"/>
      <c r="BR89" s="48"/>
      <c r="BS89" s="51"/>
    </row>
    <row r="90" spans="1:71" ht="15.6" customHeight="1">
      <c r="C90" s="45"/>
      <c r="D90" s="304"/>
      <c r="E90" s="305"/>
      <c r="F90" s="305"/>
      <c r="G90" s="305"/>
      <c r="H90" s="305"/>
      <c r="I90" s="305"/>
      <c r="J90" s="305"/>
      <c r="K90" s="305"/>
      <c r="L90" s="305"/>
      <c r="M90" s="306"/>
      <c r="N90" s="313"/>
      <c r="O90" s="314"/>
      <c r="P90" s="314"/>
      <c r="Q90" s="315"/>
      <c r="R90" s="92"/>
      <c r="S90" s="92"/>
      <c r="T90" s="92"/>
      <c r="U90" s="322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4"/>
      <c r="AK90" s="107"/>
      <c r="AL90" s="107"/>
      <c r="AM90" s="322"/>
      <c r="AN90" s="323"/>
      <c r="AO90" s="323"/>
      <c r="AP90" s="323"/>
      <c r="AQ90" s="323"/>
      <c r="AR90" s="323"/>
      <c r="AS90" s="323"/>
      <c r="AT90" s="323"/>
      <c r="AU90" s="323"/>
      <c r="AV90" s="323"/>
      <c r="AW90" s="323"/>
      <c r="AX90" s="323"/>
      <c r="AY90" s="323"/>
      <c r="AZ90" s="323"/>
      <c r="BA90" s="323"/>
      <c r="BB90" s="323"/>
      <c r="BC90" s="323"/>
      <c r="BD90" s="323"/>
      <c r="BE90" s="323"/>
      <c r="BF90" s="323"/>
      <c r="BG90" s="323"/>
      <c r="BH90" s="323"/>
      <c r="BI90" s="323"/>
      <c r="BJ90" s="323"/>
      <c r="BK90" s="323"/>
      <c r="BL90" s="323"/>
      <c r="BM90" s="323"/>
      <c r="BN90" s="323"/>
      <c r="BO90" s="323"/>
      <c r="BP90" s="323"/>
      <c r="BQ90" s="324"/>
      <c r="BR90" s="48"/>
      <c r="BS90" s="51"/>
    </row>
    <row r="91" spans="1:71" ht="15.6" customHeight="1">
      <c r="C91" s="58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60"/>
      <c r="BS91" s="51"/>
    </row>
    <row r="92" spans="1:71" ht="15.6" customHeight="1"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</row>
    <row r="93" spans="1:71" ht="15.6" customHeight="1"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42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4"/>
    </row>
    <row r="94" spans="1:71" ht="15.6" customHeight="1">
      <c r="C94" s="45"/>
      <c r="D94" s="204" t="s">
        <v>4</v>
      </c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6"/>
      <c r="R94" s="298" t="s">
        <v>86</v>
      </c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300"/>
      <c r="BC94" s="88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90"/>
      <c r="BO94" s="90"/>
      <c r="BP94" s="90"/>
      <c r="BQ94" s="91"/>
      <c r="BR94" s="48"/>
    </row>
    <row r="95" spans="1:71" ht="15.6" customHeight="1">
      <c r="C95" s="45"/>
      <c r="D95" s="207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9"/>
      <c r="R95" s="304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6"/>
      <c r="BC95" s="88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90"/>
      <c r="BO95" s="90"/>
      <c r="BP95" s="90"/>
      <c r="BQ95" s="91"/>
      <c r="BR95" s="48"/>
    </row>
    <row r="96" spans="1:71" ht="15.6" customHeight="1">
      <c r="C96" s="45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86"/>
      <c r="Y96" s="86"/>
      <c r="Z96" s="86"/>
      <c r="AA96" s="89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1"/>
      <c r="AO96" s="93"/>
      <c r="AP96" s="94"/>
      <c r="AQ96" s="94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88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90"/>
      <c r="BO96" s="90"/>
      <c r="BP96" s="90"/>
      <c r="BQ96" s="91"/>
      <c r="BR96" s="48"/>
    </row>
    <row r="97" spans="1:71" ht="19.149999999999999" customHeight="1">
      <c r="A97" s="51"/>
      <c r="B97" s="51"/>
      <c r="C97" s="45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6" t="s">
        <v>20</v>
      </c>
      <c r="V97" s="92"/>
      <c r="W97" s="92"/>
      <c r="X97" s="92"/>
      <c r="Y97" s="92"/>
      <c r="Z97" s="92"/>
      <c r="AA97" s="90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6" t="s">
        <v>76</v>
      </c>
      <c r="AN97" s="98"/>
      <c r="AO97" s="97"/>
      <c r="AP97" s="99"/>
      <c r="AQ97" s="99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100"/>
      <c r="BD97" s="90"/>
      <c r="BE97" s="90"/>
      <c r="BF97" s="101" t="s">
        <v>6</v>
      </c>
      <c r="BG97" s="32"/>
      <c r="BH97" s="32"/>
      <c r="BI97" s="32"/>
      <c r="BJ97" s="32"/>
      <c r="BK97" s="32"/>
      <c r="BL97" s="32"/>
      <c r="BM97" s="90"/>
      <c r="BN97" s="90"/>
      <c r="BO97" s="90"/>
      <c r="BP97" s="90"/>
      <c r="BQ97" s="98"/>
      <c r="BR97" s="48"/>
      <c r="BS97" s="51"/>
    </row>
    <row r="98" spans="1:71" ht="15.6" customHeight="1">
      <c r="A98" s="51"/>
      <c r="B98" s="51"/>
      <c r="C98" s="45"/>
      <c r="D98" s="298" t="s">
        <v>7</v>
      </c>
      <c r="E98" s="299"/>
      <c r="F98" s="299"/>
      <c r="G98" s="299"/>
      <c r="H98" s="299"/>
      <c r="I98" s="299"/>
      <c r="J98" s="299"/>
      <c r="K98" s="299"/>
      <c r="L98" s="299"/>
      <c r="M98" s="300"/>
      <c r="N98" s="307" t="str">
        <f>IF([4]回答表!X51="●","●","")</f>
        <v/>
      </c>
      <c r="O98" s="308"/>
      <c r="P98" s="308"/>
      <c r="Q98" s="309"/>
      <c r="R98" s="92"/>
      <c r="S98" s="92"/>
      <c r="T98" s="92"/>
      <c r="U98" s="316" t="str">
        <f>IF([4]回答表!X51="●",[4]回答表!B209,IF([4]回答表!AA51="●",[4]回答表!B237,""))</f>
        <v/>
      </c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8"/>
      <c r="AK98" s="102"/>
      <c r="AL98" s="102"/>
      <c r="AM98" s="461" t="s">
        <v>77</v>
      </c>
      <c r="AN98" s="462"/>
      <c r="AO98" s="462"/>
      <c r="AP98" s="462"/>
      <c r="AQ98" s="462"/>
      <c r="AR98" s="462"/>
      <c r="AS98" s="462"/>
      <c r="AT98" s="463"/>
      <c r="AU98" s="461" t="s">
        <v>78</v>
      </c>
      <c r="AV98" s="462"/>
      <c r="AW98" s="462"/>
      <c r="AX98" s="462"/>
      <c r="AY98" s="462"/>
      <c r="AZ98" s="462"/>
      <c r="BA98" s="462"/>
      <c r="BB98" s="463"/>
      <c r="BC98" s="93"/>
      <c r="BD98" s="89"/>
      <c r="BE98" s="89"/>
      <c r="BF98" s="329" t="str">
        <f>IF([4]回答表!X51="●",[4]回答表!B219,IF([4]回答表!AA51="●",[4]回答表!B247,""))</f>
        <v/>
      </c>
      <c r="BG98" s="330"/>
      <c r="BH98" s="330"/>
      <c r="BI98" s="330"/>
      <c r="BJ98" s="329"/>
      <c r="BK98" s="330"/>
      <c r="BL98" s="330"/>
      <c r="BM98" s="330"/>
      <c r="BN98" s="329"/>
      <c r="BO98" s="330"/>
      <c r="BP98" s="330"/>
      <c r="BQ98" s="331"/>
      <c r="BR98" s="48"/>
      <c r="BS98" s="51"/>
    </row>
    <row r="99" spans="1:71" ht="15.6" customHeight="1">
      <c r="A99" s="51"/>
      <c r="B99" s="51"/>
      <c r="C99" s="45"/>
      <c r="D99" s="301"/>
      <c r="E99" s="302"/>
      <c r="F99" s="302"/>
      <c r="G99" s="302"/>
      <c r="H99" s="302"/>
      <c r="I99" s="302"/>
      <c r="J99" s="302"/>
      <c r="K99" s="302"/>
      <c r="L99" s="302"/>
      <c r="M99" s="303"/>
      <c r="N99" s="310"/>
      <c r="O99" s="311"/>
      <c r="P99" s="311"/>
      <c r="Q99" s="312"/>
      <c r="R99" s="92"/>
      <c r="S99" s="92"/>
      <c r="T99" s="92"/>
      <c r="U99" s="319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1"/>
      <c r="AK99" s="102"/>
      <c r="AL99" s="102"/>
      <c r="AM99" s="467"/>
      <c r="AN99" s="468"/>
      <c r="AO99" s="468"/>
      <c r="AP99" s="468"/>
      <c r="AQ99" s="468"/>
      <c r="AR99" s="468"/>
      <c r="AS99" s="468"/>
      <c r="AT99" s="469"/>
      <c r="AU99" s="467"/>
      <c r="AV99" s="468"/>
      <c r="AW99" s="468"/>
      <c r="AX99" s="468"/>
      <c r="AY99" s="468"/>
      <c r="AZ99" s="468"/>
      <c r="BA99" s="468"/>
      <c r="BB99" s="469"/>
      <c r="BC99" s="93"/>
      <c r="BD99" s="89"/>
      <c r="BE99" s="89"/>
      <c r="BF99" s="332"/>
      <c r="BG99" s="333"/>
      <c r="BH99" s="333"/>
      <c r="BI99" s="333"/>
      <c r="BJ99" s="332"/>
      <c r="BK99" s="333"/>
      <c r="BL99" s="333"/>
      <c r="BM99" s="333"/>
      <c r="BN99" s="332"/>
      <c r="BO99" s="333"/>
      <c r="BP99" s="333"/>
      <c r="BQ99" s="334"/>
      <c r="BR99" s="48"/>
      <c r="BS99" s="51"/>
    </row>
    <row r="100" spans="1:71" ht="15.6" customHeight="1">
      <c r="A100" s="51"/>
      <c r="B100" s="51"/>
      <c r="C100" s="45"/>
      <c r="D100" s="301"/>
      <c r="E100" s="302"/>
      <c r="F100" s="302"/>
      <c r="G100" s="302"/>
      <c r="H100" s="302"/>
      <c r="I100" s="302"/>
      <c r="J100" s="302"/>
      <c r="K100" s="302"/>
      <c r="L100" s="302"/>
      <c r="M100" s="303"/>
      <c r="N100" s="310"/>
      <c r="O100" s="311"/>
      <c r="P100" s="311"/>
      <c r="Q100" s="312"/>
      <c r="R100" s="92"/>
      <c r="S100" s="92"/>
      <c r="T100" s="92"/>
      <c r="U100" s="319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1"/>
      <c r="AK100" s="102"/>
      <c r="AL100" s="102"/>
      <c r="AM100" s="335" t="str">
        <f>IF([4]回答表!X51="●",[4]回答表!G215,IF([4]回答表!AA51="●",[4]回答表!G243,""))</f>
        <v/>
      </c>
      <c r="AN100" s="336"/>
      <c r="AO100" s="336"/>
      <c r="AP100" s="336"/>
      <c r="AQ100" s="336"/>
      <c r="AR100" s="336"/>
      <c r="AS100" s="336"/>
      <c r="AT100" s="337"/>
      <c r="AU100" s="335" t="str">
        <f>IF([4]回答表!X51="●",[4]回答表!G216,IF([4]回答表!AA51="●",[4]回答表!G244,""))</f>
        <v/>
      </c>
      <c r="AV100" s="336"/>
      <c r="AW100" s="336"/>
      <c r="AX100" s="336"/>
      <c r="AY100" s="336"/>
      <c r="AZ100" s="336"/>
      <c r="BA100" s="336"/>
      <c r="BB100" s="337"/>
      <c r="BC100" s="93"/>
      <c r="BD100" s="89"/>
      <c r="BE100" s="89"/>
      <c r="BF100" s="332"/>
      <c r="BG100" s="333"/>
      <c r="BH100" s="333"/>
      <c r="BI100" s="333"/>
      <c r="BJ100" s="332"/>
      <c r="BK100" s="333"/>
      <c r="BL100" s="333"/>
      <c r="BM100" s="333"/>
      <c r="BN100" s="332"/>
      <c r="BO100" s="333"/>
      <c r="BP100" s="333"/>
      <c r="BQ100" s="334"/>
      <c r="BR100" s="48"/>
      <c r="BS100" s="51"/>
    </row>
    <row r="101" spans="1:71" ht="15.6" customHeight="1">
      <c r="A101" s="51"/>
      <c r="B101" s="51"/>
      <c r="C101" s="45"/>
      <c r="D101" s="304"/>
      <c r="E101" s="305"/>
      <c r="F101" s="305"/>
      <c r="G101" s="305"/>
      <c r="H101" s="305"/>
      <c r="I101" s="305"/>
      <c r="J101" s="305"/>
      <c r="K101" s="305"/>
      <c r="L101" s="305"/>
      <c r="M101" s="306"/>
      <c r="N101" s="313"/>
      <c r="O101" s="314"/>
      <c r="P101" s="314"/>
      <c r="Q101" s="315"/>
      <c r="R101" s="92"/>
      <c r="S101" s="92"/>
      <c r="T101" s="92"/>
      <c r="U101" s="319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1"/>
      <c r="AK101" s="102"/>
      <c r="AL101" s="102"/>
      <c r="AM101" s="338"/>
      <c r="AN101" s="339"/>
      <c r="AO101" s="339"/>
      <c r="AP101" s="339"/>
      <c r="AQ101" s="339"/>
      <c r="AR101" s="339"/>
      <c r="AS101" s="339"/>
      <c r="AT101" s="340"/>
      <c r="AU101" s="338"/>
      <c r="AV101" s="339"/>
      <c r="AW101" s="339"/>
      <c r="AX101" s="339"/>
      <c r="AY101" s="339"/>
      <c r="AZ101" s="339"/>
      <c r="BA101" s="339"/>
      <c r="BB101" s="340"/>
      <c r="BC101" s="93"/>
      <c r="BD101" s="89"/>
      <c r="BE101" s="89"/>
      <c r="BF101" s="332" t="str">
        <f>IF([4]回答表!X51="●",[4]回答表!E219,IF([4]回答表!AA51="●",[4]回答表!E247,""))</f>
        <v/>
      </c>
      <c r="BG101" s="333"/>
      <c r="BH101" s="333"/>
      <c r="BI101" s="333"/>
      <c r="BJ101" s="332" t="str">
        <f>IF([4]回答表!X51="●",[4]回答表!E220,IF([4]回答表!AA51="●",[4]回答表!E248,""))</f>
        <v/>
      </c>
      <c r="BK101" s="333"/>
      <c r="BL101" s="333"/>
      <c r="BM101" s="334"/>
      <c r="BN101" s="332" t="str">
        <f>IF([4]回答表!X51="●",[4]回答表!E221,IF([4]回答表!AA51="●",[4]回答表!E249,""))</f>
        <v/>
      </c>
      <c r="BO101" s="333"/>
      <c r="BP101" s="333"/>
      <c r="BQ101" s="334"/>
      <c r="BR101" s="48"/>
      <c r="BS101" s="51"/>
    </row>
    <row r="102" spans="1:71" ht="15.6" customHeight="1">
      <c r="A102" s="51"/>
      <c r="B102" s="51"/>
      <c r="C102" s="45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5"/>
      <c r="O102" s="105"/>
      <c r="P102" s="105"/>
      <c r="Q102" s="105"/>
      <c r="R102" s="105"/>
      <c r="S102" s="105"/>
      <c r="T102" s="105"/>
      <c r="U102" s="319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1"/>
      <c r="AK102" s="102"/>
      <c r="AL102" s="102"/>
      <c r="AM102" s="341"/>
      <c r="AN102" s="342"/>
      <c r="AO102" s="342"/>
      <c r="AP102" s="342"/>
      <c r="AQ102" s="342"/>
      <c r="AR102" s="342"/>
      <c r="AS102" s="342"/>
      <c r="AT102" s="343"/>
      <c r="AU102" s="341"/>
      <c r="AV102" s="342"/>
      <c r="AW102" s="342"/>
      <c r="AX102" s="342"/>
      <c r="AY102" s="342"/>
      <c r="AZ102" s="342"/>
      <c r="BA102" s="342"/>
      <c r="BB102" s="343"/>
      <c r="BC102" s="93"/>
      <c r="BD102" s="93"/>
      <c r="BE102" s="93"/>
      <c r="BF102" s="332"/>
      <c r="BG102" s="333"/>
      <c r="BH102" s="333"/>
      <c r="BI102" s="333"/>
      <c r="BJ102" s="332"/>
      <c r="BK102" s="333"/>
      <c r="BL102" s="333"/>
      <c r="BM102" s="334"/>
      <c r="BN102" s="332"/>
      <c r="BO102" s="333"/>
      <c r="BP102" s="333"/>
      <c r="BQ102" s="334"/>
      <c r="BR102" s="48"/>
      <c r="BS102" s="51"/>
    </row>
    <row r="103" spans="1:71" ht="15.6" customHeight="1">
      <c r="A103" s="51"/>
      <c r="B103" s="51"/>
      <c r="C103" s="45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5"/>
      <c r="O103" s="105"/>
      <c r="P103" s="105"/>
      <c r="Q103" s="105"/>
      <c r="R103" s="105"/>
      <c r="S103" s="105"/>
      <c r="T103" s="105"/>
      <c r="U103" s="319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1"/>
      <c r="AK103" s="102"/>
      <c r="AL103" s="102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93"/>
      <c r="BD103" s="89"/>
      <c r="BE103" s="89"/>
      <c r="BF103" s="332"/>
      <c r="BG103" s="333"/>
      <c r="BH103" s="333"/>
      <c r="BI103" s="333"/>
      <c r="BJ103" s="332"/>
      <c r="BK103" s="333"/>
      <c r="BL103" s="333"/>
      <c r="BM103" s="334"/>
      <c r="BN103" s="332"/>
      <c r="BO103" s="333"/>
      <c r="BP103" s="333"/>
      <c r="BQ103" s="334"/>
      <c r="BR103" s="48"/>
      <c r="BS103" s="51"/>
    </row>
    <row r="104" spans="1:71" ht="15.6" customHeight="1">
      <c r="A104" s="51"/>
      <c r="B104" s="51"/>
      <c r="C104" s="45"/>
      <c r="D104" s="354" t="s">
        <v>8</v>
      </c>
      <c r="E104" s="355"/>
      <c r="F104" s="355"/>
      <c r="G104" s="355"/>
      <c r="H104" s="355"/>
      <c r="I104" s="355"/>
      <c r="J104" s="355"/>
      <c r="K104" s="355"/>
      <c r="L104" s="355"/>
      <c r="M104" s="356"/>
      <c r="N104" s="307" t="str">
        <f>IF([4]回答表!AA51="●","●","")</f>
        <v/>
      </c>
      <c r="O104" s="308"/>
      <c r="P104" s="308"/>
      <c r="Q104" s="309"/>
      <c r="R104" s="92"/>
      <c r="S104" s="92"/>
      <c r="T104" s="92"/>
      <c r="U104" s="319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1"/>
      <c r="AK104" s="102"/>
      <c r="AL104" s="102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93"/>
      <c r="BD104" s="106"/>
      <c r="BE104" s="106"/>
      <c r="BF104" s="332"/>
      <c r="BG104" s="333"/>
      <c r="BH104" s="333"/>
      <c r="BI104" s="333"/>
      <c r="BJ104" s="332"/>
      <c r="BK104" s="333"/>
      <c r="BL104" s="333"/>
      <c r="BM104" s="334"/>
      <c r="BN104" s="332"/>
      <c r="BO104" s="333"/>
      <c r="BP104" s="333"/>
      <c r="BQ104" s="334"/>
      <c r="BR104" s="48"/>
      <c r="BS104" s="51"/>
    </row>
    <row r="105" spans="1:71" ht="15.6" customHeight="1">
      <c r="A105" s="51"/>
      <c r="B105" s="51"/>
      <c r="C105" s="45"/>
      <c r="D105" s="357"/>
      <c r="E105" s="358"/>
      <c r="F105" s="358"/>
      <c r="G105" s="358"/>
      <c r="H105" s="358"/>
      <c r="I105" s="358"/>
      <c r="J105" s="358"/>
      <c r="K105" s="358"/>
      <c r="L105" s="358"/>
      <c r="M105" s="359"/>
      <c r="N105" s="310"/>
      <c r="O105" s="311"/>
      <c r="P105" s="311"/>
      <c r="Q105" s="312"/>
      <c r="R105" s="92"/>
      <c r="S105" s="92"/>
      <c r="T105" s="92"/>
      <c r="U105" s="319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1"/>
      <c r="AK105" s="102"/>
      <c r="AL105" s="102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93"/>
      <c r="BD105" s="106"/>
      <c r="BE105" s="106"/>
      <c r="BF105" s="332" t="s">
        <v>9</v>
      </c>
      <c r="BG105" s="333"/>
      <c r="BH105" s="333"/>
      <c r="BI105" s="333"/>
      <c r="BJ105" s="332" t="s">
        <v>10</v>
      </c>
      <c r="BK105" s="333"/>
      <c r="BL105" s="333"/>
      <c r="BM105" s="333"/>
      <c r="BN105" s="332" t="s">
        <v>11</v>
      </c>
      <c r="BO105" s="333"/>
      <c r="BP105" s="333"/>
      <c r="BQ105" s="334"/>
      <c r="BR105" s="48"/>
      <c r="BS105" s="51"/>
    </row>
    <row r="106" spans="1:71" ht="15.6" customHeight="1">
      <c r="A106" s="51"/>
      <c r="B106" s="51"/>
      <c r="C106" s="45"/>
      <c r="D106" s="357"/>
      <c r="E106" s="358"/>
      <c r="F106" s="358"/>
      <c r="G106" s="358"/>
      <c r="H106" s="358"/>
      <c r="I106" s="358"/>
      <c r="J106" s="358"/>
      <c r="K106" s="358"/>
      <c r="L106" s="358"/>
      <c r="M106" s="359"/>
      <c r="N106" s="310"/>
      <c r="O106" s="311"/>
      <c r="P106" s="311"/>
      <c r="Q106" s="312"/>
      <c r="R106" s="92"/>
      <c r="S106" s="92"/>
      <c r="T106" s="92"/>
      <c r="U106" s="319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1"/>
      <c r="AK106" s="102"/>
      <c r="AL106" s="102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93"/>
      <c r="BD106" s="106"/>
      <c r="BE106" s="106"/>
      <c r="BF106" s="332"/>
      <c r="BG106" s="333"/>
      <c r="BH106" s="333"/>
      <c r="BI106" s="333"/>
      <c r="BJ106" s="332"/>
      <c r="BK106" s="333"/>
      <c r="BL106" s="333"/>
      <c r="BM106" s="333"/>
      <c r="BN106" s="332"/>
      <c r="BO106" s="333"/>
      <c r="BP106" s="333"/>
      <c r="BQ106" s="334"/>
      <c r="BR106" s="48"/>
      <c r="BS106" s="51"/>
    </row>
    <row r="107" spans="1:71" ht="15.6" customHeight="1">
      <c r="A107" s="51"/>
      <c r="B107" s="51"/>
      <c r="C107" s="45"/>
      <c r="D107" s="360"/>
      <c r="E107" s="361"/>
      <c r="F107" s="361"/>
      <c r="G107" s="361"/>
      <c r="H107" s="361"/>
      <c r="I107" s="361"/>
      <c r="J107" s="361"/>
      <c r="K107" s="361"/>
      <c r="L107" s="361"/>
      <c r="M107" s="362"/>
      <c r="N107" s="313"/>
      <c r="O107" s="314"/>
      <c r="P107" s="314"/>
      <c r="Q107" s="315"/>
      <c r="R107" s="92"/>
      <c r="S107" s="92"/>
      <c r="T107" s="92"/>
      <c r="U107" s="322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4"/>
      <c r="AK107" s="102"/>
      <c r="AL107" s="102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93"/>
      <c r="BD107" s="106"/>
      <c r="BE107" s="106"/>
      <c r="BF107" s="417"/>
      <c r="BG107" s="418"/>
      <c r="BH107" s="418"/>
      <c r="BI107" s="418"/>
      <c r="BJ107" s="417"/>
      <c r="BK107" s="418"/>
      <c r="BL107" s="418"/>
      <c r="BM107" s="418"/>
      <c r="BN107" s="417"/>
      <c r="BO107" s="418"/>
      <c r="BP107" s="418"/>
      <c r="BQ107" s="419"/>
      <c r="BR107" s="48"/>
      <c r="BS107" s="51"/>
    </row>
    <row r="108" spans="1:71" ht="15.4" customHeight="1">
      <c r="A108" s="51"/>
      <c r="B108" s="51"/>
      <c r="C108" s="45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102"/>
      <c r="AL108" s="102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93"/>
      <c r="BD108" s="106"/>
      <c r="BE108" s="10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48"/>
      <c r="BS108" s="51"/>
    </row>
    <row r="109" spans="1:71" ht="15.4" customHeight="1">
      <c r="A109" s="51"/>
      <c r="B109" s="51"/>
      <c r="C109" s="45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92"/>
      <c r="S109" s="92"/>
      <c r="T109" s="92"/>
      <c r="U109" s="96" t="s">
        <v>83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102"/>
      <c r="AL109" s="102"/>
      <c r="AM109" s="96" t="s">
        <v>84</v>
      </c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6"/>
      <c r="BR109" s="48"/>
      <c r="BS109" s="51"/>
    </row>
    <row r="110" spans="1:71" ht="15.4" customHeight="1">
      <c r="A110" s="51"/>
      <c r="B110" s="51"/>
      <c r="C110" s="45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92"/>
      <c r="S110" s="92"/>
      <c r="T110" s="92"/>
      <c r="U110" s="138" t="str">
        <f>IF([4]回答表!X51="●",[4]回答表!E224,IF([4]回答表!AA51="●",[4]回答表!E252,""))</f>
        <v/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42" t="s">
        <v>85</v>
      </c>
      <c r="AF110" s="142"/>
      <c r="AG110" s="142"/>
      <c r="AH110" s="142"/>
      <c r="AI110" s="142"/>
      <c r="AJ110" s="143"/>
      <c r="AK110" s="102"/>
      <c r="AL110" s="102"/>
      <c r="AM110" s="316" t="str">
        <f>IF([4]回答表!X51="●",[4]回答表!B226,IF([4]回答表!AA51="●",[4]回答表!B254,""))</f>
        <v/>
      </c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  <c r="BE110" s="317"/>
      <c r="BF110" s="317"/>
      <c r="BG110" s="317"/>
      <c r="BH110" s="317"/>
      <c r="BI110" s="317"/>
      <c r="BJ110" s="317"/>
      <c r="BK110" s="317"/>
      <c r="BL110" s="317"/>
      <c r="BM110" s="317"/>
      <c r="BN110" s="317"/>
      <c r="BO110" s="317"/>
      <c r="BP110" s="317"/>
      <c r="BQ110" s="318"/>
      <c r="BR110" s="48"/>
      <c r="BS110" s="51"/>
    </row>
    <row r="111" spans="1:71" ht="15.4" customHeight="1">
      <c r="A111" s="51"/>
      <c r="B111" s="51"/>
      <c r="C111" s="45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92"/>
      <c r="S111" s="92"/>
      <c r="T111" s="92"/>
      <c r="U111" s="140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4"/>
      <c r="AF111" s="144"/>
      <c r="AG111" s="144"/>
      <c r="AH111" s="144"/>
      <c r="AI111" s="144"/>
      <c r="AJ111" s="145"/>
      <c r="AK111" s="102"/>
      <c r="AL111" s="102"/>
      <c r="AM111" s="319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1"/>
      <c r="BR111" s="48"/>
      <c r="BS111" s="51"/>
    </row>
    <row r="112" spans="1:71" ht="15.4" customHeight="1">
      <c r="A112" s="51"/>
      <c r="B112" s="51"/>
      <c r="C112" s="45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102"/>
      <c r="AL112" s="102"/>
      <c r="AM112" s="319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1"/>
      <c r="BR112" s="48"/>
      <c r="BS112" s="51"/>
    </row>
    <row r="113" spans="1:71" ht="15.4" customHeight="1">
      <c r="A113" s="51"/>
      <c r="B113" s="51"/>
      <c r="C113" s="45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102"/>
      <c r="AL113" s="102"/>
      <c r="AM113" s="319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320"/>
      <c r="BN113" s="320"/>
      <c r="BO113" s="320"/>
      <c r="BP113" s="320"/>
      <c r="BQ113" s="321"/>
      <c r="BR113" s="48"/>
      <c r="BS113" s="51"/>
    </row>
    <row r="114" spans="1:71" ht="15.4" customHeight="1">
      <c r="A114" s="51"/>
      <c r="B114" s="51"/>
      <c r="C114" s="45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102"/>
      <c r="AL114" s="102"/>
      <c r="AM114" s="322"/>
      <c r="AN114" s="323"/>
      <c r="AO114" s="323"/>
      <c r="AP114" s="323"/>
      <c r="AQ114" s="323"/>
      <c r="AR114" s="323"/>
      <c r="AS114" s="323"/>
      <c r="AT114" s="323"/>
      <c r="AU114" s="323"/>
      <c r="AV114" s="323"/>
      <c r="AW114" s="323"/>
      <c r="AX114" s="323"/>
      <c r="AY114" s="323"/>
      <c r="AZ114" s="323"/>
      <c r="BA114" s="323"/>
      <c r="BB114" s="323"/>
      <c r="BC114" s="323"/>
      <c r="BD114" s="323"/>
      <c r="BE114" s="323"/>
      <c r="BF114" s="323"/>
      <c r="BG114" s="323"/>
      <c r="BH114" s="323"/>
      <c r="BI114" s="323"/>
      <c r="BJ114" s="323"/>
      <c r="BK114" s="323"/>
      <c r="BL114" s="323"/>
      <c r="BM114" s="323"/>
      <c r="BN114" s="323"/>
      <c r="BO114" s="323"/>
      <c r="BP114" s="323"/>
      <c r="BQ114" s="324"/>
      <c r="BR114" s="48"/>
      <c r="BS114" s="51"/>
    </row>
    <row r="115" spans="1:71" ht="15.6" customHeight="1">
      <c r="A115" s="51"/>
      <c r="B115" s="51"/>
      <c r="C115" s="45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86"/>
      <c r="Y115" s="86"/>
      <c r="Z115" s="86"/>
      <c r="AA115" s="90"/>
      <c r="AB115" s="90"/>
      <c r="AC115" s="90"/>
      <c r="AD115" s="90"/>
      <c r="AE115" s="90"/>
      <c r="AF115" s="90"/>
      <c r="AG115" s="90"/>
      <c r="AH115" s="90"/>
      <c r="AI115" s="90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48"/>
      <c r="BS115" s="51"/>
    </row>
    <row r="116" spans="1:71" ht="19.149999999999999" customHeight="1">
      <c r="A116" s="51"/>
      <c r="B116" s="51"/>
      <c r="C116" s="45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92"/>
      <c r="O116" s="92"/>
      <c r="P116" s="92"/>
      <c r="Q116" s="92"/>
      <c r="R116" s="92"/>
      <c r="S116" s="92"/>
      <c r="T116" s="92"/>
      <c r="U116" s="96" t="s">
        <v>20</v>
      </c>
      <c r="V116" s="92"/>
      <c r="W116" s="92"/>
      <c r="X116" s="92"/>
      <c r="Y116" s="92"/>
      <c r="Z116" s="92"/>
      <c r="AA116" s="90"/>
      <c r="AB116" s="97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6" t="s">
        <v>12</v>
      </c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6"/>
      <c r="BR116" s="48"/>
      <c r="BS116" s="51"/>
    </row>
    <row r="117" spans="1:71" ht="15.6" customHeight="1">
      <c r="A117" s="51"/>
      <c r="B117" s="51"/>
      <c r="C117" s="45"/>
      <c r="D117" s="298" t="s">
        <v>13</v>
      </c>
      <c r="E117" s="299"/>
      <c r="F117" s="299"/>
      <c r="G117" s="299"/>
      <c r="H117" s="299"/>
      <c r="I117" s="299"/>
      <c r="J117" s="299"/>
      <c r="K117" s="299"/>
      <c r="L117" s="299"/>
      <c r="M117" s="300"/>
      <c r="N117" s="307" t="str">
        <f>IF([4]回答表!AD51="●","●","")</f>
        <v/>
      </c>
      <c r="O117" s="308"/>
      <c r="P117" s="308"/>
      <c r="Q117" s="309"/>
      <c r="R117" s="92"/>
      <c r="S117" s="92"/>
      <c r="T117" s="92"/>
      <c r="U117" s="316" t="str">
        <f>IF([4]回答表!AD51="●",[4]回答表!B265,"")</f>
        <v/>
      </c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8"/>
      <c r="AK117" s="102"/>
      <c r="AL117" s="102"/>
      <c r="AM117" s="316" t="str">
        <f>IF([4]回答表!AD51="●",[4]回答表!B271,"")</f>
        <v/>
      </c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  <c r="BE117" s="317"/>
      <c r="BF117" s="317"/>
      <c r="BG117" s="317"/>
      <c r="BH117" s="317"/>
      <c r="BI117" s="317"/>
      <c r="BJ117" s="317"/>
      <c r="BK117" s="317"/>
      <c r="BL117" s="317"/>
      <c r="BM117" s="317"/>
      <c r="BN117" s="317"/>
      <c r="BO117" s="317"/>
      <c r="BP117" s="317"/>
      <c r="BQ117" s="318"/>
      <c r="BR117" s="48"/>
      <c r="BS117" s="51"/>
    </row>
    <row r="118" spans="1:71" ht="15.6" customHeight="1">
      <c r="A118" s="51"/>
      <c r="B118" s="51"/>
      <c r="C118" s="45"/>
      <c r="D118" s="301"/>
      <c r="E118" s="302"/>
      <c r="F118" s="302"/>
      <c r="G118" s="302"/>
      <c r="H118" s="302"/>
      <c r="I118" s="302"/>
      <c r="J118" s="302"/>
      <c r="K118" s="302"/>
      <c r="L118" s="302"/>
      <c r="M118" s="303"/>
      <c r="N118" s="310"/>
      <c r="O118" s="311"/>
      <c r="P118" s="311"/>
      <c r="Q118" s="312"/>
      <c r="R118" s="92"/>
      <c r="S118" s="92"/>
      <c r="T118" s="92"/>
      <c r="U118" s="319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1"/>
      <c r="AK118" s="102"/>
      <c r="AL118" s="102"/>
      <c r="AM118" s="319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  <c r="BD118" s="320"/>
      <c r="BE118" s="320"/>
      <c r="BF118" s="320"/>
      <c r="BG118" s="320"/>
      <c r="BH118" s="320"/>
      <c r="BI118" s="320"/>
      <c r="BJ118" s="320"/>
      <c r="BK118" s="320"/>
      <c r="BL118" s="320"/>
      <c r="BM118" s="320"/>
      <c r="BN118" s="320"/>
      <c r="BO118" s="320"/>
      <c r="BP118" s="320"/>
      <c r="BQ118" s="321"/>
      <c r="BR118" s="48"/>
      <c r="BS118" s="51"/>
    </row>
    <row r="119" spans="1:71" ht="15.6" customHeight="1">
      <c r="A119" s="51"/>
      <c r="B119" s="51"/>
      <c r="C119" s="45"/>
      <c r="D119" s="301"/>
      <c r="E119" s="302"/>
      <c r="F119" s="302"/>
      <c r="G119" s="302"/>
      <c r="H119" s="302"/>
      <c r="I119" s="302"/>
      <c r="J119" s="302"/>
      <c r="K119" s="302"/>
      <c r="L119" s="302"/>
      <c r="M119" s="303"/>
      <c r="N119" s="310"/>
      <c r="O119" s="311"/>
      <c r="P119" s="311"/>
      <c r="Q119" s="312"/>
      <c r="R119" s="92"/>
      <c r="S119" s="92"/>
      <c r="T119" s="92"/>
      <c r="U119" s="319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1"/>
      <c r="AK119" s="102"/>
      <c r="AL119" s="102"/>
      <c r="AM119" s="319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  <c r="BD119" s="320"/>
      <c r="BE119" s="320"/>
      <c r="BF119" s="320"/>
      <c r="BG119" s="320"/>
      <c r="BH119" s="320"/>
      <c r="BI119" s="320"/>
      <c r="BJ119" s="320"/>
      <c r="BK119" s="320"/>
      <c r="BL119" s="320"/>
      <c r="BM119" s="320"/>
      <c r="BN119" s="320"/>
      <c r="BO119" s="320"/>
      <c r="BP119" s="320"/>
      <c r="BQ119" s="321"/>
      <c r="BR119" s="48"/>
      <c r="BS119" s="51"/>
    </row>
    <row r="120" spans="1:71" ht="15.6" customHeight="1">
      <c r="C120" s="45"/>
      <c r="D120" s="304"/>
      <c r="E120" s="305"/>
      <c r="F120" s="305"/>
      <c r="G120" s="305"/>
      <c r="H120" s="305"/>
      <c r="I120" s="305"/>
      <c r="J120" s="305"/>
      <c r="K120" s="305"/>
      <c r="L120" s="305"/>
      <c r="M120" s="306"/>
      <c r="N120" s="313"/>
      <c r="O120" s="314"/>
      <c r="P120" s="314"/>
      <c r="Q120" s="315"/>
      <c r="R120" s="92"/>
      <c r="S120" s="92"/>
      <c r="T120" s="92"/>
      <c r="U120" s="322"/>
      <c r="V120" s="323"/>
      <c r="W120" s="323"/>
      <c r="X120" s="323"/>
      <c r="Y120" s="323"/>
      <c r="Z120" s="323"/>
      <c r="AA120" s="323"/>
      <c r="AB120" s="323"/>
      <c r="AC120" s="323"/>
      <c r="AD120" s="323"/>
      <c r="AE120" s="323"/>
      <c r="AF120" s="323"/>
      <c r="AG120" s="323"/>
      <c r="AH120" s="323"/>
      <c r="AI120" s="323"/>
      <c r="AJ120" s="324"/>
      <c r="AK120" s="102"/>
      <c r="AL120" s="102"/>
      <c r="AM120" s="322"/>
      <c r="AN120" s="323"/>
      <c r="AO120" s="323"/>
      <c r="AP120" s="323"/>
      <c r="AQ120" s="323"/>
      <c r="AR120" s="323"/>
      <c r="AS120" s="323"/>
      <c r="AT120" s="323"/>
      <c r="AU120" s="323"/>
      <c r="AV120" s="323"/>
      <c r="AW120" s="323"/>
      <c r="AX120" s="323"/>
      <c r="AY120" s="323"/>
      <c r="AZ120" s="323"/>
      <c r="BA120" s="323"/>
      <c r="BB120" s="323"/>
      <c r="BC120" s="323"/>
      <c r="BD120" s="323"/>
      <c r="BE120" s="323"/>
      <c r="BF120" s="323"/>
      <c r="BG120" s="323"/>
      <c r="BH120" s="323"/>
      <c r="BI120" s="323"/>
      <c r="BJ120" s="323"/>
      <c r="BK120" s="323"/>
      <c r="BL120" s="323"/>
      <c r="BM120" s="323"/>
      <c r="BN120" s="323"/>
      <c r="BO120" s="323"/>
      <c r="BP120" s="323"/>
      <c r="BQ120" s="324"/>
      <c r="BR120" s="48"/>
    </row>
    <row r="121" spans="1:71" ht="15.6" customHeight="1">
      <c r="C121" s="58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60"/>
    </row>
    <row r="122" spans="1:71" ht="15.4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</row>
    <row r="123" spans="1:71" ht="15.6" customHeight="1">
      <c r="C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42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4"/>
    </row>
    <row r="124" spans="1:71" ht="15.6" customHeight="1">
      <c r="C124" s="45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86"/>
      <c r="Y124" s="86"/>
      <c r="Z124" s="86"/>
      <c r="AA124" s="89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1"/>
      <c r="AO124" s="93"/>
      <c r="AP124" s="94"/>
      <c r="AQ124" s="94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0"/>
      <c r="BB124" s="460"/>
      <c r="BC124" s="88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90"/>
      <c r="BO124" s="90"/>
      <c r="BP124" s="90"/>
      <c r="BQ124" s="91"/>
      <c r="BR124" s="48"/>
    </row>
    <row r="125" spans="1:71" ht="15.6" customHeight="1">
      <c r="C125" s="45"/>
      <c r="D125" s="204" t="s">
        <v>4</v>
      </c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6"/>
      <c r="R125" s="298" t="s">
        <v>23</v>
      </c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  <c r="AP125" s="299"/>
      <c r="AQ125" s="299"/>
      <c r="AR125" s="299"/>
      <c r="AS125" s="299"/>
      <c r="AT125" s="299"/>
      <c r="AU125" s="299"/>
      <c r="AV125" s="299"/>
      <c r="AW125" s="299"/>
      <c r="AX125" s="299"/>
      <c r="AY125" s="299"/>
      <c r="AZ125" s="299"/>
      <c r="BA125" s="299"/>
      <c r="BB125" s="300"/>
      <c r="BC125" s="88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90"/>
      <c r="BO125" s="90"/>
      <c r="BP125" s="90"/>
      <c r="BQ125" s="91"/>
      <c r="BR125" s="48"/>
    </row>
    <row r="126" spans="1:71" ht="15.6" customHeight="1">
      <c r="C126" s="45"/>
      <c r="D126" s="207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9"/>
      <c r="R126" s="304"/>
      <c r="S126" s="305"/>
      <c r="T126" s="305"/>
      <c r="U126" s="305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6"/>
      <c r="BC126" s="88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90"/>
      <c r="BO126" s="90"/>
      <c r="BP126" s="90"/>
      <c r="BQ126" s="91"/>
      <c r="BR126" s="48"/>
    </row>
    <row r="127" spans="1:71" ht="15.6" customHeight="1">
      <c r="C127" s="45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86"/>
      <c r="Y127" s="86"/>
      <c r="Z127" s="86"/>
      <c r="AA127" s="89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1"/>
      <c r="AO127" s="93"/>
      <c r="AP127" s="94"/>
      <c r="AQ127" s="94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88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90"/>
      <c r="BO127" s="90"/>
      <c r="BP127" s="90"/>
      <c r="BQ127" s="91"/>
      <c r="BR127" s="48"/>
    </row>
    <row r="128" spans="1:71" ht="18.75">
      <c r="C128" s="45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6" t="s">
        <v>24</v>
      </c>
      <c r="V128" s="98"/>
      <c r="W128" s="97"/>
      <c r="X128" s="99"/>
      <c r="Y128" s="99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97"/>
      <c r="AL128" s="97"/>
      <c r="AM128" s="96" t="s">
        <v>20</v>
      </c>
      <c r="AN128" s="92"/>
      <c r="AO128" s="92"/>
      <c r="AP128" s="92"/>
      <c r="AQ128" s="92"/>
      <c r="AR128" s="92"/>
      <c r="AS128" s="90"/>
      <c r="AT128" s="97"/>
      <c r="AU128" s="97"/>
      <c r="AV128" s="97"/>
      <c r="AW128" s="97"/>
      <c r="AX128" s="97"/>
      <c r="AY128" s="97"/>
      <c r="AZ128" s="97"/>
      <c r="BA128" s="97"/>
      <c r="BB128" s="97"/>
      <c r="BC128" s="100"/>
      <c r="BD128" s="90"/>
      <c r="BE128" s="90"/>
      <c r="BF128" s="101" t="s">
        <v>6</v>
      </c>
      <c r="BG128" s="32"/>
      <c r="BH128" s="32"/>
      <c r="BI128" s="32"/>
      <c r="BJ128" s="32"/>
      <c r="BK128" s="32"/>
      <c r="BL128" s="32"/>
      <c r="BM128" s="90"/>
      <c r="BN128" s="90"/>
      <c r="BO128" s="90"/>
      <c r="BP128" s="90"/>
      <c r="BQ128" s="91"/>
      <c r="BR128" s="48"/>
    </row>
    <row r="129" spans="1:71" ht="19.149999999999999" customHeight="1">
      <c r="C129" s="45"/>
      <c r="D129" s="458" t="s">
        <v>7</v>
      </c>
      <c r="E129" s="458"/>
      <c r="F129" s="458"/>
      <c r="G129" s="458"/>
      <c r="H129" s="458"/>
      <c r="I129" s="458"/>
      <c r="J129" s="458"/>
      <c r="K129" s="458"/>
      <c r="L129" s="458"/>
      <c r="M129" s="458"/>
      <c r="N129" s="307" t="str">
        <f>IF([4]回答表!F18="水道事業",IF([4]回答表!X52="●","●",""),"")</f>
        <v/>
      </c>
      <c r="O129" s="308"/>
      <c r="P129" s="308"/>
      <c r="Q129" s="309"/>
      <c r="R129" s="92"/>
      <c r="S129" s="92"/>
      <c r="T129" s="92"/>
      <c r="U129" s="494" t="s">
        <v>42</v>
      </c>
      <c r="V129" s="495"/>
      <c r="W129" s="495"/>
      <c r="X129" s="495"/>
      <c r="Y129" s="495"/>
      <c r="Z129" s="495"/>
      <c r="AA129" s="495"/>
      <c r="AB129" s="495"/>
      <c r="AC129" s="486" t="s">
        <v>43</v>
      </c>
      <c r="AD129" s="487"/>
      <c r="AE129" s="487"/>
      <c r="AF129" s="487"/>
      <c r="AG129" s="487"/>
      <c r="AH129" s="487"/>
      <c r="AI129" s="487"/>
      <c r="AJ129" s="490"/>
      <c r="AK129" s="102"/>
      <c r="AL129" s="102"/>
      <c r="AM129" s="316" t="str">
        <f>IF([4]回答表!F18="水道事業",IF([4]回答表!X52="●",[4]回答表!B282,IF([4]回答表!AA52="●",[4]回答表!B352,"")),"")</f>
        <v/>
      </c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8"/>
      <c r="BD129" s="89"/>
      <c r="BE129" s="89"/>
      <c r="BF129" s="329" t="str">
        <f>IF([4]回答表!F18="水道事業",IF([4]回答表!X52="●",[4]回答表!B330,IF([4]回答表!AA52="●",[4]回答表!B399,"")),"")</f>
        <v/>
      </c>
      <c r="BG129" s="330"/>
      <c r="BH129" s="330"/>
      <c r="BI129" s="330"/>
      <c r="BJ129" s="329"/>
      <c r="BK129" s="330"/>
      <c r="BL129" s="330"/>
      <c r="BM129" s="330"/>
      <c r="BN129" s="329"/>
      <c r="BO129" s="330"/>
      <c r="BP129" s="330"/>
      <c r="BQ129" s="331"/>
      <c r="BR129" s="48"/>
    </row>
    <row r="130" spans="1:71" ht="19.149999999999999" customHeight="1">
      <c r="C130" s="45"/>
      <c r="D130" s="458"/>
      <c r="E130" s="458"/>
      <c r="F130" s="458"/>
      <c r="G130" s="458"/>
      <c r="H130" s="458"/>
      <c r="I130" s="458"/>
      <c r="J130" s="458"/>
      <c r="K130" s="458"/>
      <c r="L130" s="458"/>
      <c r="M130" s="458"/>
      <c r="N130" s="310"/>
      <c r="O130" s="311"/>
      <c r="P130" s="311"/>
      <c r="Q130" s="312"/>
      <c r="R130" s="92"/>
      <c r="S130" s="92"/>
      <c r="T130" s="92"/>
      <c r="U130" s="504"/>
      <c r="V130" s="505"/>
      <c r="W130" s="505"/>
      <c r="X130" s="505"/>
      <c r="Y130" s="505"/>
      <c r="Z130" s="505"/>
      <c r="AA130" s="505"/>
      <c r="AB130" s="505"/>
      <c r="AC130" s="488"/>
      <c r="AD130" s="489"/>
      <c r="AE130" s="489"/>
      <c r="AF130" s="489"/>
      <c r="AG130" s="489"/>
      <c r="AH130" s="489"/>
      <c r="AI130" s="489"/>
      <c r="AJ130" s="507"/>
      <c r="AK130" s="102"/>
      <c r="AL130" s="102"/>
      <c r="AM130" s="319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1"/>
      <c r="BD130" s="89"/>
      <c r="BE130" s="89"/>
      <c r="BF130" s="332"/>
      <c r="BG130" s="333"/>
      <c r="BH130" s="333"/>
      <c r="BI130" s="333"/>
      <c r="BJ130" s="332"/>
      <c r="BK130" s="333"/>
      <c r="BL130" s="333"/>
      <c r="BM130" s="333"/>
      <c r="BN130" s="332"/>
      <c r="BO130" s="333"/>
      <c r="BP130" s="333"/>
      <c r="BQ130" s="334"/>
      <c r="BR130" s="48"/>
    </row>
    <row r="131" spans="1:71" ht="15.6" customHeight="1">
      <c r="C131" s="45"/>
      <c r="D131" s="458"/>
      <c r="E131" s="458"/>
      <c r="F131" s="458"/>
      <c r="G131" s="458"/>
      <c r="H131" s="458"/>
      <c r="I131" s="458"/>
      <c r="J131" s="458"/>
      <c r="K131" s="458"/>
      <c r="L131" s="458"/>
      <c r="M131" s="458"/>
      <c r="N131" s="310"/>
      <c r="O131" s="311"/>
      <c r="P131" s="311"/>
      <c r="Q131" s="312"/>
      <c r="R131" s="92"/>
      <c r="S131" s="92"/>
      <c r="T131" s="92"/>
      <c r="U131" s="335" t="str">
        <f>IF([4]回答表!F18="水道事業",IF([4]回答表!X52="●",[4]回答表!J290,IF([4]回答表!AA52="●",[4]回答表!J360,"")),"")</f>
        <v/>
      </c>
      <c r="V131" s="336"/>
      <c r="W131" s="336"/>
      <c r="X131" s="336"/>
      <c r="Y131" s="336"/>
      <c r="Z131" s="336"/>
      <c r="AA131" s="336"/>
      <c r="AB131" s="337"/>
      <c r="AC131" s="335" t="str">
        <f>IF([4]回答表!F18="水道事業",IF([4]回答表!X52="●",[4]回答表!J292,IF([4]回答表!AA52="●",[4]回答表!J362,"")),"")</f>
        <v/>
      </c>
      <c r="AD131" s="336"/>
      <c r="AE131" s="336"/>
      <c r="AF131" s="336"/>
      <c r="AG131" s="336"/>
      <c r="AH131" s="336"/>
      <c r="AI131" s="336"/>
      <c r="AJ131" s="337"/>
      <c r="AK131" s="102"/>
      <c r="AL131" s="102"/>
      <c r="AM131" s="319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1"/>
      <c r="BD131" s="89"/>
      <c r="BE131" s="89"/>
      <c r="BF131" s="332"/>
      <c r="BG131" s="333"/>
      <c r="BH131" s="333"/>
      <c r="BI131" s="333"/>
      <c r="BJ131" s="332"/>
      <c r="BK131" s="333"/>
      <c r="BL131" s="333"/>
      <c r="BM131" s="333"/>
      <c r="BN131" s="332"/>
      <c r="BO131" s="333"/>
      <c r="BP131" s="333"/>
      <c r="BQ131" s="334"/>
      <c r="BR131" s="48"/>
    </row>
    <row r="132" spans="1:71" ht="15.6" customHeight="1">
      <c r="C132" s="45"/>
      <c r="D132" s="458"/>
      <c r="E132" s="458"/>
      <c r="F132" s="458"/>
      <c r="G132" s="458"/>
      <c r="H132" s="458"/>
      <c r="I132" s="458"/>
      <c r="J132" s="458"/>
      <c r="K132" s="458"/>
      <c r="L132" s="458"/>
      <c r="M132" s="458"/>
      <c r="N132" s="313"/>
      <c r="O132" s="314"/>
      <c r="P132" s="314"/>
      <c r="Q132" s="315"/>
      <c r="R132" s="92"/>
      <c r="S132" s="92"/>
      <c r="T132" s="92"/>
      <c r="U132" s="338"/>
      <c r="V132" s="339"/>
      <c r="W132" s="339"/>
      <c r="X132" s="339"/>
      <c r="Y132" s="339"/>
      <c r="Z132" s="339"/>
      <c r="AA132" s="339"/>
      <c r="AB132" s="340"/>
      <c r="AC132" s="338"/>
      <c r="AD132" s="339"/>
      <c r="AE132" s="339"/>
      <c r="AF132" s="339"/>
      <c r="AG132" s="339"/>
      <c r="AH132" s="339"/>
      <c r="AI132" s="339"/>
      <c r="AJ132" s="340"/>
      <c r="AK132" s="102"/>
      <c r="AL132" s="102"/>
      <c r="AM132" s="319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1"/>
      <c r="BD132" s="89"/>
      <c r="BE132" s="89"/>
      <c r="BF132" s="332" t="str">
        <f>IF([4]回答表!F18="水道事業",IF([4]回答表!X52="●",[4]回答表!E330,IF([4]回答表!AA52="●",[4]回答表!E399,"")),"")</f>
        <v/>
      </c>
      <c r="BG132" s="333"/>
      <c r="BH132" s="333"/>
      <c r="BI132" s="333"/>
      <c r="BJ132" s="332" t="str">
        <f>IF([4]回答表!F18="水道事業",IF([4]回答表!X52="●",[4]回答表!E331,IF([4]回答表!AA52="●",[4]回答表!E400,"")),"")</f>
        <v/>
      </c>
      <c r="BK132" s="333"/>
      <c r="BL132" s="333"/>
      <c r="BM132" s="333"/>
      <c r="BN132" s="332" t="str">
        <f>IF([4]回答表!F18="水道事業",IF([4]回答表!X52="●",[4]回答表!E332,IF([4]回答表!AA52="●",[4]回答表!E401,"")),"")</f>
        <v/>
      </c>
      <c r="BO132" s="333"/>
      <c r="BP132" s="333"/>
      <c r="BQ132" s="334"/>
      <c r="BR132" s="48"/>
    </row>
    <row r="133" spans="1:71" ht="15.6" customHeight="1">
      <c r="C133" s="45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4"/>
      <c r="O133" s="104"/>
      <c r="P133" s="104"/>
      <c r="Q133" s="104"/>
      <c r="R133" s="105"/>
      <c r="S133" s="105"/>
      <c r="T133" s="105"/>
      <c r="U133" s="341"/>
      <c r="V133" s="342"/>
      <c r="W133" s="342"/>
      <c r="X133" s="342"/>
      <c r="Y133" s="342"/>
      <c r="Z133" s="342"/>
      <c r="AA133" s="342"/>
      <c r="AB133" s="343"/>
      <c r="AC133" s="341"/>
      <c r="AD133" s="342"/>
      <c r="AE133" s="342"/>
      <c r="AF133" s="342"/>
      <c r="AG133" s="342"/>
      <c r="AH133" s="342"/>
      <c r="AI133" s="342"/>
      <c r="AJ133" s="343"/>
      <c r="AK133" s="102"/>
      <c r="AL133" s="102"/>
      <c r="AM133" s="319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1"/>
      <c r="BD133" s="93"/>
      <c r="BE133" s="93"/>
      <c r="BF133" s="332"/>
      <c r="BG133" s="333"/>
      <c r="BH133" s="333"/>
      <c r="BI133" s="333"/>
      <c r="BJ133" s="332"/>
      <c r="BK133" s="333"/>
      <c r="BL133" s="333"/>
      <c r="BM133" s="333"/>
      <c r="BN133" s="332"/>
      <c r="BO133" s="333"/>
      <c r="BP133" s="333"/>
      <c r="BQ133" s="334"/>
      <c r="BR133" s="48"/>
    </row>
    <row r="134" spans="1:71" ht="19.149999999999999" customHeight="1">
      <c r="C134" s="45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4"/>
      <c r="O134" s="104"/>
      <c r="P134" s="104"/>
      <c r="Q134" s="104"/>
      <c r="R134" s="105"/>
      <c r="S134" s="105"/>
      <c r="T134" s="105"/>
      <c r="U134" s="494" t="s">
        <v>25</v>
      </c>
      <c r="V134" s="495"/>
      <c r="W134" s="495"/>
      <c r="X134" s="495"/>
      <c r="Y134" s="495"/>
      <c r="Z134" s="495"/>
      <c r="AA134" s="495"/>
      <c r="AB134" s="495"/>
      <c r="AC134" s="494" t="s">
        <v>26</v>
      </c>
      <c r="AD134" s="495"/>
      <c r="AE134" s="495"/>
      <c r="AF134" s="495"/>
      <c r="AG134" s="495"/>
      <c r="AH134" s="495"/>
      <c r="AI134" s="495"/>
      <c r="AJ134" s="496"/>
      <c r="AK134" s="102"/>
      <c r="AL134" s="102"/>
      <c r="AM134" s="319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1"/>
      <c r="BD134" s="89"/>
      <c r="BE134" s="89"/>
      <c r="BF134" s="332"/>
      <c r="BG134" s="333"/>
      <c r="BH134" s="333"/>
      <c r="BI134" s="333"/>
      <c r="BJ134" s="332"/>
      <c r="BK134" s="333"/>
      <c r="BL134" s="333"/>
      <c r="BM134" s="333"/>
      <c r="BN134" s="332"/>
      <c r="BO134" s="333"/>
      <c r="BP134" s="333"/>
      <c r="BQ134" s="334"/>
      <c r="BR134" s="48"/>
    </row>
    <row r="135" spans="1:71" ht="19.149999999999999" customHeight="1">
      <c r="C135" s="45"/>
      <c r="D135" s="470" t="s">
        <v>8</v>
      </c>
      <c r="E135" s="458"/>
      <c r="F135" s="458"/>
      <c r="G135" s="458"/>
      <c r="H135" s="458"/>
      <c r="I135" s="458"/>
      <c r="J135" s="458"/>
      <c r="K135" s="458"/>
      <c r="L135" s="458"/>
      <c r="M135" s="459"/>
      <c r="N135" s="307" t="str">
        <f>IF([4]回答表!F18="水道事業",IF([4]回答表!AA52="●","●",""),"")</f>
        <v/>
      </c>
      <c r="O135" s="308"/>
      <c r="P135" s="308"/>
      <c r="Q135" s="309"/>
      <c r="R135" s="92"/>
      <c r="S135" s="92"/>
      <c r="T135" s="92"/>
      <c r="U135" s="504"/>
      <c r="V135" s="505"/>
      <c r="W135" s="505"/>
      <c r="X135" s="505"/>
      <c r="Y135" s="505"/>
      <c r="Z135" s="505"/>
      <c r="AA135" s="505"/>
      <c r="AB135" s="505"/>
      <c r="AC135" s="504"/>
      <c r="AD135" s="505"/>
      <c r="AE135" s="505"/>
      <c r="AF135" s="505"/>
      <c r="AG135" s="505"/>
      <c r="AH135" s="505"/>
      <c r="AI135" s="505"/>
      <c r="AJ135" s="506"/>
      <c r="AK135" s="102"/>
      <c r="AL135" s="102"/>
      <c r="AM135" s="319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1"/>
      <c r="BD135" s="106"/>
      <c r="BE135" s="106"/>
      <c r="BF135" s="332"/>
      <c r="BG135" s="333"/>
      <c r="BH135" s="333"/>
      <c r="BI135" s="333"/>
      <c r="BJ135" s="332"/>
      <c r="BK135" s="333"/>
      <c r="BL135" s="333"/>
      <c r="BM135" s="333"/>
      <c r="BN135" s="332"/>
      <c r="BO135" s="333"/>
      <c r="BP135" s="333"/>
      <c r="BQ135" s="334"/>
      <c r="BR135" s="48"/>
    </row>
    <row r="136" spans="1:71" ht="15.6" customHeight="1">
      <c r="C136" s="45"/>
      <c r="D136" s="458"/>
      <c r="E136" s="458"/>
      <c r="F136" s="458"/>
      <c r="G136" s="458"/>
      <c r="H136" s="458"/>
      <c r="I136" s="458"/>
      <c r="J136" s="458"/>
      <c r="K136" s="458"/>
      <c r="L136" s="458"/>
      <c r="M136" s="459"/>
      <c r="N136" s="310"/>
      <c r="O136" s="311"/>
      <c r="P136" s="311"/>
      <c r="Q136" s="312"/>
      <c r="R136" s="92"/>
      <c r="S136" s="92"/>
      <c r="T136" s="92"/>
      <c r="U136" s="335" t="str">
        <f>IF([4]回答表!F18="水道事業",IF([4]回答表!X52="●",[4]回答表!J294,IF([4]回答表!AA52="●",[4]回答表!J364,"")),"")</f>
        <v/>
      </c>
      <c r="V136" s="336"/>
      <c r="W136" s="336"/>
      <c r="X136" s="336"/>
      <c r="Y136" s="336"/>
      <c r="Z136" s="336"/>
      <c r="AA136" s="336"/>
      <c r="AB136" s="337"/>
      <c r="AC136" s="335" t="str">
        <f>IF([4]回答表!F18="水道事業",IF([4]回答表!X52="●",[4]回答表!J296,IF([4]回答表!AA52="●",[4]回答表!J366,"")),"")</f>
        <v/>
      </c>
      <c r="AD136" s="336"/>
      <c r="AE136" s="336"/>
      <c r="AF136" s="336"/>
      <c r="AG136" s="336"/>
      <c r="AH136" s="336"/>
      <c r="AI136" s="336"/>
      <c r="AJ136" s="337"/>
      <c r="AK136" s="102"/>
      <c r="AL136" s="102"/>
      <c r="AM136" s="319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1"/>
      <c r="BD136" s="106"/>
      <c r="BE136" s="106"/>
      <c r="BF136" s="332" t="s">
        <v>9</v>
      </c>
      <c r="BG136" s="333"/>
      <c r="BH136" s="333"/>
      <c r="BI136" s="333"/>
      <c r="BJ136" s="332" t="s">
        <v>10</v>
      </c>
      <c r="BK136" s="333"/>
      <c r="BL136" s="333"/>
      <c r="BM136" s="333"/>
      <c r="BN136" s="332" t="s">
        <v>11</v>
      </c>
      <c r="BO136" s="333"/>
      <c r="BP136" s="333"/>
      <c r="BQ136" s="334"/>
      <c r="BR136" s="48"/>
    </row>
    <row r="137" spans="1:71" ht="15.6" customHeight="1">
      <c r="C137" s="45"/>
      <c r="D137" s="458"/>
      <c r="E137" s="458"/>
      <c r="F137" s="458"/>
      <c r="G137" s="458"/>
      <c r="H137" s="458"/>
      <c r="I137" s="458"/>
      <c r="J137" s="458"/>
      <c r="K137" s="458"/>
      <c r="L137" s="458"/>
      <c r="M137" s="459"/>
      <c r="N137" s="310"/>
      <c r="O137" s="311"/>
      <c r="P137" s="311"/>
      <c r="Q137" s="312"/>
      <c r="R137" s="92"/>
      <c r="S137" s="92"/>
      <c r="T137" s="92"/>
      <c r="U137" s="338"/>
      <c r="V137" s="339"/>
      <c r="W137" s="339"/>
      <c r="X137" s="339"/>
      <c r="Y137" s="339"/>
      <c r="Z137" s="339"/>
      <c r="AA137" s="339"/>
      <c r="AB137" s="340"/>
      <c r="AC137" s="338"/>
      <c r="AD137" s="339"/>
      <c r="AE137" s="339"/>
      <c r="AF137" s="339"/>
      <c r="AG137" s="339"/>
      <c r="AH137" s="339"/>
      <c r="AI137" s="339"/>
      <c r="AJ137" s="340"/>
      <c r="AK137" s="102"/>
      <c r="AL137" s="102"/>
      <c r="AM137" s="319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1"/>
      <c r="BD137" s="106"/>
      <c r="BE137" s="106"/>
      <c r="BF137" s="332"/>
      <c r="BG137" s="333"/>
      <c r="BH137" s="333"/>
      <c r="BI137" s="333"/>
      <c r="BJ137" s="332"/>
      <c r="BK137" s="333"/>
      <c r="BL137" s="333"/>
      <c r="BM137" s="333"/>
      <c r="BN137" s="332"/>
      <c r="BO137" s="333"/>
      <c r="BP137" s="333"/>
      <c r="BQ137" s="334"/>
      <c r="BR137" s="48"/>
    </row>
    <row r="138" spans="1:71" ht="15.6" customHeight="1">
      <c r="C138" s="45"/>
      <c r="D138" s="458"/>
      <c r="E138" s="458"/>
      <c r="F138" s="458"/>
      <c r="G138" s="458"/>
      <c r="H138" s="458"/>
      <c r="I138" s="458"/>
      <c r="J138" s="458"/>
      <c r="K138" s="458"/>
      <c r="L138" s="458"/>
      <c r="M138" s="459"/>
      <c r="N138" s="313"/>
      <c r="O138" s="314"/>
      <c r="P138" s="314"/>
      <c r="Q138" s="315"/>
      <c r="R138" s="92"/>
      <c r="S138" s="92"/>
      <c r="T138" s="92"/>
      <c r="U138" s="341"/>
      <c r="V138" s="342"/>
      <c r="W138" s="342"/>
      <c r="X138" s="342"/>
      <c r="Y138" s="342"/>
      <c r="Z138" s="342"/>
      <c r="AA138" s="342"/>
      <c r="AB138" s="343"/>
      <c r="AC138" s="341"/>
      <c r="AD138" s="342"/>
      <c r="AE138" s="342"/>
      <c r="AF138" s="342"/>
      <c r="AG138" s="342"/>
      <c r="AH138" s="342"/>
      <c r="AI138" s="342"/>
      <c r="AJ138" s="343"/>
      <c r="AK138" s="102"/>
      <c r="AL138" s="102"/>
      <c r="AM138" s="322"/>
      <c r="AN138" s="323"/>
      <c r="AO138" s="323"/>
      <c r="AP138" s="323"/>
      <c r="AQ138" s="323"/>
      <c r="AR138" s="323"/>
      <c r="AS138" s="323"/>
      <c r="AT138" s="323"/>
      <c r="AU138" s="323"/>
      <c r="AV138" s="323"/>
      <c r="AW138" s="323"/>
      <c r="AX138" s="323"/>
      <c r="AY138" s="323"/>
      <c r="AZ138" s="323"/>
      <c r="BA138" s="323"/>
      <c r="BB138" s="323"/>
      <c r="BC138" s="324"/>
      <c r="BD138" s="106"/>
      <c r="BE138" s="106"/>
      <c r="BF138" s="417"/>
      <c r="BG138" s="418"/>
      <c r="BH138" s="418"/>
      <c r="BI138" s="418"/>
      <c r="BJ138" s="417"/>
      <c r="BK138" s="418"/>
      <c r="BL138" s="418"/>
      <c r="BM138" s="418"/>
      <c r="BN138" s="417"/>
      <c r="BO138" s="418"/>
      <c r="BP138" s="418"/>
      <c r="BQ138" s="419"/>
      <c r="BR138" s="48"/>
    </row>
    <row r="139" spans="1:71" ht="15.4" customHeight="1">
      <c r="A139" s="51"/>
      <c r="B139" s="51"/>
      <c r="C139" s="45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102"/>
      <c r="AL139" s="102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93"/>
      <c r="BD139" s="106"/>
      <c r="BE139" s="10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48"/>
      <c r="BS139" s="51"/>
    </row>
    <row r="140" spans="1:71" ht="15.4" customHeight="1">
      <c r="A140" s="51"/>
      <c r="B140" s="51"/>
      <c r="C140" s="45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92"/>
      <c r="S140" s="92"/>
      <c r="T140" s="92"/>
      <c r="U140" s="96" t="s">
        <v>83</v>
      </c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102"/>
      <c r="AL140" s="102"/>
      <c r="AM140" s="96" t="s">
        <v>84</v>
      </c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6"/>
      <c r="BR140" s="48"/>
      <c r="BS140" s="51"/>
    </row>
    <row r="141" spans="1:71" ht="15.4" customHeight="1">
      <c r="A141" s="51"/>
      <c r="B141" s="51"/>
      <c r="C141" s="45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92"/>
      <c r="S141" s="92"/>
      <c r="T141" s="92"/>
      <c r="U141" s="138" t="str">
        <f>IF([4]回答表!F18="水道事業",IF([4]回答表!X52="●",[4]回答表!E339,IF([4]回答表!AA52="●",[4]回答表!E408,"")),"")</f>
        <v/>
      </c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42" t="s">
        <v>85</v>
      </c>
      <c r="AF141" s="142"/>
      <c r="AG141" s="142"/>
      <c r="AH141" s="142"/>
      <c r="AI141" s="142"/>
      <c r="AJ141" s="143"/>
      <c r="AK141" s="102"/>
      <c r="AL141" s="102"/>
      <c r="AM141" s="316" t="str">
        <f>IF([4]回答表!F18="水道事業",IF([4]回答表!X52="●",[4]回答表!B341,IF([4]回答表!AA52="●",[4]回答表!B410,"")),"")</f>
        <v/>
      </c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  <c r="BE141" s="317"/>
      <c r="BF141" s="317"/>
      <c r="BG141" s="317"/>
      <c r="BH141" s="317"/>
      <c r="BI141" s="317"/>
      <c r="BJ141" s="317"/>
      <c r="BK141" s="317"/>
      <c r="BL141" s="317"/>
      <c r="BM141" s="317"/>
      <c r="BN141" s="317"/>
      <c r="BO141" s="317"/>
      <c r="BP141" s="317"/>
      <c r="BQ141" s="318"/>
      <c r="BR141" s="48"/>
      <c r="BS141" s="51"/>
    </row>
    <row r="142" spans="1:71" ht="15.4" customHeight="1">
      <c r="A142" s="51"/>
      <c r="B142" s="51"/>
      <c r="C142" s="45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92"/>
      <c r="S142" s="92"/>
      <c r="T142" s="92"/>
      <c r="U142" s="140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4"/>
      <c r="AF142" s="144"/>
      <c r="AG142" s="144"/>
      <c r="AH142" s="144"/>
      <c r="AI142" s="144"/>
      <c r="AJ142" s="145"/>
      <c r="AK142" s="102"/>
      <c r="AL142" s="102"/>
      <c r="AM142" s="319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1"/>
      <c r="BR142" s="48"/>
      <c r="BS142" s="51"/>
    </row>
    <row r="143" spans="1:71" ht="15.4" customHeight="1">
      <c r="A143" s="51"/>
      <c r="B143" s="51"/>
      <c r="C143" s="45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102"/>
      <c r="AL143" s="102"/>
      <c r="AM143" s="319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0"/>
      <c r="BM143" s="320"/>
      <c r="BN143" s="320"/>
      <c r="BO143" s="320"/>
      <c r="BP143" s="320"/>
      <c r="BQ143" s="321"/>
      <c r="BR143" s="48"/>
      <c r="BS143" s="51"/>
    </row>
    <row r="144" spans="1:71" ht="15.4" customHeight="1">
      <c r="A144" s="51"/>
      <c r="B144" s="51"/>
      <c r="C144" s="45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102"/>
      <c r="AL144" s="102"/>
      <c r="AM144" s="319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0"/>
      <c r="BM144" s="320"/>
      <c r="BN144" s="320"/>
      <c r="BO144" s="320"/>
      <c r="BP144" s="320"/>
      <c r="BQ144" s="321"/>
      <c r="BR144" s="48"/>
      <c r="BS144" s="51"/>
    </row>
    <row r="145" spans="1:71" ht="15.4" customHeight="1">
      <c r="A145" s="51"/>
      <c r="B145" s="51"/>
      <c r="C145" s="45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102"/>
      <c r="AL145" s="102"/>
      <c r="AM145" s="322"/>
      <c r="AN145" s="323"/>
      <c r="AO145" s="323"/>
      <c r="AP145" s="323"/>
      <c r="AQ145" s="323"/>
      <c r="AR145" s="323"/>
      <c r="AS145" s="323"/>
      <c r="AT145" s="323"/>
      <c r="AU145" s="323"/>
      <c r="AV145" s="323"/>
      <c r="AW145" s="323"/>
      <c r="AX145" s="323"/>
      <c r="AY145" s="323"/>
      <c r="AZ145" s="323"/>
      <c r="BA145" s="323"/>
      <c r="BB145" s="323"/>
      <c r="BC145" s="323"/>
      <c r="BD145" s="323"/>
      <c r="BE145" s="323"/>
      <c r="BF145" s="323"/>
      <c r="BG145" s="323"/>
      <c r="BH145" s="323"/>
      <c r="BI145" s="323"/>
      <c r="BJ145" s="323"/>
      <c r="BK145" s="323"/>
      <c r="BL145" s="323"/>
      <c r="BM145" s="323"/>
      <c r="BN145" s="323"/>
      <c r="BO145" s="323"/>
      <c r="BP145" s="323"/>
      <c r="BQ145" s="324"/>
      <c r="BR145" s="48"/>
      <c r="BS145" s="51"/>
    </row>
    <row r="146" spans="1:71" ht="15.6" customHeight="1">
      <c r="C146" s="45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87"/>
      <c r="O146" s="87"/>
      <c r="P146" s="87"/>
      <c r="Q146" s="87"/>
      <c r="R146" s="92"/>
      <c r="S146" s="92"/>
      <c r="T146" s="92"/>
      <c r="U146" s="92"/>
      <c r="V146" s="92"/>
      <c r="W146" s="92"/>
      <c r="X146" s="86"/>
      <c r="Y146" s="86"/>
      <c r="Z146" s="86"/>
      <c r="AA146" s="90"/>
      <c r="AB146" s="90"/>
      <c r="AC146" s="90"/>
      <c r="AD146" s="90"/>
      <c r="AE146" s="90"/>
      <c r="AF146" s="90"/>
      <c r="AG146" s="90"/>
      <c r="AH146" s="90"/>
      <c r="AI146" s="90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48"/>
    </row>
    <row r="147" spans="1:71" ht="18.600000000000001" customHeight="1">
      <c r="C147" s="45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87"/>
      <c r="O147" s="87"/>
      <c r="P147" s="87"/>
      <c r="Q147" s="87"/>
      <c r="R147" s="92"/>
      <c r="S147" s="92"/>
      <c r="T147" s="92"/>
      <c r="U147" s="96" t="s">
        <v>20</v>
      </c>
      <c r="V147" s="92"/>
      <c r="W147" s="92"/>
      <c r="X147" s="92"/>
      <c r="Y147" s="92"/>
      <c r="Z147" s="92"/>
      <c r="AA147" s="90"/>
      <c r="AB147" s="97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6" t="s">
        <v>12</v>
      </c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6"/>
      <c r="BR147" s="48"/>
    </row>
    <row r="148" spans="1:71" ht="15.6" customHeight="1">
      <c r="C148" s="45"/>
      <c r="D148" s="458" t="s">
        <v>13</v>
      </c>
      <c r="E148" s="458"/>
      <c r="F148" s="458"/>
      <c r="G148" s="458"/>
      <c r="H148" s="458"/>
      <c r="I148" s="458"/>
      <c r="J148" s="458"/>
      <c r="K148" s="458"/>
      <c r="L148" s="458"/>
      <c r="M148" s="459"/>
      <c r="N148" s="307" t="str">
        <f>IF([4]回答表!F18="水道事業",IF([4]回答表!AD52="●","●",""),"")</f>
        <v/>
      </c>
      <c r="O148" s="308"/>
      <c r="P148" s="308"/>
      <c r="Q148" s="309"/>
      <c r="R148" s="92"/>
      <c r="S148" s="92"/>
      <c r="T148" s="92"/>
      <c r="U148" s="316" t="str">
        <f>IF([4]回答表!F18="水道事業",IF([4]回答表!AD52="●",[4]回答表!B421,""),"")</f>
        <v/>
      </c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8"/>
      <c r="AK148" s="107"/>
      <c r="AL148" s="107"/>
      <c r="AM148" s="316" t="str">
        <f>IF([4]回答表!F18="水道事業",IF([4]回答表!AD52="●",[4]回答表!B427,""),"")</f>
        <v/>
      </c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17"/>
      <c r="BL148" s="317"/>
      <c r="BM148" s="317"/>
      <c r="BN148" s="317"/>
      <c r="BO148" s="317"/>
      <c r="BP148" s="317"/>
      <c r="BQ148" s="318"/>
      <c r="BR148" s="48"/>
    </row>
    <row r="149" spans="1:71" ht="15.6" customHeight="1">
      <c r="C149" s="45"/>
      <c r="D149" s="458"/>
      <c r="E149" s="458"/>
      <c r="F149" s="458"/>
      <c r="G149" s="458"/>
      <c r="H149" s="458"/>
      <c r="I149" s="458"/>
      <c r="J149" s="458"/>
      <c r="K149" s="458"/>
      <c r="L149" s="458"/>
      <c r="M149" s="459"/>
      <c r="N149" s="310"/>
      <c r="O149" s="311"/>
      <c r="P149" s="311"/>
      <c r="Q149" s="312"/>
      <c r="R149" s="92"/>
      <c r="S149" s="92"/>
      <c r="T149" s="92"/>
      <c r="U149" s="319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1"/>
      <c r="AK149" s="107"/>
      <c r="AL149" s="107"/>
      <c r="AM149" s="319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1"/>
      <c r="BR149" s="48"/>
    </row>
    <row r="150" spans="1:71" ht="15.6" customHeight="1">
      <c r="C150" s="45"/>
      <c r="D150" s="458"/>
      <c r="E150" s="458"/>
      <c r="F150" s="458"/>
      <c r="G150" s="458"/>
      <c r="H150" s="458"/>
      <c r="I150" s="458"/>
      <c r="J150" s="458"/>
      <c r="K150" s="458"/>
      <c r="L150" s="458"/>
      <c r="M150" s="459"/>
      <c r="N150" s="310"/>
      <c r="O150" s="311"/>
      <c r="P150" s="311"/>
      <c r="Q150" s="312"/>
      <c r="R150" s="92"/>
      <c r="S150" s="92"/>
      <c r="T150" s="92"/>
      <c r="U150" s="319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1"/>
      <c r="AK150" s="107"/>
      <c r="AL150" s="107"/>
      <c r="AM150" s="319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1"/>
      <c r="BR150" s="48"/>
    </row>
    <row r="151" spans="1:71" ht="15.6" customHeight="1">
      <c r="C151" s="45"/>
      <c r="D151" s="458"/>
      <c r="E151" s="458"/>
      <c r="F151" s="458"/>
      <c r="G151" s="458"/>
      <c r="H151" s="458"/>
      <c r="I151" s="458"/>
      <c r="J151" s="458"/>
      <c r="K151" s="458"/>
      <c r="L151" s="458"/>
      <c r="M151" s="459"/>
      <c r="N151" s="313"/>
      <c r="O151" s="314"/>
      <c r="P151" s="314"/>
      <c r="Q151" s="315"/>
      <c r="R151" s="92"/>
      <c r="S151" s="92"/>
      <c r="T151" s="92"/>
      <c r="U151" s="322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  <c r="AJ151" s="324"/>
      <c r="AK151" s="107"/>
      <c r="AL151" s="107"/>
      <c r="AM151" s="322"/>
      <c r="AN151" s="323"/>
      <c r="AO151" s="323"/>
      <c r="AP151" s="323"/>
      <c r="AQ151" s="323"/>
      <c r="AR151" s="323"/>
      <c r="AS151" s="323"/>
      <c r="AT151" s="323"/>
      <c r="AU151" s="323"/>
      <c r="AV151" s="323"/>
      <c r="AW151" s="323"/>
      <c r="AX151" s="323"/>
      <c r="AY151" s="323"/>
      <c r="AZ151" s="323"/>
      <c r="BA151" s="323"/>
      <c r="BB151" s="323"/>
      <c r="BC151" s="323"/>
      <c r="BD151" s="323"/>
      <c r="BE151" s="323"/>
      <c r="BF151" s="323"/>
      <c r="BG151" s="323"/>
      <c r="BH151" s="323"/>
      <c r="BI151" s="323"/>
      <c r="BJ151" s="323"/>
      <c r="BK151" s="323"/>
      <c r="BL151" s="323"/>
      <c r="BM151" s="323"/>
      <c r="BN151" s="323"/>
      <c r="BO151" s="323"/>
      <c r="BP151" s="323"/>
      <c r="BQ151" s="324"/>
      <c r="BR151" s="48"/>
    </row>
    <row r="152" spans="1:71" ht="15.6" customHeight="1"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60"/>
    </row>
    <row r="153" spans="1:71" ht="15.6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</row>
    <row r="154" spans="1:71" ht="15.6" customHeight="1">
      <c r="C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42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4"/>
    </row>
    <row r="155" spans="1:71" ht="15.6" customHeight="1">
      <c r="C155" s="45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86"/>
      <c r="Y155" s="86"/>
      <c r="Z155" s="86"/>
      <c r="AA155" s="89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1"/>
      <c r="AO155" s="93"/>
      <c r="AP155" s="94"/>
      <c r="AQ155" s="94"/>
      <c r="AR155" s="460"/>
      <c r="AS155" s="460"/>
      <c r="AT155" s="460"/>
      <c r="AU155" s="460"/>
      <c r="AV155" s="460"/>
      <c r="AW155" s="460"/>
      <c r="AX155" s="460"/>
      <c r="AY155" s="460"/>
      <c r="AZ155" s="460"/>
      <c r="BA155" s="460"/>
      <c r="BB155" s="460"/>
      <c r="BC155" s="88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90"/>
      <c r="BO155" s="90"/>
      <c r="BP155" s="90"/>
      <c r="BQ155" s="91"/>
      <c r="BR155" s="48"/>
    </row>
    <row r="156" spans="1:71" ht="15.6" customHeight="1">
      <c r="C156" s="45"/>
      <c r="D156" s="204" t="s">
        <v>4</v>
      </c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6"/>
      <c r="R156" s="298" t="s">
        <v>44</v>
      </c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299"/>
      <c r="BB156" s="300"/>
      <c r="BC156" s="88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90"/>
      <c r="BO156" s="90"/>
      <c r="BP156" s="90"/>
      <c r="BQ156" s="91"/>
      <c r="BR156" s="48"/>
    </row>
    <row r="157" spans="1:71" ht="15.6" customHeight="1">
      <c r="C157" s="45"/>
      <c r="D157" s="207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9"/>
      <c r="R157" s="304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6"/>
      <c r="BC157" s="88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90"/>
      <c r="BO157" s="90"/>
      <c r="BP157" s="90"/>
      <c r="BQ157" s="91"/>
      <c r="BR157" s="48"/>
    </row>
    <row r="158" spans="1:71" ht="15.6" customHeight="1">
      <c r="C158" s="45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86"/>
      <c r="Y158" s="86"/>
      <c r="Z158" s="86"/>
      <c r="AA158" s="89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1"/>
      <c r="AO158" s="93"/>
      <c r="AP158" s="94"/>
      <c r="AQ158" s="94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88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90"/>
      <c r="BO158" s="90"/>
      <c r="BP158" s="90"/>
      <c r="BQ158" s="91"/>
      <c r="BR158" s="48"/>
    </row>
    <row r="159" spans="1:71" ht="18.75">
      <c r="C159" s="45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6" t="s">
        <v>24</v>
      </c>
      <c r="V159" s="98"/>
      <c r="W159" s="97"/>
      <c r="X159" s="99"/>
      <c r="Y159" s="99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97"/>
      <c r="AL159" s="97"/>
      <c r="AM159" s="96" t="s">
        <v>20</v>
      </c>
      <c r="AN159" s="92"/>
      <c r="AO159" s="92"/>
      <c r="AP159" s="92"/>
      <c r="AQ159" s="92"/>
      <c r="AR159" s="92"/>
      <c r="AS159" s="90"/>
      <c r="AT159" s="97"/>
      <c r="AU159" s="97"/>
      <c r="AV159" s="97"/>
      <c r="AW159" s="97"/>
      <c r="AX159" s="97"/>
      <c r="AY159" s="97"/>
      <c r="AZ159" s="97"/>
      <c r="BA159" s="97"/>
      <c r="BB159" s="97"/>
      <c r="BC159" s="100"/>
      <c r="BD159" s="90"/>
      <c r="BE159" s="90"/>
      <c r="BF159" s="101" t="s">
        <v>6</v>
      </c>
      <c r="BG159" s="32"/>
      <c r="BH159" s="32"/>
      <c r="BI159" s="32"/>
      <c r="BJ159" s="32"/>
      <c r="BK159" s="32"/>
      <c r="BL159" s="32"/>
      <c r="BM159" s="90"/>
      <c r="BN159" s="90"/>
      <c r="BO159" s="90"/>
      <c r="BP159" s="90"/>
      <c r="BQ159" s="91"/>
      <c r="BR159" s="48"/>
    </row>
    <row r="160" spans="1:71" ht="19.149999999999999" customHeight="1">
      <c r="C160" s="45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92"/>
      <c r="S160" s="92"/>
      <c r="T160" s="92"/>
      <c r="U160" s="494" t="s">
        <v>45</v>
      </c>
      <c r="V160" s="495"/>
      <c r="W160" s="495"/>
      <c r="X160" s="495"/>
      <c r="Y160" s="495"/>
      <c r="Z160" s="495"/>
      <c r="AA160" s="495"/>
      <c r="AB160" s="495"/>
      <c r="AC160" s="495"/>
      <c r="AD160" s="495"/>
      <c r="AE160" s="495"/>
      <c r="AF160" s="495"/>
      <c r="AG160" s="495"/>
      <c r="AH160" s="495"/>
      <c r="AI160" s="495"/>
      <c r="AJ160" s="496"/>
      <c r="AK160" s="102"/>
      <c r="AL160" s="102"/>
      <c r="AM160" s="316" t="str">
        <f>IF([4]回答表!F18="簡易水道事業",IF([4]回答表!X52="●",[4]回答表!B282,IF([4]回答表!AA52="●",[4]回答表!B352,"")),"")</f>
        <v/>
      </c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8"/>
      <c r="BC160" s="93"/>
      <c r="BD160" s="89"/>
      <c r="BE160" s="89"/>
      <c r="BF160" s="329" t="str">
        <f>IF([4]回答表!F18="簡易水道事業",IF([4]回答表!X52="●",[4]回答表!B330,IF([4]回答表!AA52="●",[4]回答表!B399,"")),"")</f>
        <v/>
      </c>
      <c r="BG160" s="330"/>
      <c r="BH160" s="330"/>
      <c r="BI160" s="330"/>
      <c r="BJ160" s="329"/>
      <c r="BK160" s="330"/>
      <c r="BL160" s="330"/>
      <c r="BM160" s="330"/>
      <c r="BN160" s="329"/>
      <c r="BO160" s="330"/>
      <c r="BP160" s="330"/>
      <c r="BQ160" s="331"/>
      <c r="BR160" s="48"/>
    </row>
    <row r="161" spans="1:71" ht="19.149999999999999" customHeight="1">
      <c r="C161" s="45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92"/>
      <c r="S161" s="92"/>
      <c r="T161" s="92"/>
      <c r="U161" s="497"/>
      <c r="V161" s="498"/>
      <c r="W161" s="498"/>
      <c r="X161" s="498"/>
      <c r="Y161" s="498"/>
      <c r="Z161" s="498"/>
      <c r="AA161" s="498"/>
      <c r="AB161" s="498"/>
      <c r="AC161" s="498"/>
      <c r="AD161" s="498"/>
      <c r="AE161" s="498"/>
      <c r="AF161" s="498"/>
      <c r="AG161" s="498"/>
      <c r="AH161" s="498"/>
      <c r="AI161" s="498"/>
      <c r="AJ161" s="499"/>
      <c r="AK161" s="102"/>
      <c r="AL161" s="102"/>
      <c r="AM161" s="319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1"/>
      <c r="BC161" s="93"/>
      <c r="BD161" s="89"/>
      <c r="BE161" s="89"/>
      <c r="BF161" s="332"/>
      <c r="BG161" s="333"/>
      <c r="BH161" s="333"/>
      <c r="BI161" s="333"/>
      <c r="BJ161" s="332"/>
      <c r="BK161" s="333"/>
      <c r="BL161" s="333"/>
      <c r="BM161" s="333"/>
      <c r="BN161" s="332"/>
      <c r="BO161" s="333"/>
      <c r="BP161" s="333"/>
      <c r="BQ161" s="334"/>
      <c r="BR161" s="48"/>
    </row>
    <row r="162" spans="1:71" ht="15.6" customHeight="1">
      <c r="C162" s="45"/>
      <c r="D162" s="298" t="s">
        <v>7</v>
      </c>
      <c r="E162" s="299"/>
      <c r="F162" s="299"/>
      <c r="G162" s="299"/>
      <c r="H162" s="299"/>
      <c r="I162" s="299"/>
      <c r="J162" s="299"/>
      <c r="K162" s="299"/>
      <c r="L162" s="299"/>
      <c r="M162" s="300"/>
      <c r="N162" s="307" t="str">
        <f>IF([4]回答表!F18="簡易水道事業",IF([4]回答表!X52="●","●",""),"")</f>
        <v/>
      </c>
      <c r="O162" s="308"/>
      <c r="P162" s="308"/>
      <c r="Q162" s="309"/>
      <c r="R162" s="92"/>
      <c r="S162" s="92"/>
      <c r="T162" s="92"/>
      <c r="U162" s="335" t="str">
        <f>IF([4]回答表!F18="簡易水道事業",IF([4]回答表!X52="●",[4]回答表!S301,IF([4]回答表!AA52="●",[4]回答表!S371,"")),"")</f>
        <v/>
      </c>
      <c r="V162" s="336"/>
      <c r="W162" s="336"/>
      <c r="X162" s="336"/>
      <c r="Y162" s="336"/>
      <c r="Z162" s="336"/>
      <c r="AA162" s="336"/>
      <c r="AB162" s="336"/>
      <c r="AC162" s="336"/>
      <c r="AD162" s="336"/>
      <c r="AE162" s="336"/>
      <c r="AF162" s="336"/>
      <c r="AG162" s="336"/>
      <c r="AH162" s="336"/>
      <c r="AI162" s="336"/>
      <c r="AJ162" s="337"/>
      <c r="AK162" s="102"/>
      <c r="AL162" s="102"/>
      <c r="AM162" s="319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1"/>
      <c r="BC162" s="93"/>
      <c r="BD162" s="89"/>
      <c r="BE162" s="89"/>
      <c r="BF162" s="332"/>
      <c r="BG162" s="333"/>
      <c r="BH162" s="333"/>
      <c r="BI162" s="333"/>
      <c r="BJ162" s="332"/>
      <c r="BK162" s="333"/>
      <c r="BL162" s="333"/>
      <c r="BM162" s="333"/>
      <c r="BN162" s="332"/>
      <c r="BO162" s="333"/>
      <c r="BP162" s="333"/>
      <c r="BQ162" s="334"/>
      <c r="BR162" s="48"/>
    </row>
    <row r="163" spans="1:71" ht="15.6" customHeight="1">
      <c r="C163" s="45"/>
      <c r="D163" s="301"/>
      <c r="E163" s="302"/>
      <c r="F163" s="302"/>
      <c r="G163" s="302"/>
      <c r="H163" s="302"/>
      <c r="I163" s="302"/>
      <c r="J163" s="302"/>
      <c r="K163" s="302"/>
      <c r="L163" s="302"/>
      <c r="M163" s="303"/>
      <c r="N163" s="310"/>
      <c r="O163" s="311"/>
      <c r="P163" s="311"/>
      <c r="Q163" s="312"/>
      <c r="R163" s="92"/>
      <c r="S163" s="92"/>
      <c r="T163" s="92"/>
      <c r="U163" s="338"/>
      <c r="V163" s="339"/>
      <c r="W163" s="339"/>
      <c r="X163" s="339"/>
      <c r="Y163" s="339"/>
      <c r="Z163" s="339"/>
      <c r="AA163" s="339"/>
      <c r="AB163" s="339"/>
      <c r="AC163" s="339"/>
      <c r="AD163" s="339"/>
      <c r="AE163" s="339"/>
      <c r="AF163" s="339"/>
      <c r="AG163" s="339"/>
      <c r="AH163" s="339"/>
      <c r="AI163" s="339"/>
      <c r="AJ163" s="340"/>
      <c r="AK163" s="102"/>
      <c r="AL163" s="102"/>
      <c r="AM163" s="319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1"/>
      <c r="BC163" s="93"/>
      <c r="BD163" s="89"/>
      <c r="BE163" s="89"/>
      <c r="BF163" s="332" t="str">
        <f>IF([4]回答表!F18="簡易水道事業",IF([4]回答表!X52="●",[4]回答表!E330,IF([4]回答表!AA52="●",[4]回答表!E399,"")),"")</f>
        <v/>
      </c>
      <c r="BG163" s="333"/>
      <c r="BH163" s="333"/>
      <c r="BI163" s="333"/>
      <c r="BJ163" s="332" t="str">
        <f>IF([4]回答表!F18="簡易水道事業",IF([4]回答表!X52="●",[4]回答表!E331,IF([4]回答表!AA52="●",[4]回答表!E400,"")),"")</f>
        <v/>
      </c>
      <c r="BK163" s="333"/>
      <c r="BL163" s="333"/>
      <c r="BM163" s="333"/>
      <c r="BN163" s="332" t="str">
        <f>IF([4]回答表!F18="簡易水道事業",IF([4]回答表!X52="●",[4]回答表!E332,IF([4]回答表!AA52="●",[4]回答表!E401,"")),"")</f>
        <v/>
      </c>
      <c r="BO163" s="333"/>
      <c r="BP163" s="333"/>
      <c r="BQ163" s="334"/>
      <c r="BR163" s="48"/>
    </row>
    <row r="164" spans="1:71" ht="15.6" customHeight="1">
      <c r="C164" s="45"/>
      <c r="D164" s="301"/>
      <c r="E164" s="302"/>
      <c r="F164" s="302"/>
      <c r="G164" s="302"/>
      <c r="H164" s="302"/>
      <c r="I164" s="302"/>
      <c r="J164" s="302"/>
      <c r="K164" s="302"/>
      <c r="L164" s="302"/>
      <c r="M164" s="303"/>
      <c r="N164" s="310"/>
      <c r="O164" s="311"/>
      <c r="P164" s="311"/>
      <c r="Q164" s="312"/>
      <c r="R164" s="105"/>
      <c r="S164" s="105"/>
      <c r="T164" s="105"/>
      <c r="U164" s="341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43"/>
      <c r="AK164" s="102"/>
      <c r="AL164" s="102"/>
      <c r="AM164" s="319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1"/>
      <c r="BC164" s="93"/>
      <c r="BD164" s="93"/>
      <c r="BE164" s="93"/>
      <c r="BF164" s="332"/>
      <c r="BG164" s="333"/>
      <c r="BH164" s="333"/>
      <c r="BI164" s="333"/>
      <c r="BJ164" s="332"/>
      <c r="BK164" s="333"/>
      <c r="BL164" s="333"/>
      <c r="BM164" s="333"/>
      <c r="BN164" s="332"/>
      <c r="BO164" s="333"/>
      <c r="BP164" s="333"/>
      <c r="BQ164" s="334"/>
      <c r="BR164" s="48"/>
    </row>
    <row r="165" spans="1:71" ht="19.149999999999999" customHeight="1">
      <c r="C165" s="45"/>
      <c r="D165" s="304"/>
      <c r="E165" s="305"/>
      <c r="F165" s="305"/>
      <c r="G165" s="305"/>
      <c r="H165" s="305"/>
      <c r="I165" s="305"/>
      <c r="J165" s="305"/>
      <c r="K165" s="305"/>
      <c r="L165" s="305"/>
      <c r="M165" s="306"/>
      <c r="N165" s="313"/>
      <c r="O165" s="314"/>
      <c r="P165" s="314"/>
      <c r="Q165" s="315"/>
      <c r="R165" s="105"/>
      <c r="S165" s="105"/>
      <c r="T165" s="105"/>
      <c r="U165" s="494" t="s">
        <v>46</v>
      </c>
      <c r="V165" s="495"/>
      <c r="W165" s="495"/>
      <c r="X165" s="495"/>
      <c r="Y165" s="495"/>
      <c r="Z165" s="495"/>
      <c r="AA165" s="495"/>
      <c r="AB165" s="495"/>
      <c r="AC165" s="495"/>
      <c r="AD165" s="495"/>
      <c r="AE165" s="495"/>
      <c r="AF165" s="495"/>
      <c r="AG165" s="495"/>
      <c r="AH165" s="495"/>
      <c r="AI165" s="495"/>
      <c r="AJ165" s="496"/>
      <c r="AK165" s="102"/>
      <c r="AL165" s="102"/>
      <c r="AM165" s="319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1"/>
      <c r="BC165" s="93"/>
      <c r="BD165" s="89"/>
      <c r="BE165" s="89"/>
      <c r="BF165" s="332"/>
      <c r="BG165" s="333"/>
      <c r="BH165" s="333"/>
      <c r="BI165" s="333"/>
      <c r="BJ165" s="332"/>
      <c r="BK165" s="333"/>
      <c r="BL165" s="333"/>
      <c r="BM165" s="333"/>
      <c r="BN165" s="332"/>
      <c r="BO165" s="333"/>
      <c r="BP165" s="333"/>
      <c r="BQ165" s="334"/>
      <c r="BR165" s="48"/>
    </row>
    <row r="166" spans="1:71" ht="19.149999999999999" customHeight="1">
      <c r="C166" s="45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497"/>
      <c r="V166" s="498"/>
      <c r="W166" s="498"/>
      <c r="X166" s="498"/>
      <c r="Y166" s="498"/>
      <c r="Z166" s="498"/>
      <c r="AA166" s="498"/>
      <c r="AB166" s="498"/>
      <c r="AC166" s="498"/>
      <c r="AD166" s="498"/>
      <c r="AE166" s="498"/>
      <c r="AF166" s="498"/>
      <c r="AG166" s="498"/>
      <c r="AH166" s="498"/>
      <c r="AI166" s="498"/>
      <c r="AJ166" s="499"/>
      <c r="AK166" s="102"/>
      <c r="AL166" s="102"/>
      <c r="AM166" s="319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1"/>
      <c r="BC166" s="93"/>
      <c r="BD166" s="106"/>
      <c r="BE166" s="106"/>
      <c r="BF166" s="332"/>
      <c r="BG166" s="333"/>
      <c r="BH166" s="333"/>
      <c r="BI166" s="333"/>
      <c r="BJ166" s="332"/>
      <c r="BK166" s="333"/>
      <c r="BL166" s="333"/>
      <c r="BM166" s="333"/>
      <c r="BN166" s="332"/>
      <c r="BO166" s="333"/>
      <c r="BP166" s="333"/>
      <c r="BQ166" s="334"/>
      <c r="BR166" s="48"/>
    </row>
    <row r="167" spans="1:71" ht="15.6" customHeight="1">
      <c r="C167" s="45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92"/>
      <c r="S167" s="92"/>
      <c r="T167" s="92"/>
      <c r="U167" s="335" t="str">
        <f>IF([4]回答表!F18="簡易水道事業",IF([4]回答表!X52="●",[4]回答表!S302,IF([4]回答表!AA52="●",[4]回答表!S372,"")),"")</f>
        <v/>
      </c>
      <c r="V167" s="336"/>
      <c r="W167" s="336"/>
      <c r="X167" s="336"/>
      <c r="Y167" s="336"/>
      <c r="Z167" s="336"/>
      <c r="AA167" s="336"/>
      <c r="AB167" s="336"/>
      <c r="AC167" s="336"/>
      <c r="AD167" s="336"/>
      <c r="AE167" s="336"/>
      <c r="AF167" s="336"/>
      <c r="AG167" s="336"/>
      <c r="AH167" s="336"/>
      <c r="AI167" s="336"/>
      <c r="AJ167" s="337"/>
      <c r="AK167" s="102"/>
      <c r="AL167" s="102"/>
      <c r="AM167" s="319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1"/>
      <c r="BC167" s="93"/>
      <c r="BD167" s="106"/>
      <c r="BE167" s="106"/>
      <c r="BF167" s="332" t="s">
        <v>9</v>
      </c>
      <c r="BG167" s="333"/>
      <c r="BH167" s="333"/>
      <c r="BI167" s="333"/>
      <c r="BJ167" s="332" t="s">
        <v>10</v>
      </c>
      <c r="BK167" s="333"/>
      <c r="BL167" s="333"/>
      <c r="BM167" s="333"/>
      <c r="BN167" s="332" t="s">
        <v>11</v>
      </c>
      <c r="BO167" s="333"/>
      <c r="BP167" s="333"/>
      <c r="BQ167" s="334"/>
      <c r="BR167" s="48"/>
    </row>
    <row r="168" spans="1:71" ht="15.6" customHeight="1">
      <c r="C168" s="45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92"/>
      <c r="S168" s="92"/>
      <c r="T168" s="92"/>
      <c r="U168" s="338"/>
      <c r="V168" s="339"/>
      <c r="W168" s="339"/>
      <c r="X168" s="339"/>
      <c r="Y168" s="339"/>
      <c r="Z168" s="339"/>
      <c r="AA168" s="339"/>
      <c r="AB168" s="339"/>
      <c r="AC168" s="339"/>
      <c r="AD168" s="339"/>
      <c r="AE168" s="339"/>
      <c r="AF168" s="339"/>
      <c r="AG168" s="339"/>
      <c r="AH168" s="339"/>
      <c r="AI168" s="339"/>
      <c r="AJ168" s="340"/>
      <c r="AK168" s="102"/>
      <c r="AL168" s="102"/>
      <c r="AM168" s="322"/>
      <c r="AN168" s="323"/>
      <c r="AO168" s="323"/>
      <c r="AP168" s="323"/>
      <c r="AQ168" s="323"/>
      <c r="AR168" s="323"/>
      <c r="AS168" s="323"/>
      <c r="AT168" s="323"/>
      <c r="AU168" s="323"/>
      <c r="AV168" s="323"/>
      <c r="AW168" s="323"/>
      <c r="AX168" s="323"/>
      <c r="AY168" s="323"/>
      <c r="AZ168" s="323"/>
      <c r="BA168" s="323"/>
      <c r="BB168" s="324"/>
      <c r="BC168" s="93"/>
      <c r="BD168" s="106"/>
      <c r="BE168" s="106"/>
      <c r="BF168" s="332"/>
      <c r="BG168" s="333"/>
      <c r="BH168" s="333"/>
      <c r="BI168" s="333"/>
      <c r="BJ168" s="332"/>
      <c r="BK168" s="333"/>
      <c r="BL168" s="333"/>
      <c r="BM168" s="333"/>
      <c r="BN168" s="332"/>
      <c r="BO168" s="333"/>
      <c r="BP168" s="333"/>
      <c r="BQ168" s="334"/>
      <c r="BR168" s="48"/>
    </row>
    <row r="169" spans="1:71" ht="15.6" customHeight="1">
      <c r="C169" s="45"/>
      <c r="D169" s="354" t="s">
        <v>8</v>
      </c>
      <c r="E169" s="355"/>
      <c r="F169" s="355"/>
      <c r="G169" s="355"/>
      <c r="H169" s="355"/>
      <c r="I169" s="355"/>
      <c r="J169" s="355"/>
      <c r="K169" s="355"/>
      <c r="L169" s="355"/>
      <c r="M169" s="356"/>
      <c r="N169" s="307" t="str">
        <f>IF([4]回答表!F18="簡易水道事業",IF([4]回答表!AA52="●","●",""),"")</f>
        <v/>
      </c>
      <c r="O169" s="308"/>
      <c r="P169" s="308"/>
      <c r="Q169" s="309"/>
      <c r="R169" s="92"/>
      <c r="S169" s="92"/>
      <c r="T169" s="92"/>
      <c r="U169" s="341"/>
      <c r="V169" s="342"/>
      <c r="W169" s="342"/>
      <c r="X169" s="342"/>
      <c r="Y169" s="342"/>
      <c r="Z169" s="342"/>
      <c r="AA169" s="342"/>
      <c r="AB169" s="342"/>
      <c r="AC169" s="342"/>
      <c r="AD169" s="342"/>
      <c r="AE169" s="342"/>
      <c r="AF169" s="342"/>
      <c r="AG169" s="342"/>
      <c r="AH169" s="342"/>
      <c r="AI169" s="342"/>
      <c r="AJ169" s="343"/>
      <c r="AK169" s="102"/>
      <c r="AL169" s="102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93"/>
      <c r="BD169" s="106"/>
      <c r="BE169" s="106"/>
      <c r="BF169" s="417"/>
      <c r="BG169" s="418"/>
      <c r="BH169" s="418"/>
      <c r="BI169" s="418"/>
      <c r="BJ169" s="417"/>
      <c r="BK169" s="418"/>
      <c r="BL169" s="418"/>
      <c r="BM169" s="418"/>
      <c r="BN169" s="417"/>
      <c r="BO169" s="418"/>
      <c r="BP169" s="418"/>
      <c r="BQ169" s="419"/>
      <c r="BR169" s="48"/>
    </row>
    <row r="170" spans="1:71" ht="15.4" customHeight="1">
      <c r="C170" s="45"/>
      <c r="D170" s="357"/>
      <c r="E170" s="358"/>
      <c r="F170" s="358"/>
      <c r="G170" s="358"/>
      <c r="H170" s="358"/>
      <c r="I170" s="358"/>
      <c r="J170" s="358"/>
      <c r="K170" s="358"/>
      <c r="L170" s="358"/>
      <c r="M170" s="359"/>
      <c r="N170" s="310"/>
      <c r="O170" s="311"/>
      <c r="P170" s="311"/>
      <c r="Q170" s="312"/>
      <c r="R170" s="92"/>
      <c r="S170" s="92"/>
      <c r="T170" s="92"/>
      <c r="U170" s="494" t="s">
        <v>47</v>
      </c>
      <c r="V170" s="495"/>
      <c r="W170" s="495"/>
      <c r="X170" s="495"/>
      <c r="Y170" s="495"/>
      <c r="Z170" s="495"/>
      <c r="AA170" s="495"/>
      <c r="AB170" s="495"/>
      <c r="AC170" s="495"/>
      <c r="AD170" s="495"/>
      <c r="AE170" s="495"/>
      <c r="AF170" s="495"/>
      <c r="AG170" s="495"/>
      <c r="AH170" s="495"/>
      <c r="AI170" s="495"/>
      <c r="AJ170" s="496"/>
      <c r="AK170" s="86"/>
      <c r="AL170" s="86"/>
      <c r="AM170" s="479" t="s">
        <v>48</v>
      </c>
      <c r="AN170" s="480"/>
      <c r="AO170" s="480"/>
      <c r="AP170" s="480"/>
      <c r="AQ170" s="480"/>
      <c r="AR170" s="483"/>
      <c r="AS170" s="479" t="s">
        <v>49</v>
      </c>
      <c r="AT170" s="480"/>
      <c r="AU170" s="480"/>
      <c r="AV170" s="480"/>
      <c r="AW170" s="480"/>
      <c r="AX170" s="483"/>
      <c r="AY170" s="422" t="s">
        <v>50</v>
      </c>
      <c r="AZ170" s="423"/>
      <c r="BA170" s="423"/>
      <c r="BB170" s="423"/>
      <c r="BC170" s="423"/>
      <c r="BD170" s="424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48"/>
    </row>
    <row r="171" spans="1:71" ht="15.4" customHeight="1">
      <c r="C171" s="45"/>
      <c r="D171" s="357"/>
      <c r="E171" s="358"/>
      <c r="F171" s="358"/>
      <c r="G171" s="358"/>
      <c r="H171" s="358"/>
      <c r="I171" s="358"/>
      <c r="J171" s="358"/>
      <c r="K171" s="358"/>
      <c r="L171" s="358"/>
      <c r="M171" s="359"/>
      <c r="N171" s="310"/>
      <c r="O171" s="311"/>
      <c r="P171" s="311"/>
      <c r="Q171" s="312"/>
      <c r="R171" s="92"/>
      <c r="S171" s="92"/>
      <c r="T171" s="92"/>
      <c r="U171" s="497"/>
      <c r="V171" s="498"/>
      <c r="W171" s="498"/>
      <c r="X171" s="498"/>
      <c r="Y171" s="498"/>
      <c r="Z171" s="498"/>
      <c r="AA171" s="498"/>
      <c r="AB171" s="498"/>
      <c r="AC171" s="498"/>
      <c r="AD171" s="498"/>
      <c r="AE171" s="498"/>
      <c r="AF171" s="498"/>
      <c r="AG171" s="498"/>
      <c r="AH171" s="498"/>
      <c r="AI171" s="498"/>
      <c r="AJ171" s="499"/>
      <c r="AK171" s="86"/>
      <c r="AL171" s="86"/>
      <c r="AM171" s="500"/>
      <c r="AN171" s="501"/>
      <c r="AO171" s="501"/>
      <c r="AP171" s="501"/>
      <c r="AQ171" s="501"/>
      <c r="AR171" s="502"/>
      <c r="AS171" s="500"/>
      <c r="AT171" s="501"/>
      <c r="AU171" s="501"/>
      <c r="AV171" s="501"/>
      <c r="AW171" s="501"/>
      <c r="AX171" s="502"/>
      <c r="AY171" s="425"/>
      <c r="AZ171" s="426"/>
      <c r="BA171" s="426"/>
      <c r="BB171" s="426"/>
      <c r="BC171" s="426"/>
      <c r="BD171" s="427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48"/>
    </row>
    <row r="172" spans="1:71" ht="15.4" customHeight="1">
      <c r="C172" s="45"/>
      <c r="D172" s="360"/>
      <c r="E172" s="361"/>
      <c r="F172" s="361"/>
      <c r="G172" s="361"/>
      <c r="H172" s="361"/>
      <c r="I172" s="361"/>
      <c r="J172" s="361"/>
      <c r="K172" s="361"/>
      <c r="L172" s="361"/>
      <c r="M172" s="362"/>
      <c r="N172" s="313"/>
      <c r="O172" s="314"/>
      <c r="P172" s="314"/>
      <c r="Q172" s="315"/>
      <c r="R172" s="92"/>
      <c r="S172" s="92"/>
      <c r="T172" s="92"/>
      <c r="U172" s="335" t="str">
        <f>IF([4]回答表!F18="簡易水道事業",IF([4]回答表!X52="●",[4]回答表!S303,IF([4]回答表!AA52="●",[4]回答表!S373,"")),"")</f>
        <v/>
      </c>
      <c r="V172" s="336"/>
      <c r="W172" s="336"/>
      <c r="X172" s="336"/>
      <c r="Y172" s="336"/>
      <c r="Z172" s="336"/>
      <c r="AA172" s="336"/>
      <c r="AB172" s="336"/>
      <c r="AC172" s="336"/>
      <c r="AD172" s="336"/>
      <c r="AE172" s="336"/>
      <c r="AF172" s="336"/>
      <c r="AG172" s="336"/>
      <c r="AH172" s="336"/>
      <c r="AI172" s="336"/>
      <c r="AJ172" s="337"/>
      <c r="AK172" s="86"/>
      <c r="AL172" s="86"/>
      <c r="AM172" s="503" t="str">
        <f>IF([4]回答表!F18="簡易水道事業",IF([4]回答表!X52="●",[4]回答表!Y305,IF([4]回答表!AA52="●",[4]回答表!Y375,"")),"")</f>
        <v/>
      </c>
      <c r="AN172" s="503"/>
      <c r="AO172" s="503"/>
      <c r="AP172" s="503"/>
      <c r="AQ172" s="503"/>
      <c r="AR172" s="503"/>
      <c r="AS172" s="503" t="str">
        <f>IF([4]回答表!F18="簡易水道事業",IF([4]回答表!X52="●",[4]回答表!Y306,IF([4]回答表!AA52="●",[4]回答表!Y376,"")),"")</f>
        <v/>
      </c>
      <c r="AT172" s="503"/>
      <c r="AU172" s="503"/>
      <c r="AV172" s="503"/>
      <c r="AW172" s="503"/>
      <c r="AX172" s="503"/>
      <c r="AY172" s="503" t="str">
        <f>IF([4]回答表!F18="簡易水道事業",IF([4]回答表!X52="●",[4]回答表!Y307,IF([4]回答表!AA52="●",[4]回答表!Y377,"")),"")</f>
        <v/>
      </c>
      <c r="AZ172" s="503"/>
      <c r="BA172" s="503"/>
      <c r="BB172" s="503"/>
      <c r="BC172" s="503"/>
      <c r="BD172" s="503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48"/>
    </row>
    <row r="173" spans="1:71" ht="15.4" customHeight="1">
      <c r="C173" s="45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2"/>
      <c r="S173" s="92"/>
      <c r="T173" s="92"/>
      <c r="U173" s="338"/>
      <c r="V173" s="339"/>
      <c r="W173" s="339"/>
      <c r="X173" s="339"/>
      <c r="Y173" s="339"/>
      <c r="Z173" s="339"/>
      <c r="AA173" s="339"/>
      <c r="AB173" s="339"/>
      <c r="AC173" s="339"/>
      <c r="AD173" s="339"/>
      <c r="AE173" s="339"/>
      <c r="AF173" s="339"/>
      <c r="AG173" s="339"/>
      <c r="AH173" s="339"/>
      <c r="AI173" s="339"/>
      <c r="AJ173" s="340"/>
      <c r="AK173" s="86"/>
      <c r="AL173" s="86"/>
      <c r="AM173" s="503"/>
      <c r="AN173" s="503"/>
      <c r="AO173" s="503"/>
      <c r="AP173" s="503"/>
      <c r="AQ173" s="503"/>
      <c r="AR173" s="503"/>
      <c r="AS173" s="503"/>
      <c r="AT173" s="503"/>
      <c r="AU173" s="503"/>
      <c r="AV173" s="503"/>
      <c r="AW173" s="503"/>
      <c r="AX173" s="503"/>
      <c r="AY173" s="503"/>
      <c r="AZ173" s="503"/>
      <c r="BA173" s="503"/>
      <c r="BB173" s="503"/>
      <c r="BC173" s="503"/>
      <c r="BD173" s="503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48"/>
    </row>
    <row r="174" spans="1:71" ht="15.6" customHeight="1">
      <c r="C174" s="45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87"/>
      <c r="O174" s="87"/>
      <c r="P174" s="87"/>
      <c r="Q174" s="87"/>
      <c r="R174" s="92"/>
      <c r="S174" s="92"/>
      <c r="T174" s="119"/>
      <c r="U174" s="341"/>
      <c r="V174" s="342"/>
      <c r="W174" s="342"/>
      <c r="X174" s="342"/>
      <c r="Y174" s="342"/>
      <c r="Z174" s="342"/>
      <c r="AA174" s="342"/>
      <c r="AB174" s="342"/>
      <c r="AC174" s="342"/>
      <c r="AD174" s="342"/>
      <c r="AE174" s="342"/>
      <c r="AF174" s="342"/>
      <c r="AG174" s="342"/>
      <c r="AH174" s="342"/>
      <c r="AI174" s="342"/>
      <c r="AJ174" s="343"/>
      <c r="AK174" s="86"/>
      <c r="AL174" s="48"/>
      <c r="AM174" s="503"/>
      <c r="AN174" s="503"/>
      <c r="AO174" s="503"/>
      <c r="AP174" s="503"/>
      <c r="AQ174" s="503"/>
      <c r="AR174" s="503"/>
      <c r="AS174" s="503"/>
      <c r="AT174" s="503"/>
      <c r="AU174" s="503"/>
      <c r="AV174" s="503"/>
      <c r="AW174" s="503"/>
      <c r="AX174" s="503"/>
      <c r="AY174" s="503"/>
      <c r="AZ174" s="503"/>
      <c r="BA174" s="503"/>
      <c r="BB174" s="503"/>
      <c r="BC174" s="503"/>
      <c r="BD174" s="503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48"/>
    </row>
    <row r="175" spans="1:71" ht="15.4" customHeight="1">
      <c r="A175" s="51"/>
      <c r="B175" s="51"/>
      <c r="C175" s="45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102"/>
      <c r="AL175" s="102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93"/>
      <c r="BD175" s="106"/>
      <c r="BE175" s="10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48"/>
      <c r="BS175" s="51"/>
    </row>
    <row r="176" spans="1:71" ht="15.4" customHeight="1">
      <c r="A176" s="51"/>
      <c r="B176" s="51"/>
      <c r="C176" s="45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92"/>
      <c r="S176" s="92"/>
      <c r="T176" s="92"/>
      <c r="U176" s="96" t="s">
        <v>83</v>
      </c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102"/>
      <c r="AL176" s="102"/>
      <c r="AM176" s="96" t="s">
        <v>84</v>
      </c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6"/>
      <c r="BR176" s="48"/>
      <c r="BS176" s="51"/>
    </row>
    <row r="177" spans="1:71" ht="15.4" customHeight="1">
      <c r="A177" s="51"/>
      <c r="B177" s="51"/>
      <c r="C177" s="45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92"/>
      <c r="S177" s="92"/>
      <c r="T177" s="92"/>
      <c r="U177" s="138" t="str">
        <f>IF([4]回答表!F18="簡易水道事業",IF([4]回答表!X52="●",[4]回答表!E339,IF([4]回答表!AA52="●",[4]回答表!E408,"")),"")</f>
        <v/>
      </c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42" t="s">
        <v>85</v>
      </c>
      <c r="AF177" s="142"/>
      <c r="AG177" s="142"/>
      <c r="AH177" s="142"/>
      <c r="AI177" s="142"/>
      <c r="AJ177" s="143"/>
      <c r="AK177" s="102"/>
      <c r="AL177" s="102"/>
      <c r="AM177" s="316" t="str">
        <f>IF([4]回答表!F18="簡易水道事業",IF([4]回答表!X52="●",[4]回答表!B341,IF([4]回答表!AA52="●",[4]回答表!B410,"")),"")</f>
        <v/>
      </c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17"/>
      <c r="AX177" s="317"/>
      <c r="AY177" s="317"/>
      <c r="AZ177" s="317"/>
      <c r="BA177" s="317"/>
      <c r="BB177" s="317"/>
      <c r="BC177" s="317"/>
      <c r="BD177" s="317"/>
      <c r="BE177" s="317"/>
      <c r="BF177" s="317"/>
      <c r="BG177" s="317"/>
      <c r="BH177" s="317"/>
      <c r="BI177" s="317"/>
      <c r="BJ177" s="317"/>
      <c r="BK177" s="317"/>
      <c r="BL177" s="317"/>
      <c r="BM177" s="317"/>
      <c r="BN177" s="317"/>
      <c r="BO177" s="317"/>
      <c r="BP177" s="317"/>
      <c r="BQ177" s="318"/>
      <c r="BR177" s="48"/>
      <c r="BS177" s="51"/>
    </row>
    <row r="178" spans="1:71" ht="15.4" customHeight="1">
      <c r="A178" s="51"/>
      <c r="B178" s="51"/>
      <c r="C178" s="45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92"/>
      <c r="S178" s="92"/>
      <c r="T178" s="92"/>
      <c r="U178" s="140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4"/>
      <c r="AF178" s="144"/>
      <c r="AG178" s="144"/>
      <c r="AH178" s="144"/>
      <c r="AI178" s="144"/>
      <c r="AJ178" s="145"/>
      <c r="AK178" s="102"/>
      <c r="AL178" s="102"/>
      <c r="AM178" s="319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1"/>
      <c r="BR178" s="48"/>
      <c r="BS178" s="51"/>
    </row>
    <row r="179" spans="1:71" ht="15.4" customHeight="1">
      <c r="A179" s="51"/>
      <c r="B179" s="51"/>
      <c r="C179" s="45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102"/>
      <c r="AL179" s="102"/>
      <c r="AM179" s="319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1"/>
      <c r="BR179" s="48"/>
      <c r="BS179" s="51"/>
    </row>
    <row r="180" spans="1:71" ht="15.4" customHeight="1">
      <c r="A180" s="51"/>
      <c r="B180" s="51"/>
      <c r="C180" s="45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102"/>
      <c r="AL180" s="102"/>
      <c r="AM180" s="319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1"/>
      <c r="BR180" s="48"/>
      <c r="BS180" s="51"/>
    </row>
    <row r="181" spans="1:71" ht="15.4" customHeight="1">
      <c r="A181" s="51"/>
      <c r="B181" s="51"/>
      <c r="C181" s="45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102"/>
      <c r="AL181" s="102"/>
      <c r="AM181" s="322"/>
      <c r="AN181" s="323"/>
      <c r="AO181" s="323"/>
      <c r="AP181" s="323"/>
      <c r="AQ181" s="323"/>
      <c r="AR181" s="323"/>
      <c r="AS181" s="323"/>
      <c r="AT181" s="323"/>
      <c r="AU181" s="323"/>
      <c r="AV181" s="323"/>
      <c r="AW181" s="323"/>
      <c r="AX181" s="323"/>
      <c r="AY181" s="323"/>
      <c r="AZ181" s="323"/>
      <c r="BA181" s="323"/>
      <c r="BB181" s="323"/>
      <c r="BC181" s="323"/>
      <c r="BD181" s="323"/>
      <c r="BE181" s="323"/>
      <c r="BF181" s="323"/>
      <c r="BG181" s="323"/>
      <c r="BH181" s="323"/>
      <c r="BI181" s="323"/>
      <c r="BJ181" s="323"/>
      <c r="BK181" s="323"/>
      <c r="BL181" s="323"/>
      <c r="BM181" s="323"/>
      <c r="BN181" s="323"/>
      <c r="BO181" s="323"/>
      <c r="BP181" s="323"/>
      <c r="BQ181" s="324"/>
      <c r="BR181" s="48"/>
      <c r="BS181" s="51"/>
    </row>
    <row r="182" spans="1:71" ht="15.6" customHeight="1">
      <c r="C182" s="45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8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48"/>
    </row>
    <row r="183" spans="1:71" ht="18.600000000000001" customHeight="1">
      <c r="C183" s="45"/>
      <c r="D183" s="78"/>
      <c r="E183" s="103"/>
      <c r="F183" s="103"/>
      <c r="G183" s="103"/>
      <c r="H183" s="103"/>
      <c r="I183" s="103"/>
      <c r="J183" s="103"/>
      <c r="K183" s="103"/>
      <c r="L183" s="103"/>
      <c r="M183" s="103"/>
      <c r="N183" s="87"/>
      <c r="O183" s="87"/>
      <c r="P183" s="87"/>
      <c r="Q183" s="87"/>
      <c r="R183" s="92"/>
      <c r="S183" s="92"/>
      <c r="T183" s="92"/>
      <c r="U183" s="96" t="s">
        <v>20</v>
      </c>
      <c r="V183" s="92"/>
      <c r="W183" s="92"/>
      <c r="X183" s="92"/>
      <c r="Y183" s="92"/>
      <c r="Z183" s="92"/>
      <c r="AA183" s="90"/>
      <c r="AB183" s="97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6" t="s">
        <v>12</v>
      </c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6"/>
      <c r="BR183" s="48"/>
    </row>
    <row r="184" spans="1:71" ht="15.6" customHeight="1">
      <c r="C184" s="45"/>
      <c r="D184" s="458" t="s">
        <v>13</v>
      </c>
      <c r="E184" s="458"/>
      <c r="F184" s="458"/>
      <c r="G184" s="458"/>
      <c r="H184" s="458"/>
      <c r="I184" s="458"/>
      <c r="J184" s="458"/>
      <c r="K184" s="458"/>
      <c r="L184" s="458"/>
      <c r="M184" s="459"/>
      <c r="N184" s="307" t="str">
        <f>IF([4]回答表!F18="簡易水道事業",IF([4]回答表!AD52="●","●",""),"")</f>
        <v/>
      </c>
      <c r="O184" s="308"/>
      <c r="P184" s="308"/>
      <c r="Q184" s="309"/>
      <c r="R184" s="92"/>
      <c r="S184" s="92"/>
      <c r="T184" s="92"/>
      <c r="U184" s="316" t="str">
        <f>IF([4]回答表!F18="簡易水道事業",IF([4]回答表!AD52="●",[4]回答表!B421,""),"")</f>
        <v/>
      </c>
      <c r="V184" s="317"/>
      <c r="W184" s="317"/>
      <c r="X184" s="317"/>
      <c r="Y184" s="317"/>
      <c r="Z184" s="317"/>
      <c r="AA184" s="317"/>
      <c r="AB184" s="317"/>
      <c r="AC184" s="317"/>
      <c r="AD184" s="317"/>
      <c r="AE184" s="317"/>
      <c r="AF184" s="317"/>
      <c r="AG184" s="317"/>
      <c r="AH184" s="317"/>
      <c r="AI184" s="317"/>
      <c r="AJ184" s="318"/>
      <c r="AK184" s="107"/>
      <c r="AL184" s="107"/>
      <c r="AM184" s="316" t="str">
        <f>IF([4]回答表!F18="簡易水道事業",IF([4]回答表!AD52="●",[4]回答表!B427,""),"")</f>
        <v/>
      </c>
      <c r="AN184" s="317"/>
      <c r="AO184" s="317"/>
      <c r="AP184" s="317"/>
      <c r="AQ184" s="317"/>
      <c r="AR184" s="317"/>
      <c r="AS184" s="317"/>
      <c r="AT184" s="317"/>
      <c r="AU184" s="317"/>
      <c r="AV184" s="317"/>
      <c r="AW184" s="317"/>
      <c r="AX184" s="317"/>
      <c r="AY184" s="317"/>
      <c r="AZ184" s="317"/>
      <c r="BA184" s="317"/>
      <c r="BB184" s="317"/>
      <c r="BC184" s="317"/>
      <c r="BD184" s="317"/>
      <c r="BE184" s="317"/>
      <c r="BF184" s="317"/>
      <c r="BG184" s="317"/>
      <c r="BH184" s="317"/>
      <c r="BI184" s="317"/>
      <c r="BJ184" s="317"/>
      <c r="BK184" s="317"/>
      <c r="BL184" s="317"/>
      <c r="BM184" s="317"/>
      <c r="BN184" s="317"/>
      <c r="BO184" s="317"/>
      <c r="BP184" s="317"/>
      <c r="BQ184" s="318"/>
      <c r="BR184" s="48"/>
    </row>
    <row r="185" spans="1:71" ht="15.6" customHeight="1">
      <c r="C185" s="45"/>
      <c r="D185" s="458"/>
      <c r="E185" s="458"/>
      <c r="F185" s="458"/>
      <c r="G185" s="458"/>
      <c r="H185" s="458"/>
      <c r="I185" s="458"/>
      <c r="J185" s="458"/>
      <c r="K185" s="458"/>
      <c r="L185" s="458"/>
      <c r="M185" s="459"/>
      <c r="N185" s="310"/>
      <c r="O185" s="311"/>
      <c r="P185" s="311"/>
      <c r="Q185" s="312"/>
      <c r="R185" s="92"/>
      <c r="S185" s="92"/>
      <c r="T185" s="92"/>
      <c r="U185" s="319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1"/>
      <c r="AK185" s="107"/>
      <c r="AL185" s="107"/>
      <c r="AM185" s="319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  <c r="BD185" s="320"/>
      <c r="BE185" s="320"/>
      <c r="BF185" s="320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1"/>
      <c r="BR185" s="48"/>
    </row>
    <row r="186" spans="1:71" ht="15.6" customHeight="1">
      <c r="C186" s="45"/>
      <c r="D186" s="458"/>
      <c r="E186" s="458"/>
      <c r="F186" s="458"/>
      <c r="G186" s="458"/>
      <c r="H186" s="458"/>
      <c r="I186" s="458"/>
      <c r="J186" s="458"/>
      <c r="K186" s="458"/>
      <c r="L186" s="458"/>
      <c r="M186" s="459"/>
      <c r="N186" s="310"/>
      <c r="O186" s="311"/>
      <c r="P186" s="311"/>
      <c r="Q186" s="312"/>
      <c r="R186" s="92"/>
      <c r="S186" s="92"/>
      <c r="T186" s="92"/>
      <c r="U186" s="319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1"/>
      <c r="AK186" s="107"/>
      <c r="AL186" s="107"/>
      <c r="AM186" s="319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1"/>
      <c r="BR186" s="48"/>
    </row>
    <row r="187" spans="1:71" ht="15.6" customHeight="1">
      <c r="C187" s="45"/>
      <c r="D187" s="458"/>
      <c r="E187" s="458"/>
      <c r="F187" s="458"/>
      <c r="G187" s="458"/>
      <c r="H187" s="458"/>
      <c r="I187" s="458"/>
      <c r="J187" s="458"/>
      <c r="K187" s="458"/>
      <c r="L187" s="458"/>
      <c r="M187" s="459"/>
      <c r="N187" s="313"/>
      <c r="O187" s="314"/>
      <c r="P187" s="314"/>
      <c r="Q187" s="315"/>
      <c r="R187" s="92"/>
      <c r="S187" s="92"/>
      <c r="T187" s="92"/>
      <c r="U187" s="322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  <c r="AJ187" s="324"/>
      <c r="AK187" s="107"/>
      <c r="AL187" s="107"/>
      <c r="AM187" s="322"/>
      <c r="AN187" s="323"/>
      <c r="AO187" s="323"/>
      <c r="AP187" s="323"/>
      <c r="AQ187" s="323"/>
      <c r="AR187" s="323"/>
      <c r="AS187" s="323"/>
      <c r="AT187" s="323"/>
      <c r="AU187" s="323"/>
      <c r="AV187" s="323"/>
      <c r="AW187" s="323"/>
      <c r="AX187" s="323"/>
      <c r="AY187" s="323"/>
      <c r="AZ187" s="323"/>
      <c r="BA187" s="323"/>
      <c r="BB187" s="323"/>
      <c r="BC187" s="323"/>
      <c r="BD187" s="323"/>
      <c r="BE187" s="323"/>
      <c r="BF187" s="323"/>
      <c r="BG187" s="323"/>
      <c r="BH187" s="323"/>
      <c r="BI187" s="323"/>
      <c r="BJ187" s="323"/>
      <c r="BK187" s="323"/>
      <c r="BL187" s="323"/>
      <c r="BM187" s="323"/>
      <c r="BN187" s="323"/>
      <c r="BO187" s="323"/>
      <c r="BP187" s="323"/>
      <c r="BQ187" s="324"/>
      <c r="BR187" s="48"/>
    </row>
    <row r="188" spans="1:71" ht="15.6" customHeight="1">
      <c r="C188" s="58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60"/>
    </row>
    <row r="189" spans="1:71" ht="15.6" customHeight="1"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</row>
    <row r="190" spans="1:71" ht="15.6" customHeight="1">
      <c r="C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42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4"/>
    </row>
    <row r="191" spans="1:71" ht="15.6" customHeight="1">
      <c r="C191" s="45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86"/>
      <c r="Y191" s="86"/>
      <c r="Z191" s="86"/>
      <c r="AA191" s="89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1"/>
      <c r="AO191" s="93"/>
      <c r="AP191" s="94"/>
      <c r="AQ191" s="94"/>
      <c r="AR191" s="460"/>
      <c r="AS191" s="460"/>
      <c r="AT191" s="460"/>
      <c r="AU191" s="460"/>
      <c r="AV191" s="460"/>
      <c r="AW191" s="460"/>
      <c r="AX191" s="460"/>
      <c r="AY191" s="460"/>
      <c r="AZ191" s="460"/>
      <c r="BA191" s="460"/>
      <c r="BB191" s="460"/>
      <c r="BC191" s="88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90"/>
      <c r="BO191" s="90"/>
      <c r="BP191" s="90"/>
      <c r="BQ191" s="91"/>
      <c r="BR191" s="48"/>
    </row>
    <row r="192" spans="1:71" ht="15.6" customHeight="1">
      <c r="C192" s="45"/>
      <c r="D192" s="204" t="s">
        <v>4</v>
      </c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6"/>
      <c r="R192" s="298" t="s">
        <v>51</v>
      </c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299"/>
      <c r="AM192" s="299"/>
      <c r="AN192" s="299"/>
      <c r="AO192" s="299"/>
      <c r="AP192" s="299"/>
      <c r="AQ192" s="299"/>
      <c r="AR192" s="299"/>
      <c r="AS192" s="299"/>
      <c r="AT192" s="299"/>
      <c r="AU192" s="299"/>
      <c r="AV192" s="299"/>
      <c r="AW192" s="299"/>
      <c r="AX192" s="299"/>
      <c r="AY192" s="299"/>
      <c r="AZ192" s="299"/>
      <c r="BA192" s="299"/>
      <c r="BB192" s="300"/>
      <c r="BC192" s="88"/>
      <c r="BD192" s="89"/>
      <c r="BE192" s="89"/>
      <c r="BF192" s="89"/>
      <c r="BG192" s="89"/>
      <c r="BH192" s="89"/>
      <c r="BI192" s="89"/>
      <c r="BJ192" s="89"/>
      <c r="BK192" s="89"/>
      <c r="BL192" s="89"/>
      <c r="BM192" s="89"/>
      <c r="BN192" s="90"/>
      <c r="BO192" s="90"/>
      <c r="BP192" s="90"/>
      <c r="BQ192" s="91"/>
      <c r="BR192" s="48"/>
    </row>
    <row r="193" spans="3:92" ht="15.6" customHeight="1">
      <c r="C193" s="45"/>
      <c r="D193" s="207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9"/>
      <c r="R193" s="304"/>
      <c r="S193" s="305"/>
      <c r="T193" s="305"/>
      <c r="U193" s="305"/>
      <c r="V193" s="305"/>
      <c r="W193" s="305"/>
      <c r="X193" s="305"/>
      <c r="Y193" s="305"/>
      <c r="Z193" s="305"/>
      <c r="AA193" s="305"/>
      <c r="AB193" s="305"/>
      <c r="AC193" s="305"/>
      <c r="AD193" s="305"/>
      <c r="AE193" s="305"/>
      <c r="AF193" s="305"/>
      <c r="AG193" s="305"/>
      <c r="AH193" s="305"/>
      <c r="AI193" s="305"/>
      <c r="AJ193" s="305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305"/>
      <c r="AX193" s="305"/>
      <c r="AY193" s="305"/>
      <c r="AZ193" s="305"/>
      <c r="BA193" s="305"/>
      <c r="BB193" s="306"/>
      <c r="BC193" s="88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90"/>
      <c r="BO193" s="90"/>
      <c r="BP193" s="90"/>
      <c r="BQ193" s="91"/>
      <c r="BR193" s="48"/>
    </row>
    <row r="194" spans="3:92" ht="15.6" customHeight="1">
      <c r="C194" s="45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86"/>
      <c r="Y194" s="86"/>
      <c r="Z194" s="86"/>
      <c r="AA194" s="89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1"/>
      <c r="AO194" s="93"/>
      <c r="AP194" s="94"/>
      <c r="AQ194" s="94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88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90"/>
      <c r="BO194" s="90"/>
      <c r="BP194" s="90"/>
      <c r="BQ194" s="91"/>
      <c r="BR194" s="48"/>
    </row>
    <row r="195" spans="3:92" ht="18.75">
      <c r="C195" s="45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6" t="s">
        <v>24</v>
      </c>
      <c r="V195" s="98"/>
      <c r="W195" s="97"/>
      <c r="X195" s="99"/>
      <c r="Y195" s="99"/>
      <c r="Z195" s="27"/>
      <c r="AA195" s="27"/>
      <c r="AB195" s="27"/>
      <c r="AC195" s="100"/>
      <c r="AD195" s="100"/>
      <c r="AE195" s="100"/>
      <c r="AF195" s="100"/>
      <c r="AG195" s="100"/>
      <c r="AH195" s="100"/>
      <c r="AI195" s="100"/>
      <c r="AJ195" s="100"/>
      <c r="AK195" s="97"/>
      <c r="AL195" s="97"/>
      <c r="AM195" s="96" t="s">
        <v>20</v>
      </c>
      <c r="AN195" s="92"/>
      <c r="AO195" s="92"/>
      <c r="AP195" s="92"/>
      <c r="AQ195" s="92"/>
      <c r="AR195" s="92"/>
      <c r="AS195" s="90"/>
      <c r="AT195" s="97"/>
      <c r="AU195" s="97"/>
      <c r="AV195" s="97"/>
      <c r="AW195" s="97"/>
      <c r="AX195" s="97"/>
      <c r="AY195" s="97"/>
      <c r="AZ195" s="97"/>
      <c r="BA195" s="97"/>
      <c r="BB195" s="97"/>
      <c r="BC195" s="100"/>
      <c r="BD195" s="90"/>
      <c r="BE195" s="90"/>
      <c r="BF195" s="101" t="s">
        <v>6</v>
      </c>
      <c r="BG195" s="32"/>
      <c r="BH195" s="32"/>
      <c r="BI195" s="32"/>
      <c r="BJ195" s="32"/>
      <c r="BK195" s="32"/>
      <c r="BL195" s="32"/>
      <c r="BM195" s="90"/>
      <c r="BN195" s="90"/>
      <c r="BO195" s="90"/>
      <c r="BP195" s="90"/>
      <c r="BQ195" s="91"/>
      <c r="BR195" s="48"/>
    </row>
    <row r="196" spans="3:92" ht="19.149999999999999" customHeight="1">
      <c r="C196" s="45"/>
      <c r="D196" s="458" t="s">
        <v>7</v>
      </c>
      <c r="E196" s="458"/>
      <c r="F196" s="458"/>
      <c r="G196" s="458"/>
      <c r="H196" s="458"/>
      <c r="I196" s="458"/>
      <c r="J196" s="458"/>
      <c r="K196" s="458"/>
      <c r="L196" s="458"/>
      <c r="M196" s="458"/>
      <c r="N196" s="307" t="str">
        <f>IF([4]回答表!F18="下水道事業",IF([4]回答表!X52="●","●",""),"")</f>
        <v/>
      </c>
      <c r="O196" s="308"/>
      <c r="P196" s="308"/>
      <c r="Q196" s="309"/>
      <c r="R196" s="92"/>
      <c r="S196" s="92"/>
      <c r="T196" s="92"/>
      <c r="U196" s="486" t="s">
        <v>52</v>
      </c>
      <c r="V196" s="487"/>
      <c r="W196" s="487"/>
      <c r="X196" s="487"/>
      <c r="Y196" s="487"/>
      <c r="Z196" s="487"/>
      <c r="AA196" s="487"/>
      <c r="AB196" s="487"/>
      <c r="AC196" s="45"/>
      <c r="AD196" s="86"/>
      <c r="AE196" s="86"/>
      <c r="AF196" s="86"/>
      <c r="AG196" s="86"/>
      <c r="AH196" s="86"/>
      <c r="AI196" s="86"/>
      <c r="AJ196" s="86"/>
      <c r="AK196" s="102"/>
      <c r="AL196" s="86"/>
      <c r="AM196" s="316" t="str">
        <f>IF([4]回答表!F18="下水道事業",IF([4]回答表!X52="●",[4]回答表!B282,IF([4]回答表!AA52="●",[4]回答表!B352,"")),"")</f>
        <v/>
      </c>
      <c r="AN196" s="317"/>
      <c r="AO196" s="317"/>
      <c r="AP196" s="317"/>
      <c r="AQ196" s="317"/>
      <c r="AR196" s="317"/>
      <c r="AS196" s="317"/>
      <c r="AT196" s="317"/>
      <c r="AU196" s="317"/>
      <c r="AV196" s="317"/>
      <c r="AW196" s="317"/>
      <c r="AX196" s="317"/>
      <c r="AY196" s="317"/>
      <c r="AZ196" s="317"/>
      <c r="BA196" s="317"/>
      <c r="BB196" s="317"/>
      <c r="BC196" s="318"/>
      <c r="BD196" s="89"/>
      <c r="BE196" s="89"/>
      <c r="BF196" s="329" t="str">
        <f>IF([4]回答表!F18="下水道事業",IF([4]回答表!X52="●",[4]回答表!B330,IF([4]回答表!AA52="●",[4]回答表!B399,"")),"")</f>
        <v/>
      </c>
      <c r="BG196" s="330"/>
      <c r="BH196" s="330"/>
      <c r="BI196" s="330"/>
      <c r="BJ196" s="329"/>
      <c r="BK196" s="330"/>
      <c r="BL196" s="330"/>
      <c r="BM196" s="330"/>
      <c r="BN196" s="329"/>
      <c r="BO196" s="330"/>
      <c r="BP196" s="330"/>
      <c r="BQ196" s="331"/>
      <c r="BR196" s="48"/>
    </row>
    <row r="197" spans="3:92" ht="19.149999999999999" customHeight="1">
      <c r="C197" s="45"/>
      <c r="D197" s="458"/>
      <c r="E197" s="458"/>
      <c r="F197" s="458"/>
      <c r="G197" s="458"/>
      <c r="H197" s="458"/>
      <c r="I197" s="458"/>
      <c r="J197" s="458"/>
      <c r="K197" s="458"/>
      <c r="L197" s="458"/>
      <c r="M197" s="458"/>
      <c r="N197" s="310"/>
      <c r="O197" s="311"/>
      <c r="P197" s="311"/>
      <c r="Q197" s="312"/>
      <c r="R197" s="92"/>
      <c r="S197" s="92"/>
      <c r="T197" s="92"/>
      <c r="U197" s="488"/>
      <c r="V197" s="489"/>
      <c r="W197" s="489"/>
      <c r="X197" s="489"/>
      <c r="Y197" s="489"/>
      <c r="Z197" s="489"/>
      <c r="AA197" s="489"/>
      <c r="AB197" s="489"/>
      <c r="AC197" s="45"/>
      <c r="AD197" s="86"/>
      <c r="AE197" s="86"/>
      <c r="AF197" s="86"/>
      <c r="AG197" s="86"/>
      <c r="AH197" s="86"/>
      <c r="AI197" s="86"/>
      <c r="AJ197" s="86"/>
      <c r="AK197" s="102"/>
      <c r="AL197" s="86"/>
      <c r="AM197" s="319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1"/>
      <c r="BD197" s="89"/>
      <c r="BE197" s="89"/>
      <c r="BF197" s="332"/>
      <c r="BG197" s="333"/>
      <c r="BH197" s="333"/>
      <c r="BI197" s="333"/>
      <c r="BJ197" s="332"/>
      <c r="BK197" s="333"/>
      <c r="BL197" s="333"/>
      <c r="BM197" s="333"/>
      <c r="BN197" s="332"/>
      <c r="BO197" s="333"/>
      <c r="BP197" s="333"/>
      <c r="BQ197" s="334"/>
      <c r="BR197" s="48"/>
    </row>
    <row r="198" spans="3:92" ht="15.6" customHeight="1">
      <c r="C198" s="45"/>
      <c r="D198" s="458"/>
      <c r="E198" s="458"/>
      <c r="F198" s="458"/>
      <c r="G198" s="458"/>
      <c r="H198" s="458"/>
      <c r="I198" s="458"/>
      <c r="J198" s="458"/>
      <c r="K198" s="458"/>
      <c r="L198" s="458"/>
      <c r="M198" s="458"/>
      <c r="N198" s="310"/>
      <c r="O198" s="311"/>
      <c r="P198" s="311"/>
      <c r="Q198" s="312"/>
      <c r="R198" s="92"/>
      <c r="S198" s="92"/>
      <c r="T198" s="92"/>
      <c r="U198" s="335" t="str">
        <f>IF([4]回答表!F18="下水道事業",IF([4]回答表!X52="●",[4]回答表!N311,IF([4]回答表!AA52="●",[4]回答表!N381,"")),"")</f>
        <v/>
      </c>
      <c r="V198" s="336"/>
      <c r="W198" s="336"/>
      <c r="X198" s="336"/>
      <c r="Y198" s="336"/>
      <c r="Z198" s="336"/>
      <c r="AA198" s="336"/>
      <c r="AB198" s="337"/>
      <c r="AC198" s="86"/>
      <c r="AD198" s="86"/>
      <c r="AE198" s="86"/>
      <c r="AF198" s="86"/>
      <c r="AG198" s="86"/>
      <c r="AH198" s="86"/>
      <c r="AI198" s="86"/>
      <c r="AJ198" s="86"/>
      <c r="AK198" s="102"/>
      <c r="AL198" s="86"/>
      <c r="AM198" s="319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1"/>
      <c r="BD198" s="89"/>
      <c r="BE198" s="89"/>
      <c r="BF198" s="332"/>
      <c r="BG198" s="333"/>
      <c r="BH198" s="333"/>
      <c r="BI198" s="333"/>
      <c r="BJ198" s="332"/>
      <c r="BK198" s="333"/>
      <c r="BL198" s="333"/>
      <c r="BM198" s="333"/>
      <c r="BN198" s="332"/>
      <c r="BO198" s="333"/>
      <c r="BP198" s="333"/>
      <c r="BQ198" s="334"/>
      <c r="BR198" s="48"/>
    </row>
    <row r="199" spans="3:92" ht="15.4" customHeight="1">
      <c r="C199" s="45"/>
      <c r="D199" s="458"/>
      <c r="E199" s="458"/>
      <c r="F199" s="458"/>
      <c r="G199" s="458"/>
      <c r="H199" s="458"/>
      <c r="I199" s="458"/>
      <c r="J199" s="458"/>
      <c r="K199" s="458"/>
      <c r="L199" s="458"/>
      <c r="M199" s="458"/>
      <c r="N199" s="313"/>
      <c r="O199" s="314"/>
      <c r="P199" s="314"/>
      <c r="Q199" s="315"/>
      <c r="R199" s="92"/>
      <c r="S199" s="92"/>
      <c r="T199" s="92"/>
      <c r="U199" s="338"/>
      <c r="V199" s="339"/>
      <c r="W199" s="339"/>
      <c r="X199" s="339"/>
      <c r="Y199" s="339"/>
      <c r="Z199" s="339"/>
      <c r="AA199" s="339"/>
      <c r="AB199" s="340"/>
      <c r="AC199" s="89"/>
      <c r="AD199" s="89"/>
      <c r="AE199" s="89"/>
      <c r="AF199" s="89"/>
      <c r="AG199" s="89"/>
      <c r="AH199" s="89"/>
      <c r="AI199" s="89"/>
      <c r="AJ199" s="90"/>
      <c r="AK199" s="102"/>
      <c r="AL199" s="86"/>
      <c r="AM199" s="319"/>
      <c r="AN199" s="320"/>
      <c r="AO199" s="320"/>
      <c r="AP199" s="320"/>
      <c r="AQ199" s="320"/>
      <c r="AR199" s="320"/>
      <c r="AS199" s="320"/>
      <c r="AT199" s="320"/>
      <c r="AU199" s="320"/>
      <c r="AV199" s="320"/>
      <c r="AW199" s="320"/>
      <c r="AX199" s="320"/>
      <c r="AY199" s="320"/>
      <c r="AZ199" s="320"/>
      <c r="BA199" s="320"/>
      <c r="BB199" s="320"/>
      <c r="BC199" s="321"/>
      <c r="BD199" s="89"/>
      <c r="BE199" s="89"/>
      <c r="BF199" s="332" t="str">
        <f>IF([4]回答表!F18="下水道事業",IF([4]回答表!X52="●",[4]回答表!E330,IF([4]回答表!AA52="●",[4]回答表!E399,"")),"")</f>
        <v/>
      </c>
      <c r="BG199" s="333"/>
      <c r="BH199" s="333"/>
      <c r="BI199" s="333"/>
      <c r="BJ199" s="332" t="str">
        <f>IF([4]回答表!F18="下水道事業",IF([4]回答表!X52="●",[4]回答表!E331,IF([4]回答表!AA52="●",[4]回答表!E400,"")),"")</f>
        <v/>
      </c>
      <c r="BK199" s="333"/>
      <c r="BL199" s="333"/>
      <c r="BM199" s="333"/>
      <c r="BN199" s="332" t="str">
        <f>IF([4]回答表!F18="下水道事業",IF([4]回答表!X52="●",[4]回答表!E332,IF([4]回答表!AA52="●",[4]回答表!E401,"")),"")</f>
        <v/>
      </c>
      <c r="BO199" s="333"/>
      <c r="BP199" s="333"/>
      <c r="BQ199" s="334"/>
      <c r="BR199" s="48"/>
      <c r="BX199" s="485" t="str">
        <f>IF([4]回答表!AQ21="下水道事業",IF([4]回答表!BI54="○",[4]回答表!AM285,IF([4]回答表!BL54="○",[4]回答表!AM355,"")),"")</f>
        <v/>
      </c>
      <c r="BY199" s="485"/>
      <c r="BZ199" s="485"/>
      <c r="CA199" s="485"/>
      <c r="CB199" s="485"/>
      <c r="CC199" s="485"/>
      <c r="CD199" s="485"/>
      <c r="CE199" s="485"/>
      <c r="CF199" s="485"/>
      <c r="CG199" s="485"/>
      <c r="CH199" s="485"/>
      <c r="CI199" s="485"/>
      <c r="CJ199" s="485"/>
      <c r="CK199" s="485"/>
      <c r="CL199" s="485"/>
      <c r="CM199" s="485"/>
      <c r="CN199" s="485"/>
    </row>
    <row r="200" spans="3:92" ht="15.6" customHeight="1">
      <c r="C200" s="45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4"/>
      <c r="O200" s="104"/>
      <c r="P200" s="104"/>
      <c r="Q200" s="104"/>
      <c r="R200" s="105"/>
      <c r="S200" s="105"/>
      <c r="T200" s="105"/>
      <c r="U200" s="341"/>
      <c r="V200" s="342"/>
      <c r="W200" s="342"/>
      <c r="X200" s="342"/>
      <c r="Y200" s="342"/>
      <c r="Z200" s="342"/>
      <c r="AA200" s="342"/>
      <c r="AB200" s="343"/>
      <c r="AC200" s="89"/>
      <c r="AD200" s="89"/>
      <c r="AE200" s="89"/>
      <c r="AF200" s="89"/>
      <c r="AG200" s="89"/>
      <c r="AH200" s="89"/>
      <c r="AI200" s="89"/>
      <c r="AJ200" s="90"/>
      <c r="AK200" s="102"/>
      <c r="AL200" s="89"/>
      <c r="AM200" s="319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1"/>
      <c r="BD200" s="93"/>
      <c r="BE200" s="93"/>
      <c r="BF200" s="332"/>
      <c r="BG200" s="333"/>
      <c r="BH200" s="333"/>
      <c r="BI200" s="333"/>
      <c r="BJ200" s="332"/>
      <c r="BK200" s="333"/>
      <c r="BL200" s="333"/>
      <c r="BM200" s="333"/>
      <c r="BN200" s="332"/>
      <c r="BO200" s="333"/>
      <c r="BP200" s="333"/>
      <c r="BQ200" s="334"/>
      <c r="BR200" s="48"/>
      <c r="BX200" s="485"/>
      <c r="BY200" s="485"/>
      <c r="BZ200" s="485"/>
      <c r="CA200" s="485"/>
      <c r="CB200" s="485"/>
      <c r="CC200" s="485"/>
      <c r="CD200" s="485"/>
      <c r="CE200" s="485"/>
      <c r="CF200" s="485"/>
      <c r="CG200" s="485"/>
      <c r="CH200" s="485"/>
      <c r="CI200" s="485"/>
      <c r="CJ200" s="485"/>
      <c r="CK200" s="485"/>
      <c r="CL200" s="485"/>
      <c r="CM200" s="485"/>
      <c r="CN200" s="485"/>
    </row>
    <row r="201" spans="3:92" ht="18" customHeight="1">
      <c r="C201" s="45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9"/>
      <c r="Q201" s="89"/>
      <c r="R201" s="92"/>
      <c r="S201" s="92"/>
      <c r="T201" s="92"/>
      <c r="U201" s="86"/>
      <c r="V201" s="86"/>
      <c r="W201" s="86"/>
      <c r="X201" s="86"/>
      <c r="Y201" s="86"/>
      <c r="Z201" s="86"/>
      <c r="AA201" s="86"/>
      <c r="AB201" s="86"/>
      <c r="AC201" s="86"/>
      <c r="AD201" s="88"/>
      <c r="AE201" s="89"/>
      <c r="AF201" s="89"/>
      <c r="AG201" s="89"/>
      <c r="AH201" s="89"/>
      <c r="AI201" s="89"/>
      <c r="AJ201" s="89"/>
      <c r="AK201" s="89"/>
      <c r="AL201" s="89"/>
      <c r="AM201" s="319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1"/>
      <c r="BD201" s="86"/>
      <c r="BE201" s="86"/>
      <c r="BF201" s="332"/>
      <c r="BG201" s="333"/>
      <c r="BH201" s="333"/>
      <c r="BI201" s="333"/>
      <c r="BJ201" s="332"/>
      <c r="BK201" s="333"/>
      <c r="BL201" s="333"/>
      <c r="BM201" s="333"/>
      <c r="BN201" s="332"/>
      <c r="BO201" s="333"/>
      <c r="BP201" s="333"/>
      <c r="BQ201" s="334"/>
      <c r="BR201" s="48"/>
      <c r="BS201" s="51"/>
      <c r="BT201" s="86"/>
      <c r="BU201" s="86"/>
      <c r="BV201" s="86"/>
      <c r="BW201" s="86"/>
      <c r="BX201" s="485"/>
      <c r="BY201" s="485"/>
      <c r="BZ201" s="485"/>
      <c r="CA201" s="485"/>
      <c r="CB201" s="485"/>
      <c r="CC201" s="485"/>
      <c r="CD201" s="485"/>
      <c r="CE201" s="485"/>
      <c r="CF201" s="485"/>
      <c r="CG201" s="485"/>
      <c r="CH201" s="485"/>
      <c r="CI201" s="485"/>
      <c r="CJ201" s="485"/>
      <c r="CK201" s="485"/>
      <c r="CL201" s="485"/>
      <c r="CM201" s="485"/>
      <c r="CN201" s="485"/>
    </row>
    <row r="202" spans="3:92" ht="19.149999999999999" customHeight="1">
      <c r="C202" s="45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4"/>
      <c r="O202" s="104"/>
      <c r="P202" s="104"/>
      <c r="Q202" s="104"/>
      <c r="R202" s="105"/>
      <c r="S202" s="105"/>
      <c r="T202" s="105"/>
      <c r="U202" s="486" t="s">
        <v>53</v>
      </c>
      <c r="V202" s="487"/>
      <c r="W202" s="487"/>
      <c r="X202" s="487"/>
      <c r="Y202" s="487"/>
      <c r="Z202" s="487"/>
      <c r="AA202" s="487"/>
      <c r="AB202" s="487"/>
      <c r="AC202" s="486" t="s">
        <v>54</v>
      </c>
      <c r="AD202" s="487"/>
      <c r="AE202" s="487"/>
      <c r="AF202" s="487"/>
      <c r="AG202" s="487"/>
      <c r="AH202" s="487"/>
      <c r="AI202" s="487"/>
      <c r="AJ202" s="490"/>
      <c r="AK202" s="102"/>
      <c r="AL202" s="89"/>
      <c r="AM202" s="319"/>
      <c r="AN202" s="320"/>
      <c r="AO202" s="320"/>
      <c r="AP202" s="320"/>
      <c r="AQ202" s="320"/>
      <c r="AR202" s="320"/>
      <c r="AS202" s="320"/>
      <c r="AT202" s="320"/>
      <c r="AU202" s="320"/>
      <c r="AV202" s="320"/>
      <c r="AW202" s="320"/>
      <c r="AX202" s="320"/>
      <c r="AY202" s="320"/>
      <c r="AZ202" s="320"/>
      <c r="BA202" s="320"/>
      <c r="BB202" s="320"/>
      <c r="BC202" s="321"/>
      <c r="BD202" s="89"/>
      <c r="BE202" s="89"/>
      <c r="BF202" s="332"/>
      <c r="BG202" s="333"/>
      <c r="BH202" s="333"/>
      <c r="BI202" s="333"/>
      <c r="BJ202" s="332"/>
      <c r="BK202" s="333"/>
      <c r="BL202" s="333"/>
      <c r="BM202" s="333"/>
      <c r="BN202" s="332"/>
      <c r="BO202" s="333"/>
      <c r="BP202" s="333"/>
      <c r="BQ202" s="334"/>
      <c r="BR202" s="48"/>
      <c r="BX202" s="485"/>
      <c r="BY202" s="485"/>
      <c r="BZ202" s="485"/>
      <c r="CA202" s="485"/>
      <c r="CB202" s="485"/>
      <c r="CC202" s="485"/>
      <c r="CD202" s="485"/>
      <c r="CE202" s="485"/>
      <c r="CF202" s="485"/>
      <c r="CG202" s="485"/>
      <c r="CH202" s="485"/>
      <c r="CI202" s="485"/>
      <c r="CJ202" s="485"/>
      <c r="CK202" s="485"/>
      <c r="CL202" s="485"/>
      <c r="CM202" s="485"/>
      <c r="CN202" s="485"/>
    </row>
    <row r="203" spans="3:92" ht="19.149999999999999" customHeight="1">
      <c r="C203" s="45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9"/>
      <c r="Q203" s="89"/>
      <c r="R203" s="89"/>
      <c r="S203" s="92"/>
      <c r="T203" s="92"/>
      <c r="U203" s="488"/>
      <c r="V203" s="489"/>
      <c r="W203" s="489"/>
      <c r="X203" s="489"/>
      <c r="Y203" s="489"/>
      <c r="Z203" s="489"/>
      <c r="AA203" s="489"/>
      <c r="AB203" s="489"/>
      <c r="AC203" s="491"/>
      <c r="AD203" s="492"/>
      <c r="AE203" s="492"/>
      <c r="AF203" s="492"/>
      <c r="AG203" s="492"/>
      <c r="AH203" s="492"/>
      <c r="AI203" s="492"/>
      <c r="AJ203" s="493"/>
      <c r="AK203" s="102"/>
      <c r="AL203" s="89"/>
      <c r="AM203" s="319"/>
      <c r="AN203" s="320"/>
      <c r="AO203" s="320"/>
      <c r="AP203" s="320"/>
      <c r="AQ203" s="320"/>
      <c r="AR203" s="320"/>
      <c r="AS203" s="320"/>
      <c r="AT203" s="320"/>
      <c r="AU203" s="320"/>
      <c r="AV203" s="320"/>
      <c r="AW203" s="320"/>
      <c r="AX203" s="320"/>
      <c r="AY203" s="320"/>
      <c r="AZ203" s="320"/>
      <c r="BA203" s="320"/>
      <c r="BB203" s="320"/>
      <c r="BC203" s="321"/>
      <c r="BD203" s="106"/>
      <c r="BE203" s="106"/>
      <c r="BF203" s="332"/>
      <c r="BG203" s="333"/>
      <c r="BH203" s="333"/>
      <c r="BI203" s="333"/>
      <c r="BJ203" s="332"/>
      <c r="BK203" s="333"/>
      <c r="BL203" s="333"/>
      <c r="BM203" s="333"/>
      <c r="BN203" s="332"/>
      <c r="BO203" s="333"/>
      <c r="BP203" s="333"/>
      <c r="BQ203" s="334"/>
      <c r="BR203" s="48"/>
      <c r="BX203" s="485"/>
      <c r="BY203" s="485"/>
      <c r="BZ203" s="485"/>
      <c r="CA203" s="485"/>
      <c r="CB203" s="485"/>
      <c r="CC203" s="485"/>
      <c r="CD203" s="485"/>
      <c r="CE203" s="485"/>
      <c r="CF203" s="485"/>
      <c r="CG203" s="485"/>
      <c r="CH203" s="485"/>
      <c r="CI203" s="485"/>
      <c r="CJ203" s="485"/>
      <c r="CK203" s="485"/>
      <c r="CL203" s="485"/>
      <c r="CM203" s="485"/>
      <c r="CN203" s="485"/>
    </row>
    <row r="204" spans="3:92" ht="15.6" customHeight="1">
      <c r="C204" s="45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9"/>
      <c r="Q204" s="89"/>
      <c r="R204" s="89"/>
      <c r="S204" s="92"/>
      <c r="T204" s="92"/>
      <c r="U204" s="335" t="str">
        <f>IF([4]回答表!F18="下水道事業",IF([4]回答表!X52="●",[4]回答表!Y313,IF([4]回答表!AA52="●",[4]回答表!Y383,"")),"")</f>
        <v/>
      </c>
      <c r="V204" s="336"/>
      <c r="W204" s="336"/>
      <c r="X204" s="336"/>
      <c r="Y204" s="336"/>
      <c r="Z204" s="336"/>
      <c r="AA204" s="336"/>
      <c r="AB204" s="337"/>
      <c r="AC204" s="335" t="str">
        <f>IF([4]回答表!F18="下水道事業",IF([4]回答表!X52="●",[4]回答表!Y314,IF([4]回答表!AA52="●",[4]回答表!Y384,"")),"")</f>
        <v/>
      </c>
      <c r="AD204" s="336"/>
      <c r="AE204" s="336"/>
      <c r="AF204" s="336"/>
      <c r="AG204" s="336"/>
      <c r="AH204" s="336"/>
      <c r="AI204" s="336"/>
      <c r="AJ204" s="337"/>
      <c r="AK204" s="102"/>
      <c r="AL204" s="89"/>
      <c r="AM204" s="319"/>
      <c r="AN204" s="320"/>
      <c r="AO204" s="320"/>
      <c r="AP204" s="320"/>
      <c r="AQ204" s="320"/>
      <c r="AR204" s="320"/>
      <c r="AS204" s="320"/>
      <c r="AT204" s="320"/>
      <c r="AU204" s="320"/>
      <c r="AV204" s="320"/>
      <c r="AW204" s="320"/>
      <c r="AX204" s="320"/>
      <c r="AY204" s="320"/>
      <c r="AZ204" s="320"/>
      <c r="BA204" s="320"/>
      <c r="BB204" s="320"/>
      <c r="BC204" s="321"/>
      <c r="BD204" s="106"/>
      <c r="BE204" s="106"/>
      <c r="BF204" s="332" t="s">
        <v>9</v>
      </c>
      <c r="BG204" s="333"/>
      <c r="BH204" s="333"/>
      <c r="BI204" s="333"/>
      <c r="BJ204" s="332" t="s">
        <v>10</v>
      </c>
      <c r="BK204" s="333"/>
      <c r="BL204" s="333"/>
      <c r="BM204" s="333"/>
      <c r="BN204" s="332" t="s">
        <v>11</v>
      </c>
      <c r="BO204" s="333"/>
      <c r="BP204" s="333"/>
      <c r="BQ204" s="334"/>
      <c r="BR204" s="48"/>
      <c r="BX204" s="485"/>
      <c r="BY204" s="485"/>
      <c r="BZ204" s="485"/>
      <c r="CA204" s="485"/>
      <c r="CB204" s="485"/>
      <c r="CC204" s="485"/>
      <c r="CD204" s="485"/>
      <c r="CE204" s="485"/>
      <c r="CF204" s="485"/>
      <c r="CG204" s="485"/>
      <c r="CH204" s="485"/>
      <c r="CI204" s="485"/>
      <c r="CJ204" s="485"/>
      <c r="CK204" s="485"/>
      <c r="CL204" s="485"/>
      <c r="CM204" s="485"/>
      <c r="CN204" s="485"/>
    </row>
    <row r="205" spans="3:92" ht="15.6" customHeight="1">
      <c r="C205" s="45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9"/>
      <c r="Q205" s="89"/>
      <c r="R205" s="89"/>
      <c r="S205" s="92"/>
      <c r="T205" s="92"/>
      <c r="U205" s="338"/>
      <c r="V205" s="339"/>
      <c r="W205" s="339"/>
      <c r="X205" s="339"/>
      <c r="Y205" s="339"/>
      <c r="Z205" s="339"/>
      <c r="AA205" s="339"/>
      <c r="AB205" s="340"/>
      <c r="AC205" s="338"/>
      <c r="AD205" s="339"/>
      <c r="AE205" s="339"/>
      <c r="AF205" s="339"/>
      <c r="AG205" s="339"/>
      <c r="AH205" s="339"/>
      <c r="AI205" s="339"/>
      <c r="AJ205" s="340"/>
      <c r="AK205" s="102"/>
      <c r="AL205" s="89"/>
      <c r="AM205" s="322"/>
      <c r="AN205" s="323"/>
      <c r="AO205" s="323"/>
      <c r="AP205" s="323"/>
      <c r="AQ205" s="323"/>
      <c r="AR205" s="323"/>
      <c r="AS205" s="323"/>
      <c r="AT205" s="323"/>
      <c r="AU205" s="323"/>
      <c r="AV205" s="323"/>
      <c r="AW205" s="323"/>
      <c r="AX205" s="323"/>
      <c r="AY205" s="323"/>
      <c r="AZ205" s="323"/>
      <c r="BA205" s="323"/>
      <c r="BB205" s="323"/>
      <c r="BC205" s="324"/>
      <c r="BD205" s="106"/>
      <c r="BE205" s="106"/>
      <c r="BF205" s="332"/>
      <c r="BG205" s="333"/>
      <c r="BH205" s="333"/>
      <c r="BI205" s="333"/>
      <c r="BJ205" s="332"/>
      <c r="BK205" s="333"/>
      <c r="BL205" s="333"/>
      <c r="BM205" s="333"/>
      <c r="BN205" s="332"/>
      <c r="BO205" s="333"/>
      <c r="BP205" s="333"/>
      <c r="BQ205" s="334"/>
      <c r="BR205" s="48"/>
      <c r="BX205" s="485"/>
      <c r="BY205" s="485"/>
      <c r="BZ205" s="485"/>
      <c r="CA205" s="485"/>
      <c r="CB205" s="485"/>
      <c r="CC205" s="485"/>
      <c r="CD205" s="485"/>
      <c r="CE205" s="485"/>
      <c r="CF205" s="485"/>
      <c r="CG205" s="485"/>
      <c r="CH205" s="485"/>
      <c r="CI205" s="485"/>
      <c r="CJ205" s="485"/>
      <c r="CK205" s="485"/>
      <c r="CL205" s="485"/>
      <c r="CM205" s="485"/>
      <c r="CN205" s="485"/>
    </row>
    <row r="206" spans="3:92" ht="15.4" customHeight="1">
      <c r="C206" s="45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9"/>
      <c r="Q206" s="89"/>
      <c r="R206" s="89"/>
      <c r="S206" s="92"/>
      <c r="T206" s="92"/>
      <c r="U206" s="341"/>
      <c r="V206" s="342"/>
      <c r="W206" s="342"/>
      <c r="X206" s="342"/>
      <c r="Y206" s="342"/>
      <c r="Z206" s="342"/>
      <c r="AA206" s="342"/>
      <c r="AB206" s="343"/>
      <c r="AC206" s="341"/>
      <c r="AD206" s="342"/>
      <c r="AE206" s="342"/>
      <c r="AF206" s="342"/>
      <c r="AG206" s="342"/>
      <c r="AH206" s="342"/>
      <c r="AI206" s="342"/>
      <c r="AJ206" s="343"/>
      <c r="AK206" s="102"/>
      <c r="AL206" s="89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93"/>
      <c r="BD206" s="106"/>
      <c r="BE206" s="106"/>
      <c r="BF206" s="417"/>
      <c r="BG206" s="418"/>
      <c r="BH206" s="418"/>
      <c r="BI206" s="418"/>
      <c r="BJ206" s="417"/>
      <c r="BK206" s="418"/>
      <c r="BL206" s="418"/>
      <c r="BM206" s="418"/>
      <c r="BN206" s="417"/>
      <c r="BO206" s="418"/>
      <c r="BP206" s="418"/>
      <c r="BQ206" s="419"/>
      <c r="BR206" s="48"/>
      <c r="BX206" s="485"/>
      <c r="BY206" s="485"/>
      <c r="BZ206" s="485"/>
      <c r="CA206" s="485"/>
      <c r="CB206" s="485"/>
      <c r="CC206" s="485"/>
      <c r="CD206" s="485"/>
      <c r="CE206" s="485"/>
      <c r="CF206" s="485"/>
      <c r="CG206" s="485"/>
      <c r="CH206" s="485"/>
      <c r="CI206" s="485"/>
      <c r="CJ206" s="485"/>
      <c r="CK206" s="485"/>
      <c r="CL206" s="485"/>
      <c r="CM206" s="485"/>
      <c r="CN206" s="485"/>
    </row>
    <row r="207" spans="3:92" ht="18" customHeight="1">
      <c r="C207" s="45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9"/>
      <c r="Q207" s="89"/>
      <c r="R207" s="92"/>
      <c r="S207" s="92"/>
      <c r="T207" s="92"/>
      <c r="U207" s="86"/>
      <c r="V207" s="86"/>
      <c r="W207" s="86"/>
      <c r="X207" s="86"/>
      <c r="Y207" s="86"/>
      <c r="Z207" s="86"/>
      <c r="AA207" s="86"/>
      <c r="AB207" s="86"/>
      <c r="AC207" s="86"/>
      <c r="AD207" s="88"/>
      <c r="AE207" s="89"/>
      <c r="AF207" s="89"/>
      <c r="AG207" s="89"/>
      <c r="AH207" s="89"/>
      <c r="AI207" s="89"/>
      <c r="AJ207" s="89"/>
      <c r="AK207" s="89"/>
      <c r="AL207" s="89"/>
      <c r="AM207" s="89"/>
      <c r="AN207" s="90"/>
      <c r="AO207" s="90"/>
      <c r="AP207" s="90"/>
      <c r="AQ207" s="91"/>
      <c r="AR207" s="86"/>
      <c r="AS207" s="59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48"/>
      <c r="BS207" s="51"/>
      <c r="BT207" s="86"/>
      <c r="BU207" s="86"/>
      <c r="BV207" s="86"/>
      <c r="BW207" s="86"/>
      <c r="BX207" s="485"/>
      <c r="BY207" s="485"/>
      <c r="BZ207" s="485"/>
      <c r="CA207" s="485"/>
      <c r="CB207" s="485"/>
      <c r="CC207" s="485"/>
      <c r="CD207" s="485"/>
      <c r="CE207" s="485"/>
      <c r="CF207" s="485"/>
      <c r="CG207" s="485"/>
      <c r="CH207" s="485"/>
      <c r="CI207" s="485"/>
      <c r="CJ207" s="485"/>
      <c r="CK207" s="485"/>
      <c r="CL207" s="485"/>
      <c r="CM207" s="485"/>
      <c r="CN207" s="485"/>
    </row>
    <row r="208" spans="3:92" ht="19.149999999999999" customHeight="1">
      <c r="C208" s="45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4"/>
      <c r="O208" s="104"/>
      <c r="P208" s="104"/>
      <c r="Q208" s="104"/>
      <c r="R208" s="92"/>
      <c r="S208" s="92"/>
      <c r="T208" s="92"/>
      <c r="U208" s="479" t="s">
        <v>55</v>
      </c>
      <c r="V208" s="480"/>
      <c r="W208" s="480"/>
      <c r="X208" s="480"/>
      <c r="Y208" s="480"/>
      <c r="Z208" s="480"/>
      <c r="AA208" s="480"/>
      <c r="AB208" s="480"/>
      <c r="AC208" s="479" t="s">
        <v>56</v>
      </c>
      <c r="AD208" s="480"/>
      <c r="AE208" s="480"/>
      <c r="AF208" s="480"/>
      <c r="AG208" s="480"/>
      <c r="AH208" s="480"/>
      <c r="AI208" s="480"/>
      <c r="AJ208" s="483"/>
      <c r="AK208" s="479" t="s">
        <v>57</v>
      </c>
      <c r="AL208" s="480"/>
      <c r="AM208" s="480"/>
      <c r="AN208" s="480"/>
      <c r="AO208" s="480"/>
      <c r="AP208" s="480"/>
      <c r="AQ208" s="480"/>
      <c r="AR208" s="480"/>
      <c r="AS208" s="479" t="s">
        <v>87</v>
      </c>
      <c r="AT208" s="480"/>
      <c r="AU208" s="480"/>
      <c r="AV208" s="480"/>
      <c r="AW208" s="480"/>
      <c r="AX208" s="480"/>
      <c r="AY208" s="480"/>
      <c r="AZ208" s="483"/>
      <c r="BA208" s="479" t="s">
        <v>59</v>
      </c>
      <c r="BB208" s="480"/>
      <c r="BC208" s="480"/>
      <c r="BD208" s="480"/>
      <c r="BE208" s="480"/>
      <c r="BF208" s="480"/>
      <c r="BG208" s="480"/>
      <c r="BH208" s="483"/>
      <c r="BI208" s="86"/>
      <c r="BJ208" s="86"/>
      <c r="BK208" s="86"/>
      <c r="BL208" s="86"/>
      <c r="BM208" s="86"/>
      <c r="BN208" s="86"/>
      <c r="BO208" s="86"/>
      <c r="BP208" s="86"/>
      <c r="BQ208" s="86"/>
      <c r="BR208" s="48"/>
      <c r="BS208" s="51"/>
      <c r="BT208" s="86"/>
      <c r="BU208" s="86"/>
      <c r="BV208" s="86"/>
      <c r="BW208" s="86"/>
      <c r="BX208" s="485"/>
      <c r="BY208" s="485"/>
      <c r="BZ208" s="485"/>
      <c r="CA208" s="485"/>
      <c r="CB208" s="485"/>
      <c r="CC208" s="485"/>
      <c r="CD208" s="485"/>
      <c r="CE208" s="485"/>
      <c r="CF208" s="485"/>
      <c r="CG208" s="485"/>
      <c r="CH208" s="485"/>
      <c r="CI208" s="485"/>
      <c r="CJ208" s="485"/>
      <c r="CK208" s="485"/>
      <c r="CL208" s="485"/>
      <c r="CM208" s="485"/>
      <c r="CN208" s="485"/>
    </row>
    <row r="209" spans="1:86" ht="15.6" customHeight="1">
      <c r="C209" s="45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9"/>
      <c r="Q209" s="89"/>
      <c r="R209" s="92"/>
      <c r="S209" s="92"/>
      <c r="T209" s="92"/>
      <c r="U209" s="481"/>
      <c r="V209" s="482"/>
      <c r="W209" s="482"/>
      <c r="X209" s="482"/>
      <c r="Y209" s="482"/>
      <c r="Z209" s="482"/>
      <c r="AA209" s="482"/>
      <c r="AB209" s="482"/>
      <c r="AC209" s="481"/>
      <c r="AD209" s="482"/>
      <c r="AE209" s="482"/>
      <c r="AF209" s="482"/>
      <c r="AG209" s="482"/>
      <c r="AH209" s="482"/>
      <c r="AI209" s="482"/>
      <c r="AJ209" s="484"/>
      <c r="AK209" s="481"/>
      <c r="AL209" s="482"/>
      <c r="AM209" s="482"/>
      <c r="AN209" s="482"/>
      <c r="AO209" s="482"/>
      <c r="AP209" s="482"/>
      <c r="AQ209" s="482"/>
      <c r="AR209" s="482"/>
      <c r="AS209" s="481"/>
      <c r="AT209" s="482"/>
      <c r="AU209" s="482"/>
      <c r="AV209" s="482"/>
      <c r="AW209" s="482"/>
      <c r="AX209" s="482"/>
      <c r="AY209" s="482"/>
      <c r="AZ209" s="484"/>
      <c r="BA209" s="481"/>
      <c r="BB209" s="482"/>
      <c r="BC209" s="482"/>
      <c r="BD209" s="482"/>
      <c r="BE209" s="482"/>
      <c r="BF209" s="482"/>
      <c r="BG209" s="482"/>
      <c r="BH209" s="484"/>
      <c r="BI209" s="86"/>
      <c r="BJ209" s="86"/>
      <c r="BK209" s="86"/>
      <c r="BL209" s="86"/>
      <c r="BM209" s="86"/>
      <c r="BN209" s="86"/>
      <c r="BO209" s="86"/>
      <c r="BP209" s="86"/>
      <c r="BQ209" s="86"/>
      <c r="BR209" s="48"/>
      <c r="BS209" s="51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</row>
    <row r="210" spans="1:86" ht="15.6" customHeight="1">
      <c r="C210" s="45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9"/>
      <c r="Q210" s="89"/>
      <c r="R210" s="92"/>
      <c r="S210" s="92"/>
      <c r="T210" s="92"/>
      <c r="U210" s="335" t="str">
        <f>IF([4]回答表!F18="下水道事業",IF([4]回答表!X52="●",[4]回答表!Y316,IF([4]回答表!AA52="●",[4]回答表!Y386,"")),"")</f>
        <v/>
      </c>
      <c r="V210" s="336"/>
      <c r="W210" s="336"/>
      <c r="X210" s="336"/>
      <c r="Y210" s="336"/>
      <c r="Z210" s="336"/>
      <c r="AA210" s="336"/>
      <c r="AB210" s="337"/>
      <c r="AC210" s="335" t="str">
        <f>IF([4]回答表!F18="下水道事業",IF([4]回答表!X52="●",[4]回答表!Y317,IF([4]回答表!AA52="●",[4]回答表!Y387,"")),"")</f>
        <v/>
      </c>
      <c r="AD210" s="336"/>
      <c r="AE210" s="336"/>
      <c r="AF210" s="336"/>
      <c r="AG210" s="336"/>
      <c r="AH210" s="336"/>
      <c r="AI210" s="336"/>
      <c r="AJ210" s="337"/>
      <c r="AK210" s="335" t="str">
        <f>IF([4]回答表!F18="下水道事業",IF([4]回答表!X52="●",[4]回答表!Y318,IF([4]回答表!AA52="●",[4]回答表!Y388,"")),"")</f>
        <v/>
      </c>
      <c r="AL210" s="336"/>
      <c r="AM210" s="336"/>
      <c r="AN210" s="336"/>
      <c r="AO210" s="336"/>
      <c r="AP210" s="336"/>
      <c r="AQ210" s="336"/>
      <c r="AR210" s="337"/>
      <c r="AS210" s="335" t="str">
        <f>IF([4]回答表!F18="下水道事業",IF([4]回答表!X52="●",[4]回答表!Y319,IF([4]回答表!AA52="●",[4]回答表!Y389,"")),"")</f>
        <v/>
      </c>
      <c r="AT210" s="336"/>
      <c r="AU210" s="336"/>
      <c r="AV210" s="336"/>
      <c r="AW210" s="336"/>
      <c r="AX210" s="336"/>
      <c r="AY210" s="336"/>
      <c r="AZ210" s="337"/>
      <c r="BA210" s="335" t="str">
        <f>IF([4]回答表!F18="下水道事業",IF([4]回答表!X52="●",[4]回答表!Y320,IF([4]回答表!AA52="●",[4]回答表!Y390,"")),"")</f>
        <v/>
      </c>
      <c r="BB210" s="336"/>
      <c r="BC210" s="336"/>
      <c r="BD210" s="336"/>
      <c r="BE210" s="336"/>
      <c r="BF210" s="336"/>
      <c r="BG210" s="336"/>
      <c r="BH210" s="337"/>
      <c r="BI210" s="86"/>
      <c r="BJ210" s="86"/>
      <c r="BK210" s="86"/>
      <c r="BL210" s="86"/>
      <c r="BM210" s="86"/>
      <c r="BN210" s="86"/>
      <c r="BO210" s="86"/>
      <c r="BP210" s="86"/>
      <c r="BQ210" s="86"/>
      <c r="BR210" s="48"/>
      <c r="BS210" s="51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</row>
    <row r="211" spans="1:86" ht="15.6" customHeight="1">
      <c r="C211" s="45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9"/>
      <c r="Q211" s="89"/>
      <c r="R211" s="92"/>
      <c r="S211" s="92"/>
      <c r="T211" s="92"/>
      <c r="U211" s="338"/>
      <c r="V211" s="339"/>
      <c r="W211" s="339"/>
      <c r="X211" s="339"/>
      <c r="Y211" s="339"/>
      <c r="Z211" s="339"/>
      <c r="AA211" s="339"/>
      <c r="AB211" s="340"/>
      <c r="AC211" s="338"/>
      <c r="AD211" s="339"/>
      <c r="AE211" s="339"/>
      <c r="AF211" s="339"/>
      <c r="AG211" s="339"/>
      <c r="AH211" s="339"/>
      <c r="AI211" s="339"/>
      <c r="AJ211" s="340"/>
      <c r="AK211" s="338"/>
      <c r="AL211" s="339"/>
      <c r="AM211" s="339"/>
      <c r="AN211" s="339"/>
      <c r="AO211" s="339"/>
      <c r="AP211" s="339"/>
      <c r="AQ211" s="339"/>
      <c r="AR211" s="340"/>
      <c r="AS211" s="338"/>
      <c r="AT211" s="339"/>
      <c r="AU211" s="339"/>
      <c r="AV211" s="339"/>
      <c r="AW211" s="339"/>
      <c r="AX211" s="339"/>
      <c r="AY211" s="339"/>
      <c r="AZ211" s="340"/>
      <c r="BA211" s="338"/>
      <c r="BB211" s="339"/>
      <c r="BC211" s="339"/>
      <c r="BD211" s="339"/>
      <c r="BE211" s="339"/>
      <c r="BF211" s="339"/>
      <c r="BG211" s="339"/>
      <c r="BH211" s="340"/>
      <c r="BI211" s="86"/>
      <c r="BJ211" s="86"/>
      <c r="BK211" s="86"/>
      <c r="BL211" s="86"/>
      <c r="BM211" s="86"/>
      <c r="BN211" s="86"/>
      <c r="BO211" s="86"/>
      <c r="BP211" s="86"/>
      <c r="BQ211" s="86"/>
      <c r="BR211" s="48"/>
      <c r="BS211" s="51"/>
      <c r="BT211" s="86"/>
      <c r="BU211" s="86"/>
      <c r="BV211" s="86"/>
      <c r="BW211" s="86"/>
      <c r="BX211" s="86"/>
      <c r="BY211" s="86"/>
      <c r="BZ211" s="86"/>
      <c r="CA211" s="86"/>
      <c r="CB211" s="86"/>
      <c r="CC211" s="86"/>
      <c r="CD211" s="86"/>
      <c r="CE211" s="86"/>
      <c r="CF211" s="86"/>
      <c r="CG211" s="86"/>
      <c r="CH211" s="86"/>
    </row>
    <row r="212" spans="1:86" ht="15.6" customHeight="1">
      <c r="C212" s="45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9"/>
      <c r="Q212" s="89"/>
      <c r="R212" s="92"/>
      <c r="S212" s="92"/>
      <c r="T212" s="92"/>
      <c r="U212" s="341"/>
      <c r="V212" s="342"/>
      <c r="W212" s="342"/>
      <c r="X212" s="342"/>
      <c r="Y212" s="342"/>
      <c r="Z212" s="342"/>
      <c r="AA212" s="342"/>
      <c r="AB212" s="343"/>
      <c r="AC212" s="341"/>
      <c r="AD212" s="342"/>
      <c r="AE212" s="342"/>
      <c r="AF212" s="342"/>
      <c r="AG212" s="342"/>
      <c r="AH212" s="342"/>
      <c r="AI212" s="342"/>
      <c r="AJ212" s="343"/>
      <c r="AK212" s="341"/>
      <c r="AL212" s="342"/>
      <c r="AM212" s="342"/>
      <c r="AN212" s="342"/>
      <c r="AO212" s="342"/>
      <c r="AP212" s="342"/>
      <c r="AQ212" s="342"/>
      <c r="AR212" s="343"/>
      <c r="AS212" s="341"/>
      <c r="AT212" s="342"/>
      <c r="AU212" s="342"/>
      <c r="AV212" s="342"/>
      <c r="AW212" s="342"/>
      <c r="AX212" s="342"/>
      <c r="AY212" s="342"/>
      <c r="AZ212" s="343"/>
      <c r="BA212" s="341"/>
      <c r="BB212" s="342"/>
      <c r="BC212" s="342"/>
      <c r="BD212" s="342"/>
      <c r="BE212" s="342"/>
      <c r="BF212" s="342"/>
      <c r="BG212" s="342"/>
      <c r="BH212" s="343"/>
      <c r="BI212" s="86"/>
      <c r="BJ212" s="86"/>
      <c r="BK212" s="86"/>
      <c r="BL212" s="86"/>
      <c r="BM212" s="86"/>
      <c r="BN212" s="86"/>
      <c r="BO212" s="86"/>
      <c r="BP212" s="86"/>
      <c r="BQ212" s="86"/>
      <c r="BR212" s="48"/>
      <c r="BS212" s="51"/>
      <c r="BT212" s="86"/>
      <c r="BU212" s="86"/>
      <c r="BV212" s="86"/>
      <c r="BW212" s="86"/>
      <c r="BX212" s="86"/>
      <c r="BY212" s="86"/>
      <c r="BZ212" s="86"/>
      <c r="CA212" s="86"/>
      <c r="CB212" s="86"/>
      <c r="CC212" s="86"/>
      <c r="CD212" s="86"/>
      <c r="CE212" s="86"/>
      <c r="CF212" s="86"/>
      <c r="CG212" s="86"/>
      <c r="CH212" s="86"/>
    </row>
    <row r="213" spans="1:86" ht="29.65" customHeight="1">
      <c r="C213" s="45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9"/>
      <c r="Q213" s="89"/>
      <c r="R213" s="92"/>
      <c r="S213" s="92"/>
      <c r="T213" s="92"/>
      <c r="U213" s="86"/>
      <c r="V213" s="86"/>
      <c r="W213" s="86"/>
      <c r="X213" s="86"/>
      <c r="Y213" s="86"/>
      <c r="Z213" s="86"/>
      <c r="AA213" s="86"/>
      <c r="AB213" s="86"/>
      <c r="AC213" s="86"/>
      <c r="AD213" s="88"/>
      <c r="AE213" s="89"/>
      <c r="AF213" s="89"/>
      <c r="AG213" s="89"/>
      <c r="AH213" s="89"/>
      <c r="AI213" s="89"/>
      <c r="AJ213" s="89"/>
      <c r="AK213" s="89"/>
      <c r="AL213" s="89"/>
      <c r="AM213" s="89"/>
      <c r="AN213" s="90"/>
      <c r="AO213" s="90"/>
      <c r="AP213" s="90"/>
      <c r="AQ213" s="91"/>
      <c r="AR213" s="86"/>
      <c r="AS213" s="41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48"/>
      <c r="BS213" s="51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6"/>
      <c r="CF213" s="86"/>
      <c r="CG213" s="86"/>
      <c r="CH213" s="86"/>
    </row>
    <row r="214" spans="1:86" ht="15.4" customHeight="1">
      <c r="C214" s="45"/>
      <c r="D214" s="89"/>
      <c r="E214" s="89"/>
      <c r="F214" s="89"/>
      <c r="G214" s="89"/>
      <c r="H214" s="89"/>
      <c r="I214" s="89"/>
      <c r="J214" s="89"/>
      <c r="K214" s="89"/>
      <c r="L214" s="90"/>
      <c r="M214" s="90"/>
      <c r="N214" s="90"/>
      <c r="O214" s="91"/>
      <c r="P214" s="87"/>
      <c r="Q214" s="87"/>
      <c r="R214" s="92"/>
      <c r="S214" s="92"/>
      <c r="T214" s="92"/>
      <c r="U214" s="471" t="s">
        <v>60</v>
      </c>
      <c r="V214" s="472"/>
      <c r="W214" s="472"/>
      <c r="X214" s="472"/>
      <c r="Y214" s="472"/>
      <c r="Z214" s="472"/>
      <c r="AA214" s="472"/>
      <c r="AB214" s="472"/>
      <c r="AC214" s="471" t="s">
        <v>61</v>
      </c>
      <c r="AD214" s="472"/>
      <c r="AE214" s="472"/>
      <c r="AF214" s="472"/>
      <c r="AG214" s="472"/>
      <c r="AH214" s="472"/>
      <c r="AI214" s="472"/>
      <c r="AJ214" s="472"/>
      <c r="AK214" s="471" t="s">
        <v>62</v>
      </c>
      <c r="AL214" s="472"/>
      <c r="AM214" s="472"/>
      <c r="AN214" s="472"/>
      <c r="AO214" s="472"/>
      <c r="AP214" s="472"/>
      <c r="AQ214" s="472"/>
      <c r="AR214" s="475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8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90"/>
      <c r="BO214" s="90"/>
      <c r="BP214" s="90"/>
      <c r="BQ214" s="91"/>
      <c r="BR214" s="48"/>
    </row>
    <row r="215" spans="1:86" ht="15.6" customHeight="1">
      <c r="C215" s="45"/>
      <c r="D215" s="470" t="s">
        <v>8</v>
      </c>
      <c r="E215" s="458"/>
      <c r="F215" s="458"/>
      <c r="G215" s="458"/>
      <c r="H215" s="458"/>
      <c r="I215" s="458"/>
      <c r="J215" s="458"/>
      <c r="K215" s="458"/>
      <c r="L215" s="458"/>
      <c r="M215" s="459"/>
      <c r="N215" s="307" t="str">
        <f>IF([4]回答表!F18="下水道事業",IF([4]回答表!AA52="●","●",""),"")</f>
        <v/>
      </c>
      <c r="O215" s="308"/>
      <c r="P215" s="308"/>
      <c r="Q215" s="309"/>
      <c r="R215" s="92"/>
      <c r="S215" s="92"/>
      <c r="T215" s="92"/>
      <c r="U215" s="473"/>
      <c r="V215" s="474"/>
      <c r="W215" s="474"/>
      <c r="X215" s="474"/>
      <c r="Y215" s="474"/>
      <c r="Z215" s="474"/>
      <c r="AA215" s="474"/>
      <c r="AB215" s="474"/>
      <c r="AC215" s="473"/>
      <c r="AD215" s="474"/>
      <c r="AE215" s="474"/>
      <c r="AF215" s="474"/>
      <c r="AG215" s="474"/>
      <c r="AH215" s="474"/>
      <c r="AI215" s="474"/>
      <c r="AJ215" s="474"/>
      <c r="AK215" s="476"/>
      <c r="AL215" s="477"/>
      <c r="AM215" s="477"/>
      <c r="AN215" s="477"/>
      <c r="AO215" s="477"/>
      <c r="AP215" s="477"/>
      <c r="AQ215" s="477"/>
      <c r="AR215" s="478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8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90"/>
      <c r="BO215" s="90"/>
      <c r="BP215" s="90"/>
      <c r="BQ215" s="91"/>
      <c r="BR215" s="48"/>
    </row>
    <row r="216" spans="1:86" ht="15.4" customHeight="1">
      <c r="C216" s="45"/>
      <c r="D216" s="458"/>
      <c r="E216" s="458"/>
      <c r="F216" s="458"/>
      <c r="G216" s="458"/>
      <c r="H216" s="458"/>
      <c r="I216" s="458"/>
      <c r="J216" s="458"/>
      <c r="K216" s="458"/>
      <c r="L216" s="458"/>
      <c r="M216" s="459"/>
      <c r="N216" s="310"/>
      <c r="O216" s="311"/>
      <c r="P216" s="311"/>
      <c r="Q216" s="312"/>
      <c r="R216" s="92"/>
      <c r="S216" s="92"/>
      <c r="T216" s="92"/>
      <c r="U216" s="335" t="str">
        <f>IF([4]回答表!F18="下水道事業",IF([4]回答表!X52="●",[4]回答表!N322,IF([4]回答表!AA52="●",[4]回答表!N392,"")),"")</f>
        <v/>
      </c>
      <c r="V216" s="336"/>
      <c r="W216" s="336"/>
      <c r="X216" s="336"/>
      <c r="Y216" s="336"/>
      <c r="Z216" s="336"/>
      <c r="AA216" s="336"/>
      <c r="AB216" s="337"/>
      <c r="AC216" s="335" t="str">
        <f>IF([4]回答表!F18="下水道事業",IF([4]回答表!X52="●",[4]回答表!N323,IF([4]回答表!AA52="●",[4]回答表!N393,"")),"")</f>
        <v/>
      </c>
      <c r="AD216" s="336"/>
      <c r="AE216" s="336"/>
      <c r="AF216" s="336"/>
      <c r="AG216" s="336"/>
      <c r="AH216" s="336"/>
      <c r="AI216" s="336"/>
      <c r="AJ216" s="337"/>
      <c r="AK216" s="335" t="str">
        <f>IF([4]回答表!F18="下水道事業",IF([4]回答表!X52="●",[4]回答表!N324,IF([4]回答表!AA52="●",[4]回答表!N394,"")),"")</f>
        <v/>
      </c>
      <c r="AL216" s="336"/>
      <c r="AM216" s="336"/>
      <c r="AN216" s="336"/>
      <c r="AO216" s="336"/>
      <c r="AP216" s="336"/>
      <c r="AQ216" s="336"/>
      <c r="AR216" s="337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8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90"/>
      <c r="BO216" s="90"/>
      <c r="BP216" s="90"/>
      <c r="BQ216" s="91"/>
      <c r="BR216" s="48"/>
    </row>
    <row r="217" spans="1:86" ht="15.6" customHeight="1">
      <c r="C217" s="45"/>
      <c r="D217" s="458"/>
      <c r="E217" s="458"/>
      <c r="F217" s="458"/>
      <c r="G217" s="458"/>
      <c r="H217" s="458"/>
      <c r="I217" s="458"/>
      <c r="J217" s="458"/>
      <c r="K217" s="458"/>
      <c r="L217" s="458"/>
      <c r="M217" s="459"/>
      <c r="N217" s="310"/>
      <c r="O217" s="311"/>
      <c r="P217" s="311"/>
      <c r="Q217" s="312"/>
      <c r="R217" s="92"/>
      <c r="S217" s="92"/>
      <c r="T217" s="92"/>
      <c r="U217" s="338"/>
      <c r="V217" s="339"/>
      <c r="W217" s="339"/>
      <c r="X217" s="339"/>
      <c r="Y217" s="339"/>
      <c r="Z217" s="339"/>
      <c r="AA217" s="339"/>
      <c r="AB217" s="340"/>
      <c r="AC217" s="338"/>
      <c r="AD217" s="339"/>
      <c r="AE217" s="339"/>
      <c r="AF217" s="339"/>
      <c r="AG217" s="339"/>
      <c r="AH217" s="339"/>
      <c r="AI217" s="339"/>
      <c r="AJ217" s="340"/>
      <c r="AK217" s="338"/>
      <c r="AL217" s="339"/>
      <c r="AM217" s="339"/>
      <c r="AN217" s="339"/>
      <c r="AO217" s="339"/>
      <c r="AP217" s="339"/>
      <c r="AQ217" s="339"/>
      <c r="AR217" s="340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8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90"/>
      <c r="BO217" s="90"/>
      <c r="BP217" s="90"/>
      <c r="BQ217" s="91"/>
      <c r="BR217" s="48"/>
    </row>
    <row r="218" spans="1:86" ht="15.6" customHeight="1">
      <c r="C218" s="45"/>
      <c r="D218" s="458"/>
      <c r="E218" s="458"/>
      <c r="F218" s="458"/>
      <c r="G218" s="458"/>
      <c r="H218" s="458"/>
      <c r="I218" s="458"/>
      <c r="J218" s="458"/>
      <c r="K218" s="458"/>
      <c r="L218" s="458"/>
      <c r="M218" s="459"/>
      <c r="N218" s="313"/>
      <c r="O218" s="314"/>
      <c r="P218" s="314"/>
      <c r="Q218" s="315"/>
      <c r="R218" s="92"/>
      <c r="S218" s="92"/>
      <c r="T218" s="92"/>
      <c r="U218" s="341"/>
      <c r="V218" s="342"/>
      <c r="W218" s="342"/>
      <c r="X218" s="342"/>
      <c r="Y218" s="342"/>
      <c r="Z218" s="342"/>
      <c r="AA218" s="342"/>
      <c r="AB218" s="343"/>
      <c r="AC218" s="341"/>
      <c r="AD218" s="342"/>
      <c r="AE218" s="342"/>
      <c r="AF218" s="342"/>
      <c r="AG218" s="342"/>
      <c r="AH218" s="342"/>
      <c r="AI218" s="342"/>
      <c r="AJ218" s="343"/>
      <c r="AK218" s="341"/>
      <c r="AL218" s="342"/>
      <c r="AM218" s="342"/>
      <c r="AN218" s="342"/>
      <c r="AO218" s="342"/>
      <c r="AP218" s="342"/>
      <c r="AQ218" s="342"/>
      <c r="AR218" s="343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8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90"/>
      <c r="BO218" s="90"/>
      <c r="BP218" s="90"/>
      <c r="BQ218" s="91"/>
      <c r="BR218" s="48"/>
    </row>
    <row r="219" spans="1:86" ht="15.4" customHeight="1">
      <c r="A219" s="51"/>
      <c r="B219" s="51"/>
      <c r="C219" s="45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102"/>
      <c r="AL219" s="102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93"/>
      <c r="BD219" s="106"/>
      <c r="BE219" s="10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48"/>
      <c r="BS219" s="51"/>
    </row>
    <row r="220" spans="1:86" ht="15.4" customHeight="1">
      <c r="A220" s="51"/>
      <c r="B220" s="51"/>
      <c r="C220" s="45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92"/>
      <c r="S220" s="92"/>
      <c r="T220" s="92"/>
      <c r="U220" s="96" t="s">
        <v>83</v>
      </c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102"/>
      <c r="AL220" s="102"/>
      <c r="AM220" s="96" t="s">
        <v>84</v>
      </c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6"/>
      <c r="BR220" s="48"/>
      <c r="BS220" s="51"/>
    </row>
    <row r="221" spans="1:86" ht="15.4" customHeight="1">
      <c r="A221" s="51"/>
      <c r="B221" s="51"/>
      <c r="C221" s="45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92"/>
      <c r="S221" s="92"/>
      <c r="T221" s="92"/>
      <c r="U221" s="138" t="str">
        <f>IF([4]回答表!F18="下水道事業",IF([4]回答表!X52="●",[4]回答表!E339,IF([4]回答表!AA52="●",[4]回答表!E408,"")),"")</f>
        <v/>
      </c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42" t="s">
        <v>85</v>
      </c>
      <c r="AF221" s="142"/>
      <c r="AG221" s="142"/>
      <c r="AH221" s="142"/>
      <c r="AI221" s="142"/>
      <c r="AJ221" s="143"/>
      <c r="AK221" s="102"/>
      <c r="AL221" s="102"/>
      <c r="AM221" s="316" t="str">
        <f>IF([4]回答表!F18="下水道事業",IF([4]回答表!X52="●",[4]回答表!B341,IF([4]回答表!AA52="●",[4]回答表!B410,"")),"")</f>
        <v/>
      </c>
      <c r="AN221" s="317"/>
      <c r="AO221" s="317"/>
      <c r="AP221" s="317"/>
      <c r="AQ221" s="317"/>
      <c r="AR221" s="317"/>
      <c r="AS221" s="317"/>
      <c r="AT221" s="317"/>
      <c r="AU221" s="317"/>
      <c r="AV221" s="317"/>
      <c r="AW221" s="317"/>
      <c r="AX221" s="317"/>
      <c r="AY221" s="317"/>
      <c r="AZ221" s="317"/>
      <c r="BA221" s="317"/>
      <c r="BB221" s="317"/>
      <c r="BC221" s="317"/>
      <c r="BD221" s="317"/>
      <c r="BE221" s="317"/>
      <c r="BF221" s="317"/>
      <c r="BG221" s="317"/>
      <c r="BH221" s="317"/>
      <c r="BI221" s="317"/>
      <c r="BJ221" s="317"/>
      <c r="BK221" s="317"/>
      <c r="BL221" s="317"/>
      <c r="BM221" s="317"/>
      <c r="BN221" s="317"/>
      <c r="BO221" s="317"/>
      <c r="BP221" s="317"/>
      <c r="BQ221" s="318"/>
      <c r="BR221" s="48"/>
      <c r="BS221" s="51"/>
    </row>
    <row r="222" spans="1:86" ht="15.4" customHeight="1">
      <c r="A222" s="51"/>
      <c r="B222" s="51"/>
      <c r="C222" s="45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92"/>
      <c r="S222" s="92"/>
      <c r="T222" s="92"/>
      <c r="U222" s="140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4"/>
      <c r="AF222" s="144"/>
      <c r="AG222" s="144"/>
      <c r="AH222" s="144"/>
      <c r="AI222" s="144"/>
      <c r="AJ222" s="145"/>
      <c r="AK222" s="102"/>
      <c r="AL222" s="102"/>
      <c r="AM222" s="319"/>
      <c r="AN222" s="320"/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  <c r="BL222" s="320"/>
      <c r="BM222" s="320"/>
      <c r="BN222" s="320"/>
      <c r="BO222" s="320"/>
      <c r="BP222" s="320"/>
      <c r="BQ222" s="321"/>
      <c r="BR222" s="48"/>
      <c r="BS222" s="51"/>
    </row>
    <row r="223" spans="1:86" ht="15.4" customHeight="1">
      <c r="A223" s="51"/>
      <c r="B223" s="51"/>
      <c r="C223" s="45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102"/>
      <c r="AL223" s="102"/>
      <c r="AM223" s="319"/>
      <c r="AN223" s="320"/>
      <c r="AO223" s="320"/>
      <c r="AP223" s="320"/>
      <c r="AQ223" s="320"/>
      <c r="AR223" s="320"/>
      <c r="AS223" s="320"/>
      <c r="AT223" s="320"/>
      <c r="AU223" s="320"/>
      <c r="AV223" s="320"/>
      <c r="AW223" s="320"/>
      <c r="AX223" s="320"/>
      <c r="AY223" s="320"/>
      <c r="AZ223" s="320"/>
      <c r="BA223" s="320"/>
      <c r="BB223" s="320"/>
      <c r="BC223" s="320"/>
      <c r="BD223" s="320"/>
      <c r="BE223" s="320"/>
      <c r="BF223" s="320"/>
      <c r="BG223" s="320"/>
      <c r="BH223" s="320"/>
      <c r="BI223" s="320"/>
      <c r="BJ223" s="320"/>
      <c r="BK223" s="320"/>
      <c r="BL223" s="320"/>
      <c r="BM223" s="320"/>
      <c r="BN223" s="320"/>
      <c r="BO223" s="320"/>
      <c r="BP223" s="320"/>
      <c r="BQ223" s="321"/>
      <c r="BR223" s="48"/>
      <c r="BS223" s="51"/>
    </row>
    <row r="224" spans="1:86" ht="15.4" customHeight="1">
      <c r="A224" s="51"/>
      <c r="B224" s="51"/>
      <c r="C224" s="45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102"/>
      <c r="AL224" s="102"/>
      <c r="AM224" s="319"/>
      <c r="AN224" s="320"/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0"/>
      <c r="BC224" s="320"/>
      <c r="BD224" s="320"/>
      <c r="BE224" s="320"/>
      <c r="BF224" s="320"/>
      <c r="BG224" s="320"/>
      <c r="BH224" s="320"/>
      <c r="BI224" s="320"/>
      <c r="BJ224" s="320"/>
      <c r="BK224" s="320"/>
      <c r="BL224" s="320"/>
      <c r="BM224" s="320"/>
      <c r="BN224" s="320"/>
      <c r="BO224" s="320"/>
      <c r="BP224" s="320"/>
      <c r="BQ224" s="321"/>
      <c r="BR224" s="48"/>
      <c r="BS224" s="51"/>
    </row>
    <row r="225" spans="1:71" ht="15.4" customHeight="1">
      <c r="A225" s="51"/>
      <c r="B225" s="51"/>
      <c r="C225" s="45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102"/>
      <c r="AL225" s="102"/>
      <c r="AM225" s="322"/>
      <c r="AN225" s="323"/>
      <c r="AO225" s="323"/>
      <c r="AP225" s="323"/>
      <c r="AQ225" s="323"/>
      <c r="AR225" s="323"/>
      <c r="AS225" s="323"/>
      <c r="AT225" s="323"/>
      <c r="AU225" s="323"/>
      <c r="AV225" s="323"/>
      <c r="AW225" s="323"/>
      <c r="AX225" s="323"/>
      <c r="AY225" s="323"/>
      <c r="AZ225" s="323"/>
      <c r="BA225" s="323"/>
      <c r="BB225" s="323"/>
      <c r="BC225" s="323"/>
      <c r="BD225" s="323"/>
      <c r="BE225" s="323"/>
      <c r="BF225" s="323"/>
      <c r="BG225" s="323"/>
      <c r="BH225" s="323"/>
      <c r="BI225" s="323"/>
      <c r="BJ225" s="323"/>
      <c r="BK225" s="323"/>
      <c r="BL225" s="323"/>
      <c r="BM225" s="323"/>
      <c r="BN225" s="323"/>
      <c r="BO225" s="323"/>
      <c r="BP225" s="323"/>
      <c r="BQ225" s="324"/>
      <c r="BR225" s="48"/>
      <c r="BS225" s="51"/>
    </row>
    <row r="226" spans="1:71" ht="15.6" customHeight="1">
      <c r="C226" s="45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86"/>
      <c r="V226" s="86"/>
      <c r="W226" s="86"/>
      <c r="X226" s="86"/>
      <c r="Y226" s="86"/>
      <c r="Z226" s="88"/>
      <c r="AA226" s="89"/>
      <c r="AB226" s="89"/>
      <c r="AC226" s="89"/>
      <c r="AD226" s="89"/>
      <c r="AE226" s="89"/>
      <c r="AF226" s="89"/>
      <c r="AG226" s="89"/>
      <c r="AH226" s="89"/>
      <c r="AI226" s="89"/>
      <c r="AJ226" s="94"/>
      <c r="AK226" s="86"/>
      <c r="AL226" s="93"/>
      <c r="AM226" s="93"/>
      <c r="AN226" s="91"/>
      <c r="AO226" s="93"/>
      <c r="AP226" s="94"/>
      <c r="AQ226" s="94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8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90"/>
      <c r="BO226" s="90"/>
      <c r="BP226" s="90"/>
      <c r="BQ226" s="91"/>
      <c r="BR226" s="48"/>
    </row>
    <row r="227" spans="1:71" ht="33.4" customHeight="1">
      <c r="C227" s="45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87"/>
      <c r="O227" s="87"/>
      <c r="P227" s="87"/>
      <c r="Q227" s="87"/>
      <c r="R227" s="92"/>
      <c r="S227" s="92"/>
      <c r="T227" s="92"/>
      <c r="U227" s="96" t="s">
        <v>20</v>
      </c>
      <c r="V227" s="92"/>
      <c r="W227" s="92"/>
      <c r="X227" s="92"/>
      <c r="Y227" s="92"/>
      <c r="Z227" s="92"/>
      <c r="AA227" s="90"/>
      <c r="AB227" s="97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6" t="s">
        <v>12</v>
      </c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6"/>
      <c r="BR227" s="48"/>
    </row>
    <row r="228" spans="1:71" ht="15.6" customHeight="1">
      <c r="C228" s="45"/>
      <c r="D228" s="458" t="s">
        <v>13</v>
      </c>
      <c r="E228" s="458"/>
      <c r="F228" s="458"/>
      <c r="G228" s="458"/>
      <c r="H228" s="458"/>
      <c r="I228" s="458"/>
      <c r="J228" s="458"/>
      <c r="K228" s="458"/>
      <c r="L228" s="458"/>
      <c r="M228" s="459"/>
      <c r="N228" s="307" t="str">
        <f>IF([4]回答表!F18="下水道事業",IF([4]回答表!AD52="●","●",""),"")</f>
        <v/>
      </c>
      <c r="O228" s="308"/>
      <c r="P228" s="308"/>
      <c r="Q228" s="309"/>
      <c r="R228" s="92"/>
      <c r="S228" s="92"/>
      <c r="T228" s="92"/>
      <c r="U228" s="316" t="str">
        <f>IF([4]回答表!F18="下水道事業",IF([4]回答表!AD52="●",[4]回答表!B421,""),"")</f>
        <v/>
      </c>
      <c r="V228" s="317"/>
      <c r="W228" s="317"/>
      <c r="X228" s="317"/>
      <c r="Y228" s="317"/>
      <c r="Z228" s="317"/>
      <c r="AA228" s="317"/>
      <c r="AB228" s="317"/>
      <c r="AC228" s="317"/>
      <c r="AD228" s="317"/>
      <c r="AE228" s="317"/>
      <c r="AF228" s="317"/>
      <c r="AG228" s="317"/>
      <c r="AH228" s="317"/>
      <c r="AI228" s="317"/>
      <c r="AJ228" s="318"/>
      <c r="AK228" s="107"/>
      <c r="AL228" s="107"/>
      <c r="AM228" s="316" t="str">
        <f>IF([4]回答表!F18="下水道事業",IF([4]回答表!AD52="●",[4]回答表!B427,""),"")</f>
        <v/>
      </c>
      <c r="AN228" s="317"/>
      <c r="AO228" s="317"/>
      <c r="AP228" s="317"/>
      <c r="AQ228" s="317"/>
      <c r="AR228" s="317"/>
      <c r="AS228" s="317"/>
      <c r="AT228" s="317"/>
      <c r="AU228" s="317"/>
      <c r="AV228" s="317"/>
      <c r="AW228" s="317"/>
      <c r="AX228" s="317"/>
      <c r="AY228" s="317"/>
      <c r="AZ228" s="317"/>
      <c r="BA228" s="317"/>
      <c r="BB228" s="317"/>
      <c r="BC228" s="317"/>
      <c r="BD228" s="317"/>
      <c r="BE228" s="317"/>
      <c r="BF228" s="317"/>
      <c r="BG228" s="317"/>
      <c r="BH228" s="317"/>
      <c r="BI228" s="317"/>
      <c r="BJ228" s="317"/>
      <c r="BK228" s="317"/>
      <c r="BL228" s="317"/>
      <c r="BM228" s="317"/>
      <c r="BN228" s="317"/>
      <c r="BO228" s="317"/>
      <c r="BP228" s="317"/>
      <c r="BQ228" s="318"/>
      <c r="BR228" s="48"/>
    </row>
    <row r="229" spans="1:71" ht="15.6" customHeight="1">
      <c r="C229" s="45"/>
      <c r="D229" s="458"/>
      <c r="E229" s="458"/>
      <c r="F229" s="458"/>
      <c r="G229" s="458"/>
      <c r="H229" s="458"/>
      <c r="I229" s="458"/>
      <c r="J229" s="458"/>
      <c r="K229" s="458"/>
      <c r="L229" s="458"/>
      <c r="M229" s="459"/>
      <c r="N229" s="310"/>
      <c r="O229" s="311"/>
      <c r="P229" s="311"/>
      <c r="Q229" s="312"/>
      <c r="R229" s="92"/>
      <c r="S229" s="92"/>
      <c r="T229" s="92"/>
      <c r="U229" s="319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1"/>
      <c r="AK229" s="107"/>
      <c r="AL229" s="107"/>
      <c r="AM229" s="319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  <c r="BD229" s="320"/>
      <c r="BE229" s="320"/>
      <c r="BF229" s="320"/>
      <c r="BG229" s="320"/>
      <c r="BH229" s="320"/>
      <c r="BI229" s="320"/>
      <c r="BJ229" s="320"/>
      <c r="BK229" s="320"/>
      <c r="BL229" s="320"/>
      <c r="BM229" s="320"/>
      <c r="BN229" s="320"/>
      <c r="BO229" s="320"/>
      <c r="BP229" s="320"/>
      <c r="BQ229" s="321"/>
      <c r="BR229" s="48"/>
    </row>
    <row r="230" spans="1:71" ht="15.6" customHeight="1">
      <c r="C230" s="45"/>
      <c r="D230" s="458"/>
      <c r="E230" s="458"/>
      <c r="F230" s="458"/>
      <c r="G230" s="458"/>
      <c r="H230" s="458"/>
      <c r="I230" s="458"/>
      <c r="J230" s="458"/>
      <c r="K230" s="458"/>
      <c r="L230" s="458"/>
      <c r="M230" s="459"/>
      <c r="N230" s="310"/>
      <c r="O230" s="311"/>
      <c r="P230" s="311"/>
      <c r="Q230" s="312"/>
      <c r="R230" s="92"/>
      <c r="S230" s="92"/>
      <c r="T230" s="92"/>
      <c r="U230" s="319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  <c r="AH230" s="320"/>
      <c r="AI230" s="320"/>
      <c r="AJ230" s="321"/>
      <c r="AK230" s="107"/>
      <c r="AL230" s="107"/>
      <c r="AM230" s="319"/>
      <c r="AN230" s="320"/>
      <c r="AO230" s="320"/>
      <c r="AP230" s="320"/>
      <c r="AQ230" s="320"/>
      <c r="AR230" s="320"/>
      <c r="AS230" s="320"/>
      <c r="AT230" s="320"/>
      <c r="AU230" s="320"/>
      <c r="AV230" s="320"/>
      <c r="AW230" s="320"/>
      <c r="AX230" s="320"/>
      <c r="AY230" s="320"/>
      <c r="AZ230" s="320"/>
      <c r="BA230" s="320"/>
      <c r="BB230" s="320"/>
      <c r="BC230" s="320"/>
      <c r="BD230" s="320"/>
      <c r="BE230" s="320"/>
      <c r="BF230" s="320"/>
      <c r="BG230" s="320"/>
      <c r="BH230" s="320"/>
      <c r="BI230" s="320"/>
      <c r="BJ230" s="320"/>
      <c r="BK230" s="320"/>
      <c r="BL230" s="320"/>
      <c r="BM230" s="320"/>
      <c r="BN230" s="320"/>
      <c r="BO230" s="320"/>
      <c r="BP230" s="320"/>
      <c r="BQ230" s="321"/>
      <c r="BR230" s="48"/>
    </row>
    <row r="231" spans="1:71" ht="15.6" customHeight="1">
      <c r="C231" s="45"/>
      <c r="D231" s="458"/>
      <c r="E231" s="458"/>
      <c r="F231" s="458"/>
      <c r="G231" s="458"/>
      <c r="H231" s="458"/>
      <c r="I231" s="458"/>
      <c r="J231" s="458"/>
      <c r="K231" s="458"/>
      <c r="L231" s="458"/>
      <c r="M231" s="459"/>
      <c r="N231" s="313"/>
      <c r="O231" s="314"/>
      <c r="P231" s="314"/>
      <c r="Q231" s="315"/>
      <c r="R231" s="92"/>
      <c r="S231" s="92"/>
      <c r="T231" s="92"/>
      <c r="U231" s="322"/>
      <c r="V231" s="323"/>
      <c r="W231" s="323"/>
      <c r="X231" s="323"/>
      <c r="Y231" s="323"/>
      <c r="Z231" s="323"/>
      <c r="AA231" s="323"/>
      <c r="AB231" s="323"/>
      <c r="AC231" s="323"/>
      <c r="AD231" s="323"/>
      <c r="AE231" s="323"/>
      <c r="AF231" s="323"/>
      <c r="AG231" s="323"/>
      <c r="AH231" s="323"/>
      <c r="AI231" s="323"/>
      <c r="AJ231" s="324"/>
      <c r="AK231" s="107"/>
      <c r="AL231" s="107"/>
      <c r="AM231" s="322"/>
      <c r="AN231" s="323"/>
      <c r="AO231" s="323"/>
      <c r="AP231" s="323"/>
      <c r="AQ231" s="323"/>
      <c r="AR231" s="323"/>
      <c r="AS231" s="323"/>
      <c r="AT231" s="323"/>
      <c r="AU231" s="323"/>
      <c r="AV231" s="323"/>
      <c r="AW231" s="323"/>
      <c r="AX231" s="323"/>
      <c r="AY231" s="323"/>
      <c r="AZ231" s="323"/>
      <c r="BA231" s="323"/>
      <c r="BB231" s="323"/>
      <c r="BC231" s="323"/>
      <c r="BD231" s="323"/>
      <c r="BE231" s="323"/>
      <c r="BF231" s="323"/>
      <c r="BG231" s="323"/>
      <c r="BH231" s="323"/>
      <c r="BI231" s="323"/>
      <c r="BJ231" s="323"/>
      <c r="BK231" s="323"/>
      <c r="BL231" s="323"/>
      <c r="BM231" s="323"/>
      <c r="BN231" s="323"/>
      <c r="BO231" s="323"/>
      <c r="BP231" s="323"/>
      <c r="BQ231" s="324"/>
      <c r="BR231" s="48"/>
    </row>
    <row r="232" spans="1:71" ht="15.6" customHeight="1">
      <c r="C232" s="58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60"/>
    </row>
    <row r="233" spans="1:71" ht="15.6" customHeight="1"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</row>
    <row r="234" spans="1:71" ht="15.6" customHeight="1">
      <c r="C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42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4"/>
    </row>
    <row r="235" spans="1:71" ht="15.6" customHeight="1">
      <c r="C235" s="45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86"/>
      <c r="Y235" s="86"/>
      <c r="Z235" s="86"/>
      <c r="AA235" s="89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1"/>
      <c r="AO235" s="93"/>
      <c r="AP235" s="94"/>
      <c r="AQ235" s="94"/>
      <c r="AR235" s="460"/>
      <c r="AS235" s="460"/>
      <c r="AT235" s="460"/>
      <c r="AU235" s="460"/>
      <c r="AV235" s="460"/>
      <c r="AW235" s="460"/>
      <c r="AX235" s="460"/>
      <c r="AY235" s="460"/>
      <c r="AZ235" s="460"/>
      <c r="BA235" s="460"/>
      <c r="BB235" s="460"/>
      <c r="BC235" s="88"/>
      <c r="BD235" s="89"/>
      <c r="BE235" s="89"/>
      <c r="BF235" s="89"/>
      <c r="BG235" s="89"/>
      <c r="BH235" s="89"/>
      <c r="BI235" s="89"/>
      <c r="BJ235" s="89"/>
      <c r="BK235" s="89"/>
      <c r="BL235" s="89"/>
      <c r="BM235" s="89"/>
      <c r="BN235" s="90"/>
      <c r="BO235" s="90"/>
      <c r="BP235" s="90"/>
      <c r="BQ235" s="91"/>
      <c r="BR235" s="48"/>
    </row>
    <row r="236" spans="1:71" ht="15.6" customHeight="1">
      <c r="C236" s="45"/>
      <c r="D236" s="204" t="s">
        <v>4</v>
      </c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6"/>
      <c r="R236" s="298" t="s">
        <v>63</v>
      </c>
      <c r="S236" s="299"/>
      <c r="T236" s="299"/>
      <c r="U236" s="299"/>
      <c r="V236" s="299"/>
      <c r="W236" s="299"/>
      <c r="X236" s="299"/>
      <c r="Y236" s="299"/>
      <c r="Z236" s="299"/>
      <c r="AA236" s="299"/>
      <c r="AB236" s="299"/>
      <c r="AC236" s="299"/>
      <c r="AD236" s="299"/>
      <c r="AE236" s="299"/>
      <c r="AF236" s="299"/>
      <c r="AG236" s="299"/>
      <c r="AH236" s="299"/>
      <c r="AI236" s="299"/>
      <c r="AJ236" s="299"/>
      <c r="AK236" s="299"/>
      <c r="AL236" s="299"/>
      <c r="AM236" s="299"/>
      <c r="AN236" s="299"/>
      <c r="AO236" s="299"/>
      <c r="AP236" s="299"/>
      <c r="AQ236" s="299"/>
      <c r="AR236" s="299"/>
      <c r="AS236" s="299"/>
      <c r="AT236" s="299"/>
      <c r="AU236" s="299"/>
      <c r="AV236" s="299"/>
      <c r="AW236" s="299"/>
      <c r="AX236" s="299"/>
      <c r="AY236" s="299"/>
      <c r="AZ236" s="299"/>
      <c r="BA236" s="299"/>
      <c r="BB236" s="300"/>
      <c r="BC236" s="88"/>
      <c r="BD236" s="89"/>
      <c r="BE236" s="89"/>
      <c r="BF236" s="89"/>
      <c r="BG236" s="89"/>
      <c r="BH236" s="89"/>
      <c r="BI236" s="89"/>
      <c r="BJ236" s="89"/>
      <c r="BK236" s="89"/>
      <c r="BL236" s="89"/>
      <c r="BM236" s="89"/>
      <c r="BN236" s="90"/>
      <c r="BO236" s="90"/>
      <c r="BP236" s="90"/>
      <c r="BQ236" s="91"/>
      <c r="BR236" s="48"/>
    </row>
    <row r="237" spans="1:71" ht="15.6" customHeight="1">
      <c r="C237" s="45"/>
      <c r="D237" s="207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9"/>
      <c r="R237" s="304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5"/>
      <c r="AF237" s="305"/>
      <c r="AG237" s="305"/>
      <c r="AH237" s="305"/>
      <c r="AI237" s="305"/>
      <c r="AJ237" s="305"/>
      <c r="AK237" s="305"/>
      <c r="AL237" s="305"/>
      <c r="AM237" s="305"/>
      <c r="AN237" s="305"/>
      <c r="AO237" s="305"/>
      <c r="AP237" s="305"/>
      <c r="AQ237" s="305"/>
      <c r="AR237" s="305"/>
      <c r="AS237" s="305"/>
      <c r="AT237" s="305"/>
      <c r="AU237" s="305"/>
      <c r="AV237" s="305"/>
      <c r="AW237" s="305"/>
      <c r="AX237" s="305"/>
      <c r="AY237" s="305"/>
      <c r="AZ237" s="305"/>
      <c r="BA237" s="305"/>
      <c r="BB237" s="306"/>
      <c r="BC237" s="88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90"/>
      <c r="BO237" s="90"/>
      <c r="BP237" s="90"/>
      <c r="BQ237" s="91"/>
      <c r="BR237" s="48"/>
    </row>
    <row r="238" spans="1:71" ht="15.6" customHeight="1">
      <c r="C238" s="45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86"/>
      <c r="Y238" s="86"/>
      <c r="Z238" s="86"/>
      <c r="AA238" s="89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1"/>
      <c r="AO238" s="93"/>
      <c r="AP238" s="94"/>
      <c r="AQ238" s="94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88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90"/>
      <c r="BO238" s="90"/>
      <c r="BP238" s="90"/>
      <c r="BQ238" s="91"/>
      <c r="BR238" s="48"/>
    </row>
    <row r="239" spans="1:71" ht="18.75">
      <c r="C239" s="45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6" t="s">
        <v>20</v>
      </c>
      <c r="V239" s="92"/>
      <c r="W239" s="92"/>
      <c r="X239" s="92"/>
      <c r="Y239" s="92"/>
      <c r="Z239" s="92"/>
      <c r="AA239" s="90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101" t="s">
        <v>6</v>
      </c>
      <c r="AN239" s="32"/>
      <c r="AO239" s="32"/>
      <c r="AP239" s="32"/>
      <c r="AQ239" s="32"/>
      <c r="AR239" s="32"/>
      <c r="AS239" s="32"/>
      <c r="AT239" s="90"/>
      <c r="AU239" s="90"/>
      <c r="AV239" s="90"/>
      <c r="AW239" s="90"/>
      <c r="AX239" s="91"/>
      <c r="AY239" s="100"/>
      <c r="AZ239" s="100"/>
      <c r="BA239" s="100"/>
      <c r="BB239" s="100"/>
      <c r="BC239" s="100"/>
      <c r="BD239" s="90"/>
      <c r="BE239" s="90"/>
      <c r="BF239" s="101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1"/>
      <c r="BR239" s="48"/>
    </row>
    <row r="240" spans="1:71" ht="19.149999999999999" customHeight="1">
      <c r="C240" s="45"/>
      <c r="D240" s="458" t="s">
        <v>7</v>
      </c>
      <c r="E240" s="458"/>
      <c r="F240" s="458"/>
      <c r="G240" s="458"/>
      <c r="H240" s="458"/>
      <c r="I240" s="458"/>
      <c r="J240" s="458"/>
      <c r="K240" s="458"/>
      <c r="L240" s="458"/>
      <c r="M240" s="458"/>
      <c r="N240" s="307" t="str">
        <f>IF([4]回答表!BD18="●",IF([4]回答表!X52="●","●",""),"")</f>
        <v/>
      </c>
      <c r="O240" s="308"/>
      <c r="P240" s="308"/>
      <c r="Q240" s="309"/>
      <c r="R240" s="92"/>
      <c r="S240" s="92"/>
      <c r="T240" s="92"/>
      <c r="U240" s="316" t="str">
        <f>IF([4]回答表!BD18="●",IF([4]回答表!X52="●",[4]回答表!B282,IF([4]回答表!AA52="●",[4]回答表!B352,"")),"")</f>
        <v/>
      </c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  <c r="AH240" s="317"/>
      <c r="AI240" s="317"/>
      <c r="AJ240" s="318"/>
      <c r="AK240" s="102"/>
      <c r="AL240" s="102"/>
      <c r="AM240" s="329" t="str">
        <f>IF([4]回答表!BD18="●",IF([4]回答表!X52="●",[4]回答表!B330,IF([4]回答表!AA52="●",[4]回答表!B399,"")),"")</f>
        <v/>
      </c>
      <c r="AN240" s="330"/>
      <c r="AO240" s="330"/>
      <c r="AP240" s="330"/>
      <c r="AQ240" s="329"/>
      <c r="AR240" s="330"/>
      <c r="AS240" s="330"/>
      <c r="AT240" s="330"/>
      <c r="AU240" s="329"/>
      <c r="AV240" s="330"/>
      <c r="AW240" s="330"/>
      <c r="AX240" s="331"/>
      <c r="AY240" s="100"/>
      <c r="AZ240" s="100"/>
      <c r="BA240" s="100"/>
      <c r="BB240" s="100"/>
      <c r="BC240" s="100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48"/>
    </row>
    <row r="241" spans="1:71" ht="19.149999999999999" customHeight="1">
      <c r="C241" s="45"/>
      <c r="D241" s="458"/>
      <c r="E241" s="458"/>
      <c r="F241" s="458"/>
      <c r="G241" s="458"/>
      <c r="H241" s="458"/>
      <c r="I241" s="458"/>
      <c r="J241" s="458"/>
      <c r="K241" s="458"/>
      <c r="L241" s="458"/>
      <c r="M241" s="458"/>
      <c r="N241" s="310"/>
      <c r="O241" s="311"/>
      <c r="P241" s="311"/>
      <c r="Q241" s="312"/>
      <c r="R241" s="92"/>
      <c r="S241" s="92"/>
      <c r="T241" s="92"/>
      <c r="U241" s="319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1"/>
      <c r="AK241" s="102"/>
      <c r="AL241" s="102"/>
      <c r="AM241" s="332"/>
      <c r="AN241" s="333"/>
      <c r="AO241" s="333"/>
      <c r="AP241" s="333"/>
      <c r="AQ241" s="332"/>
      <c r="AR241" s="333"/>
      <c r="AS241" s="333"/>
      <c r="AT241" s="333"/>
      <c r="AU241" s="332"/>
      <c r="AV241" s="333"/>
      <c r="AW241" s="333"/>
      <c r="AX241" s="334"/>
      <c r="AY241" s="100"/>
      <c r="AZ241" s="100"/>
      <c r="BA241" s="100"/>
      <c r="BB241" s="100"/>
      <c r="BC241" s="100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48"/>
    </row>
    <row r="242" spans="1:71" ht="15.6" customHeight="1">
      <c r="C242" s="45"/>
      <c r="D242" s="458"/>
      <c r="E242" s="458"/>
      <c r="F242" s="458"/>
      <c r="G242" s="458"/>
      <c r="H242" s="458"/>
      <c r="I242" s="458"/>
      <c r="J242" s="458"/>
      <c r="K242" s="458"/>
      <c r="L242" s="458"/>
      <c r="M242" s="458"/>
      <c r="N242" s="310"/>
      <c r="O242" s="311"/>
      <c r="P242" s="311"/>
      <c r="Q242" s="312"/>
      <c r="R242" s="92"/>
      <c r="S242" s="92"/>
      <c r="T242" s="92"/>
      <c r="U242" s="319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  <c r="AH242" s="320"/>
      <c r="AI242" s="320"/>
      <c r="AJ242" s="321"/>
      <c r="AK242" s="102"/>
      <c r="AL242" s="102"/>
      <c r="AM242" s="332"/>
      <c r="AN242" s="333"/>
      <c r="AO242" s="333"/>
      <c r="AP242" s="333"/>
      <c r="AQ242" s="332"/>
      <c r="AR242" s="333"/>
      <c r="AS242" s="333"/>
      <c r="AT242" s="333"/>
      <c r="AU242" s="332"/>
      <c r="AV242" s="333"/>
      <c r="AW242" s="333"/>
      <c r="AX242" s="334"/>
      <c r="AY242" s="100"/>
      <c r="AZ242" s="100"/>
      <c r="BA242" s="100"/>
      <c r="BB242" s="100"/>
      <c r="BC242" s="100"/>
      <c r="BD242" s="89"/>
      <c r="BE242" s="89"/>
      <c r="BF242" s="89"/>
      <c r="BG242" s="89"/>
      <c r="BH242" s="89"/>
      <c r="BI242" s="89"/>
      <c r="BJ242" s="89"/>
      <c r="BK242" s="89"/>
      <c r="BL242" s="89"/>
      <c r="BM242" s="89"/>
      <c r="BN242" s="89"/>
      <c r="BO242" s="89"/>
      <c r="BP242" s="89"/>
      <c r="BQ242" s="89"/>
      <c r="BR242" s="48"/>
    </row>
    <row r="243" spans="1:71" ht="15.6" customHeight="1">
      <c r="C243" s="45"/>
      <c r="D243" s="458"/>
      <c r="E243" s="458"/>
      <c r="F243" s="458"/>
      <c r="G243" s="458"/>
      <c r="H243" s="458"/>
      <c r="I243" s="458"/>
      <c r="J243" s="458"/>
      <c r="K243" s="458"/>
      <c r="L243" s="458"/>
      <c r="M243" s="458"/>
      <c r="N243" s="313"/>
      <c r="O243" s="314"/>
      <c r="P243" s="314"/>
      <c r="Q243" s="315"/>
      <c r="R243" s="92"/>
      <c r="S243" s="92"/>
      <c r="T243" s="92"/>
      <c r="U243" s="319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  <c r="AH243" s="320"/>
      <c r="AI243" s="320"/>
      <c r="AJ243" s="321"/>
      <c r="AK243" s="102"/>
      <c r="AL243" s="102"/>
      <c r="AM243" s="332" t="str">
        <f>IF([4]回答表!BD18="●",IF([4]回答表!X52="●",[4]回答表!E330,IF([4]回答表!AA52="●",[4]回答表!E399,"")),"")</f>
        <v/>
      </c>
      <c r="AN243" s="333"/>
      <c r="AO243" s="333"/>
      <c r="AP243" s="333"/>
      <c r="AQ243" s="332" t="str">
        <f>IF([4]回答表!BD18="●",IF([4]回答表!X52="●",[4]回答表!E331,IF([4]回答表!AA52="●",[4]回答表!E400,"")),"")</f>
        <v/>
      </c>
      <c r="AR243" s="333"/>
      <c r="AS243" s="333"/>
      <c r="AT243" s="333"/>
      <c r="AU243" s="332" t="str">
        <f>IF([4]回答表!BD18="●",IF([4]回答表!X52="●",[4]回答表!E332,IF([4]回答表!AA52="●",[4]回答表!E401,"")),"")</f>
        <v/>
      </c>
      <c r="AV243" s="333"/>
      <c r="AW243" s="333"/>
      <c r="AX243" s="334"/>
      <c r="AY243" s="100"/>
      <c r="AZ243" s="100"/>
      <c r="BA243" s="100"/>
      <c r="BB243" s="100"/>
      <c r="BC243" s="100"/>
      <c r="BD243" s="89"/>
      <c r="BE243" s="89"/>
      <c r="BF243" s="89"/>
      <c r="BG243" s="89"/>
      <c r="BH243" s="89"/>
      <c r="BI243" s="89"/>
      <c r="BJ243" s="89"/>
      <c r="BK243" s="89"/>
      <c r="BL243" s="89"/>
      <c r="BM243" s="89"/>
      <c r="BN243" s="89"/>
      <c r="BO243" s="89"/>
      <c r="BP243" s="89"/>
      <c r="BQ243" s="89"/>
      <c r="BR243" s="48"/>
    </row>
    <row r="244" spans="1:71" ht="15.6" customHeight="1">
      <c r="C244" s="45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4"/>
      <c r="O244" s="104"/>
      <c r="P244" s="104"/>
      <c r="Q244" s="104"/>
      <c r="R244" s="105"/>
      <c r="S244" s="105"/>
      <c r="T244" s="105"/>
      <c r="U244" s="319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1"/>
      <c r="AK244" s="102"/>
      <c r="AL244" s="102"/>
      <c r="AM244" s="332"/>
      <c r="AN244" s="333"/>
      <c r="AO244" s="333"/>
      <c r="AP244" s="333"/>
      <c r="AQ244" s="332"/>
      <c r="AR244" s="333"/>
      <c r="AS244" s="333"/>
      <c r="AT244" s="333"/>
      <c r="AU244" s="332"/>
      <c r="AV244" s="333"/>
      <c r="AW244" s="333"/>
      <c r="AX244" s="334"/>
      <c r="AY244" s="100"/>
      <c r="AZ244" s="100"/>
      <c r="BA244" s="100"/>
      <c r="BB244" s="100"/>
      <c r="BC244" s="100"/>
      <c r="BD244" s="93"/>
      <c r="BE244" s="93"/>
      <c r="BF244" s="89"/>
      <c r="BG244" s="89"/>
      <c r="BH244" s="89"/>
      <c r="BI244" s="89"/>
      <c r="BJ244" s="89"/>
      <c r="BK244" s="89"/>
      <c r="BL244" s="89"/>
      <c r="BM244" s="89"/>
      <c r="BN244" s="89"/>
      <c r="BO244" s="89"/>
      <c r="BP244" s="89"/>
      <c r="BQ244" s="89"/>
      <c r="BR244" s="48"/>
    </row>
    <row r="245" spans="1:71" ht="19.149999999999999" customHeight="1">
      <c r="C245" s="45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4"/>
      <c r="O245" s="104"/>
      <c r="P245" s="104"/>
      <c r="Q245" s="104"/>
      <c r="R245" s="105"/>
      <c r="S245" s="105"/>
      <c r="T245" s="105"/>
      <c r="U245" s="319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0"/>
      <c r="AG245" s="320"/>
      <c r="AH245" s="320"/>
      <c r="AI245" s="320"/>
      <c r="AJ245" s="321"/>
      <c r="AK245" s="102"/>
      <c r="AL245" s="102"/>
      <c r="AM245" s="332"/>
      <c r="AN245" s="333"/>
      <c r="AO245" s="333"/>
      <c r="AP245" s="333"/>
      <c r="AQ245" s="332"/>
      <c r="AR245" s="333"/>
      <c r="AS245" s="333"/>
      <c r="AT245" s="333"/>
      <c r="AU245" s="332"/>
      <c r="AV245" s="333"/>
      <c r="AW245" s="333"/>
      <c r="AX245" s="334"/>
      <c r="AY245" s="100"/>
      <c r="AZ245" s="100"/>
      <c r="BA245" s="100"/>
      <c r="BB245" s="100"/>
      <c r="BC245" s="100"/>
      <c r="BD245" s="89"/>
      <c r="BE245" s="89"/>
      <c r="BF245" s="89"/>
      <c r="BG245" s="89"/>
      <c r="BH245" s="89"/>
      <c r="BI245" s="89"/>
      <c r="BJ245" s="89"/>
      <c r="BK245" s="89"/>
      <c r="BL245" s="89"/>
      <c r="BM245" s="89"/>
      <c r="BN245" s="89"/>
      <c r="BO245" s="89"/>
      <c r="BP245" s="89"/>
      <c r="BQ245" s="89"/>
      <c r="BR245" s="48"/>
    </row>
    <row r="246" spans="1:71" ht="19.149999999999999" customHeight="1">
      <c r="C246" s="45"/>
      <c r="D246" s="470" t="s">
        <v>8</v>
      </c>
      <c r="E246" s="458"/>
      <c r="F246" s="458"/>
      <c r="G246" s="458"/>
      <c r="H246" s="458"/>
      <c r="I246" s="458"/>
      <c r="J246" s="458"/>
      <c r="K246" s="458"/>
      <c r="L246" s="458"/>
      <c r="M246" s="459"/>
      <c r="N246" s="307" t="str">
        <f>IF([4]回答表!BD18="●",IF([4]回答表!AA52="●","●",""),"")</f>
        <v/>
      </c>
      <c r="O246" s="308"/>
      <c r="P246" s="308"/>
      <c r="Q246" s="309"/>
      <c r="R246" s="92"/>
      <c r="S246" s="92"/>
      <c r="T246" s="92"/>
      <c r="U246" s="319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0"/>
      <c r="AG246" s="320"/>
      <c r="AH246" s="320"/>
      <c r="AI246" s="320"/>
      <c r="AJ246" s="321"/>
      <c r="AK246" s="102"/>
      <c r="AL246" s="102"/>
      <c r="AM246" s="332"/>
      <c r="AN246" s="333"/>
      <c r="AO246" s="333"/>
      <c r="AP246" s="333"/>
      <c r="AQ246" s="332"/>
      <c r="AR246" s="333"/>
      <c r="AS246" s="333"/>
      <c r="AT246" s="333"/>
      <c r="AU246" s="332"/>
      <c r="AV246" s="333"/>
      <c r="AW246" s="333"/>
      <c r="AX246" s="334"/>
      <c r="AY246" s="100"/>
      <c r="AZ246" s="100"/>
      <c r="BA246" s="100"/>
      <c r="BB246" s="100"/>
      <c r="BC246" s="100"/>
      <c r="BD246" s="106"/>
      <c r="BE246" s="106"/>
      <c r="BF246" s="89"/>
      <c r="BG246" s="89"/>
      <c r="BH246" s="89"/>
      <c r="BI246" s="89"/>
      <c r="BJ246" s="89"/>
      <c r="BK246" s="89"/>
      <c r="BL246" s="89"/>
      <c r="BM246" s="89"/>
      <c r="BN246" s="89"/>
      <c r="BO246" s="89"/>
      <c r="BP246" s="89"/>
      <c r="BQ246" s="89"/>
      <c r="BR246" s="48"/>
    </row>
    <row r="247" spans="1:71" ht="15.6" customHeight="1">
      <c r="C247" s="45"/>
      <c r="D247" s="458"/>
      <c r="E247" s="458"/>
      <c r="F247" s="458"/>
      <c r="G247" s="458"/>
      <c r="H247" s="458"/>
      <c r="I247" s="458"/>
      <c r="J247" s="458"/>
      <c r="K247" s="458"/>
      <c r="L247" s="458"/>
      <c r="M247" s="459"/>
      <c r="N247" s="310"/>
      <c r="O247" s="311"/>
      <c r="P247" s="311"/>
      <c r="Q247" s="312"/>
      <c r="R247" s="92"/>
      <c r="S247" s="92"/>
      <c r="T247" s="92"/>
      <c r="U247" s="319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  <c r="AH247" s="320"/>
      <c r="AI247" s="320"/>
      <c r="AJ247" s="321"/>
      <c r="AK247" s="102"/>
      <c r="AL247" s="102"/>
      <c r="AM247" s="332" t="s">
        <v>9</v>
      </c>
      <c r="AN247" s="333"/>
      <c r="AO247" s="333"/>
      <c r="AP247" s="333"/>
      <c r="AQ247" s="332" t="s">
        <v>10</v>
      </c>
      <c r="AR247" s="333"/>
      <c r="AS247" s="333"/>
      <c r="AT247" s="333"/>
      <c r="AU247" s="332" t="s">
        <v>11</v>
      </c>
      <c r="AV247" s="333"/>
      <c r="AW247" s="333"/>
      <c r="AX247" s="334"/>
      <c r="AY247" s="100"/>
      <c r="AZ247" s="100"/>
      <c r="BA247" s="100"/>
      <c r="BB247" s="100"/>
      <c r="BC247" s="100"/>
      <c r="BD247" s="106"/>
      <c r="BE247" s="106"/>
      <c r="BF247" s="89"/>
      <c r="BG247" s="89"/>
      <c r="BH247" s="89"/>
      <c r="BI247" s="89"/>
      <c r="BJ247" s="89"/>
      <c r="BK247" s="89"/>
      <c r="BL247" s="89"/>
      <c r="BM247" s="89"/>
      <c r="BN247" s="89"/>
      <c r="BO247" s="89"/>
      <c r="BP247" s="89"/>
      <c r="BQ247" s="89"/>
      <c r="BR247" s="48"/>
    </row>
    <row r="248" spans="1:71" ht="15.6" customHeight="1">
      <c r="C248" s="45"/>
      <c r="D248" s="458"/>
      <c r="E248" s="458"/>
      <c r="F248" s="458"/>
      <c r="G248" s="458"/>
      <c r="H248" s="458"/>
      <c r="I248" s="458"/>
      <c r="J248" s="458"/>
      <c r="K248" s="458"/>
      <c r="L248" s="458"/>
      <c r="M248" s="459"/>
      <c r="N248" s="310"/>
      <c r="O248" s="311"/>
      <c r="P248" s="311"/>
      <c r="Q248" s="312"/>
      <c r="R248" s="92"/>
      <c r="S248" s="92"/>
      <c r="T248" s="92"/>
      <c r="U248" s="319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20"/>
      <c r="AF248" s="320"/>
      <c r="AG248" s="320"/>
      <c r="AH248" s="320"/>
      <c r="AI248" s="320"/>
      <c r="AJ248" s="321"/>
      <c r="AK248" s="102"/>
      <c r="AL248" s="102"/>
      <c r="AM248" s="332"/>
      <c r="AN248" s="333"/>
      <c r="AO248" s="333"/>
      <c r="AP248" s="333"/>
      <c r="AQ248" s="332"/>
      <c r="AR248" s="333"/>
      <c r="AS248" s="333"/>
      <c r="AT248" s="333"/>
      <c r="AU248" s="332"/>
      <c r="AV248" s="333"/>
      <c r="AW248" s="333"/>
      <c r="AX248" s="334"/>
      <c r="AY248" s="100"/>
      <c r="AZ248" s="100"/>
      <c r="BA248" s="100"/>
      <c r="BB248" s="100"/>
      <c r="BC248" s="100"/>
      <c r="BD248" s="106"/>
      <c r="BE248" s="106"/>
      <c r="BF248" s="89"/>
      <c r="BG248" s="89"/>
      <c r="BH248" s="89"/>
      <c r="BI248" s="89"/>
      <c r="BJ248" s="89"/>
      <c r="BK248" s="89"/>
      <c r="BL248" s="89"/>
      <c r="BM248" s="89"/>
      <c r="BN248" s="89"/>
      <c r="BO248" s="89"/>
      <c r="BP248" s="89"/>
      <c r="BQ248" s="89"/>
      <c r="BR248" s="48"/>
    </row>
    <row r="249" spans="1:71" ht="15.6" customHeight="1">
      <c r="C249" s="45"/>
      <c r="D249" s="458"/>
      <c r="E249" s="458"/>
      <c r="F249" s="458"/>
      <c r="G249" s="458"/>
      <c r="H249" s="458"/>
      <c r="I249" s="458"/>
      <c r="J249" s="458"/>
      <c r="K249" s="458"/>
      <c r="L249" s="458"/>
      <c r="M249" s="459"/>
      <c r="N249" s="313"/>
      <c r="O249" s="314"/>
      <c r="P249" s="314"/>
      <c r="Q249" s="315"/>
      <c r="R249" s="92"/>
      <c r="S249" s="92"/>
      <c r="T249" s="92"/>
      <c r="U249" s="322"/>
      <c r="V249" s="323"/>
      <c r="W249" s="323"/>
      <c r="X249" s="323"/>
      <c r="Y249" s="323"/>
      <c r="Z249" s="323"/>
      <c r="AA249" s="323"/>
      <c r="AB249" s="323"/>
      <c r="AC249" s="323"/>
      <c r="AD249" s="323"/>
      <c r="AE249" s="323"/>
      <c r="AF249" s="323"/>
      <c r="AG249" s="323"/>
      <c r="AH249" s="323"/>
      <c r="AI249" s="323"/>
      <c r="AJ249" s="324"/>
      <c r="AK249" s="102"/>
      <c r="AL249" s="102"/>
      <c r="AM249" s="417"/>
      <c r="AN249" s="418"/>
      <c r="AO249" s="418"/>
      <c r="AP249" s="418"/>
      <c r="AQ249" s="417"/>
      <c r="AR249" s="418"/>
      <c r="AS249" s="418"/>
      <c r="AT249" s="418"/>
      <c r="AU249" s="417"/>
      <c r="AV249" s="418"/>
      <c r="AW249" s="418"/>
      <c r="AX249" s="419"/>
      <c r="AY249" s="100"/>
      <c r="AZ249" s="100"/>
      <c r="BA249" s="100"/>
      <c r="BB249" s="100"/>
      <c r="BC249" s="100"/>
      <c r="BD249" s="106"/>
      <c r="BE249" s="106"/>
      <c r="BF249" s="89"/>
      <c r="BG249" s="89"/>
      <c r="BH249" s="89"/>
      <c r="BI249" s="89"/>
      <c r="BJ249" s="89"/>
      <c r="BK249" s="89"/>
      <c r="BL249" s="89"/>
      <c r="BM249" s="89"/>
      <c r="BN249" s="89"/>
      <c r="BO249" s="89"/>
      <c r="BP249" s="89"/>
      <c r="BQ249" s="89"/>
      <c r="BR249" s="48"/>
    </row>
    <row r="250" spans="1:71" ht="15.4" customHeight="1">
      <c r="A250" s="51"/>
      <c r="B250" s="51"/>
      <c r="C250" s="45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102"/>
      <c r="AL250" s="102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93"/>
      <c r="BD250" s="106"/>
      <c r="BE250" s="10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48"/>
      <c r="BS250" s="51"/>
    </row>
    <row r="251" spans="1:71" ht="15.4" customHeight="1">
      <c r="A251" s="51"/>
      <c r="B251" s="51"/>
      <c r="C251" s="45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92"/>
      <c r="S251" s="92"/>
      <c r="T251" s="92"/>
      <c r="U251" s="96" t="s">
        <v>83</v>
      </c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102"/>
      <c r="AL251" s="102"/>
      <c r="AM251" s="96" t="s">
        <v>84</v>
      </c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89"/>
      <c r="AY251" s="89"/>
      <c r="AZ251" s="89"/>
      <c r="BA251" s="89"/>
      <c r="BB251" s="89"/>
      <c r="BC251" s="89"/>
      <c r="BD251" s="89"/>
      <c r="BE251" s="89"/>
      <c r="BF251" s="89"/>
      <c r="BG251" s="89"/>
      <c r="BH251" s="89"/>
      <c r="BI251" s="89"/>
      <c r="BJ251" s="89"/>
      <c r="BK251" s="89"/>
      <c r="BL251" s="89"/>
      <c r="BM251" s="89"/>
      <c r="BN251" s="89"/>
      <c r="BO251" s="89"/>
      <c r="BP251" s="89"/>
      <c r="BQ251" s="86"/>
      <c r="BR251" s="48"/>
      <c r="BS251" s="51"/>
    </row>
    <row r="252" spans="1:71" ht="15.4" customHeight="1">
      <c r="A252" s="51"/>
      <c r="B252" s="51"/>
      <c r="C252" s="45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92"/>
      <c r="S252" s="92"/>
      <c r="T252" s="92"/>
      <c r="U252" s="138" t="str">
        <f>IF([4]回答表!BD18="●",IF([4]回答表!X52="●",[4]回答表!E339,IF([4]回答表!AA52="●",[4]回答表!E408,"")),"")</f>
        <v/>
      </c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42" t="s">
        <v>85</v>
      </c>
      <c r="AF252" s="142"/>
      <c r="AG252" s="142"/>
      <c r="AH252" s="142"/>
      <c r="AI252" s="142"/>
      <c r="AJ252" s="143"/>
      <c r="AK252" s="102"/>
      <c r="AL252" s="102"/>
      <c r="AM252" s="316" t="str">
        <f>IF([4]回答表!BD18="●",IF([4]回答表!X52="●",[4]回答表!B341,IF([4]回答表!AA52="●",[4]回答表!B410,"")),"")</f>
        <v/>
      </c>
      <c r="AN252" s="317"/>
      <c r="AO252" s="317"/>
      <c r="AP252" s="317"/>
      <c r="AQ252" s="317"/>
      <c r="AR252" s="317"/>
      <c r="AS252" s="317"/>
      <c r="AT252" s="317"/>
      <c r="AU252" s="317"/>
      <c r="AV252" s="317"/>
      <c r="AW252" s="317"/>
      <c r="AX252" s="317"/>
      <c r="AY252" s="317"/>
      <c r="AZ252" s="317"/>
      <c r="BA252" s="317"/>
      <c r="BB252" s="317"/>
      <c r="BC252" s="317"/>
      <c r="BD252" s="317"/>
      <c r="BE252" s="317"/>
      <c r="BF252" s="317"/>
      <c r="BG252" s="317"/>
      <c r="BH252" s="317"/>
      <c r="BI252" s="317"/>
      <c r="BJ252" s="317"/>
      <c r="BK252" s="317"/>
      <c r="BL252" s="317"/>
      <c r="BM252" s="317"/>
      <c r="BN252" s="317"/>
      <c r="BO252" s="317"/>
      <c r="BP252" s="317"/>
      <c r="BQ252" s="318"/>
      <c r="BR252" s="48"/>
      <c r="BS252" s="51"/>
    </row>
    <row r="253" spans="1:71" ht="15.4" customHeight="1">
      <c r="A253" s="51"/>
      <c r="B253" s="51"/>
      <c r="C253" s="45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92"/>
      <c r="S253" s="92"/>
      <c r="T253" s="92"/>
      <c r="U253" s="140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4"/>
      <c r="AF253" s="144"/>
      <c r="AG253" s="144"/>
      <c r="AH253" s="144"/>
      <c r="AI253" s="144"/>
      <c r="AJ253" s="145"/>
      <c r="AK253" s="102"/>
      <c r="AL253" s="102"/>
      <c r="AM253" s="319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  <c r="BD253" s="320"/>
      <c r="BE253" s="320"/>
      <c r="BF253" s="320"/>
      <c r="BG253" s="320"/>
      <c r="BH253" s="320"/>
      <c r="BI253" s="320"/>
      <c r="BJ253" s="320"/>
      <c r="BK253" s="320"/>
      <c r="BL253" s="320"/>
      <c r="BM253" s="320"/>
      <c r="BN253" s="320"/>
      <c r="BO253" s="320"/>
      <c r="BP253" s="320"/>
      <c r="BQ253" s="321"/>
      <c r="BR253" s="48"/>
      <c r="BS253" s="51"/>
    </row>
    <row r="254" spans="1:71" ht="15.4" customHeight="1">
      <c r="A254" s="51"/>
      <c r="B254" s="51"/>
      <c r="C254" s="45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102"/>
      <c r="AL254" s="102"/>
      <c r="AM254" s="319"/>
      <c r="AN254" s="320"/>
      <c r="AO254" s="320"/>
      <c r="AP254" s="320"/>
      <c r="AQ254" s="320"/>
      <c r="AR254" s="320"/>
      <c r="AS254" s="320"/>
      <c r="AT254" s="320"/>
      <c r="AU254" s="320"/>
      <c r="AV254" s="320"/>
      <c r="AW254" s="320"/>
      <c r="AX254" s="320"/>
      <c r="AY254" s="320"/>
      <c r="AZ254" s="320"/>
      <c r="BA254" s="320"/>
      <c r="BB254" s="320"/>
      <c r="BC254" s="320"/>
      <c r="BD254" s="320"/>
      <c r="BE254" s="320"/>
      <c r="BF254" s="320"/>
      <c r="BG254" s="320"/>
      <c r="BH254" s="320"/>
      <c r="BI254" s="320"/>
      <c r="BJ254" s="320"/>
      <c r="BK254" s="320"/>
      <c r="BL254" s="320"/>
      <c r="BM254" s="320"/>
      <c r="BN254" s="320"/>
      <c r="BO254" s="320"/>
      <c r="BP254" s="320"/>
      <c r="BQ254" s="321"/>
      <c r="BR254" s="48"/>
      <c r="BS254" s="51"/>
    </row>
    <row r="255" spans="1:71" ht="15.4" customHeight="1">
      <c r="A255" s="51"/>
      <c r="B255" s="51"/>
      <c r="C255" s="45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102"/>
      <c r="AL255" s="102"/>
      <c r="AM255" s="319"/>
      <c r="AN255" s="320"/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  <c r="BL255" s="320"/>
      <c r="BM255" s="320"/>
      <c r="BN255" s="320"/>
      <c r="BO255" s="320"/>
      <c r="BP255" s="320"/>
      <c r="BQ255" s="321"/>
      <c r="BR255" s="48"/>
      <c r="BS255" s="51"/>
    </row>
    <row r="256" spans="1:71" ht="15.4" customHeight="1">
      <c r="A256" s="51"/>
      <c r="B256" s="51"/>
      <c r="C256" s="45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102"/>
      <c r="AL256" s="102"/>
      <c r="AM256" s="322"/>
      <c r="AN256" s="323"/>
      <c r="AO256" s="323"/>
      <c r="AP256" s="323"/>
      <c r="AQ256" s="323"/>
      <c r="AR256" s="323"/>
      <c r="AS256" s="323"/>
      <c r="AT256" s="323"/>
      <c r="AU256" s="323"/>
      <c r="AV256" s="323"/>
      <c r="AW256" s="323"/>
      <c r="AX256" s="323"/>
      <c r="AY256" s="323"/>
      <c r="AZ256" s="323"/>
      <c r="BA256" s="323"/>
      <c r="BB256" s="323"/>
      <c r="BC256" s="323"/>
      <c r="BD256" s="323"/>
      <c r="BE256" s="323"/>
      <c r="BF256" s="323"/>
      <c r="BG256" s="323"/>
      <c r="BH256" s="323"/>
      <c r="BI256" s="323"/>
      <c r="BJ256" s="323"/>
      <c r="BK256" s="323"/>
      <c r="BL256" s="323"/>
      <c r="BM256" s="323"/>
      <c r="BN256" s="323"/>
      <c r="BO256" s="323"/>
      <c r="BP256" s="323"/>
      <c r="BQ256" s="324"/>
      <c r="BR256" s="48"/>
      <c r="BS256" s="51"/>
    </row>
    <row r="257" spans="1:71" ht="15.6" customHeight="1">
      <c r="C257" s="45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48"/>
    </row>
    <row r="258" spans="1:71" ht="18.600000000000001" customHeight="1">
      <c r="C258" s="45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92"/>
      <c r="O258" s="92"/>
      <c r="P258" s="92"/>
      <c r="Q258" s="92"/>
      <c r="R258" s="92"/>
      <c r="S258" s="92"/>
      <c r="T258" s="92"/>
      <c r="U258" s="96" t="s">
        <v>20</v>
      </c>
      <c r="V258" s="92"/>
      <c r="W258" s="92"/>
      <c r="X258" s="92"/>
      <c r="Y258" s="92"/>
      <c r="Z258" s="92"/>
      <c r="AA258" s="90"/>
      <c r="AB258" s="97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6" t="s">
        <v>12</v>
      </c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6"/>
      <c r="BR258" s="48"/>
      <c r="BS258" s="51"/>
    </row>
    <row r="259" spans="1:71" ht="15.6" customHeight="1">
      <c r="C259" s="45"/>
      <c r="D259" s="458" t="s">
        <v>13</v>
      </c>
      <c r="E259" s="458"/>
      <c r="F259" s="458"/>
      <c r="G259" s="458"/>
      <c r="H259" s="458"/>
      <c r="I259" s="458"/>
      <c r="J259" s="458"/>
      <c r="K259" s="458"/>
      <c r="L259" s="458"/>
      <c r="M259" s="459"/>
      <c r="N259" s="307" t="str">
        <f>IF([4]回答表!BD18="●",IF([4]回答表!AD52="●","●",""),"")</f>
        <v/>
      </c>
      <c r="O259" s="308"/>
      <c r="P259" s="308"/>
      <c r="Q259" s="309"/>
      <c r="R259" s="92"/>
      <c r="S259" s="92"/>
      <c r="T259" s="92"/>
      <c r="U259" s="316" t="str">
        <f>IF([4]回答表!BD18="●",IF([4]回答表!AD52="●",[4]回答表!B421,""),"")</f>
        <v/>
      </c>
      <c r="V259" s="317"/>
      <c r="W259" s="317"/>
      <c r="X259" s="317"/>
      <c r="Y259" s="317"/>
      <c r="Z259" s="317"/>
      <c r="AA259" s="317"/>
      <c r="AB259" s="317"/>
      <c r="AC259" s="317"/>
      <c r="AD259" s="317"/>
      <c r="AE259" s="317"/>
      <c r="AF259" s="317"/>
      <c r="AG259" s="317"/>
      <c r="AH259" s="317"/>
      <c r="AI259" s="317"/>
      <c r="AJ259" s="318"/>
      <c r="AK259" s="120"/>
      <c r="AL259" s="120"/>
      <c r="AM259" s="316" t="str">
        <f>IF([4]回答表!BD18="●",IF([4]回答表!AD52="●",[4]回答表!B427,""),"")</f>
        <v/>
      </c>
      <c r="AN259" s="317"/>
      <c r="AO259" s="317"/>
      <c r="AP259" s="317"/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  <c r="BD259" s="317"/>
      <c r="BE259" s="317"/>
      <c r="BF259" s="317"/>
      <c r="BG259" s="317"/>
      <c r="BH259" s="317"/>
      <c r="BI259" s="317"/>
      <c r="BJ259" s="317"/>
      <c r="BK259" s="317"/>
      <c r="BL259" s="317"/>
      <c r="BM259" s="317"/>
      <c r="BN259" s="317"/>
      <c r="BO259" s="317"/>
      <c r="BP259" s="317"/>
      <c r="BQ259" s="318"/>
      <c r="BR259" s="48"/>
      <c r="BS259" s="51"/>
    </row>
    <row r="260" spans="1:71" ht="15.6" customHeight="1">
      <c r="C260" s="45"/>
      <c r="D260" s="458"/>
      <c r="E260" s="458"/>
      <c r="F260" s="458"/>
      <c r="G260" s="458"/>
      <c r="H260" s="458"/>
      <c r="I260" s="458"/>
      <c r="J260" s="458"/>
      <c r="K260" s="458"/>
      <c r="L260" s="458"/>
      <c r="M260" s="459"/>
      <c r="N260" s="310"/>
      <c r="O260" s="311"/>
      <c r="P260" s="311"/>
      <c r="Q260" s="312"/>
      <c r="R260" s="92"/>
      <c r="S260" s="92"/>
      <c r="T260" s="92"/>
      <c r="U260" s="319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  <c r="AH260" s="320"/>
      <c r="AI260" s="320"/>
      <c r="AJ260" s="321"/>
      <c r="AK260" s="120"/>
      <c r="AL260" s="120"/>
      <c r="AM260" s="319"/>
      <c r="AN260" s="320"/>
      <c r="AO260" s="320"/>
      <c r="AP260" s="320"/>
      <c r="AQ260" s="320"/>
      <c r="AR260" s="320"/>
      <c r="AS260" s="320"/>
      <c r="AT260" s="320"/>
      <c r="AU260" s="320"/>
      <c r="AV260" s="320"/>
      <c r="AW260" s="320"/>
      <c r="AX260" s="320"/>
      <c r="AY260" s="320"/>
      <c r="AZ260" s="320"/>
      <c r="BA260" s="320"/>
      <c r="BB260" s="320"/>
      <c r="BC260" s="320"/>
      <c r="BD260" s="320"/>
      <c r="BE260" s="320"/>
      <c r="BF260" s="320"/>
      <c r="BG260" s="320"/>
      <c r="BH260" s="320"/>
      <c r="BI260" s="320"/>
      <c r="BJ260" s="320"/>
      <c r="BK260" s="320"/>
      <c r="BL260" s="320"/>
      <c r="BM260" s="320"/>
      <c r="BN260" s="320"/>
      <c r="BO260" s="320"/>
      <c r="BP260" s="320"/>
      <c r="BQ260" s="321"/>
      <c r="BR260" s="48"/>
      <c r="BS260" s="51"/>
    </row>
    <row r="261" spans="1:71" ht="15.6" customHeight="1">
      <c r="C261" s="45"/>
      <c r="D261" s="458"/>
      <c r="E261" s="458"/>
      <c r="F261" s="458"/>
      <c r="G261" s="458"/>
      <c r="H261" s="458"/>
      <c r="I261" s="458"/>
      <c r="J261" s="458"/>
      <c r="K261" s="458"/>
      <c r="L261" s="458"/>
      <c r="M261" s="459"/>
      <c r="N261" s="310"/>
      <c r="O261" s="311"/>
      <c r="P261" s="311"/>
      <c r="Q261" s="312"/>
      <c r="R261" s="92"/>
      <c r="S261" s="92"/>
      <c r="T261" s="92"/>
      <c r="U261" s="319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1"/>
      <c r="AK261" s="120"/>
      <c r="AL261" s="120"/>
      <c r="AM261" s="319"/>
      <c r="AN261" s="320"/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  <c r="BL261" s="320"/>
      <c r="BM261" s="320"/>
      <c r="BN261" s="320"/>
      <c r="BO261" s="320"/>
      <c r="BP261" s="320"/>
      <c r="BQ261" s="321"/>
      <c r="BR261" s="48"/>
      <c r="BS261" s="51"/>
    </row>
    <row r="262" spans="1:71" ht="15.6" customHeight="1">
      <c r="C262" s="45"/>
      <c r="D262" s="458"/>
      <c r="E262" s="458"/>
      <c r="F262" s="458"/>
      <c r="G262" s="458"/>
      <c r="H262" s="458"/>
      <c r="I262" s="458"/>
      <c r="J262" s="458"/>
      <c r="K262" s="458"/>
      <c r="L262" s="458"/>
      <c r="M262" s="459"/>
      <c r="N262" s="313"/>
      <c r="O262" s="314"/>
      <c r="P262" s="314"/>
      <c r="Q262" s="315"/>
      <c r="R262" s="92"/>
      <c r="S262" s="92"/>
      <c r="T262" s="92"/>
      <c r="U262" s="322"/>
      <c r="V262" s="323"/>
      <c r="W262" s="323"/>
      <c r="X262" s="323"/>
      <c r="Y262" s="323"/>
      <c r="Z262" s="323"/>
      <c r="AA262" s="323"/>
      <c r="AB262" s="323"/>
      <c r="AC262" s="323"/>
      <c r="AD262" s="323"/>
      <c r="AE262" s="323"/>
      <c r="AF262" s="323"/>
      <c r="AG262" s="323"/>
      <c r="AH262" s="323"/>
      <c r="AI262" s="323"/>
      <c r="AJ262" s="324"/>
      <c r="AK262" s="120"/>
      <c r="AL262" s="120"/>
      <c r="AM262" s="322"/>
      <c r="AN262" s="323"/>
      <c r="AO262" s="323"/>
      <c r="AP262" s="323"/>
      <c r="AQ262" s="323"/>
      <c r="AR262" s="323"/>
      <c r="AS262" s="323"/>
      <c r="AT262" s="323"/>
      <c r="AU262" s="323"/>
      <c r="AV262" s="323"/>
      <c r="AW262" s="323"/>
      <c r="AX262" s="323"/>
      <c r="AY262" s="323"/>
      <c r="AZ262" s="323"/>
      <c r="BA262" s="323"/>
      <c r="BB262" s="323"/>
      <c r="BC262" s="323"/>
      <c r="BD262" s="323"/>
      <c r="BE262" s="323"/>
      <c r="BF262" s="323"/>
      <c r="BG262" s="323"/>
      <c r="BH262" s="323"/>
      <c r="BI262" s="323"/>
      <c r="BJ262" s="323"/>
      <c r="BK262" s="323"/>
      <c r="BL262" s="323"/>
      <c r="BM262" s="323"/>
      <c r="BN262" s="323"/>
      <c r="BO262" s="323"/>
      <c r="BP262" s="323"/>
      <c r="BQ262" s="324"/>
      <c r="BR262" s="48"/>
      <c r="BS262" s="51"/>
    </row>
    <row r="263" spans="1:71" ht="15.6" customHeight="1">
      <c r="C263" s="58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60"/>
      <c r="BS263" s="51"/>
    </row>
    <row r="264" spans="1:71" ht="15.6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</row>
    <row r="265" spans="1:71" ht="15.6" customHeight="1">
      <c r="C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42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4"/>
      <c r="BS265" s="51"/>
    </row>
    <row r="266" spans="1:71" ht="15.6" customHeight="1">
      <c r="C266" s="45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86"/>
      <c r="Y266" s="86"/>
      <c r="Z266" s="86"/>
      <c r="AA266" s="89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1"/>
      <c r="AO266" s="93"/>
      <c r="AP266" s="94"/>
      <c r="AQ266" s="94"/>
      <c r="AR266" s="460"/>
      <c r="AS266" s="460"/>
      <c r="AT266" s="460"/>
      <c r="AU266" s="460"/>
      <c r="AV266" s="460"/>
      <c r="AW266" s="460"/>
      <c r="AX266" s="460"/>
      <c r="AY266" s="460"/>
      <c r="AZ266" s="460"/>
      <c r="BA266" s="460"/>
      <c r="BB266" s="460"/>
      <c r="BC266" s="88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90"/>
      <c r="BO266" s="90"/>
      <c r="BP266" s="90"/>
      <c r="BQ266" s="91"/>
      <c r="BR266" s="48"/>
      <c r="BS266" s="51"/>
    </row>
    <row r="267" spans="1:71" ht="15.6" customHeight="1">
      <c r="C267" s="45"/>
      <c r="D267" s="204" t="s">
        <v>4</v>
      </c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6"/>
      <c r="R267" s="298" t="s">
        <v>27</v>
      </c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299"/>
      <c r="AG267" s="299"/>
      <c r="AH267" s="299"/>
      <c r="AI267" s="299"/>
      <c r="AJ267" s="299"/>
      <c r="AK267" s="299"/>
      <c r="AL267" s="299"/>
      <c r="AM267" s="299"/>
      <c r="AN267" s="299"/>
      <c r="AO267" s="299"/>
      <c r="AP267" s="299"/>
      <c r="AQ267" s="299"/>
      <c r="AR267" s="299"/>
      <c r="AS267" s="299"/>
      <c r="AT267" s="299"/>
      <c r="AU267" s="299"/>
      <c r="AV267" s="299"/>
      <c r="AW267" s="299"/>
      <c r="AX267" s="299"/>
      <c r="AY267" s="299"/>
      <c r="AZ267" s="299"/>
      <c r="BA267" s="299"/>
      <c r="BB267" s="300"/>
      <c r="BC267" s="88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90"/>
      <c r="BO267" s="90"/>
      <c r="BP267" s="90"/>
      <c r="BQ267" s="91"/>
      <c r="BR267" s="48"/>
      <c r="BS267" s="51"/>
    </row>
    <row r="268" spans="1:71" ht="15.6" customHeight="1">
      <c r="C268" s="45"/>
      <c r="D268" s="207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9"/>
      <c r="R268" s="304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  <c r="AL268" s="305"/>
      <c r="AM268" s="305"/>
      <c r="AN268" s="305"/>
      <c r="AO268" s="305"/>
      <c r="AP268" s="305"/>
      <c r="AQ268" s="305"/>
      <c r="AR268" s="305"/>
      <c r="AS268" s="305"/>
      <c r="AT268" s="305"/>
      <c r="AU268" s="305"/>
      <c r="AV268" s="305"/>
      <c r="AW268" s="305"/>
      <c r="AX268" s="305"/>
      <c r="AY268" s="305"/>
      <c r="AZ268" s="305"/>
      <c r="BA268" s="305"/>
      <c r="BB268" s="306"/>
      <c r="BC268" s="88"/>
      <c r="BD268" s="89"/>
      <c r="BE268" s="89"/>
      <c r="BF268" s="89"/>
      <c r="BG268" s="89"/>
      <c r="BH268" s="89"/>
      <c r="BI268" s="89"/>
      <c r="BJ268" s="89"/>
      <c r="BK268" s="89"/>
      <c r="BL268" s="89"/>
      <c r="BM268" s="89"/>
      <c r="BN268" s="90"/>
      <c r="BO268" s="90"/>
      <c r="BP268" s="90"/>
      <c r="BQ268" s="91"/>
      <c r="BR268" s="48"/>
      <c r="BS268" s="51"/>
    </row>
    <row r="269" spans="1:71" ht="15.6" customHeight="1">
      <c r="C269" s="45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86"/>
      <c r="Y269" s="86"/>
      <c r="Z269" s="86"/>
      <c r="AA269" s="89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1"/>
      <c r="AO269" s="93"/>
      <c r="AP269" s="94"/>
      <c r="AQ269" s="94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88"/>
      <c r="BD269" s="89"/>
      <c r="BE269" s="89"/>
      <c r="BF269" s="89"/>
      <c r="BG269" s="89"/>
      <c r="BH269" s="89"/>
      <c r="BI269" s="89"/>
      <c r="BJ269" s="89"/>
      <c r="BK269" s="89"/>
      <c r="BL269" s="89"/>
      <c r="BM269" s="89"/>
      <c r="BN269" s="90"/>
      <c r="BO269" s="90"/>
      <c r="BP269" s="90"/>
      <c r="BQ269" s="91"/>
      <c r="BR269" s="48"/>
      <c r="BS269" s="51"/>
    </row>
    <row r="270" spans="1:71" ht="18.75">
      <c r="C270" s="45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6" t="s">
        <v>20</v>
      </c>
      <c r="V270" s="92"/>
      <c r="W270" s="92"/>
      <c r="X270" s="92"/>
      <c r="Y270" s="92"/>
      <c r="Z270" s="92"/>
      <c r="AA270" s="90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6" t="s">
        <v>14</v>
      </c>
      <c r="AN270" s="98"/>
      <c r="AO270" s="97"/>
      <c r="AP270" s="99"/>
      <c r="AQ270" s="99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100"/>
      <c r="BD270" s="90"/>
      <c r="BE270" s="90"/>
      <c r="BF270" s="101" t="s">
        <v>6</v>
      </c>
      <c r="BG270" s="32"/>
      <c r="BH270" s="32"/>
      <c r="BI270" s="32"/>
      <c r="BJ270" s="32"/>
      <c r="BK270" s="32"/>
      <c r="BL270" s="32"/>
      <c r="BM270" s="90"/>
      <c r="BN270" s="90"/>
      <c r="BO270" s="90"/>
      <c r="BP270" s="90"/>
      <c r="BQ270" s="98"/>
      <c r="BR270" s="48"/>
      <c r="BS270" s="51"/>
    </row>
    <row r="271" spans="1:71" ht="15.6" customHeight="1">
      <c r="C271" s="45"/>
      <c r="D271" s="458" t="s">
        <v>7</v>
      </c>
      <c r="E271" s="458"/>
      <c r="F271" s="458"/>
      <c r="G271" s="458"/>
      <c r="H271" s="458"/>
      <c r="I271" s="458"/>
      <c r="J271" s="458"/>
      <c r="K271" s="458"/>
      <c r="L271" s="458"/>
      <c r="M271" s="458"/>
      <c r="N271" s="307" t="str">
        <f>IF([4]回答表!X53="●","●","")</f>
        <v/>
      </c>
      <c r="O271" s="308"/>
      <c r="P271" s="308"/>
      <c r="Q271" s="309"/>
      <c r="R271" s="92"/>
      <c r="S271" s="92"/>
      <c r="T271" s="92"/>
      <c r="U271" s="316" t="str">
        <f>IF([4]回答表!X53="●",[4]回答表!B438,IF([4]回答表!AA53="●",[4]回答表!B466,""))</f>
        <v/>
      </c>
      <c r="V271" s="317"/>
      <c r="W271" s="317"/>
      <c r="X271" s="317"/>
      <c r="Y271" s="317"/>
      <c r="Z271" s="317"/>
      <c r="AA271" s="317"/>
      <c r="AB271" s="317"/>
      <c r="AC271" s="317"/>
      <c r="AD271" s="317"/>
      <c r="AE271" s="317"/>
      <c r="AF271" s="317"/>
      <c r="AG271" s="317"/>
      <c r="AH271" s="317"/>
      <c r="AI271" s="317"/>
      <c r="AJ271" s="318"/>
      <c r="AK271" s="102"/>
      <c r="AL271" s="102"/>
      <c r="AM271" s="461" t="s">
        <v>28</v>
      </c>
      <c r="AN271" s="462"/>
      <c r="AO271" s="462"/>
      <c r="AP271" s="462"/>
      <c r="AQ271" s="462"/>
      <c r="AR271" s="462"/>
      <c r="AS271" s="462"/>
      <c r="AT271" s="463"/>
      <c r="AU271" s="461" t="s">
        <v>29</v>
      </c>
      <c r="AV271" s="462"/>
      <c r="AW271" s="462"/>
      <c r="AX271" s="462"/>
      <c r="AY271" s="462"/>
      <c r="AZ271" s="462"/>
      <c r="BA271" s="462"/>
      <c r="BB271" s="463"/>
      <c r="BC271" s="93"/>
      <c r="BD271" s="89"/>
      <c r="BE271" s="89"/>
      <c r="BF271" s="329" t="str">
        <f>IF([4]回答表!X53="●",[4]回答表!U444,IF([4]回答表!AA53="●",[4]回答表!U472,""))</f>
        <v/>
      </c>
      <c r="BG271" s="330"/>
      <c r="BH271" s="330"/>
      <c r="BI271" s="330"/>
      <c r="BJ271" s="329"/>
      <c r="BK271" s="330"/>
      <c r="BL271" s="330"/>
      <c r="BM271" s="330"/>
      <c r="BN271" s="329"/>
      <c r="BO271" s="330"/>
      <c r="BP271" s="330"/>
      <c r="BQ271" s="331"/>
      <c r="BR271" s="48"/>
      <c r="BS271" s="51"/>
    </row>
    <row r="272" spans="1:71" ht="15.6" customHeight="1">
      <c r="C272" s="45"/>
      <c r="D272" s="458"/>
      <c r="E272" s="458"/>
      <c r="F272" s="458"/>
      <c r="G272" s="458"/>
      <c r="H272" s="458"/>
      <c r="I272" s="458"/>
      <c r="J272" s="458"/>
      <c r="K272" s="458"/>
      <c r="L272" s="458"/>
      <c r="M272" s="458"/>
      <c r="N272" s="310"/>
      <c r="O272" s="311"/>
      <c r="P272" s="311"/>
      <c r="Q272" s="312"/>
      <c r="R272" s="92"/>
      <c r="S272" s="92"/>
      <c r="T272" s="92"/>
      <c r="U272" s="319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1"/>
      <c r="AK272" s="102"/>
      <c r="AL272" s="102"/>
      <c r="AM272" s="464"/>
      <c r="AN272" s="465"/>
      <c r="AO272" s="465"/>
      <c r="AP272" s="465"/>
      <c r="AQ272" s="465"/>
      <c r="AR272" s="465"/>
      <c r="AS272" s="465"/>
      <c r="AT272" s="466"/>
      <c r="AU272" s="464"/>
      <c r="AV272" s="465"/>
      <c r="AW272" s="465"/>
      <c r="AX272" s="465"/>
      <c r="AY272" s="465"/>
      <c r="AZ272" s="465"/>
      <c r="BA272" s="465"/>
      <c r="BB272" s="466"/>
      <c r="BC272" s="93"/>
      <c r="BD272" s="89"/>
      <c r="BE272" s="89"/>
      <c r="BF272" s="332"/>
      <c r="BG272" s="333"/>
      <c r="BH272" s="333"/>
      <c r="BI272" s="333"/>
      <c r="BJ272" s="332"/>
      <c r="BK272" s="333"/>
      <c r="BL272" s="333"/>
      <c r="BM272" s="333"/>
      <c r="BN272" s="332"/>
      <c r="BO272" s="333"/>
      <c r="BP272" s="333"/>
      <c r="BQ272" s="334"/>
      <c r="BR272" s="48"/>
      <c r="BS272" s="51"/>
    </row>
    <row r="273" spans="1:71" ht="15.6" customHeight="1">
      <c r="C273" s="45"/>
      <c r="D273" s="458"/>
      <c r="E273" s="458"/>
      <c r="F273" s="458"/>
      <c r="G273" s="458"/>
      <c r="H273" s="458"/>
      <c r="I273" s="458"/>
      <c r="J273" s="458"/>
      <c r="K273" s="458"/>
      <c r="L273" s="458"/>
      <c r="M273" s="458"/>
      <c r="N273" s="310"/>
      <c r="O273" s="311"/>
      <c r="P273" s="311"/>
      <c r="Q273" s="312"/>
      <c r="R273" s="92"/>
      <c r="S273" s="92"/>
      <c r="T273" s="92"/>
      <c r="U273" s="319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1"/>
      <c r="AK273" s="102"/>
      <c r="AL273" s="102"/>
      <c r="AM273" s="467"/>
      <c r="AN273" s="468"/>
      <c r="AO273" s="468"/>
      <c r="AP273" s="468"/>
      <c r="AQ273" s="468"/>
      <c r="AR273" s="468"/>
      <c r="AS273" s="468"/>
      <c r="AT273" s="469"/>
      <c r="AU273" s="467"/>
      <c r="AV273" s="468"/>
      <c r="AW273" s="468"/>
      <c r="AX273" s="468"/>
      <c r="AY273" s="468"/>
      <c r="AZ273" s="468"/>
      <c r="BA273" s="468"/>
      <c r="BB273" s="469"/>
      <c r="BC273" s="93"/>
      <c r="BD273" s="89"/>
      <c r="BE273" s="89"/>
      <c r="BF273" s="332"/>
      <c r="BG273" s="333"/>
      <c r="BH273" s="333"/>
      <c r="BI273" s="333"/>
      <c r="BJ273" s="332"/>
      <c r="BK273" s="333"/>
      <c r="BL273" s="333"/>
      <c r="BM273" s="333"/>
      <c r="BN273" s="332"/>
      <c r="BO273" s="333"/>
      <c r="BP273" s="333"/>
      <c r="BQ273" s="334"/>
      <c r="BR273" s="48"/>
      <c r="BS273" s="51"/>
    </row>
    <row r="274" spans="1:71" ht="15.6" customHeight="1">
      <c r="C274" s="45"/>
      <c r="D274" s="458"/>
      <c r="E274" s="458"/>
      <c r="F274" s="458"/>
      <c r="G274" s="458"/>
      <c r="H274" s="458"/>
      <c r="I274" s="458"/>
      <c r="J274" s="458"/>
      <c r="K274" s="458"/>
      <c r="L274" s="458"/>
      <c r="M274" s="458"/>
      <c r="N274" s="313"/>
      <c r="O274" s="314"/>
      <c r="P274" s="314"/>
      <c r="Q274" s="315"/>
      <c r="R274" s="92"/>
      <c r="S274" s="92"/>
      <c r="T274" s="92"/>
      <c r="U274" s="319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  <c r="AH274" s="320"/>
      <c r="AI274" s="320"/>
      <c r="AJ274" s="321"/>
      <c r="AK274" s="102"/>
      <c r="AL274" s="102"/>
      <c r="AM274" s="335" t="str">
        <f>IF([4]回答表!X53="●",[4]回答表!G444,IF([4]回答表!AA53="●",[4]回答表!G472,""))</f>
        <v/>
      </c>
      <c r="AN274" s="336"/>
      <c r="AO274" s="336"/>
      <c r="AP274" s="336"/>
      <c r="AQ274" s="336"/>
      <c r="AR274" s="336"/>
      <c r="AS274" s="336"/>
      <c r="AT274" s="337"/>
      <c r="AU274" s="335" t="str">
        <f>IF([4]回答表!X53="●",[4]回答表!G445,IF([4]回答表!AA53="●",[4]回答表!G473,""))</f>
        <v/>
      </c>
      <c r="AV274" s="336"/>
      <c r="AW274" s="336"/>
      <c r="AX274" s="336"/>
      <c r="AY274" s="336"/>
      <c r="AZ274" s="336"/>
      <c r="BA274" s="336"/>
      <c r="BB274" s="337"/>
      <c r="BC274" s="93"/>
      <c r="BD274" s="89"/>
      <c r="BE274" s="89"/>
      <c r="BF274" s="332" t="str">
        <f>IF([4]回答表!X53="●",[4]回答表!X444,IF([4]回答表!AA53="●",[4]回答表!X472,""))</f>
        <v/>
      </c>
      <c r="BG274" s="333"/>
      <c r="BH274" s="333"/>
      <c r="BI274" s="333"/>
      <c r="BJ274" s="332" t="str">
        <f>IF([4]回答表!X53="●",[4]回答表!X445,IF([4]回答表!AA53="●",[4]回答表!X473,""))</f>
        <v/>
      </c>
      <c r="BK274" s="333"/>
      <c r="BL274" s="333"/>
      <c r="BM274" s="334"/>
      <c r="BN274" s="332" t="str">
        <f>IF([4]回答表!X53="●",[4]回答表!X446,IF([4]回答表!AA53="●",[4]回答表!X474,""))</f>
        <v/>
      </c>
      <c r="BO274" s="333"/>
      <c r="BP274" s="333"/>
      <c r="BQ274" s="334"/>
      <c r="BR274" s="48"/>
      <c r="BS274" s="51"/>
    </row>
    <row r="275" spans="1:71" ht="15.6" customHeight="1">
      <c r="C275" s="45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5"/>
      <c r="O275" s="105"/>
      <c r="P275" s="105"/>
      <c r="Q275" s="105"/>
      <c r="R275" s="105"/>
      <c r="S275" s="105"/>
      <c r="T275" s="105"/>
      <c r="U275" s="319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  <c r="AH275" s="320"/>
      <c r="AI275" s="320"/>
      <c r="AJ275" s="321"/>
      <c r="AK275" s="102"/>
      <c r="AL275" s="102"/>
      <c r="AM275" s="338"/>
      <c r="AN275" s="339"/>
      <c r="AO275" s="339"/>
      <c r="AP275" s="339"/>
      <c r="AQ275" s="339"/>
      <c r="AR275" s="339"/>
      <c r="AS275" s="339"/>
      <c r="AT275" s="340"/>
      <c r="AU275" s="338"/>
      <c r="AV275" s="339"/>
      <c r="AW275" s="339"/>
      <c r="AX275" s="339"/>
      <c r="AY275" s="339"/>
      <c r="AZ275" s="339"/>
      <c r="BA275" s="339"/>
      <c r="BB275" s="340"/>
      <c r="BC275" s="93"/>
      <c r="BD275" s="93"/>
      <c r="BE275" s="93"/>
      <c r="BF275" s="332"/>
      <c r="BG275" s="333"/>
      <c r="BH275" s="333"/>
      <c r="BI275" s="333"/>
      <c r="BJ275" s="332"/>
      <c r="BK275" s="333"/>
      <c r="BL275" s="333"/>
      <c r="BM275" s="334"/>
      <c r="BN275" s="332"/>
      <c r="BO275" s="333"/>
      <c r="BP275" s="333"/>
      <c r="BQ275" s="334"/>
      <c r="BR275" s="48"/>
      <c r="BS275" s="51"/>
    </row>
    <row r="276" spans="1:71" ht="15.6" customHeight="1">
      <c r="C276" s="45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5"/>
      <c r="O276" s="105"/>
      <c r="P276" s="105"/>
      <c r="Q276" s="105"/>
      <c r="R276" s="105"/>
      <c r="S276" s="105"/>
      <c r="T276" s="105"/>
      <c r="U276" s="319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  <c r="AH276" s="320"/>
      <c r="AI276" s="320"/>
      <c r="AJ276" s="321"/>
      <c r="AK276" s="102"/>
      <c r="AL276" s="102"/>
      <c r="AM276" s="341"/>
      <c r="AN276" s="342"/>
      <c r="AO276" s="342"/>
      <c r="AP276" s="342"/>
      <c r="AQ276" s="342"/>
      <c r="AR276" s="342"/>
      <c r="AS276" s="342"/>
      <c r="AT276" s="343"/>
      <c r="AU276" s="341"/>
      <c r="AV276" s="342"/>
      <c r="AW276" s="342"/>
      <c r="AX276" s="342"/>
      <c r="AY276" s="342"/>
      <c r="AZ276" s="342"/>
      <c r="BA276" s="342"/>
      <c r="BB276" s="343"/>
      <c r="BC276" s="93"/>
      <c r="BD276" s="89"/>
      <c r="BE276" s="89"/>
      <c r="BF276" s="332"/>
      <c r="BG276" s="333"/>
      <c r="BH276" s="333"/>
      <c r="BI276" s="333"/>
      <c r="BJ276" s="332"/>
      <c r="BK276" s="333"/>
      <c r="BL276" s="333"/>
      <c r="BM276" s="334"/>
      <c r="BN276" s="332"/>
      <c r="BO276" s="333"/>
      <c r="BP276" s="333"/>
      <c r="BQ276" s="334"/>
      <c r="BR276" s="48"/>
      <c r="BS276" s="51"/>
    </row>
    <row r="277" spans="1:71" ht="15.6" customHeight="1">
      <c r="C277" s="45"/>
      <c r="D277" s="470" t="s">
        <v>8</v>
      </c>
      <c r="E277" s="458"/>
      <c r="F277" s="458"/>
      <c r="G277" s="458"/>
      <c r="H277" s="458"/>
      <c r="I277" s="458"/>
      <c r="J277" s="458"/>
      <c r="K277" s="458"/>
      <c r="L277" s="458"/>
      <c r="M277" s="459"/>
      <c r="N277" s="307" t="str">
        <f>IF([4]回答表!AA53="●","●","")</f>
        <v/>
      </c>
      <c r="O277" s="308"/>
      <c r="P277" s="308"/>
      <c r="Q277" s="309"/>
      <c r="R277" s="92"/>
      <c r="S277" s="92"/>
      <c r="T277" s="92"/>
      <c r="U277" s="319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1"/>
      <c r="AK277" s="102"/>
      <c r="AL277" s="102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93"/>
      <c r="BD277" s="106"/>
      <c r="BE277" s="106"/>
      <c r="BF277" s="332"/>
      <c r="BG277" s="333"/>
      <c r="BH277" s="333"/>
      <c r="BI277" s="333"/>
      <c r="BJ277" s="332"/>
      <c r="BK277" s="333"/>
      <c r="BL277" s="333"/>
      <c r="BM277" s="334"/>
      <c r="BN277" s="332"/>
      <c r="BO277" s="333"/>
      <c r="BP277" s="333"/>
      <c r="BQ277" s="334"/>
      <c r="BR277" s="48"/>
      <c r="BS277" s="51"/>
    </row>
    <row r="278" spans="1:71" ht="15.6" customHeight="1">
      <c r="C278" s="45"/>
      <c r="D278" s="458"/>
      <c r="E278" s="458"/>
      <c r="F278" s="458"/>
      <c r="G278" s="458"/>
      <c r="H278" s="458"/>
      <c r="I278" s="458"/>
      <c r="J278" s="458"/>
      <c r="K278" s="458"/>
      <c r="L278" s="458"/>
      <c r="M278" s="459"/>
      <c r="N278" s="310"/>
      <c r="O278" s="311"/>
      <c r="P278" s="311"/>
      <c r="Q278" s="312"/>
      <c r="R278" s="92"/>
      <c r="S278" s="92"/>
      <c r="T278" s="92"/>
      <c r="U278" s="319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  <c r="AH278" s="320"/>
      <c r="AI278" s="320"/>
      <c r="AJ278" s="321"/>
      <c r="AK278" s="102"/>
      <c r="AL278" s="102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93"/>
      <c r="BD278" s="106"/>
      <c r="BE278" s="106"/>
      <c r="BF278" s="332" t="s">
        <v>9</v>
      </c>
      <c r="BG278" s="333"/>
      <c r="BH278" s="333"/>
      <c r="BI278" s="333"/>
      <c r="BJ278" s="332" t="s">
        <v>10</v>
      </c>
      <c r="BK278" s="333"/>
      <c r="BL278" s="333"/>
      <c r="BM278" s="333"/>
      <c r="BN278" s="332" t="s">
        <v>11</v>
      </c>
      <c r="BO278" s="333"/>
      <c r="BP278" s="333"/>
      <c r="BQ278" s="334"/>
      <c r="BR278" s="48"/>
      <c r="BS278" s="51"/>
    </row>
    <row r="279" spans="1:71" ht="15.6" customHeight="1">
      <c r="C279" s="45"/>
      <c r="D279" s="458"/>
      <c r="E279" s="458"/>
      <c r="F279" s="458"/>
      <c r="G279" s="458"/>
      <c r="H279" s="458"/>
      <c r="I279" s="458"/>
      <c r="J279" s="458"/>
      <c r="K279" s="458"/>
      <c r="L279" s="458"/>
      <c r="M279" s="459"/>
      <c r="N279" s="310"/>
      <c r="O279" s="311"/>
      <c r="P279" s="311"/>
      <c r="Q279" s="312"/>
      <c r="R279" s="92"/>
      <c r="S279" s="92"/>
      <c r="T279" s="92"/>
      <c r="U279" s="319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  <c r="AH279" s="320"/>
      <c r="AI279" s="320"/>
      <c r="AJ279" s="321"/>
      <c r="AK279" s="102"/>
      <c r="AL279" s="102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93"/>
      <c r="BD279" s="106"/>
      <c r="BE279" s="106"/>
      <c r="BF279" s="332"/>
      <c r="BG279" s="333"/>
      <c r="BH279" s="333"/>
      <c r="BI279" s="333"/>
      <c r="BJ279" s="332"/>
      <c r="BK279" s="333"/>
      <c r="BL279" s="333"/>
      <c r="BM279" s="333"/>
      <c r="BN279" s="332"/>
      <c r="BO279" s="333"/>
      <c r="BP279" s="333"/>
      <c r="BQ279" s="334"/>
      <c r="BR279" s="48"/>
      <c r="BS279" s="51"/>
    </row>
    <row r="280" spans="1:71" ht="15.6" customHeight="1">
      <c r="C280" s="45"/>
      <c r="D280" s="458"/>
      <c r="E280" s="458"/>
      <c r="F280" s="458"/>
      <c r="G280" s="458"/>
      <c r="H280" s="458"/>
      <c r="I280" s="458"/>
      <c r="J280" s="458"/>
      <c r="K280" s="458"/>
      <c r="L280" s="458"/>
      <c r="M280" s="459"/>
      <c r="N280" s="313"/>
      <c r="O280" s="314"/>
      <c r="P280" s="314"/>
      <c r="Q280" s="315"/>
      <c r="R280" s="92"/>
      <c r="S280" s="92"/>
      <c r="T280" s="92"/>
      <c r="U280" s="322"/>
      <c r="V280" s="323"/>
      <c r="W280" s="323"/>
      <c r="X280" s="323"/>
      <c r="Y280" s="323"/>
      <c r="Z280" s="323"/>
      <c r="AA280" s="323"/>
      <c r="AB280" s="323"/>
      <c r="AC280" s="323"/>
      <c r="AD280" s="323"/>
      <c r="AE280" s="323"/>
      <c r="AF280" s="323"/>
      <c r="AG280" s="323"/>
      <c r="AH280" s="323"/>
      <c r="AI280" s="323"/>
      <c r="AJ280" s="324"/>
      <c r="AK280" s="102"/>
      <c r="AL280" s="102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93"/>
      <c r="BD280" s="106"/>
      <c r="BE280" s="106"/>
      <c r="BF280" s="417"/>
      <c r="BG280" s="418"/>
      <c r="BH280" s="418"/>
      <c r="BI280" s="418"/>
      <c r="BJ280" s="417"/>
      <c r="BK280" s="418"/>
      <c r="BL280" s="418"/>
      <c r="BM280" s="418"/>
      <c r="BN280" s="417"/>
      <c r="BO280" s="418"/>
      <c r="BP280" s="418"/>
      <c r="BQ280" s="419"/>
      <c r="BR280" s="48"/>
      <c r="BS280" s="51"/>
    </row>
    <row r="281" spans="1:71" ht="15.4" customHeight="1">
      <c r="A281" s="51"/>
      <c r="B281" s="51"/>
      <c r="C281" s="45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102"/>
      <c r="AL281" s="102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93"/>
      <c r="BD281" s="106"/>
      <c r="BE281" s="10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48"/>
      <c r="BS281" s="51"/>
    </row>
    <row r="282" spans="1:71" ht="15.4" customHeight="1">
      <c r="A282" s="51"/>
      <c r="B282" s="51"/>
      <c r="C282" s="45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92"/>
      <c r="S282" s="92"/>
      <c r="T282" s="92"/>
      <c r="U282" s="96" t="s">
        <v>83</v>
      </c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102"/>
      <c r="AL282" s="102"/>
      <c r="AM282" s="96" t="s">
        <v>84</v>
      </c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89"/>
      <c r="AY282" s="89"/>
      <c r="AZ282" s="89"/>
      <c r="BA282" s="89"/>
      <c r="BB282" s="89"/>
      <c r="BC282" s="89"/>
      <c r="BD282" s="89"/>
      <c r="BE282" s="89"/>
      <c r="BF282" s="89"/>
      <c r="BG282" s="89"/>
      <c r="BH282" s="89"/>
      <c r="BI282" s="89"/>
      <c r="BJ282" s="89"/>
      <c r="BK282" s="89"/>
      <c r="BL282" s="89"/>
      <c r="BM282" s="89"/>
      <c r="BN282" s="89"/>
      <c r="BO282" s="89"/>
      <c r="BP282" s="89"/>
      <c r="BQ282" s="86"/>
      <c r="BR282" s="48"/>
      <c r="BS282" s="51"/>
    </row>
    <row r="283" spans="1:71" ht="15.4" customHeight="1">
      <c r="A283" s="51"/>
      <c r="B283" s="51"/>
      <c r="C283" s="45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92"/>
      <c r="S283" s="92"/>
      <c r="T283" s="92"/>
      <c r="U283" s="138" t="str">
        <f>IF([4]回答表!X53="●",[4]回答表!E453,IF([4]回答表!AA53="●",[4]回答表!E477,""))</f>
        <v/>
      </c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42" t="s">
        <v>85</v>
      </c>
      <c r="AF283" s="142"/>
      <c r="AG283" s="142"/>
      <c r="AH283" s="142"/>
      <c r="AI283" s="142"/>
      <c r="AJ283" s="143"/>
      <c r="AK283" s="102"/>
      <c r="AL283" s="102"/>
      <c r="AM283" s="316" t="str">
        <f>IF([4]回答表!X53="●",[4]回答表!B455,IF([4]回答表!AA53="●",[4]回答表!B479,""))</f>
        <v/>
      </c>
      <c r="AN283" s="317"/>
      <c r="AO283" s="317"/>
      <c r="AP283" s="317"/>
      <c r="AQ283" s="317"/>
      <c r="AR283" s="317"/>
      <c r="AS283" s="317"/>
      <c r="AT283" s="317"/>
      <c r="AU283" s="317"/>
      <c r="AV283" s="317"/>
      <c r="AW283" s="317"/>
      <c r="AX283" s="317"/>
      <c r="AY283" s="317"/>
      <c r="AZ283" s="317"/>
      <c r="BA283" s="317"/>
      <c r="BB283" s="317"/>
      <c r="BC283" s="317"/>
      <c r="BD283" s="317"/>
      <c r="BE283" s="317"/>
      <c r="BF283" s="317"/>
      <c r="BG283" s="317"/>
      <c r="BH283" s="317"/>
      <c r="BI283" s="317"/>
      <c r="BJ283" s="317"/>
      <c r="BK283" s="317"/>
      <c r="BL283" s="317"/>
      <c r="BM283" s="317"/>
      <c r="BN283" s="317"/>
      <c r="BO283" s="317"/>
      <c r="BP283" s="317"/>
      <c r="BQ283" s="318"/>
      <c r="BR283" s="48"/>
      <c r="BS283" s="51"/>
    </row>
    <row r="284" spans="1:71" ht="15.4" customHeight="1">
      <c r="A284" s="51"/>
      <c r="B284" s="51"/>
      <c r="C284" s="45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92"/>
      <c r="S284" s="92"/>
      <c r="T284" s="92"/>
      <c r="U284" s="140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4"/>
      <c r="AF284" s="144"/>
      <c r="AG284" s="144"/>
      <c r="AH284" s="144"/>
      <c r="AI284" s="144"/>
      <c r="AJ284" s="145"/>
      <c r="AK284" s="102"/>
      <c r="AL284" s="102"/>
      <c r="AM284" s="319"/>
      <c r="AN284" s="320"/>
      <c r="AO284" s="320"/>
      <c r="AP284" s="320"/>
      <c r="AQ284" s="320"/>
      <c r="AR284" s="320"/>
      <c r="AS284" s="320"/>
      <c r="AT284" s="320"/>
      <c r="AU284" s="320"/>
      <c r="AV284" s="320"/>
      <c r="AW284" s="320"/>
      <c r="AX284" s="320"/>
      <c r="AY284" s="320"/>
      <c r="AZ284" s="320"/>
      <c r="BA284" s="320"/>
      <c r="BB284" s="320"/>
      <c r="BC284" s="320"/>
      <c r="BD284" s="320"/>
      <c r="BE284" s="320"/>
      <c r="BF284" s="320"/>
      <c r="BG284" s="320"/>
      <c r="BH284" s="320"/>
      <c r="BI284" s="320"/>
      <c r="BJ284" s="320"/>
      <c r="BK284" s="320"/>
      <c r="BL284" s="320"/>
      <c r="BM284" s="320"/>
      <c r="BN284" s="320"/>
      <c r="BO284" s="320"/>
      <c r="BP284" s="320"/>
      <c r="BQ284" s="321"/>
      <c r="BR284" s="48"/>
      <c r="BS284" s="51"/>
    </row>
    <row r="285" spans="1:71" ht="15.4" customHeight="1">
      <c r="A285" s="51"/>
      <c r="B285" s="51"/>
      <c r="C285" s="45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102"/>
      <c r="AL285" s="102"/>
      <c r="AM285" s="319"/>
      <c r="AN285" s="320"/>
      <c r="AO285" s="320"/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BG285" s="320"/>
      <c r="BH285" s="320"/>
      <c r="BI285" s="320"/>
      <c r="BJ285" s="320"/>
      <c r="BK285" s="320"/>
      <c r="BL285" s="320"/>
      <c r="BM285" s="320"/>
      <c r="BN285" s="320"/>
      <c r="BO285" s="320"/>
      <c r="BP285" s="320"/>
      <c r="BQ285" s="321"/>
      <c r="BR285" s="48"/>
      <c r="BS285" s="51"/>
    </row>
    <row r="286" spans="1:71" ht="15.4" customHeight="1">
      <c r="A286" s="51"/>
      <c r="B286" s="51"/>
      <c r="C286" s="45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102"/>
      <c r="AL286" s="102"/>
      <c r="AM286" s="319"/>
      <c r="AN286" s="320"/>
      <c r="AO286" s="320"/>
      <c r="AP286" s="320"/>
      <c r="AQ286" s="320"/>
      <c r="AR286" s="320"/>
      <c r="AS286" s="320"/>
      <c r="AT286" s="320"/>
      <c r="AU286" s="320"/>
      <c r="AV286" s="320"/>
      <c r="AW286" s="320"/>
      <c r="AX286" s="320"/>
      <c r="AY286" s="320"/>
      <c r="AZ286" s="320"/>
      <c r="BA286" s="320"/>
      <c r="BB286" s="320"/>
      <c r="BC286" s="320"/>
      <c r="BD286" s="320"/>
      <c r="BE286" s="320"/>
      <c r="BF286" s="320"/>
      <c r="BG286" s="320"/>
      <c r="BH286" s="320"/>
      <c r="BI286" s="320"/>
      <c r="BJ286" s="320"/>
      <c r="BK286" s="320"/>
      <c r="BL286" s="320"/>
      <c r="BM286" s="320"/>
      <c r="BN286" s="320"/>
      <c r="BO286" s="320"/>
      <c r="BP286" s="320"/>
      <c r="BQ286" s="321"/>
      <c r="BR286" s="48"/>
      <c r="BS286" s="51"/>
    </row>
    <row r="287" spans="1:71" ht="15.4" customHeight="1">
      <c r="A287" s="51"/>
      <c r="B287" s="51"/>
      <c r="C287" s="45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102"/>
      <c r="AL287" s="102"/>
      <c r="AM287" s="322"/>
      <c r="AN287" s="323"/>
      <c r="AO287" s="323"/>
      <c r="AP287" s="323"/>
      <c r="AQ287" s="323"/>
      <c r="AR287" s="323"/>
      <c r="AS287" s="323"/>
      <c r="AT287" s="323"/>
      <c r="AU287" s="323"/>
      <c r="AV287" s="323"/>
      <c r="AW287" s="323"/>
      <c r="AX287" s="323"/>
      <c r="AY287" s="323"/>
      <c r="AZ287" s="323"/>
      <c r="BA287" s="323"/>
      <c r="BB287" s="323"/>
      <c r="BC287" s="323"/>
      <c r="BD287" s="323"/>
      <c r="BE287" s="323"/>
      <c r="BF287" s="323"/>
      <c r="BG287" s="323"/>
      <c r="BH287" s="323"/>
      <c r="BI287" s="323"/>
      <c r="BJ287" s="323"/>
      <c r="BK287" s="323"/>
      <c r="BL287" s="323"/>
      <c r="BM287" s="323"/>
      <c r="BN287" s="323"/>
      <c r="BO287" s="323"/>
      <c r="BP287" s="323"/>
      <c r="BQ287" s="324"/>
      <c r="BR287" s="48"/>
      <c r="BS287" s="51"/>
    </row>
    <row r="288" spans="1:71" ht="15.6" customHeight="1">
      <c r="C288" s="45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86"/>
      <c r="Y288" s="86"/>
      <c r="Z288" s="86"/>
      <c r="AA288" s="90"/>
      <c r="AB288" s="90"/>
      <c r="AC288" s="90"/>
      <c r="AD288" s="90"/>
      <c r="AE288" s="90"/>
      <c r="AF288" s="90"/>
      <c r="AG288" s="90"/>
      <c r="AH288" s="90"/>
      <c r="AI288" s="90"/>
      <c r="AJ288" s="86"/>
      <c r="AK288" s="86"/>
      <c r="AL288" s="86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48"/>
      <c r="BS288" s="51"/>
    </row>
    <row r="289" spans="1:71" ht="18.600000000000001" customHeight="1">
      <c r="C289" s="45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92"/>
      <c r="O289" s="92"/>
      <c r="P289" s="92"/>
      <c r="Q289" s="92"/>
      <c r="R289" s="92"/>
      <c r="S289" s="92"/>
      <c r="T289" s="92"/>
      <c r="U289" s="96" t="s">
        <v>20</v>
      </c>
      <c r="V289" s="92"/>
      <c r="W289" s="92"/>
      <c r="X289" s="92"/>
      <c r="Y289" s="92"/>
      <c r="Z289" s="92"/>
      <c r="AA289" s="90"/>
      <c r="AB289" s="97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6" t="s">
        <v>12</v>
      </c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6"/>
      <c r="BR289" s="48"/>
      <c r="BS289" s="51"/>
    </row>
    <row r="290" spans="1:71" ht="15.6" customHeight="1">
      <c r="C290" s="45"/>
      <c r="D290" s="458" t="s">
        <v>13</v>
      </c>
      <c r="E290" s="458"/>
      <c r="F290" s="458"/>
      <c r="G290" s="458"/>
      <c r="H290" s="458"/>
      <c r="I290" s="458"/>
      <c r="J290" s="458"/>
      <c r="K290" s="458"/>
      <c r="L290" s="458"/>
      <c r="M290" s="459"/>
      <c r="N290" s="307" t="str">
        <f>IF([4]回答表!AD53="●","●","")</f>
        <v/>
      </c>
      <c r="O290" s="308"/>
      <c r="P290" s="308"/>
      <c r="Q290" s="309"/>
      <c r="R290" s="92"/>
      <c r="S290" s="92"/>
      <c r="T290" s="92"/>
      <c r="U290" s="316" t="str">
        <f>IF([4]回答表!AD53="●",[4]回答表!B490,"")</f>
        <v/>
      </c>
      <c r="V290" s="317"/>
      <c r="W290" s="317"/>
      <c r="X290" s="317"/>
      <c r="Y290" s="317"/>
      <c r="Z290" s="317"/>
      <c r="AA290" s="317"/>
      <c r="AB290" s="317"/>
      <c r="AC290" s="317"/>
      <c r="AD290" s="317"/>
      <c r="AE290" s="317"/>
      <c r="AF290" s="317"/>
      <c r="AG290" s="317"/>
      <c r="AH290" s="317"/>
      <c r="AI290" s="317"/>
      <c r="AJ290" s="318"/>
      <c r="AK290" s="120"/>
      <c r="AL290" s="120"/>
      <c r="AM290" s="316" t="str">
        <f>IF([4]回答表!AD53="●",[4]回答表!B496,"")</f>
        <v/>
      </c>
      <c r="AN290" s="317"/>
      <c r="AO290" s="317"/>
      <c r="AP290" s="317"/>
      <c r="AQ290" s="317"/>
      <c r="AR290" s="317"/>
      <c r="AS290" s="317"/>
      <c r="AT290" s="317"/>
      <c r="AU290" s="317"/>
      <c r="AV290" s="317"/>
      <c r="AW290" s="317"/>
      <c r="AX290" s="317"/>
      <c r="AY290" s="317"/>
      <c r="AZ290" s="317"/>
      <c r="BA290" s="317"/>
      <c r="BB290" s="317"/>
      <c r="BC290" s="317"/>
      <c r="BD290" s="317"/>
      <c r="BE290" s="317"/>
      <c r="BF290" s="317"/>
      <c r="BG290" s="317"/>
      <c r="BH290" s="317"/>
      <c r="BI290" s="317"/>
      <c r="BJ290" s="317"/>
      <c r="BK290" s="317"/>
      <c r="BL290" s="317"/>
      <c r="BM290" s="317"/>
      <c r="BN290" s="317"/>
      <c r="BO290" s="317"/>
      <c r="BP290" s="317"/>
      <c r="BQ290" s="318"/>
      <c r="BR290" s="48"/>
      <c r="BS290" s="51"/>
    </row>
    <row r="291" spans="1:71" ht="15.6" customHeight="1">
      <c r="C291" s="45"/>
      <c r="D291" s="458"/>
      <c r="E291" s="458"/>
      <c r="F291" s="458"/>
      <c r="G291" s="458"/>
      <c r="H291" s="458"/>
      <c r="I291" s="458"/>
      <c r="J291" s="458"/>
      <c r="K291" s="458"/>
      <c r="L291" s="458"/>
      <c r="M291" s="459"/>
      <c r="N291" s="310"/>
      <c r="O291" s="311"/>
      <c r="P291" s="311"/>
      <c r="Q291" s="312"/>
      <c r="R291" s="92"/>
      <c r="S291" s="92"/>
      <c r="T291" s="92"/>
      <c r="U291" s="319"/>
      <c r="V291" s="320"/>
      <c r="W291" s="320"/>
      <c r="X291" s="320"/>
      <c r="Y291" s="320"/>
      <c r="Z291" s="320"/>
      <c r="AA291" s="320"/>
      <c r="AB291" s="320"/>
      <c r="AC291" s="320"/>
      <c r="AD291" s="320"/>
      <c r="AE291" s="320"/>
      <c r="AF291" s="320"/>
      <c r="AG291" s="320"/>
      <c r="AH291" s="320"/>
      <c r="AI291" s="320"/>
      <c r="AJ291" s="321"/>
      <c r="AK291" s="120"/>
      <c r="AL291" s="120"/>
      <c r="AM291" s="319"/>
      <c r="AN291" s="320"/>
      <c r="AO291" s="320"/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  <c r="BD291" s="320"/>
      <c r="BE291" s="320"/>
      <c r="BF291" s="320"/>
      <c r="BG291" s="320"/>
      <c r="BH291" s="320"/>
      <c r="BI291" s="320"/>
      <c r="BJ291" s="320"/>
      <c r="BK291" s="320"/>
      <c r="BL291" s="320"/>
      <c r="BM291" s="320"/>
      <c r="BN291" s="320"/>
      <c r="BO291" s="320"/>
      <c r="BP291" s="320"/>
      <c r="BQ291" s="321"/>
      <c r="BR291" s="48"/>
      <c r="BS291" s="51"/>
    </row>
    <row r="292" spans="1:71" ht="15.6" customHeight="1">
      <c r="C292" s="45"/>
      <c r="D292" s="458"/>
      <c r="E292" s="458"/>
      <c r="F292" s="458"/>
      <c r="G292" s="458"/>
      <c r="H292" s="458"/>
      <c r="I292" s="458"/>
      <c r="J292" s="458"/>
      <c r="K292" s="458"/>
      <c r="L292" s="458"/>
      <c r="M292" s="459"/>
      <c r="N292" s="310"/>
      <c r="O292" s="311"/>
      <c r="P292" s="311"/>
      <c r="Q292" s="312"/>
      <c r="R292" s="92"/>
      <c r="S292" s="92"/>
      <c r="T292" s="92"/>
      <c r="U292" s="319"/>
      <c r="V292" s="320"/>
      <c r="W292" s="320"/>
      <c r="X292" s="320"/>
      <c r="Y292" s="320"/>
      <c r="Z292" s="320"/>
      <c r="AA292" s="320"/>
      <c r="AB292" s="320"/>
      <c r="AC292" s="320"/>
      <c r="AD292" s="320"/>
      <c r="AE292" s="320"/>
      <c r="AF292" s="320"/>
      <c r="AG292" s="320"/>
      <c r="AH292" s="320"/>
      <c r="AI292" s="320"/>
      <c r="AJ292" s="321"/>
      <c r="AK292" s="120"/>
      <c r="AL292" s="120"/>
      <c r="AM292" s="319"/>
      <c r="AN292" s="320"/>
      <c r="AO292" s="320"/>
      <c r="AP292" s="320"/>
      <c r="AQ292" s="320"/>
      <c r="AR292" s="320"/>
      <c r="AS292" s="320"/>
      <c r="AT292" s="320"/>
      <c r="AU292" s="320"/>
      <c r="AV292" s="320"/>
      <c r="AW292" s="320"/>
      <c r="AX292" s="320"/>
      <c r="AY292" s="320"/>
      <c r="AZ292" s="320"/>
      <c r="BA292" s="320"/>
      <c r="BB292" s="320"/>
      <c r="BC292" s="320"/>
      <c r="BD292" s="320"/>
      <c r="BE292" s="320"/>
      <c r="BF292" s="320"/>
      <c r="BG292" s="320"/>
      <c r="BH292" s="320"/>
      <c r="BI292" s="320"/>
      <c r="BJ292" s="320"/>
      <c r="BK292" s="320"/>
      <c r="BL292" s="320"/>
      <c r="BM292" s="320"/>
      <c r="BN292" s="320"/>
      <c r="BO292" s="320"/>
      <c r="BP292" s="320"/>
      <c r="BQ292" s="321"/>
      <c r="BR292" s="48"/>
      <c r="BS292" s="51"/>
    </row>
    <row r="293" spans="1:71" ht="15.6" customHeight="1">
      <c r="C293" s="45"/>
      <c r="D293" s="458"/>
      <c r="E293" s="458"/>
      <c r="F293" s="458"/>
      <c r="G293" s="458"/>
      <c r="H293" s="458"/>
      <c r="I293" s="458"/>
      <c r="J293" s="458"/>
      <c r="K293" s="458"/>
      <c r="L293" s="458"/>
      <c r="M293" s="459"/>
      <c r="N293" s="313"/>
      <c r="O293" s="314"/>
      <c r="P293" s="314"/>
      <c r="Q293" s="315"/>
      <c r="R293" s="92"/>
      <c r="S293" s="92"/>
      <c r="T293" s="92"/>
      <c r="U293" s="322"/>
      <c r="V293" s="323"/>
      <c r="W293" s="323"/>
      <c r="X293" s="323"/>
      <c r="Y293" s="323"/>
      <c r="Z293" s="323"/>
      <c r="AA293" s="323"/>
      <c r="AB293" s="323"/>
      <c r="AC293" s="323"/>
      <c r="AD293" s="323"/>
      <c r="AE293" s="323"/>
      <c r="AF293" s="323"/>
      <c r="AG293" s="323"/>
      <c r="AH293" s="323"/>
      <c r="AI293" s="323"/>
      <c r="AJ293" s="324"/>
      <c r="AK293" s="120"/>
      <c r="AL293" s="120"/>
      <c r="AM293" s="322"/>
      <c r="AN293" s="323"/>
      <c r="AO293" s="323"/>
      <c r="AP293" s="323"/>
      <c r="AQ293" s="323"/>
      <c r="AR293" s="323"/>
      <c r="AS293" s="323"/>
      <c r="AT293" s="323"/>
      <c r="AU293" s="323"/>
      <c r="AV293" s="323"/>
      <c r="AW293" s="323"/>
      <c r="AX293" s="323"/>
      <c r="AY293" s="323"/>
      <c r="AZ293" s="323"/>
      <c r="BA293" s="323"/>
      <c r="BB293" s="323"/>
      <c r="BC293" s="323"/>
      <c r="BD293" s="323"/>
      <c r="BE293" s="323"/>
      <c r="BF293" s="323"/>
      <c r="BG293" s="323"/>
      <c r="BH293" s="323"/>
      <c r="BI293" s="323"/>
      <c r="BJ293" s="323"/>
      <c r="BK293" s="323"/>
      <c r="BL293" s="323"/>
      <c r="BM293" s="323"/>
      <c r="BN293" s="323"/>
      <c r="BO293" s="323"/>
      <c r="BP293" s="323"/>
      <c r="BQ293" s="324"/>
      <c r="BR293" s="48"/>
      <c r="BS293" s="51"/>
    </row>
    <row r="294" spans="1:71" ht="15.6" customHeight="1">
      <c r="C294" s="58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60"/>
      <c r="BS294" s="51"/>
    </row>
    <row r="295" spans="1:71" ht="15.6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</row>
    <row r="296" spans="1:71" ht="15.6" customHeight="1">
      <c r="C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42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4"/>
      <c r="BS296" s="51"/>
    </row>
    <row r="297" spans="1:71" ht="15.6" customHeight="1">
      <c r="A297" s="51"/>
      <c r="B297" s="51"/>
      <c r="C297" s="45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86"/>
      <c r="Y297" s="86"/>
      <c r="Z297" s="86"/>
      <c r="AA297" s="89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1"/>
      <c r="AO297" s="93"/>
      <c r="AP297" s="94"/>
      <c r="AQ297" s="94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88"/>
      <c r="BD297" s="89"/>
      <c r="BE297" s="89"/>
      <c r="BF297" s="89"/>
      <c r="BG297" s="89"/>
      <c r="BH297" s="89"/>
      <c r="BI297" s="89"/>
      <c r="BJ297" s="89"/>
      <c r="BK297" s="89"/>
      <c r="BL297" s="89"/>
      <c r="BM297" s="89"/>
      <c r="BN297" s="90"/>
      <c r="BO297" s="90"/>
      <c r="BP297" s="90"/>
      <c r="BQ297" s="91"/>
      <c r="BR297" s="48"/>
      <c r="BS297" s="51"/>
    </row>
    <row r="298" spans="1:71" ht="15.6" customHeight="1">
      <c r="A298" s="51"/>
      <c r="B298" s="51"/>
      <c r="C298" s="45"/>
      <c r="D298" s="204" t="s">
        <v>4</v>
      </c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6"/>
      <c r="R298" s="298" t="s">
        <v>64</v>
      </c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299"/>
      <c r="AL298" s="299"/>
      <c r="AM298" s="299"/>
      <c r="AN298" s="299"/>
      <c r="AO298" s="299"/>
      <c r="AP298" s="299"/>
      <c r="AQ298" s="299"/>
      <c r="AR298" s="299"/>
      <c r="AS298" s="299"/>
      <c r="AT298" s="299"/>
      <c r="AU298" s="299"/>
      <c r="AV298" s="299"/>
      <c r="AW298" s="299"/>
      <c r="AX298" s="299"/>
      <c r="AY298" s="299"/>
      <c r="AZ298" s="299"/>
      <c r="BA298" s="299"/>
      <c r="BB298" s="300"/>
      <c r="BC298" s="88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90"/>
      <c r="BO298" s="90"/>
      <c r="BP298" s="90"/>
      <c r="BQ298" s="91"/>
      <c r="BR298" s="48"/>
      <c r="BS298" s="51"/>
    </row>
    <row r="299" spans="1:71" ht="15.6" customHeight="1">
      <c r="A299" s="51"/>
      <c r="B299" s="51"/>
      <c r="C299" s="45"/>
      <c r="D299" s="207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9"/>
      <c r="R299" s="304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6"/>
      <c r="BC299" s="88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90"/>
      <c r="BO299" s="90"/>
      <c r="BP299" s="90"/>
      <c r="BQ299" s="91"/>
      <c r="BR299" s="48"/>
      <c r="BS299" s="51"/>
    </row>
    <row r="300" spans="1:71" ht="15.6" customHeight="1">
      <c r="A300" s="51"/>
      <c r="B300" s="51"/>
      <c r="C300" s="45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86"/>
      <c r="Y300" s="86"/>
      <c r="Z300" s="86"/>
      <c r="AA300" s="89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1"/>
      <c r="AO300" s="93"/>
      <c r="AP300" s="94"/>
      <c r="AQ300" s="94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88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90"/>
      <c r="BO300" s="90"/>
      <c r="BP300" s="90"/>
      <c r="BQ300" s="91"/>
      <c r="BR300" s="48"/>
      <c r="BS300" s="51"/>
    </row>
    <row r="301" spans="1:71" ht="19.149999999999999" customHeight="1">
      <c r="A301" s="51"/>
      <c r="B301" s="51"/>
      <c r="C301" s="45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6" t="s">
        <v>20</v>
      </c>
      <c r="V301" s="92"/>
      <c r="W301" s="92"/>
      <c r="X301" s="92"/>
      <c r="Y301" s="92"/>
      <c r="Z301" s="92"/>
      <c r="AA301" s="90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121" t="s">
        <v>65</v>
      </c>
      <c r="AO301" s="90"/>
      <c r="AP301" s="90"/>
      <c r="AQ301" s="90"/>
      <c r="AR301" s="90"/>
      <c r="AS301" s="90"/>
      <c r="AT301" s="90"/>
      <c r="AU301" s="90"/>
      <c r="AV301" s="90"/>
      <c r="AW301" s="90"/>
      <c r="AX301" s="98"/>
      <c r="AY301" s="96"/>
      <c r="AZ301" s="96"/>
      <c r="BA301" s="122"/>
      <c r="BB301" s="122"/>
      <c r="BC301" s="88"/>
      <c r="BD301" s="89"/>
      <c r="BE301" s="89"/>
      <c r="BF301" s="101" t="s">
        <v>6</v>
      </c>
      <c r="BG301" s="32"/>
      <c r="BH301" s="32"/>
      <c r="BI301" s="32"/>
      <c r="BJ301" s="32"/>
      <c r="BK301" s="32"/>
      <c r="BL301" s="32"/>
      <c r="BM301" s="90"/>
      <c r="BN301" s="90"/>
      <c r="BO301" s="90"/>
      <c r="BP301" s="90"/>
      <c r="BQ301" s="98"/>
      <c r="BR301" s="48"/>
      <c r="BS301" s="51"/>
    </row>
    <row r="302" spans="1:71" ht="15.6" customHeight="1">
      <c r="A302" s="51"/>
      <c r="B302" s="51"/>
      <c r="C302" s="45"/>
      <c r="D302" s="298" t="s">
        <v>7</v>
      </c>
      <c r="E302" s="299"/>
      <c r="F302" s="299"/>
      <c r="G302" s="299"/>
      <c r="H302" s="299"/>
      <c r="I302" s="299"/>
      <c r="J302" s="299"/>
      <c r="K302" s="299"/>
      <c r="L302" s="299"/>
      <c r="M302" s="300"/>
      <c r="N302" s="307" t="str">
        <f>IF([4]回答表!X54="●","●","")</f>
        <v/>
      </c>
      <c r="O302" s="308"/>
      <c r="P302" s="308"/>
      <c r="Q302" s="309"/>
      <c r="R302" s="92"/>
      <c r="S302" s="92"/>
      <c r="T302" s="92"/>
      <c r="U302" s="316" t="str">
        <f>IF([4]回答表!X54="●",[4]回答表!B507,IF([4]回答表!AA54="●",[4]回答表!B537,""))</f>
        <v/>
      </c>
      <c r="V302" s="317"/>
      <c r="W302" s="317"/>
      <c r="X302" s="317"/>
      <c r="Y302" s="317"/>
      <c r="Z302" s="317"/>
      <c r="AA302" s="317"/>
      <c r="AB302" s="317"/>
      <c r="AC302" s="317"/>
      <c r="AD302" s="317"/>
      <c r="AE302" s="317"/>
      <c r="AF302" s="317"/>
      <c r="AG302" s="317"/>
      <c r="AH302" s="317"/>
      <c r="AI302" s="317"/>
      <c r="AJ302" s="318"/>
      <c r="AK302" s="102"/>
      <c r="AL302" s="102"/>
      <c r="AM302" s="102"/>
      <c r="AN302" s="316" t="str">
        <f>IF([4]回答表!X54="●",[4]回答表!B513,"")</f>
        <v/>
      </c>
      <c r="AO302" s="450"/>
      <c r="AP302" s="450"/>
      <c r="AQ302" s="450"/>
      <c r="AR302" s="450"/>
      <c r="AS302" s="450"/>
      <c r="AT302" s="450"/>
      <c r="AU302" s="450"/>
      <c r="AV302" s="450"/>
      <c r="AW302" s="450"/>
      <c r="AX302" s="450"/>
      <c r="AY302" s="450"/>
      <c r="AZ302" s="450"/>
      <c r="BA302" s="450"/>
      <c r="BB302" s="451"/>
      <c r="BC302" s="93"/>
      <c r="BD302" s="89"/>
      <c r="BE302" s="89"/>
      <c r="BF302" s="329" t="str">
        <f>IF([4]回答表!X54="●",[4]回答表!B519,IF([4]回答表!AA54="●",[4]回答表!B543,""))</f>
        <v/>
      </c>
      <c r="BG302" s="330"/>
      <c r="BH302" s="330"/>
      <c r="BI302" s="330"/>
      <c r="BJ302" s="329"/>
      <c r="BK302" s="330"/>
      <c r="BL302" s="330"/>
      <c r="BM302" s="330"/>
      <c r="BN302" s="329"/>
      <c r="BO302" s="330"/>
      <c r="BP302" s="330"/>
      <c r="BQ302" s="331"/>
      <c r="BR302" s="48"/>
      <c r="BS302" s="51"/>
    </row>
    <row r="303" spans="1:71" ht="15.6" customHeight="1">
      <c r="A303" s="51"/>
      <c r="B303" s="51"/>
      <c r="C303" s="45"/>
      <c r="D303" s="301"/>
      <c r="E303" s="302"/>
      <c r="F303" s="302"/>
      <c r="G303" s="302"/>
      <c r="H303" s="302"/>
      <c r="I303" s="302"/>
      <c r="J303" s="302"/>
      <c r="K303" s="302"/>
      <c r="L303" s="302"/>
      <c r="M303" s="303"/>
      <c r="N303" s="310"/>
      <c r="O303" s="311"/>
      <c r="P303" s="311"/>
      <c r="Q303" s="312"/>
      <c r="R303" s="92"/>
      <c r="S303" s="92"/>
      <c r="T303" s="92"/>
      <c r="U303" s="319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20"/>
      <c r="AF303" s="320"/>
      <c r="AG303" s="320"/>
      <c r="AH303" s="320"/>
      <c r="AI303" s="320"/>
      <c r="AJ303" s="321"/>
      <c r="AK303" s="102"/>
      <c r="AL303" s="102"/>
      <c r="AM303" s="102"/>
      <c r="AN303" s="452"/>
      <c r="AO303" s="453"/>
      <c r="AP303" s="453"/>
      <c r="AQ303" s="453"/>
      <c r="AR303" s="453"/>
      <c r="AS303" s="453"/>
      <c r="AT303" s="453"/>
      <c r="AU303" s="453"/>
      <c r="AV303" s="453"/>
      <c r="AW303" s="453"/>
      <c r="AX303" s="453"/>
      <c r="AY303" s="453"/>
      <c r="AZ303" s="453"/>
      <c r="BA303" s="453"/>
      <c r="BB303" s="454"/>
      <c r="BC303" s="93"/>
      <c r="BD303" s="89"/>
      <c r="BE303" s="89"/>
      <c r="BF303" s="332"/>
      <c r="BG303" s="333"/>
      <c r="BH303" s="333"/>
      <c r="BI303" s="333"/>
      <c r="BJ303" s="332"/>
      <c r="BK303" s="333"/>
      <c r="BL303" s="333"/>
      <c r="BM303" s="333"/>
      <c r="BN303" s="332"/>
      <c r="BO303" s="333"/>
      <c r="BP303" s="333"/>
      <c r="BQ303" s="334"/>
      <c r="BR303" s="48"/>
      <c r="BS303" s="51"/>
    </row>
    <row r="304" spans="1:71" ht="15.6" customHeight="1">
      <c r="A304" s="51"/>
      <c r="B304" s="51"/>
      <c r="C304" s="45"/>
      <c r="D304" s="301"/>
      <c r="E304" s="302"/>
      <c r="F304" s="302"/>
      <c r="G304" s="302"/>
      <c r="H304" s="302"/>
      <c r="I304" s="302"/>
      <c r="J304" s="302"/>
      <c r="K304" s="302"/>
      <c r="L304" s="302"/>
      <c r="M304" s="303"/>
      <c r="N304" s="310"/>
      <c r="O304" s="311"/>
      <c r="P304" s="311"/>
      <c r="Q304" s="312"/>
      <c r="R304" s="92"/>
      <c r="S304" s="92"/>
      <c r="T304" s="92"/>
      <c r="U304" s="319"/>
      <c r="V304" s="320"/>
      <c r="W304" s="320"/>
      <c r="X304" s="320"/>
      <c r="Y304" s="320"/>
      <c r="Z304" s="320"/>
      <c r="AA304" s="320"/>
      <c r="AB304" s="320"/>
      <c r="AC304" s="320"/>
      <c r="AD304" s="320"/>
      <c r="AE304" s="320"/>
      <c r="AF304" s="320"/>
      <c r="AG304" s="320"/>
      <c r="AH304" s="320"/>
      <c r="AI304" s="320"/>
      <c r="AJ304" s="321"/>
      <c r="AK304" s="102"/>
      <c r="AL304" s="102"/>
      <c r="AM304" s="102"/>
      <c r="AN304" s="452"/>
      <c r="AO304" s="453"/>
      <c r="AP304" s="453"/>
      <c r="AQ304" s="453"/>
      <c r="AR304" s="453"/>
      <c r="AS304" s="453"/>
      <c r="AT304" s="453"/>
      <c r="AU304" s="453"/>
      <c r="AV304" s="453"/>
      <c r="AW304" s="453"/>
      <c r="AX304" s="453"/>
      <c r="AY304" s="453"/>
      <c r="AZ304" s="453"/>
      <c r="BA304" s="453"/>
      <c r="BB304" s="454"/>
      <c r="BC304" s="93"/>
      <c r="BD304" s="89"/>
      <c r="BE304" s="89"/>
      <c r="BF304" s="332"/>
      <c r="BG304" s="333"/>
      <c r="BH304" s="333"/>
      <c r="BI304" s="333"/>
      <c r="BJ304" s="332"/>
      <c r="BK304" s="333"/>
      <c r="BL304" s="333"/>
      <c r="BM304" s="333"/>
      <c r="BN304" s="332"/>
      <c r="BO304" s="333"/>
      <c r="BP304" s="333"/>
      <c r="BQ304" s="334"/>
      <c r="BR304" s="48"/>
      <c r="BS304" s="51"/>
    </row>
    <row r="305" spans="1:71" ht="15.6" customHeight="1">
      <c r="A305" s="51"/>
      <c r="B305" s="51"/>
      <c r="C305" s="45"/>
      <c r="D305" s="304"/>
      <c r="E305" s="305"/>
      <c r="F305" s="305"/>
      <c r="G305" s="305"/>
      <c r="H305" s="305"/>
      <c r="I305" s="305"/>
      <c r="J305" s="305"/>
      <c r="K305" s="305"/>
      <c r="L305" s="305"/>
      <c r="M305" s="306"/>
      <c r="N305" s="313"/>
      <c r="O305" s="314"/>
      <c r="P305" s="314"/>
      <c r="Q305" s="315"/>
      <c r="R305" s="92"/>
      <c r="S305" s="92"/>
      <c r="T305" s="92"/>
      <c r="U305" s="319"/>
      <c r="V305" s="320"/>
      <c r="W305" s="320"/>
      <c r="X305" s="320"/>
      <c r="Y305" s="320"/>
      <c r="Z305" s="320"/>
      <c r="AA305" s="320"/>
      <c r="AB305" s="320"/>
      <c r="AC305" s="320"/>
      <c r="AD305" s="320"/>
      <c r="AE305" s="320"/>
      <c r="AF305" s="320"/>
      <c r="AG305" s="320"/>
      <c r="AH305" s="320"/>
      <c r="AI305" s="320"/>
      <c r="AJ305" s="321"/>
      <c r="AK305" s="102"/>
      <c r="AL305" s="102"/>
      <c r="AM305" s="102"/>
      <c r="AN305" s="452"/>
      <c r="AO305" s="453"/>
      <c r="AP305" s="453"/>
      <c r="AQ305" s="453"/>
      <c r="AR305" s="453"/>
      <c r="AS305" s="453"/>
      <c r="AT305" s="453"/>
      <c r="AU305" s="453"/>
      <c r="AV305" s="453"/>
      <c r="AW305" s="453"/>
      <c r="AX305" s="453"/>
      <c r="AY305" s="453"/>
      <c r="AZ305" s="453"/>
      <c r="BA305" s="453"/>
      <c r="BB305" s="454"/>
      <c r="BC305" s="93"/>
      <c r="BD305" s="89"/>
      <c r="BE305" s="89"/>
      <c r="BF305" s="332" t="str">
        <f>IF([4]回答表!X54="●",[4]回答表!E519,IF([4]回答表!AA54="●",[4]回答表!E543,""))</f>
        <v/>
      </c>
      <c r="BG305" s="333"/>
      <c r="BH305" s="333"/>
      <c r="BI305" s="333"/>
      <c r="BJ305" s="332" t="str">
        <f>IF([4]回答表!X54="●",[4]回答表!E520,IF([4]回答表!AA54="●",[4]回答表!E544,""))</f>
        <v/>
      </c>
      <c r="BK305" s="333"/>
      <c r="BL305" s="333"/>
      <c r="BM305" s="334"/>
      <c r="BN305" s="332" t="str">
        <f>IF([4]回答表!X54="●",[4]回答表!E521,IF([4]回答表!AA54="●",[4]回答表!E545,""))</f>
        <v/>
      </c>
      <c r="BO305" s="333"/>
      <c r="BP305" s="333"/>
      <c r="BQ305" s="334"/>
      <c r="BR305" s="48"/>
      <c r="BS305" s="51"/>
    </row>
    <row r="306" spans="1:71" ht="15.6" customHeight="1">
      <c r="A306" s="51"/>
      <c r="B306" s="51"/>
      <c r="C306" s="45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5"/>
      <c r="O306" s="105"/>
      <c r="P306" s="105"/>
      <c r="Q306" s="105"/>
      <c r="R306" s="105"/>
      <c r="S306" s="105"/>
      <c r="T306" s="105"/>
      <c r="U306" s="319"/>
      <c r="V306" s="320"/>
      <c r="W306" s="320"/>
      <c r="X306" s="320"/>
      <c r="Y306" s="320"/>
      <c r="Z306" s="320"/>
      <c r="AA306" s="320"/>
      <c r="AB306" s="320"/>
      <c r="AC306" s="320"/>
      <c r="AD306" s="320"/>
      <c r="AE306" s="320"/>
      <c r="AF306" s="320"/>
      <c r="AG306" s="320"/>
      <c r="AH306" s="320"/>
      <c r="AI306" s="320"/>
      <c r="AJ306" s="321"/>
      <c r="AK306" s="102"/>
      <c r="AL306" s="102"/>
      <c r="AM306" s="102"/>
      <c r="AN306" s="452"/>
      <c r="AO306" s="453"/>
      <c r="AP306" s="453"/>
      <c r="AQ306" s="453"/>
      <c r="AR306" s="453"/>
      <c r="AS306" s="453"/>
      <c r="AT306" s="453"/>
      <c r="AU306" s="453"/>
      <c r="AV306" s="453"/>
      <c r="AW306" s="453"/>
      <c r="AX306" s="453"/>
      <c r="AY306" s="453"/>
      <c r="AZ306" s="453"/>
      <c r="BA306" s="453"/>
      <c r="BB306" s="454"/>
      <c r="BC306" s="93"/>
      <c r="BD306" s="93"/>
      <c r="BE306" s="93"/>
      <c r="BF306" s="332"/>
      <c r="BG306" s="333"/>
      <c r="BH306" s="333"/>
      <c r="BI306" s="333"/>
      <c r="BJ306" s="332"/>
      <c r="BK306" s="333"/>
      <c r="BL306" s="333"/>
      <c r="BM306" s="334"/>
      <c r="BN306" s="332"/>
      <c r="BO306" s="333"/>
      <c r="BP306" s="333"/>
      <c r="BQ306" s="334"/>
      <c r="BR306" s="48"/>
      <c r="BS306" s="51"/>
    </row>
    <row r="307" spans="1:71" ht="15.6" customHeight="1">
      <c r="A307" s="51"/>
      <c r="B307" s="51"/>
      <c r="C307" s="45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5"/>
      <c r="O307" s="105"/>
      <c r="P307" s="105"/>
      <c r="Q307" s="105"/>
      <c r="R307" s="105"/>
      <c r="S307" s="105"/>
      <c r="T307" s="105"/>
      <c r="U307" s="319"/>
      <c r="V307" s="320"/>
      <c r="W307" s="320"/>
      <c r="X307" s="320"/>
      <c r="Y307" s="320"/>
      <c r="Z307" s="320"/>
      <c r="AA307" s="320"/>
      <c r="AB307" s="320"/>
      <c r="AC307" s="320"/>
      <c r="AD307" s="320"/>
      <c r="AE307" s="320"/>
      <c r="AF307" s="320"/>
      <c r="AG307" s="320"/>
      <c r="AH307" s="320"/>
      <c r="AI307" s="320"/>
      <c r="AJ307" s="321"/>
      <c r="AK307" s="102"/>
      <c r="AL307" s="102"/>
      <c r="AM307" s="102"/>
      <c r="AN307" s="452"/>
      <c r="AO307" s="453"/>
      <c r="AP307" s="453"/>
      <c r="AQ307" s="453"/>
      <c r="AR307" s="453"/>
      <c r="AS307" s="453"/>
      <c r="AT307" s="453"/>
      <c r="AU307" s="453"/>
      <c r="AV307" s="453"/>
      <c r="AW307" s="453"/>
      <c r="AX307" s="453"/>
      <c r="AY307" s="453"/>
      <c r="AZ307" s="453"/>
      <c r="BA307" s="453"/>
      <c r="BB307" s="454"/>
      <c r="BC307" s="93"/>
      <c r="BD307" s="89"/>
      <c r="BE307" s="89"/>
      <c r="BF307" s="332"/>
      <c r="BG307" s="333"/>
      <c r="BH307" s="333"/>
      <c r="BI307" s="333"/>
      <c r="BJ307" s="332"/>
      <c r="BK307" s="333"/>
      <c r="BL307" s="333"/>
      <c r="BM307" s="334"/>
      <c r="BN307" s="332"/>
      <c r="BO307" s="333"/>
      <c r="BP307" s="333"/>
      <c r="BQ307" s="334"/>
      <c r="BR307" s="48"/>
      <c r="BS307" s="51"/>
    </row>
    <row r="308" spans="1:71" ht="15.6" customHeight="1">
      <c r="A308" s="51"/>
      <c r="B308" s="51"/>
      <c r="C308" s="45"/>
      <c r="D308" s="354" t="s">
        <v>8</v>
      </c>
      <c r="E308" s="355"/>
      <c r="F308" s="355"/>
      <c r="G308" s="355"/>
      <c r="H308" s="355"/>
      <c r="I308" s="355"/>
      <c r="J308" s="355"/>
      <c r="K308" s="355"/>
      <c r="L308" s="355"/>
      <c r="M308" s="356"/>
      <c r="N308" s="307" t="str">
        <f>IF([4]回答表!AA54="●","●","")</f>
        <v/>
      </c>
      <c r="O308" s="308"/>
      <c r="P308" s="308"/>
      <c r="Q308" s="309"/>
      <c r="R308" s="92"/>
      <c r="S308" s="92"/>
      <c r="T308" s="92"/>
      <c r="U308" s="319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20"/>
      <c r="AF308" s="320"/>
      <c r="AG308" s="320"/>
      <c r="AH308" s="320"/>
      <c r="AI308" s="320"/>
      <c r="AJ308" s="321"/>
      <c r="AK308" s="102"/>
      <c r="AL308" s="102"/>
      <c r="AM308" s="102"/>
      <c r="AN308" s="452"/>
      <c r="AO308" s="453"/>
      <c r="AP308" s="453"/>
      <c r="AQ308" s="453"/>
      <c r="AR308" s="453"/>
      <c r="AS308" s="453"/>
      <c r="AT308" s="453"/>
      <c r="AU308" s="453"/>
      <c r="AV308" s="453"/>
      <c r="AW308" s="453"/>
      <c r="AX308" s="453"/>
      <c r="AY308" s="453"/>
      <c r="AZ308" s="453"/>
      <c r="BA308" s="453"/>
      <c r="BB308" s="454"/>
      <c r="BC308" s="93"/>
      <c r="BD308" s="106"/>
      <c r="BE308" s="106"/>
      <c r="BF308" s="332"/>
      <c r="BG308" s="333"/>
      <c r="BH308" s="333"/>
      <c r="BI308" s="333"/>
      <c r="BJ308" s="332"/>
      <c r="BK308" s="333"/>
      <c r="BL308" s="333"/>
      <c r="BM308" s="334"/>
      <c r="BN308" s="332"/>
      <c r="BO308" s="333"/>
      <c r="BP308" s="333"/>
      <c r="BQ308" s="334"/>
      <c r="BR308" s="48"/>
      <c r="BS308" s="51"/>
    </row>
    <row r="309" spans="1:71" ht="15.6" customHeight="1">
      <c r="A309" s="51"/>
      <c r="B309" s="51"/>
      <c r="C309" s="45"/>
      <c r="D309" s="357"/>
      <c r="E309" s="358"/>
      <c r="F309" s="358"/>
      <c r="G309" s="358"/>
      <c r="H309" s="358"/>
      <c r="I309" s="358"/>
      <c r="J309" s="358"/>
      <c r="K309" s="358"/>
      <c r="L309" s="358"/>
      <c r="M309" s="359"/>
      <c r="N309" s="310"/>
      <c r="O309" s="311"/>
      <c r="P309" s="311"/>
      <c r="Q309" s="312"/>
      <c r="R309" s="92"/>
      <c r="S309" s="92"/>
      <c r="T309" s="92"/>
      <c r="U309" s="319"/>
      <c r="V309" s="320"/>
      <c r="W309" s="320"/>
      <c r="X309" s="320"/>
      <c r="Y309" s="320"/>
      <c r="Z309" s="320"/>
      <c r="AA309" s="320"/>
      <c r="AB309" s="320"/>
      <c r="AC309" s="320"/>
      <c r="AD309" s="320"/>
      <c r="AE309" s="320"/>
      <c r="AF309" s="320"/>
      <c r="AG309" s="320"/>
      <c r="AH309" s="320"/>
      <c r="AI309" s="320"/>
      <c r="AJ309" s="321"/>
      <c r="AK309" s="102"/>
      <c r="AL309" s="102"/>
      <c r="AM309" s="102"/>
      <c r="AN309" s="452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3"/>
      <c r="AY309" s="453"/>
      <c r="AZ309" s="453"/>
      <c r="BA309" s="453"/>
      <c r="BB309" s="454"/>
      <c r="BC309" s="93"/>
      <c r="BD309" s="106"/>
      <c r="BE309" s="106"/>
      <c r="BF309" s="332" t="s">
        <v>9</v>
      </c>
      <c r="BG309" s="333"/>
      <c r="BH309" s="333"/>
      <c r="BI309" s="333"/>
      <c r="BJ309" s="332" t="s">
        <v>10</v>
      </c>
      <c r="BK309" s="333"/>
      <c r="BL309" s="333"/>
      <c r="BM309" s="333"/>
      <c r="BN309" s="332" t="s">
        <v>11</v>
      </c>
      <c r="BO309" s="333"/>
      <c r="BP309" s="333"/>
      <c r="BQ309" s="334"/>
      <c r="BR309" s="48"/>
      <c r="BS309" s="51"/>
    </row>
    <row r="310" spans="1:71" ht="15.6" customHeight="1">
      <c r="A310" s="51"/>
      <c r="B310" s="51"/>
      <c r="C310" s="45"/>
      <c r="D310" s="357"/>
      <c r="E310" s="358"/>
      <c r="F310" s="358"/>
      <c r="G310" s="358"/>
      <c r="H310" s="358"/>
      <c r="I310" s="358"/>
      <c r="J310" s="358"/>
      <c r="K310" s="358"/>
      <c r="L310" s="358"/>
      <c r="M310" s="359"/>
      <c r="N310" s="310"/>
      <c r="O310" s="311"/>
      <c r="P310" s="311"/>
      <c r="Q310" s="312"/>
      <c r="R310" s="92"/>
      <c r="S310" s="92"/>
      <c r="T310" s="92"/>
      <c r="U310" s="319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20"/>
      <c r="AF310" s="320"/>
      <c r="AG310" s="320"/>
      <c r="AH310" s="320"/>
      <c r="AI310" s="320"/>
      <c r="AJ310" s="321"/>
      <c r="AK310" s="102"/>
      <c r="AL310" s="102"/>
      <c r="AM310" s="102"/>
      <c r="AN310" s="452"/>
      <c r="AO310" s="453"/>
      <c r="AP310" s="453"/>
      <c r="AQ310" s="453"/>
      <c r="AR310" s="453"/>
      <c r="AS310" s="453"/>
      <c r="AT310" s="453"/>
      <c r="AU310" s="453"/>
      <c r="AV310" s="453"/>
      <c r="AW310" s="453"/>
      <c r="AX310" s="453"/>
      <c r="AY310" s="453"/>
      <c r="AZ310" s="453"/>
      <c r="BA310" s="453"/>
      <c r="BB310" s="454"/>
      <c r="BC310" s="93"/>
      <c r="BD310" s="106"/>
      <c r="BE310" s="106"/>
      <c r="BF310" s="332"/>
      <c r="BG310" s="333"/>
      <c r="BH310" s="333"/>
      <c r="BI310" s="333"/>
      <c r="BJ310" s="332"/>
      <c r="BK310" s="333"/>
      <c r="BL310" s="333"/>
      <c r="BM310" s="333"/>
      <c r="BN310" s="332"/>
      <c r="BO310" s="333"/>
      <c r="BP310" s="333"/>
      <c r="BQ310" s="334"/>
      <c r="BR310" s="48"/>
      <c r="BS310" s="51"/>
    </row>
    <row r="311" spans="1:71" ht="15.6" customHeight="1">
      <c r="A311" s="51"/>
      <c r="B311" s="51"/>
      <c r="C311" s="45"/>
      <c r="D311" s="360"/>
      <c r="E311" s="361"/>
      <c r="F311" s="361"/>
      <c r="G311" s="361"/>
      <c r="H311" s="361"/>
      <c r="I311" s="361"/>
      <c r="J311" s="361"/>
      <c r="K311" s="361"/>
      <c r="L311" s="361"/>
      <c r="M311" s="362"/>
      <c r="N311" s="313"/>
      <c r="O311" s="314"/>
      <c r="P311" s="314"/>
      <c r="Q311" s="315"/>
      <c r="R311" s="92"/>
      <c r="S311" s="92"/>
      <c r="T311" s="92"/>
      <c r="U311" s="322"/>
      <c r="V311" s="323"/>
      <c r="W311" s="323"/>
      <c r="X311" s="323"/>
      <c r="Y311" s="323"/>
      <c r="Z311" s="323"/>
      <c r="AA311" s="323"/>
      <c r="AB311" s="323"/>
      <c r="AC311" s="323"/>
      <c r="AD311" s="323"/>
      <c r="AE311" s="323"/>
      <c r="AF311" s="323"/>
      <c r="AG311" s="323"/>
      <c r="AH311" s="323"/>
      <c r="AI311" s="323"/>
      <c r="AJ311" s="324"/>
      <c r="AK311" s="102"/>
      <c r="AL311" s="102"/>
      <c r="AM311" s="102"/>
      <c r="AN311" s="455"/>
      <c r="AO311" s="456"/>
      <c r="AP311" s="456"/>
      <c r="AQ311" s="456"/>
      <c r="AR311" s="456"/>
      <c r="AS311" s="456"/>
      <c r="AT311" s="456"/>
      <c r="AU311" s="456"/>
      <c r="AV311" s="456"/>
      <c r="AW311" s="456"/>
      <c r="AX311" s="456"/>
      <c r="AY311" s="456"/>
      <c r="AZ311" s="456"/>
      <c r="BA311" s="456"/>
      <c r="BB311" s="457"/>
      <c r="BC311" s="93"/>
      <c r="BD311" s="106"/>
      <c r="BE311" s="106"/>
      <c r="BF311" s="417"/>
      <c r="BG311" s="418"/>
      <c r="BH311" s="418"/>
      <c r="BI311" s="418"/>
      <c r="BJ311" s="417"/>
      <c r="BK311" s="418"/>
      <c r="BL311" s="418"/>
      <c r="BM311" s="418"/>
      <c r="BN311" s="417"/>
      <c r="BO311" s="418"/>
      <c r="BP311" s="418"/>
      <c r="BQ311" s="419"/>
      <c r="BR311" s="48"/>
      <c r="BS311" s="51"/>
    </row>
    <row r="312" spans="1:71" ht="15.4" customHeight="1">
      <c r="A312" s="51"/>
      <c r="B312" s="51"/>
      <c r="C312" s="45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102"/>
      <c r="AL312" s="102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93"/>
      <c r="BD312" s="106"/>
      <c r="BE312" s="10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48"/>
      <c r="BS312" s="51"/>
    </row>
    <row r="313" spans="1:71" ht="15.4" customHeight="1">
      <c r="A313" s="51"/>
      <c r="B313" s="51"/>
      <c r="C313" s="45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92"/>
      <c r="S313" s="92"/>
      <c r="T313" s="92"/>
      <c r="U313" s="96" t="s">
        <v>83</v>
      </c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102"/>
      <c r="AL313" s="102"/>
      <c r="AM313" s="96" t="s">
        <v>84</v>
      </c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6"/>
      <c r="BR313" s="48"/>
      <c r="BS313" s="51"/>
    </row>
    <row r="314" spans="1:71" ht="15.4" customHeight="1">
      <c r="A314" s="51"/>
      <c r="B314" s="51"/>
      <c r="C314" s="45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92"/>
      <c r="S314" s="92"/>
      <c r="T314" s="92"/>
      <c r="U314" s="138" t="str">
        <f>IF([4]回答表!X54="●",[4]回答表!E524,IF([4]回答表!AA54="●",[4]回答表!E548,""))</f>
        <v/>
      </c>
      <c r="V314" s="139"/>
      <c r="W314" s="139"/>
      <c r="X314" s="139"/>
      <c r="Y314" s="139"/>
      <c r="Z314" s="139"/>
      <c r="AA314" s="139"/>
      <c r="AB314" s="139"/>
      <c r="AC314" s="139"/>
      <c r="AD314" s="139"/>
      <c r="AE314" s="142" t="s">
        <v>85</v>
      </c>
      <c r="AF314" s="142"/>
      <c r="AG314" s="142"/>
      <c r="AH314" s="142"/>
      <c r="AI314" s="142"/>
      <c r="AJ314" s="143"/>
      <c r="AK314" s="102"/>
      <c r="AL314" s="102"/>
      <c r="AM314" s="316" t="str">
        <f>IF([4]回答表!X54="●",[4]回答表!B526,IF([4]回答表!AA54="●",[4]回答表!B550,""))</f>
        <v/>
      </c>
      <c r="AN314" s="317"/>
      <c r="AO314" s="317"/>
      <c r="AP314" s="317"/>
      <c r="AQ314" s="317"/>
      <c r="AR314" s="317"/>
      <c r="AS314" s="317"/>
      <c r="AT314" s="317"/>
      <c r="AU314" s="317"/>
      <c r="AV314" s="317"/>
      <c r="AW314" s="317"/>
      <c r="AX314" s="317"/>
      <c r="AY314" s="317"/>
      <c r="AZ314" s="317"/>
      <c r="BA314" s="317"/>
      <c r="BB314" s="317"/>
      <c r="BC314" s="317"/>
      <c r="BD314" s="317"/>
      <c r="BE314" s="317"/>
      <c r="BF314" s="317"/>
      <c r="BG314" s="317"/>
      <c r="BH314" s="317"/>
      <c r="BI314" s="317"/>
      <c r="BJ314" s="317"/>
      <c r="BK314" s="317"/>
      <c r="BL314" s="317"/>
      <c r="BM314" s="317"/>
      <c r="BN314" s="317"/>
      <c r="BO314" s="317"/>
      <c r="BP314" s="317"/>
      <c r="BQ314" s="318"/>
      <c r="BR314" s="48"/>
      <c r="BS314" s="51"/>
    </row>
    <row r="315" spans="1:71" ht="15.4" customHeight="1">
      <c r="A315" s="51"/>
      <c r="B315" s="51"/>
      <c r="C315" s="45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92"/>
      <c r="S315" s="92"/>
      <c r="T315" s="92"/>
      <c r="U315" s="140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4"/>
      <c r="AF315" s="144"/>
      <c r="AG315" s="144"/>
      <c r="AH315" s="144"/>
      <c r="AI315" s="144"/>
      <c r="AJ315" s="145"/>
      <c r="AK315" s="102"/>
      <c r="AL315" s="102"/>
      <c r="AM315" s="319"/>
      <c r="AN315" s="320"/>
      <c r="AO315" s="320"/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  <c r="BD315" s="320"/>
      <c r="BE315" s="320"/>
      <c r="BF315" s="320"/>
      <c r="BG315" s="320"/>
      <c r="BH315" s="320"/>
      <c r="BI315" s="320"/>
      <c r="BJ315" s="320"/>
      <c r="BK315" s="320"/>
      <c r="BL315" s="320"/>
      <c r="BM315" s="320"/>
      <c r="BN315" s="320"/>
      <c r="BO315" s="320"/>
      <c r="BP315" s="320"/>
      <c r="BQ315" s="321"/>
      <c r="BR315" s="48"/>
      <c r="BS315" s="51"/>
    </row>
    <row r="316" spans="1:71" ht="15.4" customHeight="1">
      <c r="A316" s="51"/>
      <c r="B316" s="51"/>
      <c r="C316" s="45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102"/>
      <c r="AL316" s="102"/>
      <c r="AM316" s="319"/>
      <c r="AN316" s="320"/>
      <c r="AO316" s="320"/>
      <c r="AP316" s="320"/>
      <c r="AQ316" s="320"/>
      <c r="AR316" s="320"/>
      <c r="AS316" s="320"/>
      <c r="AT316" s="320"/>
      <c r="AU316" s="320"/>
      <c r="AV316" s="320"/>
      <c r="AW316" s="320"/>
      <c r="AX316" s="320"/>
      <c r="AY316" s="320"/>
      <c r="AZ316" s="320"/>
      <c r="BA316" s="320"/>
      <c r="BB316" s="320"/>
      <c r="BC316" s="320"/>
      <c r="BD316" s="320"/>
      <c r="BE316" s="320"/>
      <c r="BF316" s="320"/>
      <c r="BG316" s="320"/>
      <c r="BH316" s="320"/>
      <c r="BI316" s="320"/>
      <c r="BJ316" s="320"/>
      <c r="BK316" s="320"/>
      <c r="BL316" s="320"/>
      <c r="BM316" s="320"/>
      <c r="BN316" s="320"/>
      <c r="BO316" s="320"/>
      <c r="BP316" s="320"/>
      <c r="BQ316" s="321"/>
      <c r="BR316" s="48"/>
      <c r="BS316" s="51"/>
    </row>
    <row r="317" spans="1:71" ht="15.4" customHeight="1">
      <c r="A317" s="51"/>
      <c r="B317" s="51"/>
      <c r="C317" s="45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102"/>
      <c r="AL317" s="102"/>
      <c r="AM317" s="319"/>
      <c r="AN317" s="320"/>
      <c r="AO317" s="320"/>
      <c r="AP317" s="320"/>
      <c r="AQ317" s="320"/>
      <c r="AR317" s="320"/>
      <c r="AS317" s="320"/>
      <c r="AT317" s="320"/>
      <c r="AU317" s="320"/>
      <c r="AV317" s="320"/>
      <c r="AW317" s="320"/>
      <c r="AX317" s="320"/>
      <c r="AY317" s="320"/>
      <c r="AZ317" s="320"/>
      <c r="BA317" s="320"/>
      <c r="BB317" s="320"/>
      <c r="BC317" s="320"/>
      <c r="BD317" s="320"/>
      <c r="BE317" s="320"/>
      <c r="BF317" s="320"/>
      <c r="BG317" s="320"/>
      <c r="BH317" s="320"/>
      <c r="BI317" s="320"/>
      <c r="BJ317" s="320"/>
      <c r="BK317" s="320"/>
      <c r="BL317" s="320"/>
      <c r="BM317" s="320"/>
      <c r="BN317" s="320"/>
      <c r="BO317" s="320"/>
      <c r="BP317" s="320"/>
      <c r="BQ317" s="321"/>
      <c r="BR317" s="48"/>
      <c r="BS317" s="51"/>
    </row>
    <row r="318" spans="1:71" ht="15.4" customHeight="1">
      <c r="A318" s="51"/>
      <c r="B318" s="51"/>
      <c r="C318" s="45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102"/>
      <c r="AL318" s="102"/>
      <c r="AM318" s="322"/>
      <c r="AN318" s="323"/>
      <c r="AO318" s="323"/>
      <c r="AP318" s="323"/>
      <c r="AQ318" s="323"/>
      <c r="AR318" s="323"/>
      <c r="AS318" s="323"/>
      <c r="AT318" s="323"/>
      <c r="AU318" s="323"/>
      <c r="AV318" s="323"/>
      <c r="AW318" s="323"/>
      <c r="AX318" s="323"/>
      <c r="AY318" s="323"/>
      <c r="AZ318" s="323"/>
      <c r="BA318" s="323"/>
      <c r="BB318" s="323"/>
      <c r="BC318" s="323"/>
      <c r="BD318" s="323"/>
      <c r="BE318" s="323"/>
      <c r="BF318" s="323"/>
      <c r="BG318" s="323"/>
      <c r="BH318" s="323"/>
      <c r="BI318" s="323"/>
      <c r="BJ318" s="323"/>
      <c r="BK318" s="323"/>
      <c r="BL318" s="323"/>
      <c r="BM318" s="323"/>
      <c r="BN318" s="323"/>
      <c r="BO318" s="323"/>
      <c r="BP318" s="323"/>
      <c r="BQ318" s="324"/>
      <c r="BR318" s="48"/>
      <c r="BS318" s="51"/>
    </row>
    <row r="319" spans="1:71" ht="15.6" customHeight="1">
      <c r="A319" s="51"/>
      <c r="B319" s="51"/>
      <c r="C319" s="45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86"/>
      <c r="Y319" s="86"/>
      <c r="Z319" s="86"/>
      <c r="AA319" s="90"/>
      <c r="AB319" s="90"/>
      <c r="AC319" s="90"/>
      <c r="AD319" s="90"/>
      <c r="AE319" s="90"/>
      <c r="AF319" s="90"/>
      <c r="AG319" s="90"/>
      <c r="AH319" s="90"/>
      <c r="AI319" s="90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48"/>
      <c r="BS319" s="51"/>
    </row>
    <row r="320" spans="1:71" ht="19.149999999999999" customHeight="1">
      <c r="C320" s="45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92"/>
      <c r="O320" s="92"/>
      <c r="P320" s="92"/>
      <c r="Q320" s="92"/>
      <c r="R320" s="92"/>
      <c r="S320" s="92"/>
      <c r="T320" s="92"/>
      <c r="U320" s="96" t="s">
        <v>20</v>
      </c>
      <c r="V320" s="92"/>
      <c r="W320" s="92"/>
      <c r="X320" s="92"/>
      <c r="Y320" s="92"/>
      <c r="Z320" s="92"/>
      <c r="AA320" s="90"/>
      <c r="AB320" s="97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6" t="s">
        <v>12</v>
      </c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6"/>
      <c r="BR320" s="48"/>
      <c r="BS320" s="51"/>
    </row>
    <row r="321" spans="1:71" ht="15.6" customHeight="1">
      <c r="C321" s="45"/>
      <c r="D321" s="298" t="s">
        <v>13</v>
      </c>
      <c r="E321" s="299"/>
      <c r="F321" s="299"/>
      <c r="G321" s="299"/>
      <c r="H321" s="299"/>
      <c r="I321" s="299"/>
      <c r="J321" s="299"/>
      <c r="K321" s="299"/>
      <c r="L321" s="299"/>
      <c r="M321" s="300"/>
      <c r="N321" s="307" t="str">
        <f>IF([4]回答表!AD54="●","●","")</f>
        <v/>
      </c>
      <c r="O321" s="308"/>
      <c r="P321" s="308"/>
      <c r="Q321" s="309"/>
      <c r="R321" s="92"/>
      <c r="S321" s="92"/>
      <c r="T321" s="92"/>
      <c r="U321" s="316" t="str">
        <f>IF([4]回答表!AD54="●",[4]回答表!B561,"")</f>
        <v/>
      </c>
      <c r="V321" s="317"/>
      <c r="W321" s="317"/>
      <c r="X321" s="317"/>
      <c r="Y321" s="317"/>
      <c r="Z321" s="317"/>
      <c r="AA321" s="317"/>
      <c r="AB321" s="317"/>
      <c r="AC321" s="317"/>
      <c r="AD321" s="317"/>
      <c r="AE321" s="317"/>
      <c r="AF321" s="317"/>
      <c r="AG321" s="317"/>
      <c r="AH321" s="317"/>
      <c r="AI321" s="317"/>
      <c r="AJ321" s="318"/>
      <c r="AK321" s="120"/>
      <c r="AL321" s="120"/>
      <c r="AM321" s="316" t="str">
        <f>IF([4]回答表!AD54="●",[4]回答表!B567,"")</f>
        <v/>
      </c>
      <c r="AN321" s="317"/>
      <c r="AO321" s="317"/>
      <c r="AP321" s="317"/>
      <c r="AQ321" s="317"/>
      <c r="AR321" s="317"/>
      <c r="AS321" s="317"/>
      <c r="AT321" s="317"/>
      <c r="AU321" s="317"/>
      <c r="AV321" s="317"/>
      <c r="AW321" s="317"/>
      <c r="AX321" s="317"/>
      <c r="AY321" s="317"/>
      <c r="AZ321" s="317"/>
      <c r="BA321" s="317"/>
      <c r="BB321" s="317"/>
      <c r="BC321" s="317"/>
      <c r="BD321" s="317"/>
      <c r="BE321" s="317"/>
      <c r="BF321" s="317"/>
      <c r="BG321" s="317"/>
      <c r="BH321" s="317"/>
      <c r="BI321" s="317"/>
      <c r="BJ321" s="317"/>
      <c r="BK321" s="317"/>
      <c r="BL321" s="317"/>
      <c r="BM321" s="317"/>
      <c r="BN321" s="317"/>
      <c r="BO321" s="317"/>
      <c r="BP321" s="317"/>
      <c r="BQ321" s="318"/>
      <c r="BR321" s="48"/>
      <c r="BS321" s="51"/>
    </row>
    <row r="322" spans="1:71" ht="15.6" customHeight="1">
      <c r="C322" s="45"/>
      <c r="D322" s="301"/>
      <c r="E322" s="302"/>
      <c r="F322" s="302"/>
      <c r="G322" s="302"/>
      <c r="H322" s="302"/>
      <c r="I322" s="302"/>
      <c r="J322" s="302"/>
      <c r="K322" s="302"/>
      <c r="L322" s="302"/>
      <c r="M322" s="303"/>
      <c r="N322" s="310"/>
      <c r="O322" s="311"/>
      <c r="P322" s="311"/>
      <c r="Q322" s="312"/>
      <c r="R322" s="92"/>
      <c r="S322" s="92"/>
      <c r="T322" s="92"/>
      <c r="U322" s="319"/>
      <c r="V322" s="320"/>
      <c r="W322" s="320"/>
      <c r="X322" s="320"/>
      <c r="Y322" s="320"/>
      <c r="Z322" s="320"/>
      <c r="AA322" s="320"/>
      <c r="AB322" s="320"/>
      <c r="AC322" s="320"/>
      <c r="AD322" s="320"/>
      <c r="AE322" s="320"/>
      <c r="AF322" s="320"/>
      <c r="AG322" s="320"/>
      <c r="AH322" s="320"/>
      <c r="AI322" s="320"/>
      <c r="AJ322" s="321"/>
      <c r="AK322" s="120"/>
      <c r="AL322" s="120"/>
      <c r="AM322" s="319"/>
      <c r="AN322" s="320"/>
      <c r="AO322" s="320"/>
      <c r="AP322" s="320"/>
      <c r="AQ322" s="320"/>
      <c r="AR322" s="320"/>
      <c r="AS322" s="320"/>
      <c r="AT322" s="320"/>
      <c r="AU322" s="320"/>
      <c r="AV322" s="320"/>
      <c r="AW322" s="320"/>
      <c r="AX322" s="320"/>
      <c r="AY322" s="320"/>
      <c r="AZ322" s="320"/>
      <c r="BA322" s="320"/>
      <c r="BB322" s="320"/>
      <c r="BC322" s="320"/>
      <c r="BD322" s="320"/>
      <c r="BE322" s="320"/>
      <c r="BF322" s="320"/>
      <c r="BG322" s="320"/>
      <c r="BH322" s="320"/>
      <c r="BI322" s="320"/>
      <c r="BJ322" s="320"/>
      <c r="BK322" s="320"/>
      <c r="BL322" s="320"/>
      <c r="BM322" s="320"/>
      <c r="BN322" s="320"/>
      <c r="BO322" s="320"/>
      <c r="BP322" s="320"/>
      <c r="BQ322" s="321"/>
      <c r="BR322" s="48"/>
      <c r="BS322" s="51"/>
    </row>
    <row r="323" spans="1:71" ht="15.6" customHeight="1">
      <c r="C323" s="45"/>
      <c r="D323" s="301"/>
      <c r="E323" s="302"/>
      <c r="F323" s="302"/>
      <c r="G323" s="302"/>
      <c r="H323" s="302"/>
      <c r="I323" s="302"/>
      <c r="J323" s="302"/>
      <c r="K323" s="302"/>
      <c r="L323" s="302"/>
      <c r="M323" s="303"/>
      <c r="N323" s="310"/>
      <c r="O323" s="311"/>
      <c r="P323" s="311"/>
      <c r="Q323" s="312"/>
      <c r="R323" s="92"/>
      <c r="S323" s="92"/>
      <c r="T323" s="92"/>
      <c r="U323" s="319"/>
      <c r="V323" s="320"/>
      <c r="W323" s="320"/>
      <c r="X323" s="320"/>
      <c r="Y323" s="320"/>
      <c r="Z323" s="320"/>
      <c r="AA323" s="320"/>
      <c r="AB323" s="320"/>
      <c r="AC323" s="320"/>
      <c r="AD323" s="320"/>
      <c r="AE323" s="320"/>
      <c r="AF323" s="320"/>
      <c r="AG323" s="320"/>
      <c r="AH323" s="320"/>
      <c r="AI323" s="320"/>
      <c r="AJ323" s="321"/>
      <c r="AK323" s="120"/>
      <c r="AL323" s="120"/>
      <c r="AM323" s="319"/>
      <c r="AN323" s="320"/>
      <c r="AO323" s="320"/>
      <c r="AP323" s="320"/>
      <c r="AQ323" s="320"/>
      <c r="AR323" s="320"/>
      <c r="AS323" s="320"/>
      <c r="AT323" s="320"/>
      <c r="AU323" s="320"/>
      <c r="AV323" s="320"/>
      <c r="AW323" s="320"/>
      <c r="AX323" s="320"/>
      <c r="AY323" s="320"/>
      <c r="AZ323" s="320"/>
      <c r="BA323" s="320"/>
      <c r="BB323" s="320"/>
      <c r="BC323" s="320"/>
      <c r="BD323" s="320"/>
      <c r="BE323" s="320"/>
      <c r="BF323" s="320"/>
      <c r="BG323" s="320"/>
      <c r="BH323" s="320"/>
      <c r="BI323" s="320"/>
      <c r="BJ323" s="320"/>
      <c r="BK323" s="320"/>
      <c r="BL323" s="320"/>
      <c r="BM323" s="320"/>
      <c r="BN323" s="320"/>
      <c r="BO323" s="320"/>
      <c r="BP323" s="320"/>
      <c r="BQ323" s="321"/>
      <c r="BR323" s="48"/>
      <c r="BS323" s="51"/>
    </row>
    <row r="324" spans="1:71" ht="15.6" customHeight="1">
      <c r="C324" s="45"/>
      <c r="D324" s="304"/>
      <c r="E324" s="305"/>
      <c r="F324" s="305"/>
      <c r="G324" s="305"/>
      <c r="H324" s="305"/>
      <c r="I324" s="305"/>
      <c r="J324" s="305"/>
      <c r="K324" s="305"/>
      <c r="L324" s="305"/>
      <c r="M324" s="306"/>
      <c r="N324" s="313"/>
      <c r="O324" s="314"/>
      <c r="P324" s="314"/>
      <c r="Q324" s="315"/>
      <c r="R324" s="92"/>
      <c r="S324" s="92"/>
      <c r="T324" s="92"/>
      <c r="U324" s="322"/>
      <c r="V324" s="323"/>
      <c r="W324" s="323"/>
      <c r="X324" s="323"/>
      <c r="Y324" s="323"/>
      <c r="Z324" s="323"/>
      <c r="AA324" s="323"/>
      <c r="AB324" s="323"/>
      <c r="AC324" s="323"/>
      <c r="AD324" s="323"/>
      <c r="AE324" s="323"/>
      <c r="AF324" s="323"/>
      <c r="AG324" s="323"/>
      <c r="AH324" s="323"/>
      <c r="AI324" s="323"/>
      <c r="AJ324" s="324"/>
      <c r="AK324" s="120"/>
      <c r="AL324" s="120"/>
      <c r="AM324" s="322"/>
      <c r="AN324" s="323"/>
      <c r="AO324" s="323"/>
      <c r="AP324" s="323"/>
      <c r="AQ324" s="323"/>
      <c r="AR324" s="323"/>
      <c r="AS324" s="323"/>
      <c r="AT324" s="323"/>
      <c r="AU324" s="323"/>
      <c r="AV324" s="323"/>
      <c r="AW324" s="323"/>
      <c r="AX324" s="323"/>
      <c r="AY324" s="323"/>
      <c r="AZ324" s="323"/>
      <c r="BA324" s="323"/>
      <c r="BB324" s="323"/>
      <c r="BC324" s="323"/>
      <c r="BD324" s="323"/>
      <c r="BE324" s="323"/>
      <c r="BF324" s="323"/>
      <c r="BG324" s="323"/>
      <c r="BH324" s="323"/>
      <c r="BI324" s="323"/>
      <c r="BJ324" s="323"/>
      <c r="BK324" s="323"/>
      <c r="BL324" s="323"/>
      <c r="BM324" s="323"/>
      <c r="BN324" s="323"/>
      <c r="BO324" s="323"/>
      <c r="BP324" s="323"/>
      <c r="BQ324" s="324"/>
      <c r="BR324" s="48"/>
      <c r="BS324" s="51"/>
    </row>
    <row r="325" spans="1:71" ht="15.6" customHeight="1">
      <c r="C325" s="58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60"/>
      <c r="BS325" s="51"/>
    </row>
    <row r="326" spans="1:71" ht="15.6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</row>
    <row r="327" spans="1:71" ht="15.6" customHeight="1">
      <c r="C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42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4"/>
    </row>
    <row r="328" spans="1:71" ht="15.6" customHeight="1">
      <c r="C328" s="45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86"/>
      <c r="Y328" s="86"/>
      <c r="Z328" s="86"/>
      <c r="AA328" s="89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1"/>
      <c r="AO328" s="93"/>
      <c r="AP328" s="94"/>
      <c r="AQ328" s="94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88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90"/>
      <c r="BO328" s="90"/>
      <c r="BP328" s="90"/>
      <c r="BQ328" s="91"/>
      <c r="BR328" s="48"/>
    </row>
    <row r="329" spans="1:71" ht="15.6" customHeight="1">
      <c r="C329" s="45"/>
      <c r="D329" s="204" t="s">
        <v>4</v>
      </c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6"/>
      <c r="R329" s="298" t="s">
        <v>66</v>
      </c>
      <c r="S329" s="299"/>
      <c r="T329" s="299"/>
      <c r="U329" s="299"/>
      <c r="V329" s="299"/>
      <c r="W329" s="299"/>
      <c r="X329" s="299"/>
      <c r="Y329" s="299"/>
      <c r="Z329" s="299"/>
      <c r="AA329" s="299"/>
      <c r="AB329" s="299"/>
      <c r="AC329" s="299"/>
      <c r="AD329" s="299"/>
      <c r="AE329" s="299"/>
      <c r="AF329" s="299"/>
      <c r="AG329" s="299"/>
      <c r="AH329" s="299"/>
      <c r="AI329" s="299"/>
      <c r="AJ329" s="299"/>
      <c r="AK329" s="299"/>
      <c r="AL329" s="299"/>
      <c r="AM329" s="299"/>
      <c r="AN329" s="299"/>
      <c r="AO329" s="299"/>
      <c r="AP329" s="299"/>
      <c r="AQ329" s="299"/>
      <c r="AR329" s="299"/>
      <c r="AS329" s="299"/>
      <c r="AT329" s="299"/>
      <c r="AU329" s="299"/>
      <c r="AV329" s="299"/>
      <c r="AW329" s="299"/>
      <c r="AX329" s="299"/>
      <c r="AY329" s="299"/>
      <c r="AZ329" s="299"/>
      <c r="BA329" s="299"/>
      <c r="BB329" s="300"/>
      <c r="BC329" s="88"/>
      <c r="BD329" s="89"/>
      <c r="BE329" s="89"/>
      <c r="BF329" s="89"/>
      <c r="BG329" s="89"/>
      <c r="BH329" s="89"/>
      <c r="BI329" s="89"/>
      <c r="BJ329" s="89"/>
      <c r="BK329" s="89"/>
      <c r="BL329" s="89"/>
      <c r="BM329" s="89"/>
      <c r="BN329" s="90"/>
      <c r="BO329" s="90"/>
      <c r="BP329" s="90"/>
      <c r="BQ329" s="91"/>
      <c r="BR329" s="48"/>
    </row>
    <row r="330" spans="1:71" ht="15.6" customHeight="1">
      <c r="A330" s="51"/>
      <c r="B330" s="51"/>
      <c r="C330" s="45"/>
      <c r="D330" s="207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9"/>
      <c r="R330" s="304"/>
      <c r="S330" s="305"/>
      <c r="T330" s="305"/>
      <c r="U330" s="305"/>
      <c r="V330" s="305"/>
      <c r="W330" s="305"/>
      <c r="X330" s="305"/>
      <c r="Y330" s="305"/>
      <c r="Z330" s="305"/>
      <c r="AA330" s="305"/>
      <c r="AB330" s="305"/>
      <c r="AC330" s="305"/>
      <c r="AD330" s="305"/>
      <c r="AE330" s="305"/>
      <c r="AF330" s="305"/>
      <c r="AG330" s="305"/>
      <c r="AH330" s="305"/>
      <c r="AI330" s="305"/>
      <c r="AJ330" s="305"/>
      <c r="AK330" s="305"/>
      <c r="AL330" s="305"/>
      <c r="AM330" s="305"/>
      <c r="AN330" s="305"/>
      <c r="AO330" s="305"/>
      <c r="AP330" s="305"/>
      <c r="AQ330" s="305"/>
      <c r="AR330" s="305"/>
      <c r="AS330" s="305"/>
      <c r="AT330" s="305"/>
      <c r="AU330" s="305"/>
      <c r="AV330" s="305"/>
      <c r="AW330" s="305"/>
      <c r="AX330" s="305"/>
      <c r="AY330" s="305"/>
      <c r="AZ330" s="305"/>
      <c r="BA330" s="305"/>
      <c r="BB330" s="306"/>
      <c r="BC330" s="88"/>
      <c r="BD330" s="89"/>
      <c r="BE330" s="89"/>
      <c r="BF330" s="89"/>
      <c r="BG330" s="89"/>
      <c r="BH330" s="89"/>
      <c r="BI330" s="89"/>
      <c r="BJ330" s="89"/>
      <c r="BK330" s="89"/>
      <c r="BL330" s="89"/>
      <c r="BM330" s="89"/>
      <c r="BN330" s="90"/>
      <c r="BO330" s="90"/>
      <c r="BP330" s="90"/>
      <c r="BQ330" s="91"/>
      <c r="BR330" s="48"/>
      <c r="BS330" s="51"/>
    </row>
    <row r="331" spans="1:71" ht="15.6" customHeight="1">
      <c r="A331" s="51"/>
      <c r="B331" s="51"/>
      <c r="C331" s="45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86"/>
      <c r="Y331" s="86"/>
      <c r="Z331" s="86"/>
      <c r="AA331" s="89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1"/>
      <c r="AO331" s="93"/>
      <c r="AP331" s="94"/>
      <c r="AQ331" s="94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88"/>
      <c r="BD331" s="89"/>
      <c r="BE331" s="89"/>
      <c r="BF331" s="89"/>
      <c r="BG331" s="89"/>
      <c r="BH331" s="89"/>
      <c r="BI331" s="89"/>
      <c r="BJ331" s="89"/>
      <c r="BK331" s="89"/>
      <c r="BL331" s="89"/>
      <c r="BM331" s="89"/>
      <c r="BN331" s="90"/>
      <c r="BO331" s="90"/>
      <c r="BP331" s="90"/>
      <c r="BQ331" s="91"/>
      <c r="BR331" s="48"/>
      <c r="BS331" s="51"/>
    </row>
    <row r="332" spans="1:71" ht="18.75">
      <c r="A332" s="51"/>
      <c r="B332" s="51"/>
      <c r="C332" s="45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6" t="s">
        <v>20</v>
      </c>
      <c r="V332" s="92"/>
      <c r="W332" s="92"/>
      <c r="X332" s="92"/>
      <c r="Y332" s="92"/>
      <c r="Z332" s="92"/>
      <c r="AA332" s="90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6" t="s">
        <v>14</v>
      </c>
      <c r="AN332" s="98"/>
      <c r="AO332" s="97"/>
      <c r="AP332" s="99"/>
      <c r="AQ332" s="99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100"/>
      <c r="BD332" s="90"/>
      <c r="BE332" s="90"/>
      <c r="BF332" s="121" t="s">
        <v>67</v>
      </c>
      <c r="BG332" s="32"/>
      <c r="BH332" s="32"/>
      <c r="BI332" s="32"/>
      <c r="BJ332" s="32"/>
      <c r="BK332" s="32"/>
      <c r="BL332" s="32"/>
      <c r="BM332" s="90"/>
      <c r="BN332" s="90"/>
      <c r="BO332" s="90"/>
      <c r="BP332" s="90"/>
      <c r="BQ332" s="98"/>
      <c r="BR332" s="48"/>
      <c r="BS332" s="51"/>
    </row>
    <row r="333" spans="1:71" ht="15.6" customHeight="1">
      <c r="A333" s="51"/>
      <c r="B333" s="51"/>
      <c r="C333" s="45"/>
      <c r="D333" s="298" t="s">
        <v>7</v>
      </c>
      <c r="E333" s="299"/>
      <c r="F333" s="299"/>
      <c r="G333" s="299"/>
      <c r="H333" s="299"/>
      <c r="I333" s="299"/>
      <c r="J333" s="299"/>
      <c r="K333" s="299"/>
      <c r="L333" s="299"/>
      <c r="M333" s="300"/>
      <c r="N333" s="307" t="str">
        <f>IF([4]回答表!X55="●","●","")</f>
        <v/>
      </c>
      <c r="O333" s="308"/>
      <c r="P333" s="308"/>
      <c r="Q333" s="309"/>
      <c r="R333" s="92"/>
      <c r="S333" s="92"/>
      <c r="T333" s="92"/>
      <c r="U333" s="316" t="str">
        <f>IF([4]回答表!X55="●",[4]回答表!B578,IF([4]回答表!AA55="●",[4]回答表!B605,""))</f>
        <v/>
      </c>
      <c r="V333" s="317"/>
      <c r="W333" s="317"/>
      <c r="X333" s="317"/>
      <c r="Y333" s="317"/>
      <c r="Z333" s="317"/>
      <c r="AA333" s="317"/>
      <c r="AB333" s="317"/>
      <c r="AC333" s="317"/>
      <c r="AD333" s="317"/>
      <c r="AE333" s="317"/>
      <c r="AF333" s="317"/>
      <c r="AG333" s="317"/>
      <c r="AH333" s="317"/>
      <c r="AI333" s="317"/>
      <c r="AJ333" s="318"/>
      <c r="AK333" s="102"/>
      <c r="AL333" s="102"/>
      <c r="AM333" s="420" t="s">
        <v>68</v>
      </c>
      <c r="AN333" s="420"/>
      <c r="AO333" s="420"/>
      <c r="AP333" s="420"/>
      <c r="AQ333" s="421" t="str">
        <f>IF([4]回答表!X55="●",[4]回答表!BC585,IF([4]回答表!AA55="●",[4]回答表!BC612,""))</f>
        <v/>
      </c>
      <c r="AR333" s="421"/>
      <c r="AS333" s="421"/>
      <c r="AT333" s="421"/>
      <c r="AU333" s="441" t="s">
        <v>69</v>
      </c>
      <c r="AV333" s="442"/>
      <c r="AW333" s="442"/>
      <c r="AX333" s="443"/>
      <c r="AY333" s="421" t="str">
        <f>IF([4]回答表!X55="●",[4]回答表!BC591,IF([4]回答表!AA55="●",[4]回答表!BC617,""))</f>
        <v/>
      </c>
      <c r="AZ333" s="421"/>
      <c r="BA333" s="421"/>
      <c r="BB333" s="421"/>
      <c r="BC333" s="93"/>
      <c r="BD333" s="89"/>
      <c r="BE333" s="89"/>
      <c r="BF333" s="329" t="str">
        <f>IF([4]回答表!X55="●",[4]回答表!S584,IF([4]回答表!AA55="●",[4]回答表!S611,""))</f>
        <v/>
      </c>
      <c r="BG333" s="330"/>
      <c r="BH333" s="330"/>
      <c r="BI333" s="330"/>
      <c r="BJ333" s="329"/>
      <c r="BK333" s="330"/>
      <c r="BL333" s="330"/>
      <c r="BM333" s="330"/>
      <c r="BN333" s="329"/>
      <c r="BO333" s="330"/>
      <c r="BP333" s="330"/>
      <c r="BQ333" s="331"/>
      <c r="BR333" s="48"/>
      <c r="BS333" s="51"/>
    </row>
    <row r="334" spans="1:71" ht="15.6" customHeight="1">
      <c r="A334" s="51"/>
      <c r="B334" s="51"/>
      <c r="C334" s="45"/>
      <c r="D334" s="301"/>
      <c r="E334" s="302"/>
      <c r="F334" s="302"/>
      <c r="G334" s="302"/>
      <c r="H334" s="302"/>
      <c r="I334" s="302"/>
      <c r="J334" s="302"/>
      <c r="K334" s="302"/>
      <c r="L334" s="302"/>
      <c r="M334" s="303"/>
      <c r="N334" s="310"/>
      <c r="O334" s="311"/>
      <c r="P334" s="311"/>
      <c r="Q334" s="312"/>
      <c r="R334" s="92"/>
      <c r="S334" s="92"/>
      <c r="T334" s="92"/>
      <c r="U334" s="319"/>
      <c r="V334" s="320"/>
      <c r="W334" s="320"/>
      <c r="X334" s="320"/>
      <c r="Y334" s="320"/>
      <c r="Z334" s="320"/>
      <c r="AA334" s="320"/>
      <c r="AB334" s="320"/>
      <c r="AC334" s="320"/>
      <c r="AD334" s="320"/>
      <c r="AE334" s="320"/>
      <c r="AF334" s="320"/>
      <c r="AG334" s="320"/>
      <c r="AH334" s="320"/>
      <c r="AI334" s="320"/>
      <c r="AJ334" s="321"/>
      <c r="AK334" s="102"/>
      <c r="AL334" s="102"/>
      <c r="AM334" s="420"/>
      <c r="AN334" s="420"/>
      <c r="AO334" s="420"/>
      <c r="AP334" s="420"/>
      <c r="AQ334" s="421"/>
      <c r="AR334" s="421"/>
      <c r="AS334" s="421"/>
      <c r="AT334" s="421"/>
      <c r="AU334" s="444"/>
      <c r="AV334" s="445"/>
      <c r="AW334" s="445"/>
      <c r="AX334" s="446"/>
      <c r="AY334" s="421"/>
      <c r="AZ334" s="421"/>
      <c r="BA334" s="421"/>
      <c r="BB334" s="421"/>
      <c r="BC334" s="93"/>
      <c r="BD334" s="89"/>
      <c r="BE334" s="89"/>
      <c r="BF334" s="332"/>
      <c r="BG334" s="333"/>
      <c r="BH334" s="333"/>
      <c r="BI334" s="333"/>
      <c r="BJ334" s="332"/>
      <c r="BK334" s="333"/>
      <c r="BL334" s="333"/>
      <c r="BM334" s="333"/>
      <c r="BN334" s="332"/>
      <c r="BO334" s="333"/>
      <c r="BP334" s="333"/>
      <c r="BQ334" s="334"/>
      <c r="BR334" s="48"/>
      <c r="BS334" s="51"/>
    </row>
    <row r="335" spans="1:71" ht="15.6" customHeight="1">
      <c r="A335" s="51"/>
      <c r="B335" s="51"/>
      <c r="C335" s="45"/>
      <c r="D335" s="301"/>
      <c r="E335" s="302"/>
      <c r="F335" s="302"/>
      <c r="G335" s="302"/>
      <c r="H335" s="302"/>
      <c r="I335" s="302"/>
      <c r="J335" s="302"/>
      <c r="K335" s="302"/>
      <c r="L335" s="302"/>
      <c r="M335" s="303"/>
      <c r="N335" s="310"/>
      <c r="O335" s="311"/>
      <c r="P335" s="311"/>
      <c r="Q335" s="312"/>
      <c r="R335" s="92"/>
      <c r="S335" s="92"/>
      <c r="T335" s="92"/>
      <c r="U335" s="319"/>
      <c r="V335" s="320"/>
      <c r="W335" s="320"/>
      <c r="X335" s="320"/>
      <c r="Y335" s="320"/>
      <c r="Z335" s="320"/>
      <c r="AA335" s="320"/>
      <c r="AB335" s="320"/>
      <c r="AC335" s="320"/>
      <c r="AD335" s="320"/>
      <c r="AE335" s="320"/>
      <c r="AF335" s="320"/>
      <c r="AG335" s="320"/>
      <c r="AH335" s="320"/>
      <c r="AI335" s="320"/>
      <c r="AJ335" s="321"/>
      <c r="AK335" s="102"/>
      <c r="AL335" s="102"/>
      <c r="AM335" s="420" t="s">
        <v>70</v>
      </c>
      <c r="AN335" s="420"/>
      <c r="AO335" s="420"/>
      <c r="AP335" s="420"/>
      <c r="AQ335" s="421" t="str">
        <f>IF([4]回答表!X55="●",[4]回答表!BC586,IF([4]回答表!AA55="●",[4]回答表!BC613,""))</f>
        <v/>
      </c>
      <c r="AR335" s="421"/>
      <c r="AS335" s="421"/>
      <c r="AT335" s="421"/>
      <c r="AU335" s="444"/>
      <c r="AV335" s="445"/>
      <c r="AW335" s="445"/>
      <c r="AX335" s="446"/>
      <c r="AY335" s="421"/>
      <c r="AZ335" s="421"/>
      <c r="BA335" s="421"/>
      <c r="BB335" s="421"/>
      <c r="BC335" s="93"/>
      <c r="BD335" s="89"/>
      <c r="BE335" s="89"/>
      <c r="BF335" s="332"/>
      <c r="BG335" s="333"/>
      <c r="BH335" s="333"/>
      <c r="BI335" s="333"/>
      <c r="BJ335" s="332"/>
      <c r="BK335" s="333"/>
      <c r="BL335" s="333"/>
      <c r="BM335" s="333"/>
      <c r="BN335" s="332"/>
      <c r="BO335" s="333"/>
      <c r="BP335" s="333"/>
      <c r="BQ335" s="334"/>
      <c r="BR335" s="48"/>
      <c r="BS335" s="51"/>
    </row>
    <row r="336" spans="1:71" ht="15.6" customHeight="1">
      <c r="A336" s="51"/>
      <c r="B336" s="51"/>
      <c r="C336" s="45"/>
      <c r="D336" s="304"/>
      <c r="E336" s="305"/>
      <c r="F336" s="305"/>
      <c r="G336" s="305"/>
      <c r="H336" s="305"/>
      <c r="I336" s="305"/>
      <c r="J336" s="305"/>
      <c r="K336" s="305"/>
      <c r="L336" s="305"/>
      <c r="M336" s="306"/>
      <c r="N336" s="313"/>
      <c r="O336" s="314"/>
      <c r="P336" s="314"/>
      <c r="Q336" s="315"/>
      <c r="R336" s="92"/>
      <c r="S336" s="92"/>
      <c r="T336" s="92"/>
      <c r="U336" s="319"/>
      <c r="V336" s="320"/>
      <c r="W336" s="320"/>
      <c r="X336" s="320"/>
      <c r="Y336" s="320"/>
      <c r="Z336" s="320"/>
      <c r="AA336" s="320"/>
      <c r="AB336" s="320"/>
      <c r="AC336" s="320"/>
      <c r="AD336" s="320"/>
      <c r="AE336" s="320"/>
      <c r="AF336" s="320"/>
      <c r="AG336" s="320"/>
      <c r="AH336" s="320"/>
      <c r="AI336" s="320"/>
      <c r="AJ336" s="321"/>
      <c r="AK336" s="102"/>
      <c r="AL336" s="102"/>
      <c r="AM336" s="420"/>
      <c r="AN336" s="420"/>
      <c r="AO336" s="420"/>
      <c r="AP336" s="420"/>
      <c r="AQ336" s="421"/>
      <c r="AR336" s="421"/>
      <c r="AS336" s="421"/>
      <c r="AT336" s="421"/>
      <c r="AU336" s="444"/>
      <c r="AV336" s="445"/>
      <c r="AW336" s="445"/>
      <c r="AX336" s="446"/>
      <c r="AY336" s="421"/>
      <c r="AZ336" s="421"/>
      <c r="BA336" s="421"/>
      <c r="BB336" s="421"/>
      <c r="BC336" s="93"/>
      <c r="BD336" s="89"/>
      <c r="BE336" s="89"/>
      <c r="BF336" s="332" t="str">
        <f>IF([4]回答表!X55="●",[4]回答表!V584,IF([4]回答表!AA55="●",[4]回答表!V611,""))</f>
        <v/>
      </c>
      <c r="BG336" s="333"/>
      <c r="BH336" s="333"/>
      <c r="BI336" s="333"/>
      <c r="BJ336" s="332" t="str">
        <f>IF([4]回答表!X55="●",[4]回答表!V585,IF([4]回答表!AA55="●",[4]回答表!V612,""))</f>
        <v/>
      </c>
      <c r="BK336" s="333"/>
      <c r="BL336" s="333"/>
      <c r="BM336" s="334"/>
      <c r="BN336" s="332" t="str">
        <f>IF([4]回答表!X55="●",[4]回答表!V586,IF([4]回答表!AA55="●",[4]回答表!V613,""))</f>
        <v/>
      </c>
      <c r="BO336" s="333"/>
      <c r="BP336" s="333"/>
      <c r="BQ336" s="334"/>
      <c r="BR336" s="48"/>
      <c r="BS336" s="51"/>
    </row>
    <row r="337" spans="1:71" ht="15.6" customHeight="1">
      <c r="A337" s="51"/>
      <c r="B337" s="51"/>
      <c r="C337" s="45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5"/>
      <c r="O337" s="105"/>
      <c r="P337" s="105"/>
      <c r="Q337" s="105"/>
      <c r="R337" s="105"/>
      <c r="S337" s="105"/>
      <c r="T337" s="105"/>
      <c r="U337" s="319"/>
      <c r="V337" s="320"/>
      <c r="W337" s="320"/>
      <c r="X337" s="320"/>
      <c r="Y337" s="320"/>
      <c r="Z337" s="320"/>
      <c r="AA337" s="320"/>
      <c r="AB337" s="320"/>
      <c r="AC337" s="320"/>
      <c r="AD337" s="320"/>
      <c r="AE337" s="320"/>
      <c r="AF337" s="320"/>
      <c r="AG337" s="320"/>
      <c r="AH337" s="320"/>
      <c r="AI337" s="320"/>
      <c r="AJ337" s="321"/>
      <c r="AK337" s="102"/>
      <c r="AL337" s="102"/>
      <c r="AM337" s="420" t="s">
        <v>71</v>
      </c>
      <c r="AN337" s="420"/>
      <c r="AO337" s="420"/>
      <c r="AP337" s="420"/>
      <c r="AQ337" s="421" t="str">
        <f>IF([4]回答表!X55="●",[4]回答表!BC587,IF([4]回答表!AA55="●",[4]回答表!BC614,""))</f>
        <v/>
      </c>
      <c r="AR337" s="421"/>
      <c r="AS337" s="421"/>
      <c r="AT337" s="421"/>
      <c r="AU337" s="447"/>
      <c r="AV337" s="448"/>
      <c r="AW337" s="448"/>
      <c r="AX337" s="449"/>
      <c r="AY337" s="421"/>
      <c r="AZ337" s="421"/>
      <c r="BA337" s="421"/>
      <c r="BB337" s="421"/>
      <c r="BC337" s="93"/>
      <c r="BD337" s="93"/>
      <c r="BE337" s="93"/>
      <c r="BF337" s="332"/>
      <c r="BG337" s="333"/>
      <c r="BH337" s="333"/>
      <c r="BI337" s="333"/>
      <c r="BJ337" s="332"/>
      <c r="BK337" s="333"/>
      <c r="BL337" s="333"/>
      <c r="BM337" s="334"/>
      <c r="BN337" s="332"/>
      <c r="BO337" s="333"/>
      <c r="BP337" s="333"/>
      <c r="BQ337" s="334"/>
      <c r="BR337" s="48"/>
      <c r="BS337" s="51"/>
    </row>
    <row r="338" spans="1:71" ht="15.6" customHeight="1">
      <c r="A338" s="51"/>
      <c r="B338" s="51"/>
      <c r="C338" s="45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5"/>
      <c r="O338" s="105"/>
      <c r="P338" s="105"/>
      <c r="Q338" s="105"/>
      <c r="R338" s="105"/>
      <c r="S338" s="105"/>
      <c r="T338" s="105"/>
      <c r="U338" s="319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320"/>
      <c r="AF338" s="320"/>
      <c r="AG338" s="320"/>
      <c r="AH338" s="320"/>
      <c r="AI338" s="320"/>
      <c r="AJ338" s="321"/>
      <c r="AK338" s="102"/>
      <c r="AL338" s="102"/>
      <c r="AM338" s="420"/>
      <c r="AN338" s="420"/>
      <c r="AO338" s="420"/>
      <c r="AP338" s="420"/>
      <c r="AQ338" s="421"/>
      <c r="AR338" s="421"/>
      <c r="AS338" s="421"/>
      <c r="AT338" s="421"/>
      <c r="AU338" s="422" t="s">
        <v>72</v>
      </c>
      <c r="AV338" s="423"/>
      <c r="AW338" s="423"/>
      <c r="AX338" s="424"/>
      <c r="AY338" s="428" t="str">
        <f>IF([4]回答表!X55="●",[4]回答表!BC592,IF([4]回答表!AA55="●",[4]回答表!BC618,""))</f>
        <v/>
      </c>
      <c r="AZ338" s="429"/>
      <c r="BA338" s="429"/>
      <c r="BB338" s="430"/>
      <c r="BC338" s="93"/>
      <c r="BD338" s="89"/>
      <c r="BE338" s="89"/>
      <c r="BF338" s="332"/>
      <c r="BG338" s="333"/>
      <c r="BH338" s="333"/>
      <c r="BI338" s="333"/>
      <c r="BJ338" s="332"/>
      <c r="BK338" s="333"/>
      <c r="BL338" s="333"/>
      <c r="BM338" s="334"/>
      <c r="BN338" s="332"/>
      <c r="BO338" s="333"/>
      <c r="BP338" s="333"/>
      <c r="BQ338" s="334"/>
      <c r="BR338" s="48"/>
      <c r="BS338" s="51"/>
    </row>
    <row r="339" spans="1:71" ht="15.6" customHeight="1">
      <c r="A339" s="51"/>
      <c r="B339" s="51"/>
      <c r="C339" s="45"/>
      <c r="D339" s="354" t="s">
        <v>8</v>
      </c>
      <c r="E339" s="355"/>
      <c r="F339" s="355"/>
      <c r="G339" s="355"/>
      <c r="H339" s="355"/>
      <c r="I339" s="355"/>
      <c r="J339" s="355"/>
      <c r="K339" s="355"/>
      <c r="L339" s="355"/>
      <c r="M339" s="356"/>
      <c r="N339" s="307" t="str">
        <f>IF([4]回答表!AA55="●","●","")</f>
        <v/>
      </c>
      <c r="O339" s="308"/>
      <c r="P339" s="308"/>
      <c r="Q339" s="309"/>
      <c r="R339" s="92"/>
      <c r="S339" s="92"/>
      <c r="T339" s="92"/>
      <c r="U339" s="319"/>
      <c r="V339" s="320"/>
      <c r="W339" s="320"/>
      <c r="X339" s="320"/>
      <c r="Y339" s="320"/>
      <c r="Z339" s="320"/>
      <c r="AA339" s="320"/>
      <c r="AB339" s="320"/>
      <c r="AC339" s="320"/>
      <c r="AD339" s="320"/>
      <c r="AE339" s="320"/>
      <c r="AF339" s="320"/>
      <c r="AG339" s="320"/>
      <c r="AH339" s="320"/>
      <c r="AI339" s="320"/>
      <c r="AJ339" s="321"/>
      <c r="AK339" s="102"/>
      <c r="AL339" s="102"/>
      <c r="AM339" s="420" t="s">
        <v>73</v>
      </c>
      <c r="AN339" s="420"/>
      <c r="AO339" s="420"/>
      <c r="AP339" s="420"/>
      <c r="AQ339" s="440" t="str">
        <f>IF([4]回答表!X55="●",[4]回答表!BC589,IF([4]回答表!AA55="●",[4]回答表!BC615,""))</f>
        <v/>
      </c>
      <c r="AR339" s="421"/>
      <c r="AS339" s="421"/>
      <c r="AT339" s="421"/>
      <c r="AU339" s="434"/>
      <c r="AV339" s="435"/>
      <c r="AW339" s="435"/>
      <c r="AX339" s="436"/>
      <c r="AY339" s="437"/>
      <c r="AZ339" s="438"/>
      <c r="BA339" s="438"/>
      <c r="BB339" s="439"/>
      <c r="BC339" s="93"/>
      <c r="BD339" s="106"/>
      <c r="BE339" s="106"/>
      <c r="BF339" s="332"/>
      <c r="BG339" s="333"/>
      <c r="BH339" s="333"/>
      <c r="BI339" s="333"/>
      <c r="BJ339" s="332"/>
      <c r="BK339" s="333"/>
      <c r="BL339" s="333"/>
      <c r="BM339" s="334"/>
      <c r="BN339" s="332"/>
      <c r="BO339" s="333"/>
      <c r="BP339" s="333"/>
      <c r="BQ339" s="334"/>
      <c r="BR339" s="48"/>
      <c r="BS339" s="51"/>
    </row>
    <row r="340" spans="1:71" ht="15.6" customHeight="1">
      <c r="A340" s="51"/>
      <c r="B340" s="51"/>
      <c r="C340" s="45"/>
      <c r="D340" s="357"/>
      <c r="E340" s="358"/>
      <c r="F340" s="358"/>
      <c r="G340" s="358"/>
      <c r="H340" s="358"/>
      <c r="I340" s="358"/>
      <c r="J340" s="358"/>
      <c r="K340" s="358"/>
      <c r="L340" s="358"/>
      <c r="M340" s="359"/>
      <c r="N340" s="310"/>
      <c r="O340" s="311"/>
      <c r="P340" s="311"/>
      <c r="Q340" s="312"/>
      <c r="R340" s="92"/>
      <c r="S340" s="92"/>
      <c r="T340" s="92"/>
      <c r="U340" s="319"/>
      <c r="V340" s="320"/>
      <c r="W340" s="320"/>
      <c r="X340" s="320"/>
      <c r="Y340" s="320"/>
      <c r="Z340" s="320"/>
      <c r="AA340" s="320"/>
      <c r="AB340" s="320"/>
      <c r="AC340" s="320"/>
      <c r="AD340" s="320"/>
      <c r="AE340" s="320"/>
      <c r="AF340" s="320"/>
      <c r="AG340" s="320"/>
      <c r="AH340" s="320"/>
      <c r="AI340" s="320"/>
      <c r="AJ340" s="321"/>
      <c r="AK340" s="102"/>
      <c r="AL340" s="102"/>
      <c r="AM340" s="420"/>
      <c r="AN340" s="420"/>
      <c r="AO340" s="420"/>
      <c r="AP340" s="420"/>
      <c r="AQ340" s="421"/>
      <c r="AR340" s="421"/>
      <c r="AS340" s="421"/>
      <c r="AT340" s="421"/>
      <c r="AU340" s="425"/>
      <c r="AV340" s="426"/>
      <c r="AW340" s="426"/>
      <c r="AX340" s="427"/>
      <c r="AY340" s="431"/>
      <c r="AZ340" s="432"/>
      <c r="BA340" s="432"/>
      <c r="BB340" s="433"/>
      <c r="BC340" s="93"/>
      <c r="BD340" s="106"/>
      <c r="BE340" s="106"/>
      <c r="BF340" s="332" t="s">
        <v>9</v>
      </c>
      <c r="BG340" s="333"/>
      <c r="BH340" s="333"/>
      <c r="BI340" s="333"/>
      <c r="BJ340" s="332" t="s">
        <v>10</v>
      </c>
      <c r="BK340" s="333"/>
      <c r="BL340" s="333"/>
      <c r="BM340" s="333"/>
      <c r="BN340" s="332" t="s">
        <v>11</v>
      </c>
      <c r="BO340" s="333"/>
      <c r="BP340" s="333"/>
      <c r="BQ340" s="334"/>
      <c r="BR340" s="48"/>
      <c r="BS340" s="51"/>
    </row>
    <row r="341" spans="1:71" ht="15.6" customHeight="1">
      <c r="A341" s="51"/>
      <c r="B341" s="51"/>
      <c r="C341" s="45"/>
      <c r="D341" s="357"/>
      <c r="E341" s="358"/>
      <c r="F341" s="358"/>
      <c r="G341" s="358"/>
      <c r="H341" s="358"/>
      <c r="I341" s="358"/>
      <c r="J341" s="358"/>
      <c r="K341" s="358"/>
      <c r="L341" s="358"/>
      <c r="M341" s="359"/>
      <c r="N341" s="310"/>
      <c r="O341" s="311"/>
      <c r="P341" s="311"/>
      <c r="Q341" s="312"/>
      <c r="R341" s="92"/>
      <c r="S341" s="92"/>
      <c r="T341" s="92"/>
      <c r="U341" s="319"/>
      <c r="V341" s="320"/>
      <c r="W341" s="320"/>
      <c r="X341" s="320"/>
      <c r="Y341" s="320"/>
      <c r="Z341" s="320"/>
      <c r="AA341" s="320"/>
      <c r="AB341" s="320"/>
      <c r="AC341" s="320"/>
      <c r="AD341" s="320"/>
      <c r="AE341" s="320"/>
      <c r="AF341" s="320"/>
      <c r="AG341" s="320"/>
      <c r="AH341" s="320"/>
      <c r="AI341" s="320"/>
      <c r="AJ341" s="321"/>
      <c r="AK341" s="102"/>
      <c r="AL341" s="102"/>
      <c r="AM341" s="420" t="s">
        <v>74</v>
      </c>
      <c r="AN341" s="420"/>
      <c r="AO341" s="420"/>
      <c r="AP341" s="420"/>
      <c r="AQ341" s="421" t="str">
        <f>IF([4]回答表!X55="●",[4]回答表!BC590,IF([4]回答表!AA55="●",[4]回答表!BC616,""))</f>
        <v/>
      </c>
      <c r="AR341" s="421"/>
      <c r="AS341" s="421"/>
      <c r="AT341" s="421"/>
      <c r="AU341" s="422" t="s">
        <v>75</v>
      </c>
      <c r="AV341" s="423"/>
      <c r="AW341" s="423"/>
      <c r="AX341" s="424"/>
      <c r="AY341" s="428" t="str">
        <f>IF([4]回答表!X55="●",[4]回答表!BC593,IF([4]回答表!AA55="●",[4]回答表!BC619,""))</f>
        <v/>
      </c>
      <c r="AZ341" s="429"/>
      <c r="BA341" s="429"/>
      <c r="BB341" s="430"/>
      <c r="BC341" s="93"/>
      <c r="BD341" s="106"/>
      <c r="BE341" s="106"/>
      <c r="BF341" s="332"/>
      <c r="BG341" s="333"/>
      <c r="BH341" s="333"/>
      <c r="BI341" s="333"/>
      <c r="BJ341" s="332"/>
      <c r="BK341" s="333"/>
      <c r="BL341" s="333"/>
      <c r="BM341" s="333"/>
      <c r="BN341" s="332"/>
      <c r="BO341" s="333"/>
      <c r="BP341" s="333"/>
      <c r="BQ341" s="334"/>
      <c r="BR341" s="48"/>
      <c r="BS341" s="51"/>
    </row>
    <row r="342" spans="1:71" ht="15.6" customHeight="1">
      <c r="A342" s="51"/>
      <c r="B342" s="51"/>
      <c r="C342" s="45"/>
      <c r="D342" s="360"/>
      <c r="E342" s="361"/>
      <c r="F342" s="361"/>
      <c r="G342" s="361"/>
      <c r="H342" s="361"/>
      <c r="I342" s="361"/>
      <c r="J342" s="361"/>
      <c r="K342" s="361"/>
      <c r="L342" s="361"/>
      <c r="M342" s="362"/>
      <c r="N342" s="313"/>
      <c r="O342" s="314"/>
      <c r="P342" s="314"/>
      <c r="Q342" s="315"/>
      <c r="R342" s="92"/>
      <c r="S342" s="92"/>
      <c r="T342" s="92"/>
      <c r="U342" s="322"/>
      <c r="V342" s="323"/>
      <c r="W342" s="323"/>
      <c r="X342" s="323"/>
      <c r="Y342" s="323"/>
      <c r="Z342" s="323"/>
      <c r="AA342" s="323"/>
      <c r="AB342" s="323"/>
      <c r="AC342" s="323"/>
      <c r="AD342" s="323"/>
      <c r="AE342" s="323"/>
      <c r="AF342" s="323"/>
      <c r="AG342" s="323"/>
      <c r="AH342" s="323"/>
      <c r="AI342" s="323"/>
      <c r="AJ342" s="324"/>
      <c r="AK342" s="102"/>
      <c r="AL342" s="102"/>
      <c r="AM342" s="420"/>
      <c r="AN342" s="420"/>
      <c r="AO342" s="420"/>
      <c r="AP342" s="420"/>
      <c r="AQ342" s="421"/>
      <c r="AR342" s="421"/>
      <c r="AS342" s="421"/>
      <c r="AT342" s="421"/>
      <c r="AU342" s="425"/>
      <c r="AV342" s="426"/>
      <c r="AW342" s="426"/>
      <c r="AX342" s="427"/>
      <c r="AY342" s="431"/>
      <c r="AZ342" s="432"/>
      <c r="BA342" s="432"/>
      <c r="BB342" s="433"/>
      <c r="BC342" s="93"/>
      <c r="BD342" s="106"/>
      <c r="BE342" s="106"/>
      <c r="BF342" s="417"/>
      <c r="BG342" s="418"/>
      <c r="BH342" s="418"/>
      <c r="BI342" s="418"/>
      <c r="BJ342" s="417"/>
      <c r="BK342" s="418"/>
      <c r="BL342" s="418"/>
      <c r="BM342" s="418"/>
      <c r="BN342" s="417"/>
      <c r="BO342" s="418"/>
      <c r="BP342" s="418"/>
      <c r="BQ342" s="419"/>
      <c r="BR342" s="48"/>
      <c r="BS342" s="51"/>
    </row>
    <row r="343" spans="1:71" ht="15.4" customHeight="1">
      <c r="A343" s="51"/>
      <c r="B343" s="51"/>
      <c r="C343" s="45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102"/>
      <c r="AL343" s="102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93"/>
      <c r="BD343" s="106"/>
      <c r="BE343" s="10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48"/>
      <c r="BS343" s="51"/>
    </row>
    <row r="344" spans="1:71" ht="15.4" customHeight="1">
      <c r="A344" s="51"/>
      <c r="B344" s="51"/>
      <c r="C344" s="45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92"/>
      <c r="S344" s="92"/>
      <c r="T344" s="92"/>
      <c r="U344" s="96" t="s">
        <v>83</v>
      </c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102"/>
      <c r="AL344" s="102"/>
      <c r="AM344" s="96" t="s">
        <v>84</v>
      </c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6"/>
      <c r="BR344" s="48"/>
      <c r="BS344" s="51"/>
    </row>
    <row r="345" spans="1:71" ht="15.4" customHeight="1">
      <c r="A345" s="51"/>
      <c r="B345" s="51"/>
      <c r="C345" s="45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92"/>
      <c r="S345" s="92"/>
      <c r="T345" s="92"/>
      <c r="U345" s="138" t="str">
        <f>IF([4]回答表!X55="●",[4]回答表!E592,IF([4]回答表!AA55="●",[4]回答表!E619,""))</f>
        <v/>
      </c>
      <c r="V345" s="139"/>
      <c r="W345" s="139"/>
      <c r="X345" s="139"/>
      <c r="Y345" s="139"/>
      <c r="Z345" s="139"/>
      <c r="AA345" s="139"/>
      <c r="AB345" s="139"/>
      <c r="AC345" s="139"/>
      <c r="AD345" s="139"/>
      <c r="AE345" s="142" t="s">
        <v>85</v>
      </c>
      <c r="AF345" s="142"/>
      <c r="AG345" s="142"/>
      <c r="AH345" s="142"/>
      <c r="AI345" s="142"/>
      <c r="AJ345" s="143"/>
      <c r="AK345" s="102"/>
      <c r="AL345" s="102"/>
      <c r="AM345" s="316" t="str">
        <f>IF([4]回答表!X55="●",[4]回答表!B594,IF([4]回答表!AA55="●",[4]回答表!B621,""))</f>
        <v/>
      </c>
      <c r="AN345" s="317"/>
      <c r="AO345" s="317"/>
      <c r="AP345" s="317"/>
      <c r="AQ345" s="317"/>
      <c r="AR345" s="317"/>
      <c r="AS345" s="317"/>
      <c r="AT345" s="317"/>
      <c r="AU345" s="317"/>
      <c r="AV345" s="317"/>
      <c r="AW345" s="317"/>
      <c r="AX345" s="317"/>
      <c r="AY345" s="317"/>
      <c r="AZ345" s="317"/>
      <c r="BA345" s="317"/>
      <c r="BB345" s="317"/>
      <c r="BC345" s="317"/>
      <c r="BD345" s="317"/>
      <c r="BE345" s="317"/>
      <c r="BF345" s="317"/>
      <c r="BG345" s="317"/>
      <c r="BH345" s="317"/>
      <c r="BI345" s="317"/>
      <c r="BJ345" s="317"/>
      <c r="BK345" s="317"/>
      <c r="BL345" s="317"/>
      <c r="BM345" s="317"/>
      <c r="BN345" s="317"/>
      <c r="BO345" s="317"/>
      <c r="BP345" s="317"/>
      <c r="BQ345" s="318"/>
      <c r="BR345" s="48"/>
      <c r="BS345" s="51"/>
    </row>
    <row r="346" spans="1:71" ht="15.4" customHeight="1">
      <c r="A346" s="51"/>
      <c r="B346" s="51"/>
      <c r="C346" s="45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92"/>
      <c r="S346" s="92"/>
      <c r="T346" s="92"/>
      <c r="U346" s="140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4"/>
      <c r="AF346" s="144"/>
      <c r="AG346" s="144"/>
      <c r="AH346" s="144"/>
      <c r="AI346" s="144"/>
      <c r="AJ346" s="145"/>
      <c r="AK346" s="102"/>
      <c r="AL346" s="102"/>
      <c r="AM346" s="319"/>
      <c r="AN346" s="320"/>
      <c r="AO346" s="320"/>
      <c r="AP346" s="320"/>
      <c r="AQ346" s="320"/>
      <c r="AR346" s="320"/>
      <c r="AS346" s="320"/>
      <c r="AT346" s="320"/>
      <c r="AU346" s="320"/>
      <c r="AV346" s="320"/>
      <c r="AW346" s="320"/>
      <c r="AX346" s="320"/>
      <c r="AY346" s="320"/>
      <c r="AZ346" s="320"/>
      <c r="BA346" s="320"/>
      <c r="BB346" s="320"/>
      <c r="BC346" s="320"/>
      <c r="BD346" s="320"/>
      <c r="BE346" s="320"/>
      <c r="BF346" s="320"/>
      <c r="BG346" s="320"/>
      <c r="BH346" s="320"/>
      <c r="BI346" s="320"/>
      <c r="BJ346" s="320"/>
      <c r="BK346" s="320"/>
      <c r="BL346" s="320"/>
      <c r="BM346" s="320"/>
      <c r="BN346" s="320"/>
      <c r="BO346" s="320"/>
      <c r="BP346" s="320"/>
      <c r="BQ346" s="321"/>
      <c r="BR346" s="48"/>
      <c r="BS346" s="51"/>
    </row>
    <row r="347" spans="1:71" ht="15.4" customHeight="1">
      <c r="A347" s="51"/>
      <c r="B347" s="51"/>
      <c r="C347" s="45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102"/>
      <c r="AL347" s="102"/>
      <c r="AM347" s="319"/>
      <c r="AN347" s="320"/>
      <c r="AO347" s="320"/>
      <c r="AP347" s="320"/>
      <c r="AQ347" s="320"/>
      <c r="AR347" s="320"/>
      <c r="AS347" s="320"/>
      <c r="AT347" s="320"/>
      <c r="AU347" s="320"/>
      <c r="AV347" s="320"/>
      <c r="AW347" s="320"/>
      <c r="AX347" s="320"/>
      <c r="AY347" s="320"/>
      <c r="AZ347" s="320"/>
      <c r="BA347" s="320"/>
      <c r="BB347" s="320"/>
      <c r="BC347" s="320"/>
      <c r="BD347" s="320"/>
      <c r="BE347" s="320"/>
      <c r="BF347" s="320"/>
      <c r="BG347" s="320"/>
      <c r="BH347" s="320"/>
      <c r="BI347" s="320"/>
      <c r="BJ347" s="320"/>
      <c r="BK347" s="320"/>
      <c r="BL347" s="320"/>
      <c r="BM347" s="320"/>
      <c r="BN347" s="320"/>
      <c r="BO347" s="320"/>
      <c r="BP347" s="320"/>
      <c r="BQ347" s="321"/>
      <c r="BR347" s="48"/>
      <c r="BS347" s="51"/>
    </row>
    <row r="348" spans="1:71" ht="15.4" customHeight="1">
      <c r="A348" s="51"/>
      <c r="B348" s="51"/>
      <c r="C348" s="45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102"/>
      <c r="AL348" s="102"/>
      <c r="AM348" s="319"/>
      <c r="AN348" s="320"/>
      <c r="AO348" s="320"/>
      <c r="AP348" s="320"/>
      <c r="AQ348" s="320"/>
      <c r="AR348" s="320"/>
      <c r="AS348" s="320"/>
      <c r="AT348" s="320"/>
      <c r="AU348" s="320"/>
      <c r="AV348" s="320"/>
      <c r="AW348" s="320"/>
      <c r="AX348" s="320"/>
      <c r="AY348" s="320"/>
      <c r="AZ348" s="320"/>
      <c r="BA348" s="320"/>
      <c r="BB348" s="320"/>
      <c r="BC348" s="320"/>
      <c r="BD348" s="320"/>
      <c r="BE348" s="320"/>
      <c r="BF348" s="320"/>
      <c r="BG348" s="320"/>
      <c r="BH348" s="320"/>
      <c r="BI348" s="320"/>
      <c r="BJ348" s="320"/>
      <c r="BK348" s="320"/>
      <c r="BL348" s="320"/>
      <c r="BM348" s="320"/>
      <c r="BN348" s="320"/>
      <c r="BO348" s="320"/>
      <c r="BP348" s="320"/>
      <c r="BQ348" s="321"/>
      <c r="BR348" s="48"/>
      <c r="BS348" s="51"/>
    </row>
    <row r="349" spans="1:71" ht="15.4" customHeight="1">
      <c r="A349" s="51"/>
      <c r="B349" s="51"/>
      <c r="C349" s="45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102"/>
      <c r="AL349" s="102"/>
      <c r="AM349" s="322"/>
      <c r="AN349" s="323"/>
      <c r="AO349" s="323"/>
      <c r="AP349" s="323"/>
      <c r="AQ349" s="323"/>
      <c r="AR349" s="323"/>
      <c r="AS349" s="323"/>
      <c r="AT349" s="323"/>
      <c r="AU349" s="323"/>
      <c r="AV349" s="323"/>
      <c r="AW349" s="323"/>
      <c r="AX349" s="323"/>
      <c r="AY349" s="323"/>
      <c r="AZ349" s="323"/>
      <c r="BA349" s="323"/>
      <c r="BB349" s="323"/>
      <c r="BC349" s="323"/>
      <c r="BD349" s="323"/>
      <c r="BE349" s="323"/>
      <c r="BF349" s="323"/>
      <c r="BG349" s="323"/>
      <c r="BH349" s="323"/>
      <c r="BI349" s="323"/>
      <c r="BJ349" s="323"/>
      <c r="BK349" s="323"/>
      <c r="BL349" s="323"/>
      <c r="BM349" s="323"/>
      <c r="BN349" s="323"/>
      <c r="BO349" s="323"/>
      <c r="BP349" s="323"/>
      <c r="BQ349" s="324"/>
      <c r="BR349" s="48"/>
      <c r="BS349" s="51"/>
    </row>
    <row r="350" spans="1:71" ht="15.6" customHeight="1">
      <c r="A350" s="51"/>
      <c r="B350" s="51"/>
      <c r="C350" s="45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86"/>
      <c r="Y350" s="86"/>
      <c r="Z350" s="86"/>
      <c r="AA350" s="90"/>
      <c r="AB350" s="90"/>
      <c r="AC350" s="90"/>
      <c r="AD350" s="90"/>
      <c r="AE350" s="90"/>
      <c r="AF350" s="90"/>
      <c r="AG350" s="90"/>
      <c r="AH350" s="90"/>
      <c r="AI350" s="90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48"/>
      <c r="BS350" s="51"/>
    </row>
    <row r="351" spans="1:71" ht="18.600000000000001" customHeight="1">
      <c r="A351" s="51"/>
      <c r="B351" s="51"/>
      <c r="C351" s="45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92"/>
      <c r="O351" s="92"/>
      <c r="P351" s="92"/>
      <c r="Q351" s="92"/>
      <c r="R351" s="92"/>
      <c r="S351" s="92"/>
      <c r="T351" s="92"/>
      <c r="U351" s="96" t="s">
        <v>20</v>
      </c>
      <c r="V351" s="92"/>
      <c r="W351" s="92"/>
      <c r="X351" s="92"/>
      <c r="Y351" s="92"/>
      <c r="Z351" s="92"/>
      <c r="AA351" s="90"/>
      <c r="AB351" s="97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6" t="s">
        <v>12</v>
      </c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6"/>
      <c r="BR351" s="48"/>
      <c r="BS351" s="51"/>
    </row>
    <row r="352" spans="1:71" ht="15.6" customHeight="1">
      <c r="A352" s="51"/>
      <c r="B352" s="51"/>
      <c r="C352" s="45"/>
      <c r="D352" s="298" t="s">
        <v>13</v>
      </c>
      <c r="E352" s="299"/>
      <c r="F352" s="299"/>
      <c r="G352" s="299"/>
      <c r="H352" s="299"/>
      <c r="I352" s="299"/>
      <c r="J352" s="299"/>
      <c r="K352" s="299"/>
      <c r="L352" s="299"/>
      <c r="M352" s="300"/>
      <c r="N352" s="307" t="str">
        <f>IF([4]回答表!AD55="●","●","")</f>
        <v/>
      </c>
      <c r="O352" s="308"/>
      <c r="P352" s="308"/>
      <c r="Q352" s="309"/>
      <c r="R352" s="92"/>
      <c r="S352" s="92"/>
      <c r="T352" s="92"/>
      <c r="U352" s="316" t="str">
        <f>IF([4]回答表!AD55="●",[4]回答表!B632,"")</f>
        <v/>
      </c>
      <c r="V352" s="317"/>
      <c r="W352" s="317"/>
      <c r="X352" s="317"/>
      <c r="Y352" s="317"/>
      <c r="Z352" s="317"/>
      <c r="AA352" s="317"/>
      <c r="AB352" s="317"/>
      <c r="AC352" s="317"/>
      <c r="AD352" s="317"/>
      <c r="AE352" s="317"/>
      <c r="AF352" s="317"/>
      <c r="AG352" s="317"/>
      <c r="AH352" s="317"/>
      <c r="AI352" s="317"/>
      <c r="AJ352" s="318"/>
      <c r="AK352" s="107"/>
      <c r="AL352" s="107"/>
      <c r="AM352" s="316" t="str">
        <f>IF([4]回答表!AD55="●",[4]回答表!B638,"")</f>
        <v/>
      </c>
      <c r="AN352" s="317"/>
      <c r="AO352" s="317"/>
      <c r="AP352" s="317"/>
      <c r="AQ352" s="317"/>
      <c r="AR352" s="317"/>
      <c r="AS352" s="317"/>
      <c r="AT352" s="317"/>
      <c r="AU352" s="317"/>
      <c r="AV352" s="317"/>
      <c r="AW352" s="317"/>
      <c r="AX352" s="317"/>
      <c r="AY352" s="317"/>
      <c r="AZ352" s="317"/>
      <c r="BA352" s="317"/>
      <c r="BB352" s="317"/>
      <c r="BC352" s="317"/>
      <c r="BD352" s="317"/>
      <c r="BE352" s="317"/>
      <c r="BF352" s="317"/>
      <c r="BG352" s="317"/>
      <c r="BH352" s="317"/>
      <c r="BI352" s="317"/>
      <c r="BJ352" s="317"/>
      <c r="BK352" s="317"/>
      <c r="BL352" s="317"/>
      <c r="BM352" s="317"/>
      <c r="BN352" s="317"/>
      <c r="BO352" s="317"/>
      <c r="BP352" s="317"/>
      <c r="BQ352" s="318"/>
      <c r="BR352" s="48"/>
      <c r="BS352" s="51"/>
    </row>
    <row r="353" spans="1:71" ht="15.6" customHeight="1">
      <c r="C353" s="45"/>
      <c r="D353" s="301"/>
      <c r="E353" s="302"/>
      <c r="F353" s="302"/>
      <c r="G353" s="302"/>
      <c r="H353" s="302"/>
      <c r="I353" s="302"/>
      <c r="J353" s="302"/>
      <c r="K353" s="302"/>
      <c r="L353" s="302"/>
      <c r="M353" s="303"/>
      <c r="N353" s="310"/>
      <c r="O353" s="311"/>
      <c r="P353" s="311"/>
      <c r="Q353" s="312"/>
      <c r="R353" s="92"/>
      <c r="S353" s="92"/>
      <c r="T353" s="92"/>
      <c r="U353" s="319"/>
      <c r="V353" s="320"/>
      <c r="W353" s="320"/>
      <c r="X353" s="320"/>
      <c r="Y353" s="320"/>
      <c r="Z353" s="320"/>
      <c r="AA353" s="320"/>
      <c r="AB353" s="320"/>
      <c r="AC353" s="320"/>
      <c r="AD353" s="320"/>
      <c r="AE353" s="320"/>
      <c r="AF353" s="320"/>
      <c r="AG353" s="320"/>
      <c r="AH353" s="320"/>
      <c r="AI353" s="320"/>
      <c r="AJ353" s="321"/>
      <c r="AK353" s="107"/>
      <c r="AL353" s="107"/>
      <c r="AM353" s="319"/>
      <c r="AN353" s="320"/>
      <c r="AO353" s="320"/>
      <c r="AP353" s="320"/>
      <c r="AQ353" s="320"/>
      <c r="AR353" s="320"/>
      <c r="AS353" s="320"/>
      <c r="AT353" s="320"/>
      <c r="AU353" s="320"/>
      <c r="AV353" s="320"/>
      <c r="AW353" s="320"/>
      <c r="AX353" s="320"/>
      <c r="AY353" s="320"/>
      <c r="AZ353" s="320"/>
      <c r="BA353" s="320"/>
      <c r="BB353" s="320"/>
      <c r="BC353" s="320"/>
      <c r="BD353" s="320"/>
      <c r="BE353" s="320"/>
      <c r="BF353" s="320"/>
      <c r="BG353" s="320"/>
      <c r="BH353" s="320"/>
      <c r="BI353" s="320"/>
      <c r="BJ353" s="320"/>
      <c r="BK353" s="320"/>
      <c r="BL353" s="320"/>
      <c r="BM353" s="320"/>
      <c r="BN353" s="320"/>
      <c r="BO353" s="320"/>
      <c r="BP353" s="320"/>
      <c r="BQ353" s="321"/>
      <c r="BR353" s="48"/>
    </row>
    <row r="354" spans="1:71" ht="15.6" customHeight="1">
      <c r="C354" s="45"/>
      <c r="D354" s="301"/>
      <c r="E354" s="302"/>
      <c r="F354" s="302"/>
      <c r="G354" s="302"/>
      <c r="H354" s="302"/>
      <c r="I354" s="302"/>
      <c r="J354" s="302"/>
      <c r="K354" s="302"/>
      <c r="L354" s="302"/>
      <c r="M354" s="303"/>
      <c r="N354" s="310"/>
      <c r="O354" s="311"/>
      <c r="P354" s="311"/>
      <c r="Q354" s="312"/>
      <c r="R354" s="92"/>
      <c r="S354" s="92"/>
      <c r="T354" s="92"/>
      <c r="U354" s="319"/>
      <c r="V354" s="320"/>
      <c r="W354" s="320"/>
      <c r="X354" s="320"/>
      <c r="Y354" s="320"/>
      <c r="Z354" s="320"/>
      <c r="AA354" s="320"/>
      <c r="AB354" s="320"/>
      <c r="AC354" s="320"/>
      <c r="AD354" s="320"/>
      <c r="AE354" s="320"/>
      <c r="AF354" s="320"/>
      <c r="AG354" s="320"/>
      <c r="AH354" s="320"/>
      <c r="AI354" s="320"/>
      <c r="AJ354" s="321"/>
      <c r="AK354" s="107"/>
      <c r="AL354" s="107"/>
      <c r="AM354" s="319"/>
      <c r="AN354" s="320"/>
      <c r="AO354" s="320"/>
      <c r="AP354" s="320"/>
      <c r="AQ354" s="320"/>
      <c r="AR354" s="320"/>
      <c r="AS354" s="320"/>
      <c r="AT354" s="320"/>
      <c r="AU354" s="320"/>
      <c r="AV354" s="320"/>
      <c r="AW354" s="320"/>
      <c r="AX354" s="320"/>
      <c r="AY354" s="320"/>
      <c r="AZ354" s="320"/>
      <c r="BA354" s="320"/>
      <c r="BB354" s="320"/>
      <c r="BC354" s="320"/>
      <c r="BD354" s="320"/>
      <c r="BE354" s="320"/>
      <c r="BF354" s="320"/>
      <c r="BG354" s="320"/>
      <c r="BH354" s="320"/>
      <c r="BI354" s="320"/>
      <c r="BJ354" s="320"/>
      <c r="BK354" s="320"/>
      <c r="BL354" s="320"/>
      <c r="BM354" s="320"/>
      <c r="BN354" s="320"/>
      <c r="BO354" s="320"/>
      <c r="BP354" s="320"/>
      <c r="BQ354" s="321"/>
      <c r="BR354" s="48"/>
    </row>
    <row r="355" spans="1:71" ht="15.6" customHeight="1">
      <c r="C355" s="45"/>
      <c r="D355" s="304"/>
      <c r="E355" s="305"/>
      <c r="F355" s="305"/>
      <c r="G355" s="305"/>
      <c r="H355" s="305"/>
      <c r="I355" s="305"/>
      <c r="J355" s="305"/>
      <c r="K355" s="305"/>
      <c r="L355" s="305"/>
      <c r="M355" s="306"/>
      <c r="N355" s="313"/>
      <c r="O355" s="314"/>
      <c r="P355" s="314"/>
      <c r="Q355" s="315"/>
      <c r="R355" s="92"/>
      <c r="S355" s="92"/>
      <c r="T355" s="92"/>
      <c r="U355" s="322"/>
      <c r="V355" s="323"/>
      <c r="W355" s="323"/>
      <c r="X355" s="323"/>
      <c r="Y355" s="323"/>
      <c r="Z355" s="323"/>
      <c r="AA355" s="323"/>
      <c r="AB355" s="323"/>
      <c r="AC355" s="323"/>
      <c r="AD355" s="323"/>
      <c r="AE355" s="323"/>
      <c r="AF355" s="323"/>
      <c r="AG355" s="323"/>
      <c r="AH355" s="323"/>
      <c r="AI355" s="323"/>
      <c r="AJ355" s="324"/>
      <c r="AK355" s="107"/>
      <c r="AL355" s="107"/>
      <c r="AM355" s="322"/>
      <c r="AN355" s="323"/>
      <c r="AO355" s="323"/>
      <c r="AP355" s="323"/>
      <c r="AQ355" s="323"/>
      <c r="AR355" s="323"/>
      <c r="AS355" s="323"/>
      <c r="AT355" s="323"/>
      <c r="AU355" s="323"/>
      <c r="AV355" s="323"/>
      <c r="AW355" s="323"/>
      <c r="AX355" s="323"/>
      <c r="AY355" s="323"/>
      <c r="AZ355" s="323"/>
      <c r="BA355" s="323"/>
      <c r="BB355" s="323"/>
      <c r="BC355" s="323"/>
      <c r="BD355" s="323"/>
      <c r="BE355" s="323"/>
      <c r="BF355" s="323"/>
      <c r="BG355" s="323"/>
      <c r="BH355" s="323"/>
      <c r="BI355" s="323"/>
      <c r="BJ355" s="323"/>
      <c r="BK355" s="323"/>
      <c r="BL355" s="323"/>
      <c r="BM355" s="323"/>
      <c r="BN355" s="323"/>
      <c r="BO355" s="323"/>
      <c r="BP355" s="323"/>
      <c r="BQ355" s="324"/>
      <c r="BR355" s="48"/>
    </row>
    <row r="356" spans="1:71" ht="15.6" customHeight="1">
      <c r="C356" s="58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60"/>
    </row>
    <row r="357" spans="1:71" ht="15.6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</row>
    <row r="358" spans="1:71" ht="15.6" customHeight="1"/>
    <row r="359" spans="1:71" ht="15.6" customHeight="1"/>
    <row r="360" spans="1:71" ht="15.6" customHeight="1"/>
    <row r="361" spans="1:71" ht="22.15" customHeight="1">
      <c r="C361" s="128" t="s">
        <v>33</v>
      </c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</row>
    <row r="362" spans="1:71" ht="22.15" customHeight="1"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</row>
    <row r="363" spans="1:71" ht="22.15" customHeight="1"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</row>
    <row r="364" spans="1:71" ht="15.6" customHeight="1">
      <c r="C364" s="123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125"/>
    </row>
    <row r="365" spans="1:71" ht="19.149999999999999" customHeight="1">
      <c r="C365" s="126"/>
      <c r="D365" s="129" t="str">
        <f>IF([4]回答表!R56="●",[4]回答表!B651,"")</f>
        <v/>
      </c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0"/>
      <c r="BK365" s="130"/>
      <c r="BL365" s="130"/>
      <c r="BM365" s="130"/>
      <c r="BN365" s="130"/>
      <c r="BO365" s="130"/>
      <c r="BP365" s="130"/>
      <c r="BQ365" s="131"/>
      <c r="BR365" s="127"/>
    </row>
    <row r="366" spans="1:71" ht="23.65" customHeight="1">
      <c r="C366" s="126"/>
      <c r="D366" s="132"/>
      <c r="E366" s="416"/>
      <c r="F366" s="416"/>
      <c r="G366" s="41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  <c r="T366" s="416"/>
      <c r="U366" s="416"/>
      <c r="V366" s="416"/>
      <c r="W366" s="416"/>
      <c r="X366" s="416"/>
      <c r="Y366" s="416"/>
      <c r="Z366" s="416"/>
      <c r="AA366" s="416"/>
      <c r="AB366" s="416"/>
      <c r="AC366" s="416"/>
      <c r="AD366" s="416"/>
      <c r="AE366" s="416"/>
      <c r="AF366" s="416"/>
      <c r="AG366" s="416"/>
      <c r="AH366" s="416"/>
      <c r="AI366" s="416"/>
      <c r="AJ366" s="416"/>
      <c r="AK366" s="416"/>
      <c r="AL366" s="416"/>
      <c r="AM366" s="416"/>
      <c r="AN366" s="416"/>
      <c r="AO366" s="416"/>
      <c r="AP366" s="416"/>
      <c r="AQ366" s="416"/>
      <c r="AR366" s="416"/>
      <c r="AS366" s="416"/>
      <c r="AT366" s="416"/>
      <c r="AU366" s="416"/>
      <c r="AV366" s="416"/>
      <c r="AW366" s="416"/>
      <c r="AX366" s="416"/>
      <c r="AY366" s="416"/>
      <c r="AZ366" s="416"/>
      <c r="BA366" s="416"/>
      <c r="BB366" s="416"/>
      <c r="BC366" s="416"/>
      <c r="BD366" s="416"/>
      <c r="BE366" s="416"/>
      <c r="BF366" s="416"/>
      <c r="BG366" s="416"/>
      <c r="BH366" s="416"/>
      <c r="BI366" s="416"/>
      <c r="BJ366" s="416"/>
      <c r="BK366" s="416"/>
      <c r="BL366" s="416"/>
      <c r="BM366" s="416"/>
      <c r="BN366" s="416"/>
      <c r="BO366" s="416"/>
      <c r="BP366" s="416"/>
      <c r="BQ366" s="134"/>
      <c r="BR366" s="127"/>
    </row>
    <row r="367" spans="1:71" ht="23.65" customHeight="1">
      <c r="C367" s="126"/>
      <c r="D367" s="132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  <c r="U367" s="416"/>
      <c r="V367" s="416"/>
      <c r="W367" s="416"/>
      <c r="X367" s="416"/>
      <c r="Y367" s="416"/>
      <c r="Z367" s="416"/>
      <c r="AA367" s="416"/>
      <c r="AB367" s="416"/>
      <c r="AC367" s="416"/>
      <c r="AD367" s="416"/>
      <c r="AE367" s="416"/>
      <c r="AF367" s="416"/>
      <c r="AG367" s="416"/>
      <c r="AH367" s="416"/>
      <c r="AI367" s="416"/>
      <c r="AJ367" s="416"/>
      <c r="AK367" s="416"/>
      <c r="AL367" s="416"/>
      <c r="AM367" s="416"/>
      <c r="AN367" s="416"/>
      <c r="AO367" s="416"/>
      <c r="AP367" s="416"/>
      <c r="AQ367" s="416"/>
      <c r="AR367" s="416"/>
      <c r="AS367" s="416"/>
      <c r="AT367" s="416"/>
      <c r="AU367" s="416"/>
      <c r="AV367" s="416"/>
      <c r="AW367" s="416"/>
      <c r="AX367" s="416"/>
      <c r="AY367" s="416"/>
      <c r="AZ367" s="416"/>
      <c r="BA367" s="416"/>
      <c r="BB367" s="416"/>
      <c r="BC367" s="416"/>
      <c r="BD367" s="416"/>
      <c r="BE367" s="416"/>
      <c r="BF367" s="416"/>
      <c r="BG367" s="416"/>
      <c r="BH367" s="416"/>
      <c r="BI367" s="416"/>
      <c r="BJ367" s="416"/>
      <c r="BK367" s="416"/>
      <c r="BL367" s="416"/>
      <c r="BM367" s="416"/>
      <c r="BN367" s="416"/>
      <c r="BO367" s="416"/>
      <c r="BP367" s="416"/>
      <c r="BQ367" s="134"/>
      <c r="BR367" s="127"/>
    </row>
    <row r="368" spans="1:71" ht="23.65" customHeight="1">
      <c r="C368" s="126"/>
      <c r="D368" s="132"/>
      <c r="E368" s="416"/>
      <c r="F368" s="416"/>
      <c r="G368" s="416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  <c r="T368" s="416"/>
      <c r="U368" s="416"/>
      <c r="V368" s="416"/>
      <c r="W368" s="416"/>
      <c r="X368" s="416"/>
      <c r="Y368" s="416"/>
      <c r="Z368" s="416"/>
      <c r="AA368" s="416"/>
      <c r="AB368" s="416"/>
      <c r="AC368" s="416"/>
      <c r="AD368" s="416"/>
      <c r="AE368" s="416"/>
      <c r="AF368" s="416"/>
      <c r="AG368" s="416"/>
      <c r="AH368" s="416"/>
      <c r="AI368" s="416"/>
      <c r="AJ368" s="416"/>
      <c r="AK368" s="416"/>
      <c r="AL368" s="416"/>
      <c r="AM368" s="416"/>
      <c r="AN368" s="416"/>
      <c r="AO368" s="416"/>
      <c r="AP368" s="416"/>
      <c r="AQ368" s="416"/>
      <c r="AR368" s="416"/>
      <c r="AS368" s="416"/>
      <c r="AT368" s="416"/>
      <c r="AU368" s="416"/>
      <c r="AV368" s="416"/>
      <c r="AW368" s="416"/>
      <c r="AX368" s="416"/>
      <c r="AY368" s="416"/>
      <c r="AZ368" s="416"/>
      <c r="BA368" s="416"/>
      <c r="BB368" s="416"/>
      <c r="BC368" s="416"/>
      <c r="BD368" s="416"/>
      <c r="BE368" s="416"/>
      <c r="BF368" s="416"/>
      <c r="BG368" s="416"/>
      <c r="BH368" s="416"/>
      <c r="BI368" s="416"/>
      <c r="BJ368" s="416"/>
      <c r="BK368" s="416"/>
      <c r="BL368" s="416"/>
      <c r="BM368" s="416"/>
      <c r="BN368" s="416"/>
      <c r="BO368" s="416"/>
      <c r="BP368" s="416"/>
      <c r="BQ368" s="134"/>
      <c r="BR368" s="127"/>
    </row>
    <row r="369" spans="3:70" ht="23.65" customHeight="1">
      <c r="C369" s="126"/>
      <c r="D369" s="132"/>
      <c r="E369" s="416"/>
      <c r="F369" s="416"/>
      <c r="G369" s="416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  <c r="T369" s="416"/>
      <c r="U369" s="416"/>
      <c r="V369" s="416"/>
      <c r="W369" s="416"/>
      <c r="X369" s="416"/>
      <c r="Y369" s="416"/>
      <c r="Z369" s="416"/>
      <c r="AA369" s="416"/>
      <c r="AB369" s="416"/>
      <c r="AC369" s="416"/>
      <c r="AD369" s="416"/>
      <c r="AE369" s="416"/>
      <c r="AF369" s="416"/>
      <c r="AG369" s="416"/>
      <c r="AH369" s="416"/>
      <c r="AI369" s="416"/>
      <c r="AJ369" s="416"/>
      <c r="AK369" s="416"/>
      <c r="AL369" s="416"/>
      <c r="AM369" s="416"/>
      <c r="AN369" s="416"/>
      <c r="AO369" s="416"/>
      <c r="AP369" s="416"/>
      <c r="AQ369" s="416"/>
      <c r="AR369" s="416"/>
      <c r="AS369" s="416"/>
      <c r="AT369" s="416"/>
      <c r="AU369" s="416"/>
      <c r="AV369" s="416"/>
      <c r="AW369" s="416"/>
      <c r="AX369" s="416"/>
      <c r="AY369" s="416"/>
      <c r="AZ369" s="416"/>
      <c r="BA369" s="416"/>
      <c r="BB369" s="416"/>
      <c r="BC369" s="416"/>
      <c r="BD369" s="416"/>
      <c r="BE369" s="416"/>
      <c r="BF369" s="416"/>
      <c r="BG369" s="416"/>
      <c r="BH369" s="416"/>
      <c r="BI369" s="416"/>
      <c r="BJ369" s="416"/>
      <c r="BK369" s="416"/>
      <c r="BL369" s="416"/>
      <c r="BM369" s="416"/>
      <c r="BN369" s="416"/>
      <c r="BO369" s="416"/>
      <c r="BP369" s="416"/>
      <c r="BQ369" s="134"/>
      <c r="BR369" s="127"/>
    </row>
    <row r="370" spans="3:70" ht="23.65" customHeight="1">
      <c r="C370" s="126"/>
      <c r="D370" s="132"/>
      <c r="E370" s="416"/>
      <c r="F370" s="416"/>
      <c r="G370" s="416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  <c r="T370" s="416"/>
      <c r="U370" s="416"/>
      <c r="V370" s="416"/>
      <c r="W370" s="416"/>
      <c r="X370" s="416"/>
      <c r="Y370" s="416"/>
      <c r="Z370" s="416"/>
      <c r="AA370" s="416"/>
      <c r="AB370" s="416"/>
      <c r="AC370" s="416"/>
      <c r="AD370" s="416"/>
      <c r="AE370" s="416"/>
      <c r="AF370" s="416"/>
      <c r="AG370" s="416"/>
      <c r="AH370" s="416"/>
      <c r="AI370" s="416"/>
      <c r="AJ370" s="416"/>
      <c r="AK370" s="416"/>
      <c r="AL370" s="416"/>
      <c r="AM370" s="416"/>
      <c r="AN370" s="416"/>
      <c r="AO370" s="416"/>
      <c r="AP370" s="416"/>
      <c r="AQ370" s="416"/>
      <c r="AR370" s="416"/>
      <c r="AS370" s="416"/>
      <c r="AT370" s="416"/>
      <c r="AU370" s="416"/>
      <c r="AV370" s="416"/>
      <c r="AW370" s="416"/>
      <c r="AX370" s="416"/>
      <c r="AY370" s="416"/>
      <c r="AZ370" s="416"/>
      <c r="BA370" s="416"/>
      <c r="BB370" s="416"/>
      <c r="BC370" s="416"/>
      <c r="BD370" s="416"/>
      <c r="BE370" s="416"/>
      <c r="BF370" s="416"/>
      <c r="BG370" s="416"/>
      <c r="BH370" s="416"/>
      <c r="BI370" s="416"/>
      <c r="BJ370" s="416"/>
      <c r="BK370" s="416"/>
      <c r="BL370" s="416"/>
      <c r="BM370" s="416"/>
      <c r="BN370" s="416"/>
      <c r="BO370" s="416"/>
      <c r="BP370" s="416"/>
      <c r="BQ370" s="134"/>
      <c r="BR370" s="127"/>
    </row>
    <row r="371" spans="3:70" ht="23.65" customHeight="1">
      <c r="C371" s="126"/>
      <c r="D371" s="132"/>
      <c r="E371" s="416"/>
      <c r="F371" s="416"/>
      <c r="G371" s="416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  <c r="T371" s="416"/>
      <c r="U371" s="416"/>
      <c r="V371" s="416"/>
      <c r="W371" s="416"/>
      <c r="X371" s="416"/>
      <c r="Y371" s="416"/>
      <c r="Z371" s="416"/>
      <c r="AA371" s="416"/>
      <c r="AB371" s="416"/>
      <c r="AC371" s="416"/>
      <c r="AD371" s="416"/>
      <c r="AE371" s="416"/>
      <c r="AF371" s="416"/>
      <c r="AG371" s="416"/>
      <c r="AH371" s="416"/>
      <c r="AI371" s="416"/>
      <c r="AJ371" s="416"/>
      <c r="AK371" s="416"/>
      <c r="AL371" s="416"/>
      <c r="AM371" s="416"/>
      <c r="AN371" s="416"/>
      <c r="AO371" s="416"/>
      <c r="AP371" s="416"/>
      <c r="AQ371" s="416"/>
      <c r="AR371" s="416"/>
      <c r="AS371" s="416"/>
      <c r="AT371" s="416"/>
      <c r="AU371" s="416"/>
      <c r="AV371" s="416"/>
      <c r="AW371" s="416"/>
      <c r="AX371" s="416"/>
      <c r="AY371" s="416"/>
      <c r="AZ371" s="416"/>
      <c r="BA371" s="416"/>
      <c r="BB371" s="416"/>
      <c r="BC371" s="416"/>
      <c r="BD371" s="416"/>
      <c r="BE371" s="416"/>
      <c r="BF371" s="416"/>
      <c r="BG371" s="416"/>
      <c r="BH371" s="416"/>
      <c r="BI371" s="416"/>
      <c r="BJ371" s="416"/>
      <c r="BK371" s="416"/>
      <c r="BL371" s="416"/>
      <c r="BM371" s="416"/>
      <c r="BN371" s="416"/>
      <c r="BO371" s="416"/>
      <c r="BP371" s="416"/>
      <c r="BQ371" s="134"/>
      <c r="BR371" s="127"/>
    </row>
    <row r="372" spans="3:70" ht="23.65" customHeight="1">
      <c r="C372" s="126"/>
      <c r="D372" s="132"/>
      <c r="E372" s="416"/>
      <c r="F372" s="416"/>
      <c r="G372" s="416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  <c r="T372" s="416"/>
      <c r="U372" s="416"/>
      <c r="V372" s="416"/>
      <c r="W372" s="416"/>
      <c r="X372" s="416"/>
      <c r="Y372" s="416"/>
      <c r="Z372" s="416"/>
      <c r="AA372" s="416"/>
      <c r="AB372" s="416"/>
      <c r="AC372" s="416"/>
      <c r="AD372" s="416"/>
      <c r="AE372" s="416"/>
      <c r="AF372" s="416"/>
      <c r="AG372" s="416"/>
      <c r="AH372" s="416"/>
      <c r="AI372" s="416"/>
      <c r="AJ372" s="416"/>
      <c r="AK372" s="416"/>
      <c r="AL372" s="416"/>
      <c r="AM372" s="416"/>
      <c r="AN372" s="416"/>
      <c r="AO372" s="416"/>
      <c r="AP372" s="416"/>
      <c r="AQ372" s="416"/>
      <c r="AR372" s="416"/>
      <c r="AS372" s="416"/>
      <c r="AT372" s="416"/>
      <c r="AU372" s="416"/>
      <c r="AV372" s="416"/>
      <c r="AW372" s="416"/>
      <c r="AX372" s="416"/>
      <c r="AY372" s="416"/>
      <c r="AZ372" s="416"/>
      <c r="BA372" s="416"/>
      <c r="BB372" s="416"/>
      <c r="BC372" s="416"/>
      <c r="BD372" s="416"/>
      <c r="BE372" s="416"/>
      <c r="BF372" s="416"/>
      <c r="BG372" s="416"/>
      <c r="BH372" s="416"/>
      <c r="BI372" s="416"/>
      <c r="BJ372" s="416"/>
      <c r="BK372" s="416"/>
      <c r="BL372" s="416"/>
      <c r="BM372" s="416"/>
      <c r="BN372" s="416"/>
      <c r="BO372" s="416"/>
      <c r="BP372" s="416"/>
      <c r="BQ372" s="134"/>
      <c r="BR372" s="127"/>
    </row>
    <row r="373" spans="3:70" ht="23.65" customHeight="1">
      <c r="C373" s="126"/>
      <c r="D373" s="132"/>
      <c r="E373" s="416"/>
      <c r="F373" s="416"/>
      <c r="G373" s="416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  <c r="T373" s="416"/>
      <c r="U373" s="416"/>
      <c r="V373" s="416"/>
      <c r="W373" s="416"/>
      <c r="X373" s="416"/>
      <c r="Y373" s="416"/>
      <c r="Z373" s="416"/>
      <c r="AA373" s="416"/>
      <c r="AB373" s="416"/>
      <c r="AC373" s="416"/>
      <c r="AD373" s="416"/>
      <c r="AE373" s="416"/>
      <c r="AF373" s="416"/>
      <c r="AG373" s="416"/>
      <c r="AH373" s="416"/>
      <c r="AI373" s="416"/>
      <c r="AJ373" s="416"/>
      <c r="AK373" s="416"/>
      <c r="AL373" s="416"/>
      <c r="AM373" s="416"/>
      <c r="AN373" s="416"/>
      <c r="AO373" s="416"/>
      <c r="AP373" s="416"/>
      <c r="AQ373" s="416"/>
      <c r="AR373" s="416"/>
      <c r="AS373" s="416"/>
      <c r="AT373" s="416"/>
      <c r="AU373" s="416"/>
      <c r="AV373" s="416"/>
      <c r="AW373" s="416"/>
      <c r="AX373" s="416"/>
      <c r="AY373" s="416"/>
      <c r="AZ373" s="416"/>
      <c r="BA373" s="416"/>
      <c r="BB373" s="416"/>
      <c r="BC373" s="416"/>
      <c r="BD373" s="416"/>
      <c r="BE373" s="416"/>
      <c r="BF373" s="416"/>
      <c r="BG373" s="416"/>
      <c r="BH373" s="416"/>
      <c r="BI373" s="416"/>
      <c r="BJ373" s="416"/>
      <c r="BK373" s="416"/>
      <c r="BL373" s="416"/>
      <c r="BM373" s="416"/>
      <c r="BN373" s="416"/>
      <c r="BO373" s="416"/>
      <c r="BP373" s="416"/>
      <c r="BQ373" s="134"/>
      <c r="BR373" s="127"/>
    </row>
    <row r="374" spans="3:70" ht="23.65" customHeight="1">
      <c r="C374" s="126"/>
      <c r="D374" s="132"/>
      <c r="E374" s="416"/>
      <c r="F374" s="416"/>
      <c r="G374" s="416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  <c r="T374" s="416"/>
      <c r="U374" s="416"/>
      <c r="V374" s="416"/>
      <c r="W374" s="416"/>
      <c r="X374" s="416"/>
      <c r="Y374" s="416"/>
      <c r="Z374" s="416"/>
      <c r="AA374" s="416"/>
      <c r="AB374" s="416"/>
      <c r="AC374" s="416"/>
      <c r="AD374" s="416"/>
      <c r="AE374" s="416"/>
      <c r="AF374" s="416"/>
      <c r="AG374" s="416"/>
      <c r="AH374" s="416"/>
      <c r="AI374" s="416"/>
      <c r="AJ374" s="416"/>
      <c r="AK374" s="416"/>
      <c r="AL374" s="416"/>
      <c r="AM374" s="416"/>
      <c r="AN374" s="416"/>
      <c r="AO374" s="416"/>
      <c r="AP374" s="416"/>
      <c r="AQ374" s="416"/>
      <c r="AR374" s="416"/>
      <c r="AS374" s="416"/>
      <c r="AT374" s="416"/>
      <c r="AU374" s="416"/>
      <c r="AV374" s="416"/>
      <c r="AW374" s="416"/>
      <c r="AX374" s="416"/>
      <c r="AY374" s="416"/>
      <c r="AZ374" s="416"/>
      <c r="BA374" s="416"/>
      <c r="BB374" s="416"/>
      <c r="BC374" s="416"/>
      <c r="BD374" s="416"/>
      <c r="BE374" s="416"/>
      <c r="BF374" s="416"/>
      <c r="BG374" s="416"/>
      <c r="BH374" s="416"/>
      <c r="BI374" s="416"/>
      <c r="BJ374" s="416"/>
      <c r="BK374" s="416"/>
      <c r="BL374" s="416"/>
      <c r="BM374" s="416"/>
      <c r="BN374" s="416"/>
      <c r="BO374" s="416"/>
      <c r="BP374" s="416"/>
      <c r="BQ374" s="134"/>
      <c r="BR374" s="127"/>
    </row>
    <row r="375" spans="3:70" ht="23.65" customHeight="1">
      <c r="C375" s="126"/>
      <c r="D375" s="132"/>
      <c r="E375" s="416"/>
      <c r="F375" s="416"/>
      <c r="G375" s="416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  <c r="T375" s="416"/>
      <c r="U375" s="416"/>
      <c r="V375" s="416"/>
      <c r="W375" s="416"/>
      <c r="X375" s="416"/>
      <c r="Y375" s="416"/>
      <c r="Z375" s="416"/>
      <c r="AA375" s="416"/>
      <c r="AB375" s="416"/>
      <c r="AC375" s="416"/>
      <c r="AD375" s="416"/>
      <c r="AE375" s="416"/>
      <c r="AF375" s="416"/>
      <c r="AG375" s="416"/>
      <c r="AH375" s="416"/>
      <c r="AI375" s="416"/>
      <c r="AJ375" s="416"/>
      <c r="AK375" s="416"/>
      <c r="AL375" s="416"/>
      <c r="AM375" s="416"/>
      <c r="AN375" s="416"/>
      <c r="AO375" s="416"/>
      <c r="AP375" s="416"/>
      <c r="AQ375" s="416"/>
      <c r="AR375" s="416"/>
      <c r="AS375" s="416"/>
      <c r="AT375" s="416"/>
      <c r="AU375" s="416"/>
      <c r="AV375" s="416"/>
      <c r="AW375" s="416"/>
      <c r="AX375" s="416"/>
      <c r="AY375" s="416"/>
      <c r="AZ375" s="416"/>
      <c r="BA375" s="416"/>
      <c r="BB375" s="416"/>
      <c r="BC375" s="416"/>
      <c r="BD375" s="416"/>
      <c r="BE375" s="416"/>
      <c r="BF375" s="416"/>
      <c r="BG375" s="416"/>
      <c r="BH375" s="416"/>
      <c r="BI375" s="416"/>
      <c r="BJ375" s="416"/>
      <c r="BK375" s="416"/>
      <c r="BL375" s="416"/>
      <c r="BM375" s="416"/>
      <c r="BN375" s="416"/>
      <c r="BO375" s="416"/>
      <c r="BP375" s="416"/>
      <c r="BQ375" s="134"/>
      <c r="BR375" s="127"/>
    </row>
    <row r="376" spans="3:70" ht="23.65" customHeight="1">
      <c r="C376" s="126"/>
      <c r="D376" s="132"/>
      <c r="E376" s="416"/>
      <c r="F376" s="416"/>
      <c r="G376" s="41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  <c r="T376" s="416"/>
      <c r="U376" s="416"/>
      <c r="V376" s="416"/>
      <c r="W376" s="416"/>
      <c r="X376" s="416"/>
      <c r="Y376" s="416"/>
      <c r="Z376" s="416"/>
      <c r="AA376" s="416"/>
      <c r="AB376" s="416"/>
      <c r="AC376" s="416"/>
      <c r="AD376" s="416"/>
      <c r="AE376" s="416"/>
      <c r="AF376" s="416"/>
      <c r="AG376" s="416"/>
      <c r="AH376" s="416"/>
      <c r="AI376" s="416"/>
      <c r="AJ376" s="416"/>
      <c r="AK376" s="416"/>
      <c r="AL376" s="416"/>
      <c r="AM376" s="416"/>
      <c r="AN376" s="416"/>
      <c r="AO376" s="416"/>
      <c r="AP376" s="416"/>
      <c r="AQ376" s="416"/>
      <c r="AR376" s="416"/>
      <c r="AS376" s="416"/>
      <c r="AT376" s="416"/>
      <c r="AU376" s="416"/>
      <c r="AV376" s="416"/>
      <c r="AW376" s="416"/>
      <c r="AX376" s="416"/>
      <c r="AY376" s="416"/>
      <c r="AZ376" s="416"/>
      <c r="BA376" s="416"/>
      <c r="BB376" s="416"/>
      <c r="BC376" s="416"/>
      <c r="BD376" s="416"/>
      <c r="BE376" s="416"/>
      <c r="BF376" s="416"/>
      <c r="BG376" s="416"/>
      <c r="BH376" s="416"/>
      <c r="BI376" s="416"/>
      <c r="BJ376" s="416"/>
      <c r="BK376" s="416"/>
      <c r="BL376" s="416"/>
      <c r="BM376" s="416"/>
      <c r="BN376" s="416"/>
      <c r="BO376" s="416"/>
      <c r="BP376" s="416"/>
      <c r="BQ376" s="134"/>
      <c r="BR376" s="127"/>
    </row>
    <row r="377" spans="3:70" ht="23.65" customHeight="1">
      <c r="C377" s="126"/>
      <c r="D377" s="132"/>
      <c r="E377" s="416"/>
      <c r="F377" s="416"/>
      <c r="G377" s="416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  <c r="T377" s="416"/>
      <c r="U377" s="416"/>
      <c r="V377" s="416"/>
      <c r="W377" s="416"/>
      <c r="X377" s="416"/>
      <c r="Y377" s="416"/>
      <c r="Z377" s="416"/>
      <c r="AA377" s="416"/>
      <c r="AB377" s="416"/>
      <c r="AC377" s="416"/>
      <c r="AD377" s="416"/>
      <c r="AE377" s="416"/>
      <c r="AF377" s="416"/>
      <c r="AG377" s="416"/>
      <c r="AH377" s="416"/>
      <c r="AI377" s="416"/>
      <c r="AJ377" s="416"/>
      <c r="AK377" s="416"/>
      <c r="AL377" s="416"/>
      <c r="AM377" s="416"/>
      <c r="AN377" s="416"/>
      <c r="AO377" s="416"/>
      <c r="AP377" s="416"/>
      <c r="AQ377" s="416"/>
      <c r="AR377" s="416"/>
      <c r="AS377" s="416"/>
      <c r="AT377" s="416"/>
      <c r="AU377" s="416"/>
      <c r="AV377" s="416"/>
      <c r="AW377" s="416"/>
      <c r="AX377" s="416"/>
      <c r="AY377" s="416"/>
      <c r="AZ377" s="416"/>
      <c r="BA377" s="416"/>
      <c r="BB377" s="416"/>
      <c r="BC377" s="416"/>
      <c r="BD377" s="416"/>
      <c r="BE377" s="416"/>
      <c r="BF377" s="416"/>
      <c r="BG377" s="416"/>
      <c r="BH377" s="416"/>
      <c r="BI377" s="416"/>
      <c r="BJ377" s="416"/>
      <c r="BK377" s="416"/>
      <c r="BL377" s="416"/>
      <c r="BM377" s="416"/>
      <c r="BN377" s="416"/>
      <c r="BO377" s="416"/>
      <c r="BP377" s="416"/>
      <c r="BQ377" s="134"/>
      <c r="BR377" s="127"/>
    </row>
    <row r="378" spans="3:70" ht="23.65" customHeight="1">
      <c r="C378" s="126"/>
      <c r="D378" s="132"/>
      <c r="E378" s="416"/>
      <c r="F378" s="416"/>
      <c r="G378" s="416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  <c r="T378" s="416"/>
      <c r="U378" s="416"/>
      <c r="V378" s="416"/>
      <c r="W378" s="416"/>
      <c r="X378" s="416"/>
      <c r="Y378" s="416"/>
      <c r="Z378" s="416"/>
      <c r="AA378" s="416"/>
      <c r="AB378" s="416"/>
      <c r="AC378" s="416"/>
      <c r="AD378" s="416"/>
      <c r="AE378" s="416"/>
      <c r="AF378" s="416"/>
      <c r="AG378" s="416"/>
      <c r="AH378" s="416"/>
      <c r="AI378" s="416"/>
      <c r="AJ378" s="416"/>
      <c r="AK378" s="416"/>
      <c r="AL378" s="416"/>
      <c r="AM378" s="416"/>
      <c r="AN378" s="416"/>
      <c r="AO378" s="416"/>
      <c r="AP378" s="416"/>
      <c r="AQ378" s="416"/>
      <c r="AR378" s="416"/>
      <c r="AS378" s="416"/>
      <c r="AT378" s="416"/>
      <c r="AU378" s="416"/>
      <c r="AV378" s="416"/>
      <c r="AW378" s="416"/>
      <c r="AX378" s="416"/>
      <c r="AY378" s="416"/>
      <c r="AZ378" s="416"/>
      <c r="BA378" s="416"/>
      <c r="BB378" s="416"/>
      <c r="BC378" s="416"/>
      <c r="BD378" s="416"/>
      <c r="BE378" s="416"/>
      <c r="BF378" s="416"/>
      <c r="BG378" s="416"/>
      <c r="BH378" s="416"/>
      <c r="BI378" s="416"/>
      <c r="BJ378" s="416"/>
      <c r="BK378" s="416"/>
      <c r="BL378" s="416"/>
      <c r="BM378" s="416"/>
      <c r="BN378" s="416"/>
      <c r="BO378" s="416"/>
      <c r="BP378" s="416"/>
      <c r="BQ378" s="134"/>
      <c r="BR378" s="127"/>
    </row>
    <row r="379" spans="3:70" ht="23.65" customHeight="1">
      <c r="C379" s="126"/>
      <c r="D379" s="132"/>
      <c r="E379" s="416"/>
      <c r="F379" s="416"/>
      <c r="G379" s="416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  <c r="T379" s="416"/>
      <c r="U379" s="416"/>
      <c r="V379" s="416"/>
      <c r="W379" s="416"/>
      <c r="X379" s="416"/>
      <c r="Y379" s="416"/>
      <c r="Z379" s="416"/>
      <c r="AA379" s="416"/>
      <c r="AB379" s="416"/>
      <c r="AC379" s="416"/>
      <c r="AD379" s="416"/>
      <c r="AE379" s="416"/>
      <c r="AF379" s="416"/>
      <c r="AG379" s="416"/>
      <c r="AH379" s="416"/>
      <c r="AI379" s="416"/>
      <c r="AJ379" s="416"/>
      <c r="AK379" s="416"/>
      <c r="AL379" s="416"/>
      <c r="AM379" s="416"/>
      <c r="AN379" s="416"/>
      <c r="AO379" s="416"/>
      <c r="AP379" s="416"/>
      <c r="AQ379" s="416"/>
      <c r="AR379" s="416"/>
      <c r="AS379" s="416"/>
      <c r="AT379" s="416"/>
      <c r="AU379" s="416"/>
      <c r="AV379" s="416"/>
      <c r="AW379" s="416"/>
      <c r="AX379" s="416"/>
      <c r="AY379" s="416"/>
      <c r="AZ379" s="416"/>
      <c r="BA379" s="416"/>
      <c r="BB379" s="416"/>
      <c r="BC379" s="416"/>
      <c r="BD379" s="416"/>
      <c r="BE379" s="416"/>
      <c r="BF379" s="416"/>
      <c r="BG379" s="416"/>
      <c r="BH379" s="416"/>
      <c r="BI379" s="416"/>
      <c r="BJ379" s="416"/>
      <c r="BK379" s="416"/>
      <c r="BL379" s="416"/>
      <c r="BM379" s="416"/>
      <c r="BN379" s="416"/>
      <c r="BO379" s="416"/>
      <c r="BP379" s="416"/>
      <c r="BQ379" s="134"/>
      <c r="BR379" s="127"/>
    </row>
    <row r="380" spans="3:70" ht="23.65" customHeight="1">
      <c r="C380" s="126"/>
      <c r="D380" s="132"/>
      <c r="E380" s="416"/>
      <c r="F380" s="416"/>
      <c r="G380" s="416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  <c r="T380" s="416"/>
      <c r="U380" s="416"/>
      <c r="V380" s="416"/>
      <c r="W380" s="416"/>
      <c r="X380" s="416"/>
      <c r="Y380" s="416"/>
      <c r="Z380" s="416"/>
      <c r="AA380" s="416"/>
      <c r="AB380" s="416"/>
      <c r="AC380" s="416"/>
      <c r="AD380" s="416"/>
      <c r="AE380" s="416"/>
      <c r="AF380" s="416"/>
      <c r="AG380" s="416"/>
      <c r="AH380" s="416"/>
      <c r="AI380" s="416"/>
      <c r="AJ380" s="416"/>
      <c r="AK380" s="416"/>
      <c r="AL380" s="416"/>
      <c r="AM380" s="416"/>
      <c r="AN380" s="416"/>
      <c r="AO380" s="416"/>
      <c r="AP380" s="416"/>
      <c r="AQ380" s="416"/>
      <c r="AR380" s="416"/>
      <c r="AS380" s="416"/>
      <c r="AT380" s="416"/>
      <c r="AU380" s="416"/>
      <c r="AV380" s="416"/>
      <c r="AW380" s="416"/>
      <c r="AX380" s="416"/>
      <c r="AY380" s="416"/>
      <c r="AZ380" s="416"/>
      <c r="BA380" s="416"/>
      <c r="BB380" s="416"/>
      <c r="BC380" s="416"/>
      <c r="BD380" s="416"/>
      <c r="BE380" s="416"/>
      <c r="BF380" s="416"/>
      <c r="BG380" s="416"/>
      <c r="BH380" s="416"/>
      <c r="BI380" s="416"/>
      <c r="BJ380" s="416"/>
      <c r="BK380" s="416"/>
      <c r="BL380" s="416"/>
      <c r="BM380" s="416"/>
      <c r="BN380" s="416"/>
      <c r="BO380" s="416"/>
      <c r="BP380" s="416"/>
      <c r="BQ380" s="134"/>
      <c r="BR380" s="127"/>
    </row>
    <row r="381" spans="3:70" ht="23.65" customHeight="1">
      <c r="C381" s="126"/>
      <c r="D381" s="132"/>
      <c r="E381" s="416"/>
      <c r="F381" s="416"/>
      <c r="G381" s="416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  <c r="T381" s="416"/>
      <c r="U381" s="416"/>
      <c r="V381" s="416"/>
      <c r="W381" s="416"/>
      <c r="X381" s="416"/>
      <c r="Y381" s="416"/>
      <c r="Z381" s="416"/>
      <c r="AA381" s="416"/>
      <c r="AB381" s="416"/>
      <c r="AC381" s="416"/>
      <c r="AD381" s="416"/>
      <c r="AE381" s="416"/>
      <c r="AF381" s="416"/>
      <c r="AG381" s="416"/>
      <c r="AH381" s="416"/>
      <c r="AI381" s="416"/>
      <c r="AJ381" s="416"/>
      <c r="AK381" s="416"/>
      <c r="AL381" s="416"/>
      <c r="AM381" s="416"/>
      <c r="AN381" s="416"/>
      <c r="AO381" s="416"/>
      <c r="AP381" s="416"/>
      <c r="AQ381" s="416"/>
      <c r="AR381" s="416"/>
      <c r="AS381" s="416"/>
      <c r="AT381" s="416"/>
      <c r="AU381" s="416"/>
      <c r="AV381" s="416"/>
      <c r="AW381" s="416"/>
      <c r="AX381" s="416"/>
      <c r="AY381" s="416"/>
      <c r="AZ381" s="416"/>
      <c r="BA381" s="416"/>
      <c r="BB381" s="416"/>
      <c r="BC381" s="416"/>
      <c r="BD381" s="416"/>
      <c r="BE381" s="416"/>
      <c r="BF381" s="416"/>
      <c r="BG381" s="416"/>
      <c r="BH381" s="416"/>
      <c r="BI381" s="416"/>
      <c r="BJ381" s="416"/>
      <c r="BK381" s="416"/>
      <c r="BL381" s="416"/>
      <c r="BM381" s="416"/>
      <c r="BN381" s="416"/>
      <c r="BO381" s="416"/>
      <c r="BP381" s="416"/>
      <c r="BQ381" s="134"/>
      <c r="BR381" s="127"/>
    </row>
    <row r="382" spans="3:70" ht="23.65" customHeight="1">
      <c r="C382" s="126"/>
      <c r="D382" s="132"/>
      <c r="E382" s="416"/>
      <c r="F382" s="416"/>
      <c r="G382" s="416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  <c r="T382" s="416"/>
      <c r="U382" s="416"/>
      <c r="V382" s="416"/>
      <c r="W382" s="416"/>
      <c r="X382" s="416"/>
      <c r="Y382" s="416"/>
      <c r="Z382" s="416"/>
      <c r="AA382" s="416"/>
      <c r="AB382" s="416"/>
      <c r="AC382" s="416"/>
      <c r="AD382" s="416"/>
      <c r="AE382" s="416"/>
      <c r="AF382" s="416"/>
      <c r="AG382" s="416"/>
      <c r="AH382" s="416"/>
      <c r="AI382" s="416"/>
      <c r="AJ382" s="416"/>
      <c r="AK382" s="416"/>
      <c r="AL382" s="416"/>
      <c r="AM382" s="416"/>
      <c r="AN382" s="416"/>
      <c r="AO382" s="416"/>
      <c r="AP382" s="416"/>
      <c r="AQ382" s="416"/>
      <c r="AR382" s="416"/>
      <c r="AS382" s="416"/>
      <c r="AT382" s="416"/>
      <c r="AU382" s="416"/>
      <c r="AV382" s="416"/>
      <c r="AW382" s="416"/>
      <c r="AX382" s="416"/>
      <c r="AY382" s="416"/>
      <c r="AZ382" s="416"/>
      <c r="BA382" s="416"/>
      <c r="BB382" s="416"/>
      <c r="BC382" s="416"/>
      <c r="BD382" s="416"/>
      <c r="BE382" s="416"/>
      <c r="BF382" s="416"/>
      <c r="BG382" s="416"/>
      <c r="BH382" s="416"/>
      <c r="BI382" s="416"/>
      <c r="BJ382" s="416"/>
      <c r="BK382" s="416"/>
      <c r="BL382" s="416"/>
      <c r="BM382" s="416"/>
      <c r="BN382" s="416"/>
      <c r="BO382" s="416"/>
      <c r="BP382" s="416"/>
      <c r="BQ382" s="134"/>
      <c r="BR382" s="127"/>
    </row>
    <row r="383" spans="3:70" ht="23.65" customHeight="1">
      <c r="C383" s="126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6"/>
      <c r="BM383" s="136"/>
      <c r="BN383" s="136"/>
      <c r="BO383" s="136"/>
      <c r="BP383" s="136"/>
      <c r="BQ383" s="137"/>
      <c r="BR383" s="48"/>
    </row>
    <row r="384" spans="3:70" ht="12.6" customHeight="1">
      <c r="C384" s="72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3"/>
      <c r="BM384" s="73"/>
      <c r="BN384" s="73"/>
      <c r="BO384" s="73"/>
      <c r="BP384" s="73"/>
      <c r="BQ384" s="73"/>
      <c r="BR384" s="74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公開用シート（水道事業）</vt:lpstr>
      <vt:lpstr>公開用シート（下水道事業）</vt:lpstr>
      <vt:lpstr>'公開用シート（下水道事業）'!Print_Area</vt:lpstr>
      <vt:lpstr>'公開用シート（水道事業）'!Print_Area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2024-09-25T04:58:05Z</dcterms:modified>
</cp:coreProperties>
</file>