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DC6A24DB-45D3-4432-B2E6-C82C089BC99B}" xr6:coauthVersionLast="47" xr6:coauthVersionMax="47" xr10:uidLastSave="{00000000-0000-0000-0000-000000000000}"/>
  <bookViews>
    <workbookView xWindow="-120" yWindow="-120" windowWidth="29040" windowHeight="15720" tabRatio="371" xr2:uid="{00000000-000D-0000-FFFF-FFFF00000000}"/>
  </bookViews>
  <sheets>
    <sheet name="4-1" sheetId="55" r:id="rId1"/>
    <sheet name="4-2" sheetId="66" r:id="rId2"/>
    <sheet name="4-3 (1コマ＝1H)" sheetId="70" r:id="rId3"/>
    <sheet name="6" sheetId="67" r:id="rId4"/>
    <sheet name="7-1" sheetId="69" r:id="rId5"/>
    <sheet name="7-2" sheetId="60" r:id="rId6"/>
    <sheet name="8" sheetId="61" r:id="rId7"/>
    <sheet name="9" sheetId="62" r:id="rId8"/>
    <sheet name="10-1" sheetId="63" r:id="rId9"/>
    <sheet name="10-2" sheetId="64" r:id="rId10"/>
  </sheets>
  <definedNames>
    <definedName name="_xlnm._FilterDatabase" localSheetId="8" hidden="1">'10-1'!$B$2:$B$56</definedName>
    <definedName name="_xlnm._FilterDatabase" localSheetId="9" hidden="1">'10-2'!$B$2:$B$44</definedName>
    <definedName name="_Key1" localSheetId="1" hidden="1">#REF!</definedName>
    <definedName name="_Key1" localSheetId="2" hidden="1">#REF!</definedName>
    <definedName name="_Key1" localSheetId="4" hidden="1">#REF!</definedName>
    <definedName name="_Key1" hidden="1">#REF!</definedName>
    <definedName name="_Order1" hidden="1">255</definedName>
    <definedName name="_Sort" localSheetId="1" hidden="1">#REF!</definedName>
    <definedName name="_Sort" localSheetId="2" hidden="1">#REF!</definedName>
    <definedName name="_Sort" localSheetId="4" hidden="1">#REF!</definedName>
    <definedName name="_Sort" hidden="1">#REF!</definedName>
    <definedName name="_xlnm.Print_Area" localSheetId="8">'10-1'!$A$1:$H$48</definedName>
    <definedName name="_xlnm.Print_Area" localSheetId="9">'10-2'!$A$1:$K$24</definedName>
    <definedName name="_xlnm.Print_Area" localSheetId="0">'4-1'!$B$2:$L$38</definedName>
    <definedName name="_xlnm.Print_Area" localSheetId="1">'4-2'!$A$2:$G$42</definedName>
    <definedName name="_xlnm.Print_Area" localSheetId="2">'4-3 (1コマ＝1H)'!$K$2:$JN$49</definedName>
    <definedName name="_xlnm.Print_Area" localSheetId="3">'6'!$A$1:$H$37</definedName>
    <definedName name="_xlnm.Print_Area" localSheetId="4">'7-1'!$B$1:$J$15</definedName>
    <definedName name="_xlnm.Print_Area" localSheetId="5">'7-2'!$A$1:$D$22</definedName>
    <definedName name="_xlnm.Print_Area" localSheetId="6">'8'!$A$1:$H$26</definedName>
    <definedName name="_xlnm.Print_Area" localSheetId="7">'9'!$A$1:$F$21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70" l="1"/>
  <c r="B110" i="70"/>
  <c r="E109" i="70"/>
  <c r="JD108" i="70"/>
  <c r="JE108" i="70" s="1"/>
  <c r="IS108" i="70"/>
  <c r="IT108" i="70" s="1"/>
  <c r="IH108" i="70"/>
  <c r="II108" i="70" s="1"/>
  <c r="HW108" i="70"/>
  <c r="HX108" i="70" s="1"/>
  <c r="HL108" i="70"/>
  <c r="HM108" i="70" s="1"/>
  <c r="HA108" i="70"/>
  <c r="HB108" i="70" s="1"/>
  <c r="GP108" i="70"/>
  <c r="GQ108" i="70" s="1"/>
  <c r="GE108" i="70"/>
  <c r="GF108" i="70" s="1"/>
  <c r="FT108" i="70"/>
  <c r="FU108" i="70" s="1"/>
  <c r="FI108" i="70"/>
  <c r="FJ108" i="70" s="1"/>
  <c r="EX108" i="70"/>
  <c r="EY108" i="70" s="1"/>
  <c r="EM108" i="70"/>
  <c r="EN108" i="70" s="1"/>
  <c r="EB108" i="70"/>
  <c r="EC108" i="70" s="1"/>
  <c r="DQ108" i="70"/>
  <c r="DR108" i="70" s="1"/>
  <c r="DF108" i="70"/>
  <c r="DG108" i="70" s="1"/>
  <c r="CU108" i="70"/>
  <c r="CV108" i="70" s="1"/>
  <c r="CJ108" i="70"/>
  <c r="CK108" i="70" s="1"/>
  <c r="BY108" i="70"/>
  <c r="BZ108" i="70" s="1"/>
  <c r="BN108" i="70"/>
  <c r="BO108" i="70" s="1"/>
  <c r="BC108" i="70"/>
  <c r="BD108" i="70" s="1"/>
  <c r="AR108" i="70"/>
  <c r="AS108" i="70" s="1"/>
  <c r="AG108" i="70"/>
  <c r="AH108" i="70" s="1"/>
  <c r="V108" i="70"/>
  <c r="W108" i="70" s="1"/>
  <c r="K108" i="70"/>
  <c r="L108" i="70" s="1"/>
  <c r="JD107" i="70"/>
  <c r="JE107" i="70" s="1"/>
  <c r="IS107" i="70"/>
  <c r="IT107" i="70" s="1"/>
  <c r="IH107" i="70"/>
  <c r="II107" i="70" s="1"/>
  <c r="HW107" i="70"/>
  <c r="HX107" i="70" s="1"/>
  <c r="HL107" i="70"/>
  <c r="HM107" i="70" s="1"/>
  <c r="HA107" i="70"/>
  <c r="HB107" i="70" s="1"/>
  <c r="GP107" i="70"/>
  <c r="GQ107" i="70" s="1"/>
  <c r="GE107" i="70"/>
  <c r="GF107" i="70" s="1"/>
  <c r="FT107" i="70"/>
  <c r="FU107" i="70" s="1"/>
  <c r="FI107" i="70"/>
  <c r="FJ107" i="70" s="1"/>
  <c r="EX107" i="70"/>
  <c r="EY107" i="70" s="1"/>
  <c r="EM107" i="70"/>
  <c r="EN107" i="70" s="1"/>
  <c r="EB107" i="70"/>
  <c r="EC107" i="70" s="1"/>
  <c r="DQ107" i="70"/>
  <c r="DR107" i="70" s="1"/>
  <c r="DF107" i="70"/>
  <c r="DG107" i="70" s="1"/>
  <c r="CU107" i="70"/>
  <c r="CV107" i="70" s="1"/>
  <c r="CJ107" i="70"/>
  <c r="CK107" i="70" s="1"/>
  <c r="BY107" i="70"/>
  <c r="BZ107" i="70" s="1"/>
  <c r="BN107" i="70"/>
  <c r="BO107" i="70" s="1"/>
  <c r="BC107" i="70"/>
  <c r="BD107" i="70" s="1"/>
  <c r="AR107" i="70"/>
  <c r="AS107" i="70" s="1"/>
  <c r="AG107" i="70"/>
  <c r="AH107" i="70" s="1"/>
  <c r="V107" i="70"/>
  <c r="W107" i="70" s="1"/>
  <c r="K107" i="70"/>
  <c r="L107" i="70" s="1"/>
  <c r="JD106" i="70"/>
  <c r="JE106" i="70" s="1"/>
  <c r="IT106" i="70"/>
  <c r="IS106" i="70"/>
  <c r="IH106" i="70"/>
  <c r="II106" i="70" s="1"/>
  <c r="HW106" i="70"/>
  <c r="HX106" i="70" s="1"/>
  <c r="HL106" i="70"/>
  <c r="HM106" i="70" s="1"/>
  <c r="HA106" i="70"/>
  <c r="HB106" i="70" s="1"/>
  <c r="GP106" i="70"/>
  <c r="GQ106" i="70" s="1"/>
  <c r="GE106" i="70"/>
  <c r="GF106" i="70" s="1"/>
  <c r="FT106" i="70"/>
  <c r="FU106" i="70" s="1"/>
  <c r="FJ106" i="70"/>
  <c r="FI106" i="70"/>
  <c r="EX106" i="70"/>
  <c r="EY106" i="70" s="1"/>
  <c r="EM106" i="70"/>
  <c r="EN106" i="70" s="1"/>
  <c r="EB106" i="70"/>
  <c r="EC106" i="70" s="1"/>
  <c r="DQ106" i="70"/>
  <c r="DR106" i="70" s="1"/>
  <c r="DF106" i="70"/>
  <c r="DG106" i="70" s="1"/>
  <c r="CU106" i="70"/>
  <c r="CV106" i="70" s="1"/>
  <c r="CJ106" i="70"/>
  <c r="CK106" i="70" s="1"/>
  <c r="BZ106" i="70"/>
  <c r="BY106" i="70"/>
  <c r="BN106" i="70"/>
  <c r="BO106" i="70" s="1"/>
  <c r="BC106" i="70"/>
  <c r="BD106" i="70" s="1"/>
  <c r="AR106" i="70"/>
  <c r="AS106" i="70" s="1"/>
  <c r="AG106" i="70"/>
  <c r="AH106" i="70" s="1"/>
  <c r="V106" i="70"/>
  <c r="W106" i="70" s="1"/>
  <c r="K106" i="70"/>
  <c r="L106" i="70" s="1"/>
  <c r="JD105" i="70"/>
  <c r="JE105" i="70" s="1"/>
  <c r="IS105" i="70"/>
  <c r="IT105" i="70" s="1"/>
  <c r="IH105" i="70"/>
  <c r="II105" i="70" s="1"/>
  <c r="HW105" i="70"/>
  <c r="HX105" i="70" s="1"/>
  <c r="HL105" i="70"/>
  <c r="HM105" i="70" s="1"/>
  <c r="HA105" i="70"/>
  <c r="HB105" i="70" s="1"/>
  <c r="GP105" i="70"/>
  <c r="GQ105" i="70" s="1"/>
  <c r="GE105" i="70"/>
  <c r="GF105" i="70" s="1"/>
  <c r="FT105" i="70"/>
  <c r="FU105" i="70" s="1"/>
  <c r="FI105" i="70"/>
  <c r="FJ105" i="70" s="1"/>
  <c r="EX105" i="70"/>
  <c r="EY105" i="70" s="1"/>
  <c r="EM105" i="70"/>
  <c r="EN105" i="70" s="1"/>
  <c r="EB105" i="70"/>
  <c r="EC105" i="70" s="1"/>
  <c r="DQ105" i="70"/>
  <c r="DR105" i="70" s="1"/>
  <c r="DF105" i="70"/>
  <c r="DG105" i="70" s="1"/>
  <c r="CU105" i="70"/>
  <c r="CV105" i="70" s="1"/>
  <c r="CJ105" i="70"/>
  <c r="CK105" i="70" s="1"/>
  <c r="BY105" i="70"/>
  <c r="BZ105" i="70" s="1"/>
  <c r="BN105" i="70"/>
  <c r="BO105" i="70" s="1"/>
  <c r="BC105" i="70"/>
  <c r="BD105" i="70" s="1"/>
  <c r="AR105" i="70"/>
  <c r="AS105" i="70" s="1"/>
  <c r="AG105" i="70"/>
  <c r="AH105" i="70" s="1"/>
  <c r="V105" i="70"/>
  <c r="W105" i="70" s="1"/>
  <c r="K105" i="70"/>
  <c r="L105" i="70" s="1"/>
  <c r="JD104" i="70"/>
  <c r="JE104" i="70" s="1"/>
  <c r="IS104" i="70"/>
  <c r="IT104" i="70" s="1"/>
  <c r="IH104" i="70"/>
  <c r="II104" i="70" s="1"/>
  <c r="HW104" i="70"/>
  <c r="HX104" i="70" s="1"/>
  <c r="HL104" i="70"/>
  <c r="HM104" i="70" s="1"/>
  <c r="HA104" i="70"/>
  <c r="HB104" i="70" s="1"/>
  <c r="GP104" i="70"/>
  <c r="GQ104" i="70" s="1"/>
  <c r="GE104" i="70"/>
  <c r="GF104" i="70" s="1"/>
  <c r="FT104" i="70"/>
  <c r="FU104" i="70" s="1"/>
  <c r="FI104" i="70"/>
  <c r="FJ104" i="70" s="1"/>
  <c r="EX104" i="70"/>
  <c r="EY104" i="70" s="1"/>
  <c r="EM104" i="70"/>
  <c r="EN104" i="70" s="1"/>
  <c r="EB104" i="70"/>
  <c r="EC104" i="70" s="1"/>
  <c r="DQ104" i="70"/>
  <c r="DR104" i="70" s="1"/>
  <c r="DF104" i="70"/>
  <c r="DG104" i="70" s="1"/>
  <c r="CU104" i="70"/>
  <c r="CV104" i="70" s="1"/>
  <c r="CJ104" i="70"/>
  <c r="CK104" i="70" s="1"/>
  <c r="BY104" i="70"/>
  <c r="BZ104" i="70" s="1"/>
  <c r="BN104" i="70"/>
  <c r="BO104" i="70" s="1"/>
  <c r="BC104" i="70"/>
  <c r="BD104" i="70" s="1"/>
  <c r="AR104" i="70"/>
  <c r="AS104" i="70" s="1"/>
  <c r="AG104" i="70"/>
  <c r="AH104" i="70" s="1"/>
  <c r="V104" i="70"/>
  <c r="W104" i="70" s="1"/>
  <c r="K104" i="70"/>
  <c r="L104" i="70" s="1"/>
  <c r="JD103" i="70"/>
  <c r="JE103" i="70" s="1"/>
  <c r="IS103" i="70"/>
  <c r="IT103" i="70" s="1"/>
  <c r="IH103" i="70"/>
  <c r="II103" i="70" s="1"/>
  <c r="HX103" i="70"/>
  <c r="HW103" i="70"/>
  <c r="HL103" i="70"/>
  <c r="HM103" i="70" s="1"/>
  <c r="HA103" i="70"/>
  <c r="HB103" i="70" s="1"/>
  <c r="GP103" i="70"/>
  <c r="GQ103" i="70" s="1"/>
  <c r="GE103" i="70"/>
  <c r="GF103" i="70" s="1"/>
  <c r="FT103" i="70"/>
  <c r="FU103" i="70" s="1"/>
  <c r="FI103" i="70"/>
  <c r="FJ103" i="70" s="1"/>
  <c r="EX103" i="70"/>
  <c r="EY103" i="70" s="1"/>
  <c r="EN103" i="70"/>
  <c r="EM103" i="70"/>
  <c r="EB103" i="70"/>
  <c r="EC103" i="70" s="1"/>
  <c r="DQ103" i="70"/>
  <c r="DR103" i="70" s="1"/>
  <c r="DF103" i="70"/>
  <c r="DG103" i="70" s="1"/>
  <c r="CU103" i="70"/>
  <c r="CV103" i="70" s="1"/>
  <c r="CJ103" i="70"/>
  <c r="CK103" i="70" s="1"/>
  <c r="BY103" i="70"/>
  <c r="BZ103" i="70" s="1"/>
  <c r="BN103" i="70"/>
  <c r="BO103" i="70" s="1"/>
  <c r="BD103" i="70"/>
  <c r="BC103" i="70"/>
  <c r="AR103" i="70"/>
  <c r="AS103" i="70" s="1"/>
  <c r="AG103" i="70"/>
  <c r="AH103" i="70" s="1"/>
  <c r="V103" i="70"/>
  <c r="W103" i="70" s="1"/>
  <c r="K103" i="70"/>
  <c r="L103" i="70" s="1"/>
  <c r="JD102" i="70"/>
  <c r="JE102" i="70" s="1"/>
  <c r="IS102" i="70"/>
  <c r="IT102" i="70" s="1"/>
  <c r="IH102" i="70"/>
  <c r="II102" i="70" s="1"/>
  <c r="HW102" i="70"/>
  <c r="HX102" i="70" s="1"/>
  <c r="HL102" i="70"/>
  <c r="HM102" i="70" s="1"/>
  <c r="HA102" i="70"/>
  <c r="HB102" i="70" s="1"/>
  <c r="GP102" i="70"/>
  <c r="GQ102" i="70" s="1"/>
  <c r="GE102" i="70"/>
  <c r="GF102" i="70" s="1"/>
  <c r="FT102" i="70"/>
  <c r="FU102" i="70" s="1"/>
  <c r="FI102" i="70"/>
  <c r="FJ102" i="70" s="1"/>
  <c r="EX102" i="70"/>
  <c r="EY102" i="70" s="1"/>
  <c r="EM102" i="70"/>
  <c r="EN102" i="70" s="1"/>
  <c r="EB102" i="70"/>
  <c r="EC102" i="70" s="1"/>
  <c r="DQ102" i="70"/>
  <c r="DR102" i="70" s="1"/>
  <c r="DF102" i="70"/>
  <c r="DG102" i="70" s="1"/>
  <c r="CU102" i="70"/>
  <c r="CV102" i="70" s="1"/>
  <c r="CJ102" i="70"/>
  <c r="CK102" i="70" s="1"/>
  <c r="BY102" i="70"/>
  <c r="BZ102" i="70" s="1"/>
  <c r="BN102" i="70"/>
  <c r="BO102" i="70" s="1"/>
  <c r="BC102" i="70"/>
  <c r="BD102" i="70" s="1"/>
  <c r="AR102" i="70"/>
  <c r="AS102" i="70" s="1"/>
  <c r="AG102" i="70"/>
  <c r="AH102" i="70" s="1"/>
  <c r="V102" i="70"/>
  <c r="W102" i="70" s="1"/>
  <c r="K102" i="70"/>
  <c r="L102" i="70" s="1"/>
  <c r="JD101" i="70"/>
  <c r="JE101" i="70" s="1"/>
  <c r="IS101" i="70"/>
  <c r="IT101" i="70" s="1"/>
  <c r="IH101" i="70"/>
  <c r="II101" i="70" s="1"/>
  <c r="HX101" i="70"/>
  <c r="HW101" i="70"/>
  <c r="HL101" i="70"/>
  <c r="HM101" i="70" s="1"/>
  <c r="HA101" i="70"/>
  <c r="HB101" i="70" s="1"/>
  <c r="GP101" i="70"/>
  <c r="GQ101" i="70" s="1"/>
  <c r="GE101" i="70"/>
  <c r="GF101" i="70" s="1"/>
  <c r="FT101" i="70"/>
  <c r="FU101" i="70" s="1"/>
  <c r="FI101" i="70"/>
  <c r="FJ101" i="70" s="1"/>
  <c r="EX101" i="70"/>
  <c r="EY101" i="70" s="1"/>
  <c r="EN101" i="70"/>
  <c r="EM101" i="70"/>
  <c r="EB101" i="70"/>
  <c r="EC101" i="70" s="1"/>
  <c r="DQ101" i="70"/>
  <c r="DR101" i="70" s="1"/>
  <c r="DF101" i="70"/>
  <c r="DG101" i="70" s="1"/>
  <c r="CU101" i="70"/>
  <c r="CV101" i="70" s="1"/>
  <c r="CJ101" i="70"/>
  <c r="CK101" i="70" s="1"/>
  <c r="BY101" i="70"/>
  <c r="BZ101" i="70" s="1"/>
  <c r="BN101" i="70"/>
  <c r="BO101" i="70" s="1"/>
  <c r="BD101" i="70"/>
  <c r="BC101" i="70"/>
  <c r="AR101" i="70"/>
  <c r="AS101" i="70" s="1"/>
  <c r="AG101" i="70"/>
  <c r="AH101" i="70" s="1"/>
  <c r="V101" i="70"/>
  <c r="W101" i="70" s="1"/>
  <c r="K101" i="70"/>
  <c r="L101" i="70" s="1"/>
  <c r="JD100" i="70"/>
  <c r="JE100" i="70" s="1"/>
  <c r="IS100" i="70"/>
  <c r="IT100" i="70" s="1"/>
  <c r="IH100" i="70"/>
  <c r="II100" i="70" s="1"/>
  <c r="HW100" i="70"/>
  <c r="HX100" i="70" s="1"/>
  <c r="HL100" i="70"/>
  <c r="HM100" i="70" s="1"/>
  <c r="HA100" i="70"/>
  <c r="HB100" i="70" s="1"/>
  <c r="GP100" i="70"/>
  <c r="GQ100" i="70" s="1"/>
  <c r="GE100" i="70"/>
  <c r="GF100" i="70" s="1"/>
  <c r="FT100" i="70"/>
  <c r="FU100" i="70" s="1"/>
  <c r="FI100" i="70"/>
  <c r="FJ100" i="70" s="1"/>
  <c r="EX100" i="70"/>
  <c r="EY100" i="70" s="1"/>
  <c r="EM100" i="70"/>
  <c r="EN100" i="70" s="1"/>
  <c r="EB100" i="70"/>
  <c r="EC100" i="70" s="1"/>
  <c r="DQ100" i="70"/>
  <c r="DR100" i="70" s="1"/>
  <c r="DF100" i="70"/>
  <c r="DG100" i="70" s="1"/>
  <c r="CU100" i="70"/>
  <c r="CV100" i="70" s="1"/>
  <c r="CJ100" i="70"/>
  <c r="CK100" i="70" s="1"/>
  <c r="BY100" i="70"/>
  <c r="BZ100" i="70" s="1"/>
  <c r="BN100" i="70"/>
  <c r="BO100" i="70" s="1"/>
  <c r="BC100" i="70"/>
  <c r="BD100" i="70" s="1"/>
  <c r="AR100" i="70"/>
  <c r="AS100" i="70" s="1"/>
  <c r="AG100" i="70"/>
  <c r="AH100" i="70" s="1"/>
  <c r="V100" i="70"/>
  <c r="W100" i="70" s="1"/>
  <c r="K100" i="70"/>
  <c r="L100" i="70" s="1"/>
  <c r="JD99" i="70"/>
  <c r="JE99" i="70" s="1"/>
  <c r="IS99" i="70"/>
  <c r="IT99" i="70" s="1"/>
  <c r="IH99" i="70"/>
  <c r="II99" i="70" s="1"/>
  <c r="HW99" i="70"/>
  <c r="HX99" i="70" s="1"/>
  <c r="HL99" i="70"/>
  <c r="HM99" i="70" s="1"/>
  <c r="HA99" i="70"/>
  <c r="HB99" i="70" s="1"/>
  <c r="GP99" i="70"/>
  <c r="GQ99" i="70" s="1"/>
  <c r="GE99" i="70"/>
  <c r="GF99" i="70" s="1"/>
  <c r="FT99" i="70"/>
  <c r="FU99" i="70" s="1"/>
  <c r="FI99" i="70"/>
  <c r="FJ99" i="70" s="1"/>
  <c r="EX99" i="70"/>
  <c r="EY99" i="70" s="1"/>
  <c r="EM99" i="70"/>
  <c r="EN99" i="70" s="1"/>
  <c r="EB99" i="70"/>
  <c r="EC99" i="70" s="1"/>
  <c r="DQ99" i="70"/>
  <c r="DR99" i="70" s="1"/>
  <c r="DF99" i="70"/>
  <c r="DG99" i="70" s="1"/>
  <c r="CU99" i="70"/>
  <c r="CV99" i="70" s="1"/>
  <c r="CJ99" i="70"/>
  <c r="CK99" i="70" s="1"/>
  <c r="BY99" i="70"/>
  <c r="BZ99" i="70" s="1"/>
  <c r="BN99" i="70"/>
  <c r="BO99" i="70" s="1"/>
  <c r="BC99" i="70"/>
  <c r="BD99" i="70" s="1"/>
  <c r="AR99" i="70"/>
  <c r="AS99" i="70" s="1"/>
  <c r="AG99" i="70"/>
  <c r="AH99" i="70" s="1"/>
  <c r="V99" i="70"/>
  <c r="W99" i="70" s="1"/>
  <c r="K99" i="70"/>
  <c r="L99" i="70" s="1"/>
  <c r="JD98" i="70"/>
  <c r="JE98" i="70" s="1"/>
  <c r="IS98" i="70"/>
  <c r="IT98" i="70" s="1"/>
  <c r="IH98" i="70"/>
  <c r="II98" i="70" s="1"/>
  <c r="HW98" i="70"/>
  <c r="HX98" i="70" s="1"/>
  <c r="HL98" i="70"/>
  <c r="HM98" i="70" s="1"/>
  <c r="HA98" i="70"/>
  <c r="HB98" i="70" s="1"/>
  <c r="GP98" i="70"/>
  <c r="GQ98" i="70" s="1"/>
  <c r="GE98" i="70"/>
  <c r="GF98" i="70" s="1"/>
  <c r="FT98" i="70"/>
  <c r="FU98" i="70" s="1"/>
  <c r="FI98" i="70"/>
  <c r="FJ98" i="70" s="1"/>
  <c r="EX98" i="70"/>
  <c r="EY98" i="70" s="1"/>
  <c r="EM98" i="70"/>
  <c r="EN98" i="70" s="1"/>
  <c r="EB98" i="70"/>
  <c r="EC98" i="70" s="1"/>
  <c r="DQ98" i="70"/>
  <c r="DR98" i="70" s="1"/>
  <c r="DF98" i="70"/>
  <c r="DG98" i="70" s="1"/>
  <c r="CU98" i="70"/>
  <c r="CV98" i="70" s="1"/>
  <c r="CJ98" i="70"/>
  <c r="CK98" i="70" s="1"/>
  <c r="BY98" i="70"/>
  <c r="BZ98" i="70" s="1"/>
  <c r="BN98" i="70"/>
  <c r="BO98" i="70" s="1"/>
  <c r="BC98" i="70"/>
  <c r="BD98" i="70" s="1"/>
  <c r="AR98" i="70"/>
  <c r="AS98" i="70" s="1"/>
  <c r="AG98" i="70"/>
  <c r="AH98" i="70" s="1"/>
  <c r="V98" i="70"/>
  <c r="W98" i="70" s="1"/>
  <c r="K98" i="70"/>
  <c r="L98" i="70" s="1"/>
  <c r="JD97" i="70"/>
  <c r="JE97" i="70" s="1"/>
  <c r="IS97" i="70"/>
  <c r="IT97" i="70" s="1"/>
  <c r="IH97" i="70"/>
  <c r="II97" i="70" s="1"/>
  <c r="HW97" i="70"/>
  <c r="HX97" i="70" s="1"/>
  <c r="HL97" i="70"/>
  <c r="HM97" i="70" s="1"/>
  <c r="HA97" i="70"/>
  <c r="HB97" i="70" s="1"/>
  <c r="GP97" i="70"/>
  <c r="GQ97" i="70" s="1"/>
  <c r="GE97" i="70"/>
  <c r="GF97" i="70" s="1"/>
  <c r="FT97" i="70"/>
  <c r="FU97" i="70" s="1"/>
  <c r="FI97" i="70"/>
  <c r="FJ97" i="70" s="1"/>
  <c r="EX97" i="70"/>
  <c r="EY97" i="70" s="1"/>
  <c r="EM97" i="70"/>
  <c r="EN97" i="70" s="1"/>
  <c r="EB97" i="70"/>
  <c r="EC97" i="70" s="1"/>
  <c r="DQ97" i="70"/>
  <c r="DR97" i="70" s="1"/>
  <c r="DF97" i="70"/>
  <c r="DG97" i="70" s="1"/>
  <c r="CU97" i="70"/>
  <c r="CV97" i="70" s="1"/>
  <c r="CJ97" i="70"/>
  <c r="CK97" i="70" s="1"/>
  <c r="BY97" i="70"/>
  <c r="BZ97" i="70" s="1"/>
  <c r="BN97" i="70"/>
  <c r="BO97" i="70" s="1"/>
  <c r="BC97" i="70"/>
  <c r="BD97" i="70" s="1"/>
  <c r="AR97" i="70"/>
  <c r="AS97" i="70" s="1"/>
  <c r="AG97" i="70"/>
  <c r="AH97" i="70" s="1"/>
  <c r="V97" i="70"/>
  <c r="W97" i="70" s="1"/>
  <c r="K97" i="70"/>
  <c r="L97" i="70" s="1"/>
  <c r="JD96" i="70"/>
  <c r="JE96" i="70" s="1"/>
  <c r="IS96" i="70"/>
  <c r="IT96" i="70" s="1"/>
  <c r="IH96" i="70"/>
  <c r="II96" i="70" s="1"/>
  <c r="HW96" i="70"/>
  <c r="HX96" i="70" s="1"/>
  <c r="HL96" i="70"/>
  <c r="HM96" i="70" s="1"/>
  <c r="HA96" i="70"/>
  <c r="HB96" i="70" s="1"/>
  <c r="GP96" i="70"/>
  <c r="GQ96" i="70" s="1"/>
  <c r="GE96" i="70"/>
  <c r="GF96" i="70" s="1"/>
  <c r="FT96" i="70"/>
  <c r="FU96" i="70" s="1"/>
  <c r="FI96" i="70"/>
  <c r="FJ96" i="70" s="1"/>
  <c r="EX96" i="70"/>
  <c r="EY96" i="70" s="1"/>
  <c r="EM96" i="70"/>
  <c r="EN96" i="70" s="1"/>
  <c r="EB96" i="70"/>
  <c r="EC96" i="70" s="1"/>
  <c r="DQ96" i="70"/>
  <c r="DR96" i="70" s="1"/>
  <c r="DF96" i="70"/>
  <c r="DG96" i="70" s="1"/>
  <c r="CU96" i="70"/>
  <c r="CV96" i="70" s="1"/>
  <c r="CJ96" i="70"/>
  <c r="CK96" i="70" s="1"/>
  <c r="BY96" i="70"/>
  <c r="BZ96" i="70" s="1"/>
  <c r="BN96" i="70"/>
  <c r="BO96" i="70" s="1"/>
  <c r="BC96" i="70"/>
  <c r="BD96" i="70" s="1"/>
  <c r="AR96" i="70"/>
  <c r="AS96" i="70" s="1"/>
  <c r="AG96" i="70"/>
  <c r="AH96" i="70" s="1"/>
  <c r="V96" i="70"/>
  <c r="W96" i="70" s="1"/>
  <c r="K96" i="70"/>
  <c r="L96" i="70" s="1"/>
  <c r="JD95" i="70"/>
  <c r="JE95" i="70" s="1"/>
  <c r="IS95" i="70"/>
  <c r="IT95" i="70" s="1"/>
  <c r="IH95" i="70"/>
  <c r="II95" i="70" s="1"/>
  <c r="HW95" i="70"/>
  <c r="HX95" i="70" s="1"/>
  <c r="HL95" i="70"/>
  <c r="HM95" i="70" s="1"/>
  <c r="HA95" i="70"/>
  <c r="HB95" i="70" s="1"/>
  <c r="GP95" i="70"/>
  <c r="GQ95" i="70" s="1"/>
  <c r="GE95" i="70"/>
  <c r="GF95" i="70" s="1"/>
  <c r="FT95" i="70"/>
  <c r="FU95" i="70" s="1"/>
  <c r="FI95" i="70"/>
  <c r="FJ95" i="70" s="1"/>
  <c r="EX95" i="70"/>
  <c r="EY95" i="70" s="1"/>
  <c r="EM95" i="70"/>
  <c r="EN95" i="70" s="1"/>
  <c r="EB95" i="70"/>
  <c r="EC95" i="70" s="1"/>
  <c r="DQ95" i="70"/>
  <c r="DR95" i="70" s="1"/>
  <c r="DF95" i="70"/>
  <c r="DG95" i="70" s="1"/>
  <c r="CU95" i="70"/>
  <c r="CV95" i="70" s="1"/>
  <c r="CJ95" i="70"/>
  <c r="CK95" i="70" s="1"/>
  <c r="BY95" i="70"/>
  <c r="BZ95" i="70" s="1"/>
  <c r="BN95" i="70"/>
  <c r="BO95" i="70" s="1"/>
  <c r="BC95" i="70"/>
  <c r="BD95" i="70" s="1"/>
  <c r="AR95" i="70"/>
  <c r="AS95" i="70" s="1"/>
  <c r="AG95" i="70"/>
  <c r="AH95" i="70" s="1"/>
  <c r="V95" i="70"/>
  <c r="W95" i="70" s="1"/>
  <c r="K95" i="70"/>
  <c r="L95" i="70" s="1"/>
  <c r="JD94" i="70"/>
  <c r="JE94" i="70" s="1"/>
  <c r="IT94" i="70"/>
  <c r="IS94" i="70"/>
  <c r="IH94" i="70"/>
  <c r="II94" i="70" s="1"/>
  <c r="HX94" i="70"/>
  <c r="HW94" i="70"/>
  <c r="HL94" i="70"/>
  <c r="HM94" i="70" s="1"/>
  <c r="HB94" i="70"/>
  <c r="HA94" i="70"/>
  <c r="GP94" i="70"/>
  <c r="GQ94" i="70" s="1"/>
  <c r="GF94" i="70"/>
  <c r="GE94" i="70"/>
  <c r="FT94" i="70"/>
  <c r="FU94" i="70" s="1"/>
  <c r="FJ94" i="70"/>
  <c r="FI94" i="70"/>
  <c r="EX94" i="70"/>
  <c r="EY94" i="70" s="1"/>
  <c r="EN94" i="70"/>
  <c r="EM94" i="70"/>
  <c r="EB94" i="70"/>
  <c r="EC94" i="70" s="1"/>
  <c r="DR94" i="70"/>
  <c r="DQ94" i="70"/>
  <c r="DF94" i="70"/>
  <c r="DG94" i="70" s="1"/>
  <c r="CV94" i="70"/>
  <c r="CU94" i="70"/>
  <c r="CJ94" i="70"/>
  <c r="CK94" i="70" s="1"/>
  <c r="BZ94" i="70"/>
  <c r="BY94" i="70"/>
  <c r="BN94" i="70"/>
  <c r="BO94" i="70" s="1"/>
  <c r="BD94" i="70"/>
  <c r="BC94" i="70"/>
  <c r="AR94" i="70"/>
  <c r="AS94" i="70" s="1"/>
  <c r="AG94" i="70"/>
  <c r="AH94" i="70" s="1"/>
  <c r="V94" i="70"/>
  <c r="W94" i="70" s="1"/>
  <c r="K94" i="70"/>
  <c r="L94" i="70" s="1"/>
  <c r="JD93" i="70"/>
  <c r="JE93" i="70" s="1"/>
  <c r="IS93" i="70"/>
  <c r="IT93" i="70" s="1"/>
  <c r="IH93" i="70"/>
  <c r="II93" i="70" s="1"/>
  <c r="HW93" i="70"/>
  <c r="HX93" i="70" s="1"/>
  <c r="HL93" i="70"/>
  <c r="HM93" i="70" s="1"/>
  <c r="HA93" i="70"/>
  <c r="HB93" i="70" s="1"/>
  <c r="GP93" i="70"/>
  <c r="GQ93" i="70" s="1"/>
  <c r="GE93" i="70"/>
  <c r="GF93" i="70" s="1"/>
  <c r="FT93" i="70"/>
  <c r="FU93" i="70" s="1"/>
  <c r="FI93" i="70"/>
  <c r="FJ93" i="70" s="1"/>
  <c r="EX93" i="70"/>
  <c r="EY93" i="70" s="1"/>
  <c r="EM93" i="70"/>
  <c r="EN93" i="70" s="1"/>
  <c r="EB93" i="70"/>
  <c r="EC93" i="70" s="1"/>
  <c r="DQ93" i="70"/>
  <c r="DR93" i="70" s="1"/>
  <c r="DF93" i="70"/>
  <c r="DG93" i="70" s="1"/>
  <c r="CU93" i="70"/>
  <c r="CV93" i="70" s="1"/>
  <c r="CJ93" i="70"/>
  <c r="CK93" i="70" s="1"/>
  <c r="BY93" i="70"/>
  <c r="BZ93" i="70" s="1"/>
  <c r="BN93" i="70"/>
  <c r="BO93" i="70" s="1"/>
  <c r="BC93" i="70"/>
  <c r="BD93" i="70" s="1"/>
  <c r="AR93" i="70"/>
  <c r="AS93" i="70" s="1"/>
  <c r="AG93" i="70"/>
  <c r="AH93" i="70" s="1"/>
  <c r="V93" i="70"/>
  <c r="W93" i="70" s="1"/>
  <c r="K93" i="70"/>
  <c r="L93" i="70" s="1"/>
  <c r="JD92" i="70"/>
  <c r="JE92" i="70" s="1"/>
  <c r="IT92" i="70"/>
  <c r="IS92" i="70"/>
  <c r="IH92" i="70"/>
  <c r="II92" i="70" s="1"/>
  <c r="HX92" i="70"/>
  <c r="HW92" i="70"/>
  <c r="HL92" i="70"/>
  <c r="HM92" i="70" s="1"/>
  <c r="HA92" i="70"/>
  <c r="HB92" i="70" s="1"/>
  <c r="GP92" i="70"/>
  <c r="GQ92" i="70" s="1"/>
  <c r="GE92" i="70"/>
  <c r="GF92" i="70" s="1"/>
  <c r="FT92" i="70"/>
  <c r="FU92" i="70" s="1"/>
  <c r="FI92" i="70"/>
  <c r="FJ92" i="70" s="1"/>
  <c r="EX92" i="70"/>
  <c r="EY92" i="70" s="1"/>
  <c r="EM92" i="70"/>
  <c r="EN92" i="70" s="1"/>
  <c r="EB92" i="70"/>
  <c r="EC92" i="70" s="1"/>
  <c r="DQ92" i="70"/>
  <c r="DR92" i="70" s="1"/>
  <c r="DF92" i="70"/>
  <c r="DG92" i="70" s="1"/>
  <c r="CU92" i="70"/>
  <c r="CV92" i="70" s="1"/>
  <c r="CJ92" i="70"/>
  <c r="CK92" i="70" s="1"/>
  <c r="BY92" i="70"/>
  <c r="BZ92" i="70" s="1"/>
  <c r="BN92" i="70"/>
  <c r="BO92" i="70" s="1"/>
  <c r="BC92" i="70"/>
  <c r="BD92" i="70" s="1"/>
  <c r="AR92" i="70"/>
  <c r="AS92" i="70" s="1"/>
  <c r="AG92" i="70"/>
  <c r="AH92" i="70" s="1"/>
  <c r="V92" i="70"/>
  <c r="W92" i="70" s="1"/>
  <c r="K92" i="70"/>
  <c r="L92" i="70" s="1"/>
  <c r="JD91" i="70"/>
  <c r="JE91" i="70" s="1"/>
  <c r="IS91" i="70"/>
  <c r="IT91" i="70" s="1"/>
  <c r="IH91" i="70"/>
  <c r="II91" i="70" s="1"/>
  <c r="HW91" i="70"/>
  <c r="HX91" i="70" s="1"/>
  <c r="HL91" i="70"/>
  <c r="HM91" i="70" s="1"/>
  <c r="HA91" i="70"/>
  <c r="HB91" i="70" s="1"/>
  <c r="GP91" i="70"/>
  <c r="GQ91" i="70" s="1"/>
  <c r="GE91" i="70"/>
  <c r="GF91" i="70" s="1"/>
  <c r="FT91" i="70"/>
  <c r="FU91" i="70" s="1"/>
  <c r="FI91" i="70"/>
  <c r="FJ91" i="70" s="1"/>
  <c r="EX91" i="70"/>
  <c r="EY91" i="70" s="1"/>
  <c r="EM91" i="70"/>
  <c r="EN91" i="70" s="1"/>
  <c r="EB91" i="70"/>
  <c r="EC91" i="70" s="1"/>
  <c r="DQ91" i="70"/>
  <c r="DR91" i="70" s="1"/>
  <c r="DF91" i="70"/>
  <c r="DG91" i="70" s="1"/>
  <c r="CU91" i="70"/>
  <c r="CV91" i="70" s="1"/>
  <c r="CJ91" i="70"/>
  <c r="CK91" i="70" s="1"/>
  <c r="BY91" i="70"/>
  <c r="BZ91" i="70" s="1"/>
  <c r="BN91" i="70"/>
  <c r="BO91" i="70" s="1"/>
  <c r="BC91" i="70"/>
  <c r="BD91" i="70" s="1"/>
  <c r="AR91" i="70"/>
  <c r="AS91" i="70" s="1"/>
  <c r="AG91" i="70"/>
  <c r="AH91" i="70" s="1"/>
  <c r="V91" i="70"/>
  <c r="W91" i="70" s="1"/>
  <c r="K91" i="70"/>
  <c r="L91" i="70" s="1"/>
  <c r="JE90" i="70"/>
  <c r="JD90" i="70"/>
  <c r="IS90" i="70"/>
  <c r="IT90" i="70" s="1"/>
  <c r="II90" i="70"/>
  <c r="IH90" i="70"/>
  <c r="HW90" i="70"/>
  <c r="HX90" i="70" s="1"/>
  <c r="HM90" i="70"/>
  <c r="HL90" i="70"/>
  <c r="HA90" i="70"/>
  <c r="HB90" i="70" s="1"/>
  <c r="GQ90" i="70"/>
  <c r="GP90" i="70"/>
  <c r="GE90" i="70"/>
  <c r="GF90" i="70" s="1"/>
  <c r="FU90" i="70"/>
  <c r="FT90" i="70"/>
  <c r="FI90" i="70"/>
  <c r="FJ90" i="70" s="1"/>
  <c r="EY90" i="70"/>
  <c r="EX90" i="70"/>
  <c r="EM90" i="70"/>
  <c r="EN90" i="70" s="1"/>
  <c r="EC90" i="70"/>
  <c r="EB90" i="70"/>
  <c r="DQ90" i="70"/>
  <c r="DR90" i="70" s="1"/>
  <c r="DG90" i="70"/>
  <c r="DF90" i="70"/>
  <c r="CU90" i="70"/>
  <c r="CV90" i="70" s="1"/>
  <c r="CJ90" i="70"/>
  <c r="CK90" i="70" s="1"/>
  <c r="BY90" i="70"/>
  <c r="BZ90" i="70" s="1"/>
  <c r="BN90" i="70"/>
  <c r="BO90" i="70" s="1"/>
  <c r="BC90" i="70"/>
  <c r="BD90" i="70" s="1"/>
  <c r="AR90" i="70"/>
  <c r="AS90" i="70" s="1"/>
  <c r="AG90" i="70"/>
  <c r="AH90" i="70" s="1"/>
  <c r="V90" i="70"/>
  <c r="W90" i="70" s="1"/>
  <c r="K90" i="70"/>
  <c r="L90" i="70" s="1"/>
  <c r="JD89" i="70"/>
  <c r="JE89" i="70" s="1"/>
  <c r="IS89" i="70"/>
  <c r="IT89" i="70" s="1"/>
  <c r="IH89" i="70"/>
  <c r="II89" i="70" s="1"/>
  <c r="HW89" i="70"/>
  <c r="HX89" i="70" s="1"/>
  <c r="HL89" i="70"/>
  <c r="HM89" i="70" s="1"/>
  <c r="HA89" i="70"/>
  <c r="HB89" i="70" s="1"/>
  <c r="GP89" i="70"/>
  <c r="GQ89" i="70" s="1"/>
  <c r="GE89" i="70"/>
  <c r="GF89" i="70" s="1"/>
  <c r="FT89" i="70"/>
  <c r="FU89" i="70" s="1"/>
  <c r="FI89" i="70"/>
  <c r="FJ89" i="70" s="1"/>
  <c r="EX89" i="70"/>
  <c r="EY89" i="70" s="1"/>
  <c r="EM89" i="70"/>
  <c r="EN89" i="70" s="1"/>
  <c r="EB89" i="70"/>
  <c r="EC89" i="70" s="1"/>
  <c r="DQ89" i="70"/>
  <c r="DR89" i="70" s="1"/>
  <c r="DF89" i="70"/>
  <c r="DG89" i="70" s="1"/>
  <c r="CU89" i="70"/>
  <c r="CV89" i="70" s="1"/>
  <c r="CJ89" i="70"/>
  <c r="CK89" i="70" s="1"/>
  <c r="BY89" i="70"/>
  <c r="BZ89" i="70" s="1"/>
  <c r="BN89" i="70"/>
  <c r="BO89" i="70" s="1"/>
  <c r="BC89" i="70"/>
  <c r="BD89" i="70" s="1"/>
  <c r="AR89" i="70"/>
  <c r="AS89" i="70" s="1"/>
  <c r="AG89" i="70"/>
  <c r="AH89" i="70" s="1"/>
  <c r="V89" i="70"/>
  <c r="W89" i="70" s="1"/>
  <c r="K89" i="70"/>
  <c r="L89" i="70" s="1"/>
  <c r="JD88" i="70"/>
  <c r="JE88" i="70" s="1"/>
  <c r="IS88" i="70"/>
  <c r="IT88" i="70" s="1"/>
  <c r="IH88" i="70"/>
  <c r="II88" i="70" s="1"/>
  <c r="HW88" i="70"/>
  <c r="HX88" i="70" s="1"/>
  <c r="HM88" i="70"/>
  <c r="HL88" i="70"/>
  <c r="HA88" i="70"/>
  <c r="HB88" i="70" s="1"/>
  <c r="GP88" i="70"/>
  <c r="GQ88" i="70" s="1"/>
  <c r="GE88" i="70"/>
  <c r="GF88" i="70" s="1"/>
  <c r="FT88" i="70"/>
  <c r="FU88" i="70" s="1"/>
  <c r="FI88" i="70"/>
  <c r="FJ88" i="70" s="1"/>
  <c r="EX88" i="70"/>
  <c r="EY88" i="70" s="1"/>
  <c r="EM88" i="70"/>
  <c r="EN88" i="70" s="1"/>
  <c r="EC88" i="70"/>
  <c r="EB88" i="70"/>
  <c r="DQ88" i="70"/>
  <c r="DR88" i="70" s="1"/>
  <c r="DF88" i="70"/>
  <c r="DG88" i="70" s="1"/>
  <c r="CU88" i="70"/>
  <c r="CV88" i="70" s="1"/>
  <c r="CJ88" i="70"/>
  <c r="CK88" i="70" s="1"/>
  <c r="BY88" i="70"/>
  <c r="BZ88" i="70" s="1"/>
  <c r="BN88" i="70"/>
  <c r="BO88" i="70" s="1"/>
  <c r="BC88" i="70"/>
  <c r="BD88" i="70" s="1"/>
  <c r="AR88" i="70"/>
  <c r="AS88" i="70" s="1"/>
  <c r="AG88" i="70"/>
  <c r="AH88" i="70" s="1"/>
  <c r="V88" i="70"/>
  <c r="W88" i="70" s="1"/>
  <c r="K88" i="70"/>
  <c r="L88" i="70" s="1"/>
  <c r="JD87" i="70"/>
  <c r="JE87" i="70" s="1"/>
  <c r="IS87" i="70"/>
  <c r="IT87" i="70" s="1"/>
  <c r="IH87" i="70"/>
  <c r="II87" i="70" s="1"/>
  <c r="HX87" i="70"/>
  <c r="HW87" i="70"/>
  <c r="HL87" i="70"/>
  <c r="HM87" i="70" s="1"/>
  <c r="HA87" i="70"/>
  <c r="HB87" i="70" s="1"/>
  <c r="GP87" i="70"/>
  <c r="GQ87" i="70" s="1"/>
  <c r="GE87" i="70"/>
  <c r="GF87" i="70" s="1"/>
  <c r="FT87" i="70"/>
  <c r="FU87" i="70" s="1"/>
  <c r="FI87" i="70"/>
  <c r="FJ87" i="70" s="1"/>
  <c r="EX87" i="70"/>
  <c r="EY87" i="70" s="1"/>
  <c r="EM87" i="70"/>
  <c r="EN87" i="70" s="1"/>
  <c r="EB87" i="70"/>
  <c r="EC87" i="70" s="1"/>
  <c r="DQ87" i="70"/>
  <c r="DR87" i="70" s="1"/>
  <c r="DF87" i="70"/>
  <c r="DG87" i="70" s="1"/>
  <c r="CU87" i="70"/>
  <c r="CV87" i="70" s="1"/>
  <c r="CJ87" i="70"/>
  <c r="CK87" i="70" s="1"/>
  <c r="BY87" i="70"/>
  <c r="BZ87" i="70" s="1"/>
  <c r="BN87" i="70"/>
  <c r="BO87" i="70" s="1"/>
  <c r="BC87" i="70"/>
  <c r="BD87" i="70" s="1"/>
  <c r="AR87" i="70"/>
  <c r="AS87" i="70" s="1"/>
  <c r="AG87" i="70"/>
  <c r="AH87" i="70" s="1"/>
  <c r="V87" i="70"/>
  <c r="W87" i="70" s="1"/>
  <c r="K87" i="70"/>
  <c r="L87" i="70" s="1"/>
  <c r="JD86" i="70"/>
  <c r="JE86" i="70" s="1"/>
  <c r="IS86" i="70"/>
  <c r="IT86" i="70" s="1"/>
  <c r="IH86" i="70"/>
  <c r="II86" i="70" s="1"/>
  <c r="HW86" i="70"/>
  <c r="HX86" i="70" s="1"/>
  <c r="HL86" i="70"/>
  <c r="HM86" i="70" s="1"/>
  <c r="HA86" i="70"/>
  <c r="HB86" i="70" s="1"/>
  <c r="GP86" i="70"/>
  <c r="GQ86" i="70" s="1"/>
  <c r="GE86" i="70"/>
  <c r="GF86" i="70" s="1"/>
  <c r="FT86" i="70"/>
  <c r="FU86" i="70" s="1"/>
  <c r="FI86" i="70"/>
  <c r="FJ86" i="70" s="1"/>
  <c r="EX86" i="70"/>
  <c r="EY86" i="70" s="1"/>
  <c r="EM86" i="70"/>
  <c r="EN86" i="70" s="1"/>
  <c r="EB86" i="70"/>
  <c r="EC86" i="70" s="1"/>
  <c r="DQ86" i="70"/>
  <c r="DR86" i="70" s="1"/>
  <c r="DF86" i="70"/>
  <c r="DG86" i="70" s="1"/>
  <c r="CU86" i="70"/>
  <c r="CV86" i="70" s="1"/>
  <c r="CJ86" i="70"/>
  <c r="CK86" i="70" s="1"/>
  <c r="BY86" i="70"/>
  <c r="BZ86" i="70" s="1"/>
  <c r="BN86" i="70"/>
  <c r="BO86" i="70" s="1"/>
  <c r="BC86" i="70"/>
  <c r="BD86" i="70" s="1"/>
  <c r="AR86" i="70"/>
  <c r="AS86" i="70" s="1"/>
  <c r="AG86" i="70"/>
  <c r="AH86" i="70" s="1"/>
  <c r="V86" i="70"/>
  <c r="W86" i="70" s="1"/>
  <c r="K86" i="70"/>
  <c r="L86" i="70" s="1"/>
  <c r="JD85" i="70"/>
  <c r="JE85" i="70" s="1"/>
  <c r="IS85" i="70"/>
  <c r="IT85" i="70" s="1"/>
  <c r="IH85" i="70"/>
  <c r="II85" i="70" s="1"/>
  <c r="HW85" i="70"/>
  <c r="HX85" i="70" s="1"/>
  <c r="HL85" i="70"/>
  <c r="HM85" i="70" s="1"/>
  <c r="HA85" i="70"/>
  <c r="HB85" i="70" s="1"/>
  <c r="GP85" i="70"/>
  <c r="GQ85" i="70" s="1"/>
  <c r="GE85" i="70"/>
  <c r="GF85" i="70" s="1"/>
  <c r="FT85" i="70"/>
  <c r="FU85" i="70" s="1"/>
  <c r="FI85" i="70"/>
  <c r="FJ85" i="70" s="1"/>
  <c r="EX85" i="70"/>
  <c r="EY85" i="70" s="1"/>
  <c r="EM85" i="70"/>
  <c r="EN85" i="70" s="1"/>
  <c r="EB85" i="70"/>
  <c r="EC85" i="70" s="1"/>
  <c r="DQ85" i="70"/>
  <c r="DR85" i="70" s="1"/>
  <c r="DF85" i="70"/>
  <c r="DG85" i="70" s="1"/>
  <c r="CU85" i="70"/>
  <c r="CV85" i="70" s="1"/>
  <c r="CJ85" i="70"/>
  <c r="CK85" i="70" s="1"/>
  <c r="BY85" i="70"/>
  <c r="BZ85" i="70" s="1"/>
  <c r="BN85" i="70"/>
  <c r="BO85" i="70" s="1"/>
  <c r="BC85" i="70"/>
  <c r="BD85" i="70" s="1"/>
  <c r="AR85" i="70"/>
  <c r="AS85" i="70" s="1"/>
  <c r="AG85" i="70"/>
  <c r="AH85" i="70" s="1"/>
  <c r="V85" i="70"/>
  <c r="W85" i="70" s="1"/>
  <c r="K85" i="70"/>
  <c r="L85" i="70" s="1"/>
  <c r="JD84" i="70"/>
  <c r="JE84" i="70" s="1"/>
  <c r="IS84" i="70"/>
  <c r="IT84" i="70" s="1"/>
  <c r="IH84" i="70"/>
  <c r="II84" i="70" s="1"/>
  <c r="HW84" i="70"/>
  <c r="HX84" i="70" s="1"/>
  <c r="HL84" i="70"/>
  <c r="HM84" i="70" s="1"/>
  <c r="HA84" i="70"/>
  <c r="HB84" i="70" s="1"/>
  <c r="GP84" i="70"/>
  <c r="GQ84" i="70" s="1"/>
  <c r="GE84" i="70"/>
  <c r="GF84" i="70" s="1"/>
  <c r="FT84" i="70"/>
  <c r="FU84" i="70" s="1"/>
  <c r="FI84" i="70"/>
  <c r="FJ84" i="70" s="1"/>
  <c r="EX84" i="70"/>
  <c r="EY84" i="70" s="1"/>
  <c r="EM84" i="70"/>
  <c r="EN84" i="70" s="1"/>
  <c r="EB84" i="70"/>
  <c r="EC84" i="70" s="1"/>
  <c r="DQ84" i="70"/>
  <c r="DR84" i="70" s="1"/>
  <c r="DF84" i="70"/>
  <c r="DG84" i="70" s="1"/>
  <c r="CU84" i="70"/>
  <c r="CV84" i="70" s="1"/>
  <c r="CJ84" i="70"/>
  <c r="CK84" i="70" s="1"/>
  <c r="BY84" i="70"/>
  <c r="BZ84" i="70" s="1"/>
  <c r="BN84" i="70"/>
  <c r="BO84" i="70" s="1"/>
  <c r="BC84" i="70"/>
  <c r="BD84" i="70" s="1"/>
  <c r="AR84" i="70"/>
  <c r="AS84" i="70" s="1"/>
  <c r="AG84" i="70"/>
  <c r="AH84" i="70" s="1"/>
  <c r="V84" i="70"/>
  <c r="W84" i="70" s="1"/>
  <c r="K84" i="70"/>
  <c r="L84" i="70" s="1"/>
  <c r="JD83" i="70"/>
  <c r="JE83" i="70" s="1"/>
  <c r="IS83" i="70"/>
  <c r="IT83" i="70" s="1"/>
  <c r="IH83" i="70"/>
  <c r="II83" i="70" s="1"/>
  <c r="HW83" i="70"/>
  <c r="HX83" i="70" s="1"/>
  <c r="HL83" i="70"/>
  <c r="HM83" i="70" s="1"/>
  <c r="HA83" i="70"/>
  <c r="HB83" i="70" s="1"/>
  <c r="GP83" i="70"/>
  <c r="GQ83" i="70" s="1"/>
  <c r="GE83" i="70"/>
  <c r="GF83" i="70" s="1"/>
  <c r="FT83" i="70"/>
  <c r="FU83" i="70" s="1"/>
  <c r="FI83" i="70"/>
  <c r="FJ83" i="70" s="1"/>
  <c r="EX83" i="70"/>
  <c r="EY83" i="70" s="1"/>
  <c r="EM83" i="70"/>
  <c r="EN83" i="70" s="1"/>
  <c r="EB83" i="70"/>
  <c r="EC83" i="70" s="1"/>
  <c r="DQ83" i="70"/>
  <c r="DR83" i="70" s="1"/>
  <c r="DF83" i="70"/>
  <c r="DG83" i="70" s="1"/>
  <c r="CU83" i="70"/>
  <c r="CV83" i="70" s="1"/>
  <c r="CJ83" i="70"/>
  <c r="CK83" i="70" s="1"/>
  <c r="BY83" i="70"/>
  <c r="BZ83" i="70" s="1"/>
  <c r="BN83" i="70"/>
  <c r="BO83" i="70" s="1"/>
  <c r="BC83" i="70"/>
  <c r="BD83" i="70" s="1"/>
  <c r="AR83" i="70"/>
  <c r="AS83" i="70" s="1"/>
  <c r="AG83" i="70"/>
  <c r="AH83" i="70" s="1"/>
  <c r="V83" i="70"/>
  <c r="W83" i="70" s="1"/>
  <c r="K83" i="70"/>
  <c r="L83" i="70" s="1"/>
  <c r="JD82" i="70"/>
  <c r="JE82" i="70" s="1"/>
  <c r="IS82" i="70"/>
  <c r="IT82" i="70" s="1"/>
  <c r="IH82" i="70"/>
  <c r="II82" i="70" s="1"/>
  <c r="HW82" i="70"/>
  <c r="HX82" i="70" s="1"/>
  <c r="HL82" i="70"/>
  <c r="HM82" i="70" s="1"/>
  <c r="HA82" i="70"/>
  <c r="HB82" i="70" s="1"/>
  <c r="GP82" i="70"/>
  <c r="GQ82" i="70" s="1"/>
  <c r="GE82" i="70"/>
  <c r="GF82" i="70" s="1"/>
  <c r="FT82" i="70"/>
  <c r="FU82" i="70" s="1"/>
  <c r="FI82" i="70"/>
  <c r="FJ82" i="70" s="1"/>
  <c r="EX82" i="70"/>
  <c r="EY82" i="70" s="1"/>
  <c r="EM82" i="70"/>
  <c r="EN82" i="70" s="1"/>
  <c r="EB82" i="70"/>
  <c r="EC82" i="70" s="1"/>
  <c r="DQ82" i="70"/>
  <c r="DR82" i="70" s="1"/>
  <c r="DF82" i="70"/>
  <c r="DG82" i="70" s="1"/>
  <c r="CU82" i="70"/>
  <c r="CV82" i="70" s="1"/>
  <c r="CJ82" i="70"/>
  <c r="CK82" i="70" s="1"/>
  <c r="BY82" i="70"/>
  <c r="BZ82" i="70" s="1"/>
  <c r="BN82" i="70"/>
  <c r="BO82" i="70" s="1"/>
  <c r="BC82" i="70"/>
  <c r="BD82" i="70" s="1"/>
  <c r="AR82" i="70"/>
  <c r="AS82" i="70" s="1"/>
  <c r="AG82" i="70"/>
  <c r="AH82" i="70" s="1"/>
  <c r="V82" i="70"/>
  <c r="W82" i="70" s="1"/>
  <c r="K82" i="70"/>
  <c r="L82" i="70" s="1"/>
  <c r="JD81" i="70"/>
  <c r="JE81" i="70" s="1"/>
  <c r="IS81" i="70"/>
  <c r="IT81" i="70" s="1"/>
  <c r="IH81" i="70"/>
  <c r="II81" i="70" s="1"/>
  <c r="HW81" i="70"/>
  <c r="HX81" i="70" s="1"/>
  <c r="HL81" i="70"/>
  <c r="HM81" i="70" s="1"/>
  <c r="HA81" i="70"/>
  <c r="HB81" i="70" s="1"/>
  <c r="GP81" i="70"/>
  <c r="GQ81" i="70" s="1"/>
  <c r="GE81" i="70"/>
  <c r="GF81" i="70" s="1"/>
  <c r="FT81" i="70"/>
  <c r="FU81" i="70" s="1"/>
  <c r="FI81" i="70"/>
  <c r="FJ81" i="70" s="1"/>
  <c r="EX81" i="70"/>
  <c r="EY81" i="70" s="1"/>
  <c r="EM81" i="70"/>
  <c r="EN81" i="70" s="1"/>
  <c r="EB81" i="70"/>
  <c r="EC81" i="70" s="1"/>
  <c r="DQ81" i="70"/>
  <c r="DR81" i="70" s="1"/>
  <c r="DF81" i="70"/>
  <c r="DG81" i="70" s="1"/>
  <c r="CU81" i="70"/>
  <c r="CV81" i="70" s="1"/>
  <c r="CJ81" i="70"/>
  <c r="CK81" i="70" s="1"/>
  <c r="BY81" i="70"/>
  <c r="BZ81" i="70" s="1"/>
  <c r="BN81" i="70"/>
  <c r="BO81" i="70" s="1"/>
  <c r="BC81" i="70"/>
  <c r="BD81" i="70" s="1"/>
  <c r="AR81" i="70"/>
  <c r="AS81" i="70" s="1"/>
  <c r="AG81" i="70"/>
  <c r="AH81" i="70" s="1"/>
  <c r="V81" i="70"/>
  <c r="W81" i="70" s="1"/>
  <c r="K81" i="70"/>
  <c r="L81" i="70" s="1"/>
  <c r="JD80" i="70"/>
  <c r="JE80" i="70" s="1"/>
  <c r="IS80" i="70"/>
  <c r="IT80" i="70" s="1"/>
  <c r="IH80" i="70"/>
  <c r="II80" i="70" s="1"/>
  <c r="HW80" i="70"/>
  <c r="HX80" i="70" s="1"/>
  <c r="HL80" i="70"/>
  <c r="HM80" i="70" s="1"/>
  <c r="HA80" i="70"/>
  <c r="HB80" i="70" s="1"/>
  <c r="GP80" i="70"/>
  <c r="GQ80" i="70" s="1"/>
  <c r="GE80" i="70"/>
  <c r="GF80" i="70" s="1"/>
  <c r="FT80" i="70"/>
  <c r="FU80" i="70" s="1"/>
  <c r="FI80" i="70"/>
  <c r="FJ80" i="70" s="1"/>
  <c r="EX80" i="70"/>
  <c r="EY80" i="70" s="1"/>
  <c r="EM80" i="70"/>
  <c r="EN80" i="70" s="1"/>
  <c r="EB80" i="70"/>
  <c r="EC80" i="70" s="1"/>
  <c r="DQ80" i="70"/>
  <c r="DR80" i="70" s="1"/>
  <c r="DF80" i="70"/>
  <c r="DG80" i="70" s="1"/>
  <c r="CU80" i="70"/>
  <c r="CV80" i="70" s="1"/>
  <c r="CJ80" i="70"/>
  <c r="CK80" i="70" s="1"/>
  <c r="BY80" i="70"/>
  <c r="BZ80" i="70" s="1"/>
  <c r="BN80" i="70"/>
  <c r="BO80" i="70" s="1"/>
  <c r="BC80" i="70"/>
  <c r="BD80" i="70" s="1"/>
  <c r="AR80" i="70"/>
  <c r="AS80" i="70" s="1"/>
  <c r="AG80" i="70"/>
  <c r="AH80" i="70" s="1"/>
  <c r="V80" i="70"/>
  <c r="W80" i="70" s="1"/>
  <c r="K80" i="70"/>
  <c r="L80" i="70" s="1"/>
  <c r="JD79" i="70"/>
  <c r="JE79" i="70" s="1"/>
  <c r="IS79" i="70"/>
  <c r="IT79" i="70" s="1"/>
  <c r="IH79" i="70"/>
  <c r="II79" i="70" s="1"/>
  <c r="HW79" i="70"/>
  <c r="HX79" i="70" s="1"/>
  <c r="HL79" i="70"/>
  <c r="HM79" i="70" s="1"/>
  <c r="HA79" i="70"/>
  <c r="HB79" i="70" s="1"/>
  <c r="GP79" i="70"/>
  <c r="GQ79" i="70" s="1"/>
  <c r="GE79" i="70"/>
  <c r="GF79" i="70" s="1"/>
  <c r="FT79" i="70"/>
  <c r="FU79" i="70" s="1"/>
  <c r="FI79" i="70"/>
  <c r="FJ79" i="70" s="1"/>
  <c r="EX79" i="70"/>
  <c r="EY79" i="70" s="1"/>
  <c r="EM79" i="70"/>
  <c r="EN79" i="70" s="1"/>
  <c r="EB79" i="70"/>
  <c r="EC79" i="70" s="1"/>
  <c r="DQ79" i="70"/>
  <c r="DR79" i="70" s="1"/>
  <c r="DF79" i="70"/>
  <c r="DG79" i="70" s="1"/>
  <c r="CU79" i="70"/>
  <c r="CV79" i="70" s="1"/>
  <c r="CJ79" i="70"/>
  <c r="CK79" i="70" s="1"/>
  <c r="BY79" i="70"/>
  <c r="BZ79" i="70" s="1"/>
  <c r="BN79" i="70"/>
  <c r="BO79" i="70" s="1"/>
  <c r="BC79" i="70"/>
  <c r="BD79" i="70" s="1"/>
  <c r="AR79" i="70"/>
  <c r="AS79" i="70" s="1"/>
  <c r="AG79" i="70"/>
  <c r="AH79" i="70" s="1"/>
  <c r="V79" i="70"/>
  <c r="W79" i="70" s="1"/>
  <c r="K79" i="70"/>
  <c r="L79" i="70" s="1"/>
  <c r="JD78" i="70"/>
  <c r="JE78" i="70" s="1"/>
  <c r="IS78" i="70"/>
  <c r="IT78" i="70" s="1"/>
  <c r="IH78" i="70"/>
  <c r="II78" i="70" s="1"/>
  <c r="HX78" i="70"/>
  <c r="HW78" i="70"/>
  <c r="HL78" i="70"/>
  <c r="HM78" i="70" s="1"/>
  <c r="HA78" i="70"/>
  <c r="HB78" i="70" s="1"/>
  <c r="GP78" i="70"/>
  <c r="GQ78" i="70" s="1"/>
  <c r="GF78" i="70"/>
  <c r="GE78" i="70"/>
  <c r="FT78" i="70"/>
  <c r="FU78" i="70" s="1"/>
  <c r="FI78" i="70"/>
  <c r="FJ78" i="70" s="1"/>
  <c r="EX78" i="70"/>
  <c r="EY78" i="70" s="1"/>
  <c r="EN78" i="70"/>
  <c r="EM78" i="70"/>
  <c r="EB78" i="70"/>
  <c r="EC78" i="70" s="1"/>
  <c r="DQ78" i="70"/>
  <c r="DR78" i="70" s="1"/>
  <c r="DF78" i="70"/>
  <c r="DG78" i="70" s="1"/>
  <c r="CV78" i="70"/>
  <c r="CU78" i="70"/>
  <c r="CJ78" i="70"/>
  <c r="CK78" i="70" s="1"/>
  <c r="BY78" i="70"/>
  <c r="BZ78" i="70" s="1"/>
  <c r="BN78" i="70"/>
  <c r="BO78" i="70" s="1"/>
  <c r="BD78" i="70"/>
  <c r="BC78" i="70"/>
  <c r="AR78" i="70"/>
  <c r="AS78" i="70" s="1"/>
  <c r="AG78" i="70"/>
  <c r="AH78" i="70" s="1"/>
  <c r="V78" i="70"/>
  <c r="W78" i="70" s="1"/>
  <c r="K78" i="70"/>
  <c r="L78" i="70" s="1"/>
  <c r="JD77" i="70"/>
  <c r="JE77" i="70" s="1"/>
  <c r="IS77" i="70"/>
  <c r="IT77" i="70" s="1"/>
  <c r="IH77" i="70"/>
  <c r="II77" i="70" s="1"/>
  <c r="HW77" i="70"/>
  <c r="HX77" i="70" s="1"/>
  <c r="HL77" i="70"/>
  <c r="HM77" i="70" s="1"/>
  <c r="HA77" i="70"/>
  <c r="HB77" i="70" s="1"/>
  <c r="GP77" i="70"/>
  <c r="GQ77" i="70" s="1"/>
  <c r="GE77" i="70"/>
  <c r="GF77" i="70" s="1"/>
  <c r="FT77" i="70"/>
  <c r="FU77" i="70" s="1"/>
  <c r="FI77" i="70"/>
  <c r="FJ77" i="70" s="1"/>
  <c r="EX77" i="70"/>
  <c r="EY77" i="70" s="1"/>
  <c r="EM77" i="70"/>
  <c r="EN77" i="70" s="1"/>
  <c r="EB77" i="70"/>
  <c r="EC77" i="70" s="1"/>
  <c r="DQ77" i="70"/>
  <c r="DR77" i="70" s="1"/>
  <c r="DF77" i="70"/>
  <c r="DG77" i="70" s="1"/>
  <c r="CU77" i="70"/>
  <c r="CV77" i="70" s="1"/>
  <c r="CJ77" i="70"/>
  <c r="CK77" i="70" s="1"/>
  <c r="BY77" i="70"/>
  <c r="BZ77" i="70" s="1"/>
  <c r="BN77" i="70"/>
  <c r="BO77" i="70" s="1"/>
  <c r="BC77" i="70"/>
  <c r="BD77" i="70" s="1"/>
  <c r="AR77" i="70"/>
  <c r="AS77" i="70" s="1"/>
  <c r="AG77" i="70"/>
  <c r="AH77" i="70" s="1"/>
  <c r="V77" i="70"/>
  <c r="W77" i="70" s="1"/>
  <c r="K77" i="70"/>
  <c r="L77" i="70" s="1"/>
  <c r="JD76" i="70"/>
  <c r="JE76" i="70" s="1"/>
  <c r="IS76" i="70"/>
  <c r="IT76" i="70" s="1"/>
  <c r="IH76" i="70"/>
  <c r="II76" i="70" s="1"/>
  <c r="HX76" i="70"/>
  <c r="HW76" i="70"/>
  <c r="HL76" i="70"/>
  <c r="HM76" i="70" s="1"/>
  <c r="HA76" i="70"/>
  <c r="HB76" i="70" s="1"/>
  <c r="GP76" i="70"/>
  <c r="GQ76" i="70" s="1"/>
  <c r="GF76" i="70"/>
  <c r="GE76" i="70"/>
  <c r="FT76" i="70"/>
  <c r="FU76" i="70" s="1"/>
  <c r="FI76" i="70"/>
  <c r="FJ76" i="70" s="1"/>
  <c r="EX76" i="70"/>
  <c r="EY76" i="70" s="1"/>
  <c r="EN76" i="70"/>
  <c r="EM76" i="70"/>
  <c r="EB76" i="70"/>
  <c r="EC76" i="70" s="1"/>
  <c r="DQ76" i="70"/>
  <c r="DR76" i="70" s="1"/>
  <c r="DF76" i="70"/>
  <c r="DG76" i="70" s="1"/>
  <c r="CV76" i="70"/>
  <c r="CU76" i="70"/>
  <c r="CJ76" i="70"/>
  <c r="CK76" i="70" s="1"/>
  <c r="BY76" i="70"/>
  <c r="BZ76" i="70" s="1"/>
  <c r="BN76" i="70"/>
  <c r="BO76" i="70" s="1"/>
  <c r="BD76" i="70"/>
  <c r="BC76" i="70"/>
  <c r="AR76" i="70"/>
  <c r="AS76" i="70" s="1"/>
  <c r="AG76" i="70"/>
  <c r="AH76" i="70" s="1"/>
  <c r="V76" i="70"/>
  <c r="W76" i="70" s="1"/>
  <c r="K76" i="70"/>
  <c r="L76" i="70" s="1"/>
  <c r="JD75" i="70"/>
  <c r="JE75" i="70" s="1"/>
  <c r="IS75" i="70"/>
  <c r="IT75" i="70" s="1"/>
  <c r="IH75" i="70"/>
  <c r="II75" i="70" s="1"/>
  <c r="HW75" i="70"/>
  <c r="HX75" i="70" s="1"/>
  <c r="HL75" i="70"/>
  <c r="HM75" i="70" s="1"/>
  <c r="HA75" i="70"/>
  <c r="HB75" i="70" s="1"/>
  <c r="GP75" i="70"/>
  <c r="GQ75" i="70" s="1"/>
  <c r="GE75" i="70"/>
  <c r="GF75" i="70" s="1"/>
  <c r="FT75" i="70"/>
  <c r="FU75" i="70" s="1"/>
  <c r="FI75" i="70"/>
  <c r="FJ75" i="70" s="1"/>
  <c r="EX75" i="70"/>
  <c r="EY75" i="70" s="1"/>
  <c r="EM75" i="70"/>
  <c r="EN75" i="70" s="1"/>
  <c r="EB75" i="70"/>
  <c r="EC75" i="70" s="1"/>
  <c r="DQ75" i="70"/>
  <c r="DR75" i="70" s="1"/>
  <c r="DF75" i="70"/>
  <c r="DG75" i="70" s="1"/>
  <c r="CU75" i="70"/>
  <c r="CV75" i="70" s="1"/>
  <c r="CJ75" i="70"/>
  <c r="CK75" i="70" s="1"/>
  <c r="BY75" i="70"/>
  <c r="BZ75" i="70" s="1"/>
  <c r="BN75" i="70"/>
  <c r="BO75" i="70" s="1"/>
  <c r="BC75" i="70"/>
  <c r="BD75" i="70" s="1"/>
  <c r="AR75" i="70"/>
  <c r="AS75" i="70" s="1"/>
  <c r="AG75" i="70"/>
  <c r="AH75" i="70" s="1"/>
  <c r="V75" i="70"/>
  <c r="W75" i="70" s="1"/>
  <c r="K75" i="70"/>
  <c r="L75" i="70" s="1"/>
  <c r="JE74" i="70"/>
  <c r="JD74" i="70"/>
  <c r="IS74" i="70"/>
  <c r="IT74" i="70" s="1"/>
  <c r="IH74" i="70"/>
  <c r="II74" i="70" s="1"/>
  <c r="HW74" i="70"/>
  <c r="HX74" i="70" s="1"/>
  <c r="HM74" i="70"/>
  <c r="HL74" i="70"/>
  <c r="HA74" i="70"/>
  <c r="HB74" i="70" s="1"/>
  <c r="GP74" i="70"/>
  <c r="GQ74" i="70" s="1"/>
  <c r="GE74" i="70"/>
  <c r="GF74" i="70" s="1"/>
  <c r="FU74" i="70"/>
  <c r="FT74" i="70"/>
  <c r="FI74" i="70"/>
  <c r="FJ74" i="70" s="1"/>
  <c r="EX74" i="70"/>
  <c r="EY74" i="70" s="1"/>
  <c r="EM74" i="70"/>
  <c r="EN74" i="70" s="1"/>
  <c r="EC74" i="70"/>
  <c r="EB74" i="70"/>
  <c r="DQ74" i="70"/>
  <c r="DR74" i="70" s="1"/>
  <c r="DF74" i="70"/>
  <c r="DG74" i="70" s="1"/>
  <c r="CU74" i="70"/>
  <c r="CV74" i="70" s="1"/>
  <c r="CK74" i="70"/>
  <c r="CJ74" i="70"/>
  <c r="BY74" i="70"/>
  <c r="BZ74" i="70" s="1"/>
  <c r="BN74" i="70"/>
  <c r="BO74" i="70" s="1"/>
  <c r="BC74" i="70"/>
  <c r="BD74" i="70" s="1"/>
  <c r="AS74" i="70"/>
  <c r="AR74" i="70"/>
  <c r="AG74" i="70"/>
  <c r="AH74" i="70" s="1"/>
  <c r="V74" i="70"/>
  <c r="W74" i="70" s="1"/>
  <c r="K74" i="70"/>
  <c r="L74" i="70" s="1"/>
  <c r="JD73" i="70"/>
  <c r="JE73" i="70" s="1"/>
  <c r="IT73" i="70"/>
  <c r="IS73" i="70"/>
  <c r="IH73" i="70"/>
  <c r="II73" i="70" s="1"/>
  <c r="HW73" i="70"/>
  <c r="HX73" i="70" s="1"/>
  <c r="HL73" i="70"/>
  <c r="HM73" i="70" s="1"/>
  <c r="HA73" i="70"/>
  <c r="HB73" i="70" s="1"/>
  <c r="GP73" i="70"/>
  <c r="GQ73" i="70" s="1"/>
  <c r="GE73" i="70"/>
  <c r="GF73" i="70" s="1"/>
  <c r="FT73" i="70"/>
  <c r="FU73" i="70" s="1"/>
  <c r="FI73" i="70"/>
  <c r="FJ73" i="70" s="1"/>
  <c r="EX73" i="70"/>
  <c r="EY73" i="70" s="1"/>
  <c r="EM73" i="70"/>
  <c r="EN73" i="70" s="1"/>
  <c r="EB73" i="70"/>
  <c r="EC73" i="70" s="1"/>
  <c r="DQ73" i="70"/>
  <c r="DR73" i="70" s="1"/>
  <c r="DF73" i="70"/>
  <c r="DG73" i="70" s="1"/>
  <c r="CU73" i="70"/>
  <c r="CV73" i="70" s="1"/>
  <c r="CJ73" i="70"/>
  <c r="CK73" i="70" s="1"/>
  <c r="BY73" i="70"/>
  <c r="BZ73" i="70" s="1"/>
  <c r="BN73" i="70"/>
  <c r="BO73" i="70" s="1"/>
  <c r="BC73" i="70"/>
  <c r="BD73" i="70" s="1"/>
  <c r="AR73" i="70"/>
  <c r="AS73" i="70" s="1"/>
  <c r="AG73" i="70"/>
  <c r="AH73" i="70" s="1"/>
  <c r="V73" i="70"/>
  <c r="W73" i="70" s="1"/>
  <c r="K73" i="70"/>
  <c r="L73" i="70" s="1"/>
  <c r="JE72" i="70"/>
  <c r="JD72" i="70"/>
  <c r="IS72" i="70"/>
  <c r="IT72" i="70" s="1"/>
  <c r="IH72" i="70"/>
  <c r="II72" i="70" s="1"/>
  <c r="HW72" i="70"/>
  <c r="HX72" i="70" s="1"/>
  <c r="HM72" i="70"/>
  <c r="HL72" i="70"/>
  <c r="HA72" i="70"/>
  <c r="HB72" i="70" s="1"/>
  <c r="GP72" i="70"/>
  <c r="GQ72" i="70" s="1"/>
  <c r="GE72" i="70"/>
  <c r="GF72" i="70" s="1"/>
  <c r="FU72" i="70"/>
  <c r="FT72" i="70"/>
  <c r="FI72" i="70"/>
  <c r="FJ72" i="70" s="1"/>
  <c r="EX72" i="70"/>
  <c r="EY72" i="70" s="1"/>
  <c r="EM72" i="70"/>
  <c r="EN72" i="70" s="1"/>
  <c r="EC72" i="70"/>
  <c r="EB72" i="70"/>
  <c r="DQ72" i="70"/>
  <c r="DR72" i="70" s="1"/>
  <c r="DF72" i="70"/>
  <c r="DG72" i="70" s="1"/>
  <c r="CU72" i="70"/>
  <c r="CV72" i="70" s="1"/>
  <c r="CK72" i="70"/>
  <c r="CJ72" i="70"/>
  <c r="BY72" i="70"/>
  <c r="BZ72" i="70" s="1"/>
  <c r="BN72" i="70"/>
  <c r="BO72" i="70" s="1"/>
  <c r="BC72" i="70"/>
  <c r="BD72" i="70" s="1"/>
  <c r="AR72" i="70"/>
  <c r="AS72" i="70" s="1"/>
  <c r="AG72" i="70"/>
  <c r="AH72" i="70" s="1"/>
  <c r="V72" i="70"/>
  <c r="W72" i="70" s="1"/>
  <c r="K72" i="70"/>
  <c r="L72" i="70" s="1"/>
  <c r="JE71" i="70"/>
  <c r="JD71" i="70"/>
  <c r="IS71" i="70"/>
  <c r="IT71" i="70" s="1"/>
  <c r="IH71" i="70"/>
  <c r="II71" i="70" s="1"/>
  <c r="HW71" i="70"/>
  <c r="HX71" i="70" s="1"/>
  <c r="HL71" i="70"/>
  <c r="HM71" i="70" s="1"/>
  <c r="HA71" i="70"/>
  <c r="HB71" i="70" s="1"/>
  <c r="GP71" i="70"/>
  <c r="GQ71" i="70" s="1"/>
  <c r="GE71" i="70"/>
  <c r="GF71" i="70" s="1"/>
  <c r="FT71" i="70"/>
  <c r="FU71" i="70" s="1"/>
  <c r="FI71" i="70"/>
  <c r="FJ71" i="70" s="1"/>
  <c r="EX71" i="70"/>
  <c r="EY71" i="70" s="1"/>
  <c r="EM71" i="70"/>
  <c r="EN71" i="70" s="1"/>
  <c r="EB71" i="70"/>
  <c r="EC71" i="70" s="1"/>
  <c r="DQ71" i="70"/>
  <c r="DR71" i="70" s="1"/>
  <c r="DF71" i="70"/>
  <c r="DG71" i="70" s="1"/>
  <c r="CU71" i="70"/>
  <c r="CV71" i="70" s="1"/>
  <c r="CJ71" i="70"/>
  <c r="CK71" i="70" s="1"/>
  <c r="BY71" i="70"/>
  <c r="BZ71" i="70" s="1"/>
  <c r="BN71" i="70"/>
  <c r="BO71" i="70" s="1"/>
  <c r="BC71" i="70"/>
  <c r="BD71" i="70" s="1"/>
  <c r="AR71" i="70"/>
  <c r="AS71" i="70" s="1"/>
  <c r="AG71" i="70"/>
  <c r="AH71" i="70" s="1"/>
  <c r="V71" i="70"/>
  <c r="W71" i="70" s="1"/>
  <c r="K71" i="70"/>
  <c r="L71" i="70" s="1"/>
  <c r="JE70" i="70"/>
  <c r="JD70" i="70"/>
  <c r="IS70" i="70"/>
  <c r="IT70" i="70" s="1"/>
  <c r="IH70" i="70"/>
  <c r="II70" i="70" s="1"/>
  <c r="HW70" i="70"/>
  <c r="HX70" i="70" s="1"/>
  <c r="HL70" i="70"/>
  <c r="HM70" i="70" s="1"/>
  <c r="HA70" i="70"/>
  <c r="HB70" i="70" s="1"/>
  <c r="GP70" i="70"/>
  <c r="GQ70" i="70" s="1"/>
  <c r="GE70" i="70"/>
  <c r="GF70" i="70" s="1"/>
  <c r="FT70" i="70"/>
  <c r="FU70" i="70" s="1"/>
  <c r="FI70" i="70"/>
  <c r="FJ70" i="70" s="1"/>
  <c r="EX70" i="70"/>
  <c r="EY70" i="70" s="1"/>
  <c r="EM70" i="70"/>
  <c r="EN70" i="70" s="1"/>
  <c r="EB70" i="70"/>
  <c r="EC70" i="70" s="1"/>
  <c r="DQ70" i="70"/>
  <c r="DR70" i="70" s="1"/>
  <c r="DF70" i="70"/>
  <c r="DG70" i="70" s="1"/>
  <c r="CU70" i="70"/>
  <c r="CV70" i="70" s="1"/>
  <c r="CJ70" i="70"/>
  <c r="CK70" i="70" s="1"/>
  <c r="BY70" i="70"/>
  <c r="BZ70" i="70" s="1"/>
  <c r="BN70" i="70"/>
  <c r="BO70" i="70" s="1"/>
  <c r="BC70" i="70"/>
  <c r="BD70" i="70" s="1"/>
  <c r="AR70" i="70"/>
  <c r="AS70" i="70" s="1"/>
  <c r="AG70" i="70"/>
  <c r="AH70" i="70" s="1"/>
  <c r="V70" i="70"/>
  <c r="W70" i="70" s="1"/>
  <c r="K70" i="70"/>
  <c r="L70" i="70" s="1"/>
  <c r="JD69" i="70"/>
  <c r="JE69" i="70" s="1"/>
  <c r="IS69" i="70"/>
  <c r="IT69" i="70" s="1"/>
  <c r="II69" i="70"/>
  <c r="IH69" i="70"/>
  <c r="HW69" i="70"/>
  <c r="HX69" i="70" s="1"/>
  <c r="HL69" i="70"/>
  <c r="HM69" i="70" s="1"/>
  <c r="HA69" i="70"/>
  <c r="HB69" i="70" s="1"/>
  <c r="GQ69" i="70"/>
  <c r="GP69" i="70"/>
  <c r="GE69" i="70"/>
  <c r="GF69" i="70" s="1"/>
  <c r="FT69" i="70"/>
  <c r="FU69" i="70" s="1"/>
  <c r="FI69" i="70"/>
  <c r="FJ69" i="70" s="1"/>
  <c r="EY69" i="70"/>
  <c r="EX69" i="70"/>
  <c r="EM69" i="70"/>
  <c r="EN69" i="70" s="1"/>
  <c r="EB69" i="70"/>
  <c r="EC69" i="70" s="1"/>
  <c r="DQ69" i="70"/>
  <c r="DR69" i="70" s="1"/>
  <c r="DF69" i="70"/>
  <c r="DG69" i="70" s="1"/>
  <c r="CU69" i="70"/>
  <c r="CV69" i="70" s="1"/>
  <c r="CJ69" i="70"/>
  <c r="CK69" i="70" s="1"/>
  <c r="BY69" i="70"/>
  <c r="BZ69" i="70" s="1"/>
  <c r="BN69" i="70"/>
  <c r="BO69" i="70" s="1"/>
  <c r="BC69" i="70"/>
  <c r="BD69" i="70" s="1"/>
  <c r="AR69" i="70"/>
  <c r="AS69" i="70" s="1"/>
  <c r="AG69" i="70"/>
  <c r="AH69" i="70" s="1"/>
  <c r="V69" i="70"/>
  <c r="W69" i="70" s="1"/>
  <c r="K69" i="70"/>
  <c r="L69" i="70" s="1"/>
  <c r="JD68" i="70"/>
  <c r="JE68" i="70" s="1"/>
  <c r="IS68" i="70"/>
  <c r="IT68" i="70" s="1"/>
  <c r="IH68" i="70"/>
  <c r="II68" i="70" s="1"/>
  <c r="HW68" i="70"/>
  <c r="HX68" i="70" s="1"/>
  <c r="HL68" i="70"/>
  <c r="HM68" i="70" s="1"/>
  <c r="HA68" i="70"/>
  <c r="HB68" i="70" s="1"/>
  <c r="GP68" i="70"/>
  <c r="GQ68" i="70" s="1"/>
  <c r="GE68" i="70"/>
  <c r="GF68" i="70" s="1"/>
  <c r="FT68" i="70"/>
  <c r="FU68" i="70" s="1"/>
  <c r="FI68" i="70"/>
  <c r="FJ68" i="70" s="1"/>
  <c r="EX68" i="70"/>
  <c r="EY68" i="70" s="1"/>
  <c r="EM68" i="70"/>
  <c r="EN68" i="70" s="1"/>
  <c r="EB68" i="70"/>
  <c r="EC68" i="70" s="1"/>
  <c r="DQ68" i="70"/>
  <c r="DR68" i="70" s="1"/>
  <c r="DF68" i="70"/>
  <c r="DG68" i="70" s="1"/>
  <c r="CU68" i="70"/>
  <c r="CV68" i="70" s="1"/>
  <c r="CJ68" i="70"/>
  <c r="CK68" i="70" s="1"/>
  <c r="BY68" i="70"/>
  <c r="BZ68" i="70" s="1"/>
  <c r="BN68" i="70"/>
  <c r="BO68" i="70" s="1"/>
  <c r="BC68" i="70"/>
  <c r="BD68" i="70" s="1"/>
  <c r="AR68" i="70"/>
  <c r="AS68" i="70" s="1"/>
  <c r="AG68" i="70"/>
  <c r="AH68" i="70" s="1"/>
  <c r="V68" i="70"/>
  <c r="W68" i="70" s="1"/>
  <c r="K68" i="70"/>
  <c r="L68" i="70" s="1"/>
  <c r="JE67" i="70"/>
  <c r="JD67" i="70"/>
  <c r="IS67" i="70"/>
  <c r="IT67" i="70" s="1"/>
  <c r="IH67" i="70"/>
  <c r="II67" i="70" s="1"/>
  <c r="HW67" i="70"/>
  <c r="HX67" i="70" s="1"/>
  <c r="HM67" i="70"/>
  <c r="HL67" i="70"/>
  <c r="HA67" i="70"/>
  <c r="HB67" i="70" s="1"/>
  <c r="GP67" i="70"/>
  <c r="GQ67" i="70" s="1"/>
  <c r="GE67" i="70"/>
  <c r="GF67" i="70" s="1"/>
  <c r="FU67" i="70"/>
  <c r="FT67" i="70"/>
  <c r="FI67" i="70"/>
  <c r="FJ67" i="70" s="1"/>
  <c r="EX67" i="70"/>
  <c r="EY67" i="70" s="1"/>
  <c r="EM67" i="70"/>
  <c r="EN67" i="70" s="1"/>
  <c r="EC67" i="70"/>
  <c r="EB67" i="70"/>
  <c r="DQ67" i="70"/>
  <c r="DR67" i="70" s="1"/>
  <c r="DF67" i="70"/>
  <c r="DG67" i="70" s="1"/>
  <c r="CU67" i="70"/>
  <c r="CV67" i="70" s="1"/>
  <c r="CK67" i="70"/>
  <c r="CJ67" i="70"/>
  <c r="BY67" i="70"/>
  <c r="BZ67" i="70" s="1"/>
  <c r="BN67" i="70"/>
  <c r="BO67" i="70" s="1"/>
  <c r="BC67" i="70"/>
  <c r="BD67" i="70" s="1"/>
  <c r="AS67" i="70"/>
  <c r="AR67" i="70"/>
  <c r="AG67" i="70"/>
  <c r="AH67" i="70" s="1"/>
  <c r="V67" i="70"/>
  <c r="W67" i="70" s="1"/>
  <c r="K67" i="70"/>
  <c r="L67" i="70" s="1"/>
  <c r="JD66" i="70"/>
  <c r="JE66" i="70" s="1"/>
  <c r="IS66" i="70"/>
  <c r="IT66" i="70" s="1"/>
  <c r="IH66" i="70"/>
  <c r="II66" i="70" s="1"/>
  <c r="HW66" i="70"/>
  <c r="HX66" i="70" s="1"/>
  <c r="HL66" i="70"/>
  <c r="HM66" i="70" s="1"/>
  <c r="HA66" i="70"/>
  <c r="HB66" i="70" s="1"/>
  <c r="GP66" i="70"/>
  <c r="GQ66" i="70" s="1"/>
  <c r="GE66" i="70"/>
  <c r="GF66" i="70" s="1"/>
  <c r="FT66" i="70"/>
  <c r="FU66" i="70" s="1"/>
  <c r="FI66" i="70"/>
  <c r="FJ66" i="70" s="1"/>
  <c r="EX66" i="70"/>
  <c r="EY66" i="70" s="1"/>
  <c r="EM66" i="70"/>
  <c r="EN66" i="70" s="1"/>
  <c r="EB66" i="70"/>
  <c r="EC66" i="70" s="1"/>
  <c r="DQ66" i="70"/>
  <c r="DR66" i="70" s="1"/>
  <c r="DF66" i="70"/>
  <c r="DG66" i="70" s="1"/>
  <c r="CU66" i="70"/>
  <c r="CV66" i="70" s="1"/>
  <c r="CJ66" i="70"/>
  <c r="CK66" i="70" s="1"/>
  <c r="BY66" i="70"/>
  <c r="BZ66" i="70" s="1"/>
  <c r="BN66" i="70"/>
  <c r="BO66" i="70" s="1"/>
  <c r="BC66" i="70"/>
  <c r="BD66" i="70" s="1"/>
  <c r="AR66" i="70"/>
  <c r="AS66" i="70" s="1"/>
  <c r="AG66" i="70"/>
  <c r="AH66" i="70" s="1"/>
  <c r="V66" i="70"/>
  <c r="W66" i="70" s="1"/>
  <c r="K66" i="70"/>
  <c r="L66" i="70" s="1"/>
  <c r="JE65" i="70"/>
  <c r="JD65" i="70"/>
  <c r="IS65" i="70"/>
  <c r="IT65" i="70" s="1"/>
  <c r="IH65" i="70"/>
  <c r="II65" i="70" s="1"/>
  <c r="HW65" i="70"/>
  <c r="HX65" i="70" s="1"/>
  <c r="HM65" i="70"/>
  <c r="HL65" i="70"/>
  <c r="HA65" i="70"/>
  <c r="HB65" i="70" s="1"/>
  <c r="GP65" i="70"/>
  <c r="GQ65" i="70" s="1"/>
  <c r="GE65" i="70"/>
  <c r="GF65" i="70" s="1"/>
  <c r="FU65" i="70"/>
  <c r="FT65" i="70"/>
  <c r="FI65" i="70"/>
  <c r="FJ65" i="70" s="1"/>
  <c r="EX65" i="70"/>
  <c r="EY65" i="70" s="1"/>
  <c r="EM65" i="70"/>
  <c r="EN65" i="70" s="1"/>
  <c r="EC65" i="70"/>
  <c r="EB65" i="70"/>
  <c r="DQ65" i="70"/>
  <c r="DR65" i="70" s="1"/>
  <c r="DF65" i="70"/>
  <c r="DG65" i="70" s="1"/>
  <c r="CU65" i="70"/>
  <c r="CV65" i="70" s="1"/>
  <c r="CK65" i="70"/>
  <c r="CJ65" i="70"/>
  <c r="BY65" i="70"/>
  <c r="BZ65" i="70" s="1"/>
  <c r="BN65" i="70"/>
  <c r="BO65" i="70" s="1"/>
  <c r="BC65" i="70"/>
  <c r="BD65" i="70" s="1"/>
  <c r="AS65" i="70"/>
  <c r="AR65" i="70"/>
  <c r="AG65" i="70"/>
  <c r="AH65" i="70" s="1"/>
  <c r="V65" i="70"/>
  <c r="W65" i="70" s="1"/>
  <c r="K65" i="70"/>
  <c r="L65" i="70" s="1"/>
  <c r="JD64" i="70"/>
  <c r="JE64" i="70" s="1"/>
  <c r="IS64" i="70"/>
  <c r="IT64" i="70" s="1"/>
  <c r="II64" i="70"/>
  <c r="IH64" i="70"/>
  <c r="HW64" i="70"/>
  <c r="HX64" i="70" s="1"/>
  <c r="HL64" i="70"/>
  <c r="HM64" i="70" s="1"/>
  <c r="HA64" i="70"/>
  <c r="HB64" i="70" s="1"/>
  <c r="GP64" i="70"/>
  <c r="GQ64" i="70" s="1"/>
  <c r="GE64" i="70"/>
  <c r="GF64" i="70" s="1"/>
  <c r="FT64" i="70"/>
  <c r="FU64" i="70" s="1"/>
  <c r="FI64" i="70"/>
  <c r="FJ64" i="70" s="1"/>
  <c r="EX64" i="70"/>
  <c r="EY64" i="70" s="1"/>
  <c r="EM64" i="70"/>
  <c r="EN64" i="70" s="1"/>
  <c r="EB64" i="70"/>
  <c r="EC64" i="70" s="1"/>
  <c r="DQ64" i="70"/>
  <c r="DR64" i="70" s="1"/>
  <c r="DF64" i="70"/>
  <c r="DG64" i="70" s="1"/>
  <c r="CU64" i="70"/>
  <c r="CV64" i="70" s="1"/>
  <c r="CJ64" i="70"/>
  <c r="CK64" i="70" s="1"/>
  <c r="BY64" i="70"/>
  <c r="BZ64" i="70" s="1"/>
  <c r="BN64" i="70"/>
  <c r="BO64" i="70" s="1"/>
  <c r="BC64" i="70"/>
  <c r="BD64" i="70" s="1"/>
  <c r="AR64" i="70"/>
  <c r="AS64" i="70" s="1"/>
  <c r="AG64" i="70"/>
  <c r="AH64" i="70" s="1"/>
  <c r="V64" i="70"/>
  <c r="W64" i="70" s="1"/>
  <c r="K64" i="70"/>
  <c r="L64" i="70" s="1"/>
  <c r="JD63" i="70"/>
  <c r="JE63" i="70" s="1"/>
  <c r="IS63" i="70"/>
  <c r="IT63" i="70" s="1"/>
  <c r="II63" i="70"/>
  <c r="IH63" i="70"/>
  <c r="HW63" i="70"/>
  <c r="HX63" i="70" s="1"/>
  <c r="HL63" i="70"/>
  <c r="HM63" i="70" s="1"/>
  <c r="HA63" i="70"/>
  <c r="HB63" i="70" s="1"/>
  <c r="GQ63" i="70"/>
  <c r="GP63" i="70"/>
  <c r="GE63" i="70"/>
  <c r="GF63" i="70" s="1"/>
  <c r="FT63" i="70"/>
  <c r="FU63" i="70" s="1"/>
  <c r="FI63" i="70"/>
  <c r="FJ63" i="70" s="1"/>
  <c r="EY63" i="70"/>
  <c r="EX63" i="70"/>
  <c r="EM63" i="70"/>
  <c r="EN63" i="70" s="1"/>
  <c r="EB63" i="70"/>
  <c r="EC63" i="70" s="1"/>
  <c r="DQ63" i="70"/>
  <c r="DR63" i="70" s="1"/>
  <c r="DG63" i="70"/>
  <c r="DF63" i="70"/>
  <c r="CU63" i="70"/>
  <c r="CV63" i="70" s="1"/>
  <c r="CJ63" i="70"/>
  <c r="CK63" i="70" s="1"/>
  <c r="BY63" i="70"/>
  <c r="BZ63" i="70" s="1"/>
  <c r="BO63" i="70"/>
  <c r="BN63" i="70"/>
  <c r="BC63" i="70"/>
  <c r="BD63" i="70" s="1"/>
  <c r="AR63" i="70"/>
  <c r="AS63" i="70" s="1"/>
  <c r="AG63" i="70"/>
  <c r="AH63" i="70" s="1"/>
  <c r="V63" i="70"/>
  <c r="W63" i="70" s="1"/>
  <c r="K63" i="70"/>
  <c r="L63" i="70" s="1"/>
  <c r="JE62" i="70"/>
  <c r="JD62" i="70"/>
  <c r="IS62" i="70"/>
  <c r="IT62" i="70" s="1"/>
  <c r="IH62" i="70"/>
  <c r="II62" i="70" s="1"/>
  <c r="HW62" i="70"/>
  <c r="HX62" i="70" s="1"/>
  <c r="HL62" i="70"/>
  <c r="HM62" i="70" s="1"/>
  <c r="HA62" i="70"/>
  <c r="HB62" i="70" s="1"/>
  <c r="GP62" i="70"/>
  <c r="GQ62" i="70" s="1"/>
  <c r="GE62" i="70"/>
  <c r="GF62" i="70" s="1"/>
  <c r="FT62" i="70"/>
  <c r="FU62" i="70" s="1"/>
  <c r="FI62" i="70"/>
  <c r="FJ62" i="70" s="1"/>
  <c r="EX62" i="70"/>
  <c r="EY62" i="70" s="1"/>
  <c r="EM62" i="70"/>
  <c r="EN62" i="70" s="1"/>
  <c r="EB62" i="70"/>
  <c r="EC62" i="70" s="1"/>
  <c r="DQ62" i="70"/>
  <c r="DR62" i="70" s="1"/>
  <c r="DF62" i="70"/>
  <c r="DG62" i="70" s="1"/>
  <c r="CU62" i="70"/>
  <c r="CV62" i="70" s="1"/>
  <c r="CJ62" i="70"/>
  <c r="CK62" i="70" s="1"/>
  <c r="BY62" i="70"/>
  <c r="BZ62" i="70" s="1"/>
  <c r="BN62" i="70"/>
  <c r="BO62" i="70" s="1"/>
  <c r="BC62" i="70"/>
  <c r="BD62" i="70" s="1"/>
  <c r="AR62" i="70"/>
  <c r="AS62" i="70" s="1"/>
  <c r="AG62" i="70"/>
  <c r="AH62" i="70" s="1"/>
  <c r="V62" i="70"/>
  <c r="W62" i="70" s="1"/>
  <c r="K62" i="70"/>
  <c r="L62" i="70" s="1"/>
  <c r="JE61" i="70"/>
  <c r="JD61" i="70"/>
  <c r="IS61" i="70"/>
  <c r="IT61" i="70" s="1"/>
  <c r="IH61" i="70"/>
  <c r="II61" i="70" s="1"/>
  <c r="HW61" i="70"/>
  <c r="HX61" i="70" s="1"/>
  <c r="HM61" i="70"/>
  <c r="HL61" i="70"/>
  <c r="HA61" i="70"/>
  <c r="HB61" i="70" s="1"/>
  <c r="GP61" i="70"/>
  <c r="GQ61" i="70" s="1"/>
  <c r="GE61" i="70"/>
  <c r="GF61" i="70" s="1"/>
  <c r="FU61" i="70"/>
  <c r="FT61" i="70"/>
  <c r="FI61" i="70"/>
  <c r="FJ61" i="70" s="1"/>
  <c r="EX61" i="70"/>
  <c r="EY61" i="70" s="1"/>
  <c r="EM61" i="70"/>
  <c r="EN61" i="70" s="1"/>
  <c r="EC61" i="70"/>
  <c r="EB61" i="70"/>
  <c r="DQ61" i="70"/>
  <c r="DR61" i="70" s="1"/>
  <c r="DF61" i="70"/>
  <c r="DG61" i="70" s="1"/>
  <c r="CU61" i="70"/>
  <c r="CV61" i="70" s="1"/>
  <c r="CK61" i="70"/>
  <c r="CJ61" i="70"/>
  <c r="BY61" i="70"/>
  <c r="BZ61" i="70" s="1"/>
  <c r="BN61" i="70"/>
  <c r="BO61" i="70" s="1"/>
  <c r="BC61" i="70"/>
  <c r="BD61" i="70" s="1"/>
  <c r="AS61" i="70"/>
  <c r="AR61" i="70"/>
  <c r="AG61" i="70"/>
  <c r="AH61" i="70" s="1"/>
  <c r="V61" i="70"/>
  <c r="W61" i="70" s="1"/>
  <c r="K61" i="70"/>
  <c r="L61" i="70" s="1"/>
  <c r="JD60" i="70"/>
  <c r="JE60" i="70" s="1"/>
  <c r="IS60" i="70"/>
  <c r="IT60" i="70" s="1"/>
  <c r="II60" i="70"/>
  <c r="IH60" i="70"/>
  <c r="HW60" i="70"/>
  <c r="HX60" i="70" s="1"/>
  <c r="HL60" i="70"/>
  <c r="HM60" i="70" s="1"/>
  <c r="HA60" i="70"/>
  <c r="HB60" i="70" s="1"/>
  <c r="GP60" i="70"/>
  <c r="GQ60" i="70" s="1"/>
  <c r="GE60" i="70"/>
  <c r="GF60" i="70" s="1"/>
  <c r="FT60" i="70"/>
  <c r="FU60" i="70" s="1"/>
  <c r="FI60" i="70"/>
  <c r="FJ60" i="70" s="1"/>
  <c r="EX60" i="70"/>
  <c r="EY60" i="70" s="1"/>
  <c r="EM60" i="70"/>
  <c r="EN60" i="70" s="1"/>
  <c r="EB60" i="70"/>
  <c r="EC60" i="70" s="1"/>
  <c r="DQ60" i="70"/>
  <c r="DR60" i="70" s="1"/>
  <c r="DF60" i="70"/>
  <c r="DG60" i="70" s="1"/>
  <c r="CU60" i="70"/>
  <c r="CV60" i="70" s="1"/>
  <c r="CJ60" i="70"/>
  <c r="CK60" i="70" s="1"/>
  <c r="BY60" i="70"/>
  <c r="BZ60" i="70" s="1"/>
  <c r="BN60" i="70"/>
  <c r="BO60" i="70" s="1"/>
  <c r="BC60" i="70"/>
  <c r="BD60" i="70" s="1"/>
  <c r="AR60" i="70"/>
  <c r="AS60" i="70" s="1"/>
  <c r="AG60" i="70"/>
  <c r="AH60" i="70" s="1"/>
  <c r="V60" i="70"/>
  <c r="W60" i="70" s="1"/>
  <c r="K60" i="70"/>
  <c r="L60" i="70" s="1"/>
  <c r="JD59" i="70"/>
  <c r="JE59" i="70" s="1"/>
  <c r="IS59" i="70"/>
  <c r="IT59" i="70" s="1"/>
  <c r="IH59" i="70"/>
  <c r="II59" i="70" s="1"/>
  <c r="HW59" i="70"/>
  <c r="HX59" i="70" s="1"/>
  <c r="HL59" i="70"/>
  <c r="HM59" i="70" s="1"/>
  <c r="HA59" i="70"/>
  <c r="HB59" i="70" s="1"/>
  <c r="GQ59" i="70"/>
  <c r="GP59" i="70"/>
  <c r="GE59" i="70"/>
  <c r="GF59" i="70" s="1"/>
  <c r="FT59" i="70"/>
  <c r="FU59" i="70" s="1"/>
  <c r="FI59" i="70"/>
  <c r="FJ59" i="70" s="1"/>
  <c r="EX59" i="70"/>
  <c r="EY59" i="70" s="1"/>
  <c r="EM59" i="70"/>
  <c r="EN59" i="70" s="1"/>
  <c r="EB59" i="70"/>
  <c r="EC59" i="70" s="1"/>
  <c r="DQ59" i="70"/>
  <c r="DR59" i="70" s="1"/>
  <c r="DG59" i="70"/>
  <c r="DF59" i="70"/>
  <c r="CU59" i="70"/>
  <c r="CV59" i="70" s="1"/>
  <c r="CJ59" i="70"/>
  <c r="CK59" i="70" s="1"/>
  <c r="BY59" i="70"/>
  <c r="BZ59" i="70" s="1"/>
  <c r="BN59" i="70"/>
  <c r="BO59" i="70" s="1"/>
  <c r="BC59" i="70"/>
  <c r="BD59" i="70" s="1"/>
  <c r="AR59" i="70"/>
  <c r="AS59" i="70" s="1"/>
  <c r="AG59" i="70"/>
  <c r="AH59" i="70" s="1"/>
  <c r="V59" i="70"/>
  <c r="W59" i="70" s="1"/>
  <c r="K59" i="70"/>
  <c r="L59" i="70" s="1"/>
  <c r="JE58" i="70"/>
  <c r="JD58" i="70"/>
  <c r="IT58" i="70"/>
  <c r="IS58" i="70"/>
  <c r="II58" i="70"/>
  <c r="IH58" i="70"/>
  <c r="HW58" i="70"/>
  <c r="HX58" i="70" s="1"/>
  <c r="HL58" i="70"/>
  <c r="HM58" i="70" s="1"/>
  <c r="HA58" i="70"/>
  <c r="HB58" i="70" s="1"/>
  <c r="GP58" i="70"/>
  <c r="GQ58" i="70" s="1"/>
  <c r="GE58" i="70"/>
  <c r="GF58" i="70" s="1"/>
  <c r="FT58" i="70"/>
  <c r="FU58" i="70" s="1"/>
  <c r="FI58" i="70"/>
  <c r="FJ58" i="70" s="1"/>
  <c r="EX58" i="70"/>
  <c r="EY58" i="70" s="1"/>
  <c r="EM58" i="70"/>
  <c r="EN58" i="70" s="1"/>
  <c r="EB58" i="70"/>
  <c r="EC58" i="70" s="1"/>
  <c r="DQ58" i="70"/>
  <c r="DR58" i="70" s="1"/>
  <c r="DF58" i="70"/>
  <c r="DG58" i="70" s="1"/>
  <c r="CU58" i="70"/>
  <c r="CV58" i="70" s="1"/>
  <c r="CJ58" i="70"/>
  <c r="CK58" i="70" s="1"/>
  <c r="BY58" i="70"/>
  <c r="BZ58" i="70" s="1"/>
  <c r="BN58" i="70"/>
  <c r="BO58" i="70" s="1"/>
  <c r="BC58" i="70"/>
  <c r="BD58" i="70" s="1"/>
  <c r="AR58" i="70"/>
  <c r="AS58" i="70" s="1"/>
  <c r="AG58" i="70"/>
  <c r="AH58" i="70" s="1"/>
  <c r="V58" i="70"/>
  <c r="W58" i="70" s="1"/>
  <c r="K58" i="70"/>
  <c r="L58" i="70" s="1"/>
  <c r="JD57" i="70"/>
  <c r="JE57" i="70" s="1"/>
  <c r="IS57" i="70"/>
  <c r="IT57" i="70" s="1"/>
  <c r="IH57" i="70"/>
  <c r="II57" i="70" s="1"/>
  <c r="HW57" i="70"/>
  <c r="HX57" i="70" s="1"/>
  <c r="HM57" i="70"/>
  <c r="HL57" i="70"/>
  <c r="HA57" i="70"/>
  <c r="HB57" i="70" s="1"/>
  <c r="GP57" i="70"/>
  <c r="GQ57" i="70" s="1"/>
  <c r="GE57" i="70"/>
  <c r="GF57" i="70" s="1"/>
  <c r="FT57" i="70"/>
  <c r="FU57" i="70" s="1"/>
  <c r="FI57" i="70"/>
  <c r="FJ57" i="70" s="1"/>
  <c r="EX57" i="70"/>
  <c r="EY57" i="70" s="1"/>
  <c r="EM57" i="70"/>
  <c r="EN57" i="70" s="1"/>
  <c r="EC57" i="70"/>
  <c r="EB57" i="70"/>
  <c r="DQ57" i="70"/>
  <c r="DR57" i="70" s="1"/>
  <c r="DF57" i="70"/>
  <c r="DG57" i="70" s="1"/>
  <c r="CU57" i="70"/>
  <c r="CV57" i="70" s="1"/>
  <c r="CJ57" i="70"/>
  <c r="CK57" i="70" s="1"/>
  <c r="BY57" i="70"/>
  <c r="BZ57" i="70" s="1"/>
  <c r="BN57" i="70"/>
  <c r="BO57" i="70" s="1"/>
  <c r="BC57" i="70"/>
  <c r="BD57" i="70" s="1"/>
  <c r="AR57" i="70"/>
  <c r="AS57" i="70" s="1"/>
  <c r="AG57" i="70"/>
  <c r="AH57" i="70" s="1"/>
  <c r="V57" i="70"/>
  <c r="W57" i="70" s="1"/>
  <c r="K57" i="70"/>
  <c r="L57" i="70" s="1"/>
  <c r="JE56" i="70"/>
  <c r="JD56" i="70"/>
  <c r="IS56" i="70"/>
  <c r="IT56" i="70" s="1"/>
  <c r="IH56" i="70"/>
  <c r="II56" i="70" s="1"/>
  <c r="HW56" i="70"/>
  <c r="HX56" i="70" s="1"/>
  <c r="HL56" i="70"/>
  <c r="HM56" i="70" s="1"/>
  <c r="HA56" i="70"/>
  <c r="HB56" i="70" s="1"/>
  <c r="GP56" i="70"/>
  <c r="GQ56" i="70" s="1"/>
  <c r="GE56" i="70"/>
  <c r="GF56" i="70" s="1"/>
  <c r="FT56" i="70"/>
  <c r="FU56" i="70" s="1"/>
  <c r="FI56" i="70"/>
  <c r="FJ56" i="70" s="1"/>
  <c r="EX56" i="70"/>
  <c r="EY56" i="70" s="1"/>
  <c r="EM56" i="70"/>
  <c r="EN56" i="70" s="1"/>
  <c r="EB56" i="70"/>
  <c r="EC56" i="70" s="1"/>
  <c r="DQ56" i="70"/>
  <c r="DR56" i="70" s="1"/>
  <c r="DF56" i="70"/>
  <c r="DG56" i="70" s="1"/>
  <c r="CU56" i="70"/>
  <c r="CV56" i="70" s="1"/>
  <c r="CJ56" i="70"/>
  <c r="CK56" i="70" s="1"/>
  <c r="BY56" i="70"/>
  <c r="BZ56" i="70" s="1"/>
  <c r="BN56" i="70"/>
  <c r="BO56" i="70" s="1"/>
  <c r="BC56" i="70"/>
  <c r="BD56" i="70" s="1"/>
  <c r="AR56" i="70"/>
  <c r="AS56" i="70" s="1"/>
  <c r="AG56" i="70"/>
  <c r="AH56" i="70" s="1"/>
  <c r="V56" i="70"/>
  <c r="W56" i="70" s="1"/>
  <c r="K56" i="70"/>
  <c r="L56" i="70" s="1"/>
  <c r="JD55" i="70"/>
  <c r="JE55" i="70" s="1"/>
  <c r="IT55" i="70"/>
  <c r="IS55" i="70"/>
  <c r="IH55" i="70"/>
  <c r="II55" i="70" s="1"/>
  <c r="HW55" i="70"/>
  <c r="HX55" i="70" s="1"/>
  <c r="HL55" i="70"/>
  <c r="HM55" i="70" s="1"/>
  <c r="HB55" i="70"/>
  <c r="HA55" i="70"/>
  <c r="GP55" i="70"/>
  <c r="GQ55" i="70" s="1"/>
  <c r="GE55" i="70"/>
  <c r="GF55" i="70" s="1"/>
  <c r="FT55" i="70"/>
  <c r="FU55" i="70" s="1"/>
  <c r="FJ55" i="70"/>
  <c r="FI55" i="70"/>
  <c r="EX55" i="70"/>
  <c r="EY55" i="70" s="1"/>
  <c r="EM55" i="70"/>
  <c r="EN55" i="70" s="1"/>
  <c r="EB55" i="70"/>
  <c r="EC55" i="70" s="1"/>
  <c r="DR55" i="70"/>
  <c r="DQ55" i="70"/>
  <c r="DF55" i="70"/>
  <c r="DG55" i="70" s="1"/>
  <c r="CU55" i="70"/>
  <c r="CV55" i="70" s="1"/>
  <c r="CJ55" i="70"/>
  <c r="CK55" i="70" s="1"/>
  <c r="BZ55" i="70"/>
  <c r="BY55" i="70"/>
  <c r="BN55" i="70"/>
  <c r="BO55" i="70" s="1"/>
  <c r="BC55" i="70"/>
  <c r="BD55" i="70" s="1"/>
  <c r="AR55" i="70"/>
  <c r="AS55" i="70" s="1"/>
  <c r="AG55" i="70"/>
  <c r="AH55" i="70" s="1"/>
  <c r="V55" i="70"/>
  <c r="W55" i="70" s="1"/>
  <c r="K55" i="70"/>
  <c r="L55" i="70" s="1"/>
  <c r="JD54" i="70"/>
  <c r="JE54" i="70" s="1"/>
  <c r="IT54" i="70"/>
  <c r="IS54" i="70"/>
  <c r="IH54" i="70"/>
  <c r="II54" i="70" s="1"/>
  <c r="HW54" i="70"/>
  <c r="HX54" i="70" s="1"/>
  <c r="HL54" i="70"/>
  <c r="HM54" i="70" s="1"/>
  <c r="HA54" i="70"/>
  <c r="HB54" i="70" s="1"/>
  <c r="GP54" i="70"/>
  <c r="GQ54" i="70" s="1"/>
  <c r="GE54" i="70"/>
  <c r="GF54" i="70" s="1"/>
  <c r="FT54" i="70"/>
  <c r="FU54" i="70" s="1"/>
  <c r="FI54" i="70"/>
  <c r="FJ54" i="70" s="1"/>
  <c r="EX54" i="70"/>
  <c r="EY54" i="70" s="1"/>
  <c r="EM54" i="70"/>
  <c r="EN54" i="70" s="1"/>
  <c r="EB54" i="70"/>
  <c r="EC54" i="70" s="1"/>
  <c r="DQ54" i="70"/>
  <c r="DR54" i="70" s="1"/>
  <c r="DF54" i="70"/>
  <c r="DG54" i="70" s="1"/>
  <c r="CU54" i="70"/>
  <c r="CV54" i="70" s="1"/>
  <c r="CJ54" i="70"/>
  <c r="CK54" i="70" s="1"/>
  <c r="BY54" i="70"/>
  <c r="BZ54" i="70" s="1"/>
  <c r="BN54" i="70"/>
  <c r="BO54" i="70" s="1"/>
  <c r="BC54" i="70"/>
  <c r="BD54" i="70" s="1"/>
  <c r="AR54" i="70"/>
  <c r="AS54" i="70" s="1"/>
  <c r="AG54" i="70"/>
  <c r="AH54" i="70" s="1"/>
  <c r="V54" i="70"/>
  <c r="W54" i="70" s="1"/>
  <c r="K54" i="70"/>
  <c r="L54" i="70" s="1"/>
  <c r="JD53" i="70"/>
  <c r="IT53" i="70"/>
  <c r="IS53" i="70"/>
  <c r="IH53" i="70"/>
  <c r="HW53" i="70"/>
  <c r="HX53" i="70" s="1"/>
  <c r="HL53" i="70"/>
  <c r="HB53" i="70"/>
  <c r="HA53" i="70"/>
  <c r="GP53" i="70"/>
  <c r="GE53" i="70"/>
  <c r="GF53" i="70" s="1"/>
  <c r="FT53" i="70"/>
  <c r="FJ53" i="70"/>
  <c r="FI53" i="70"/>
  <c r="EX53" i="70"/>
  <c r="EM53" i="70"/>
  <c r="EN53" i="70" s="1"/>
  <c r="EB53" i="70"/>
  <c r="DR53" i="70"/>
  <c r="DQ53" i="70"/>
  <c r="DF53" i="70"/>
  <c r="CU53" i="70"/>
  <c r="CV53" i="70" s="1"/>
  <c r="CJ53" i="70"/>
  <c r="BY53" i="70"/>
  <c r="BN53" i="70"/>
  <c r="BC53" i="70"/>
  <c r="AR53" i="70"/>
  <c r="AG53" i="70"/>
  <c r="V53" i="70"/>
  <c r="K53" i="70"/>
  <c r="V45" i="70"/>
  <c r="AG45" i="70" s="1"/>
  <c r="AR45" i="70" s="1"/>
  <c r="BC45" i="70" s="1"/>
  <c r="BN45" i="70" s="1"/>
  <c r="BY45" i="70" s="1"/>
  <c r="CJ45" i="70" s="1"/>
  <c r="CU45" i="70" s="1"/>
  <c r="DF45" i="70" s="1"/>
  <c r="DQ45" i="70" s="1"/>
  <c r="EB45" i="70" s="1"/>
  <c r="EM45" i="70" s="1"/>
  <c r="EX45" i="70" s="1"/>
  <c r="FI45" i="70" s="1"/>
  <c r="FT45" i="70" s="1"/>
  <c r="GE45" i="70" s="1"/>
  <c r="GP45" i="70" s="1"/>
  <c r="HA45" i="70" s="1"/>
  <c r="HL45" i="70" s="1"/>
  <c r="HW45" i="70" s="1"/>
  <c r="IH45" i="70" s="1"/>
  <c r="IS45" i="70" s="1"/>
  <c r="JD45" i="70" s="1"/>
  <c r="JF43" i="70"/>
  <c r="IU43" i="70"/>
  <c r="IJ43" i="70"/>
  <c r="HY43" i="70"/>
  <c r="HN43" i="70"/>
  <c r="HC43" i="70"/>
  <c r="GR43" i="70"/>
  <c r="GG43" i="70"/>
  <c r="FV43" i="70"/>
  <c r="FK43" i="70"/>
  <c r="EZ43" i="70"/>
  <c r="EO43" i="70"/>
  <c r="ED43" i="70"/>
  <c r="DS43" i="70"/>
  <c r="DH43" i="70"/>
  <c r="CW43" i="70"/>
  <c r="CL43" i="70"/>
  <c r="CA43" i="70"/>
  <c r="BP43" i="70"/>
  <c r="BE43" i="70"/>
  <c r="AT43" i="70"/>
  <c r="AI43" i="70"/>
  <c r="X43" i="70"/>
  <c r="M43" i="70"/>
  <c r="JF42" i="70"/>
  <c r="IU42" i="70"/>
  <c r="IJ42" i="70"/>
  <c r="HY42" i="70"/>
  <c r="HN42" i="70"/>
  <c r="HC42" i="70"/>
  <c r="GR42" i="70"/>
  <c r="GG42" i="70"/>
  <c r="FV42" i="70"/>
  <c r="FK42" i="70"/>
  <c r="EZ42" i="70"/>
  <c r="EO42" i="70"/>
  <c r="ED42" i="70"/>
  <c r="DS42" i="70"/>
  <c r="DH42" i="70"/>
  <c r="CW42" i="70"/>
  <c r="CL42" i="70"/>
  <c r="CA42" i="70"/>
  <c r="BP42" i="70"/>
  <c r="BE42" i="70"/>
  <c r="AT42" i="70"/>
  <c r="AI42" i="70"/>
  <c r="X42" i="70"/>
  <c r="M42" i="70"/>
  <c r="JF41" i="70"/>
  <c r="IU41" i="70"/>
  <c r="IJ41" i="70"/>
  <c r="HY41" i="70"/>
  <c r="HN41" i="70"/>
  <c r="HC41" i="70"/>
  <c r="GR41" i="70"/>
  <c r="GG41" i="70"/>
  <c r="FV41" i="70"/>
  <c r="FK41" i="70"/>
  <c r="EZ41" i="70"/>
  <c r="EO41" i="70"/>
  <c r="ED41" i="70"/>
  <c r="DS41" i="70"/>
  <c r="DH41" i="70"/>
  <c r="CW41" i="70"/>
  <c r="CL41" i="70"/>
  <c r="CA41" i="70"/>
  <c r="BP41" i="70"/>
  <c r="BE41" i="70"/>
  <c r="AT41" i="70"/>
  <c r="AI41" i="70"/>
  <c r="X41" i="70"/>
  <c r="M41" i="70"/>
  <c r="JF40" i="70"/>
  <c r="IU40" i="70"/>
  <c r="IJ40" i="70"/>
  <c r="HY40" i="70"/>
  <c r="HN40" i="70"/>
  <c r="HC40" i="70"/>
  <c r="GR40" i="70"/>
  <c r="GG40" i="70"/>
  <c r="FV40" i="70"/>
  <c r="FK40" i="70"/>
  <c r="EZ40" i="70"/>
  <c r="EO40" i="70"/>
  <c r="ED40" i="70"/>
  <c r="DS40" i="70"/>
  <c r="DH40" i="70"/>
  <c r="CW40" i="70"/>
  <c r="CL40" i="70"/>
  <c r="CA40" i="70"/>
  <c r="BP40" i="70"/>
  <c r="BE40" i="70"/>
  <c r="AT40" i="70"/>
  <c r="AI40" i="70"/>
  <c r="X40" i="70"/>
  <c r="M40" i="70"/>
  <c r="JF39" i="70"/>
  <c r="IU39" i="70"/>
  <c r="IJ39" i="70"/>
  <c r="HY39" i="70"/>
  <c r="HN39" i="70"/>
  <c r="HC39" i="70"/>
  <c r="GR39" i="70"/>
  <c r="GG39" i="70"/>
  <c r="FV39" i="70"/>
  <c r="FK39" i="70"/>
  <c r="EZ39" i="70"/>
  <c r="EO39" i="70"/>
  <c r="ED39" i="70"/>
  <c r="DS39" i="70"/>
  <c r="DH39" i="70"/>
  <c r="CW39" i="70"/>
  <c r="CL39" i="70"/>
  <c r="CA39" i="70"/>
  <c r="BP39" i="70"/>
  <c r="BE39" i="70"/>
  <c r="AT39" i="70"/>
  <c r="AI39" i="70"/>
  <c r="X39" i="70"/>
  <c r="M39" i="70"/>
  <c r="JF38" i="70"/>
  <c r="IU38" i="70"/>
  <c r="IJ38" i="70"/>
  <c r="HY38" i="70"/>
  <c r="HN38" i="70"/>
  <c r="HC38" i="70"/>
  <c r="GR38" i="70"/>
  <c r="GG38" i="70"/>
  <c r="FV38" i="70"/>
  <c r="FK38" i="70"/>
  <c r="EZ38" i="70"/>
  <c r="EO38" i="70"/>
  <c r="ED38" i="70"/>
  <c r="DS38" i="70"/>
  <c r="DH38" i="70"/>
  <c r="CW38" i="70"/>
  <c r="CL38" i="70"/>
  <c r="CA38" i="70"/>
  <c r="BP38" i="70"/>
  <c r="BE38" i="70"/>
  <c r="AT38" i="70"/>
  <c r="AI38" i="70"/>
  <c r="X38" i="70"/>
  <c r="M38" i="70"/>
  <c r="JF37" i="70"/>
  <c r="IU37" i="70"/>
  <c r="IJ37" i="70"/>
  <c r="HY37" i="70"/>
  <c r="HN37" i="70"/>
  <c r="HC37" i="70"/>
  <c r="GR37" i="70"/>
  <c r="GG37" i="70"/>
  <c r="FV37" i="70"/>
  <c r="FK37" i="70"/>
  <c r="EZ37" i="70"/>
  <c r="EO37" i="70"/>
  <c r="ED37" i="70"/>
  <c r="DS37" i="70"/>
  <c r="DH37" i="70"/>
  <c r="CW37" i="70"/>
  <c r="CL37" i="70"/>
  <c r="CA37" i="70"/>
  <c r="BP37" i="70"/>
  <c r="BE37" i="70"/>
  <c r="AT37" i="70"/>
  <c r="AI37" i="70"/>
  <c r="X37" i="70"/>
  <c r="M37" i="70"/>
  <c r="JF36" i="70"/>
  <c r="IU36" i="70"/>
  <c r="IJ36" i="70"/>
  <c r="HY36" i="70"/>
  <c r="HN36" i="70"/>
  <c r="HC36" i="70"/>
  <c r="GR36" i="70"/>
  <c r="GG36" i="70"/>
  <c r="FV36" i="70"/>
  <c r="FK36" i="70"/>
  <c r="EZ36" i="70"/>
  <c r="EO36" i="70"/>
  <c r="ED36" i="70"/>
  <c r="DS36" i="70"/>
  <c r="DH36" i="70"/>
  <c r="CW36" i="70"/>
  <c r="CL36" i="70"/>
  <c r="CA36" i="70"/>
  <c r="BP36" i="70"/>
  <c r="BE36" i="70"/>
  <c r="AT36" i="70"/>
  <c r="AI36" i="70"/>
  <c r="X36" i="70"/>
  <c r="M36" i="70"/>
  <c r="JF35" i="70"/>
  <c r="IU35" i="70"/>
  <c r="IJ35" i="70"/>
  <c r="HY35" i="70"/>
  <c r="HN35" i="70"/>
  <c r="HC35" i="70"/>
  <c r="GR35" i="70"/>
  <c r="GG35" i="70"/>
  <c r="FV35" i="70"/>
  <c r="FK35" i="70"/>
  <c r="EZ35" i="70"/>
  <c r="EO35" i="70"/>
  <c r="ED35" i="70"/>
  <c r="DS35" i="70"/>
  <c r="DH35" i="70"/>
  <c r="CW35" i="70"/>
  <c r="CL35" i="70"/>
  <c r="CA35" i="70"/>
  <c r="BP35" i="70"/>
  <c r="BE35" i="70"/>
  <c r="AT35" i="70"/>
  <c r="AI35" i="70"/>
  <c r="X35" i="70"/>
  <c r="M35" i="70"/>
  <c r="JF34" i="70"/>
  <c r="IU34" i="70"/>
  <c r="IJ34" i="70"/>
  <c r="HY34" i="70"/>
  <c r="HN34" i="70"/>
  <c r="HC34" i="70"/>
  <c r="GR34" i="70"/>
  <c r="GG34" i="70"/>
  <c r="FV34" i="70"/>
  <c r="FK34" i="70"/>
  <c r="EZ34" i="70"/>
  <c r="EO34" i="70"/>
  <c r="ED34" i="70"/>
  <c r="DS34" i="70"/>
  <c r="DH34" i="70"/>
  <c r="CW34" i="70"/>
  <c r="CL34" i="70"/>
  <c r="CA34" i="70"/>
  <c r="BP34" i="70"/>
  <c r="BE34" i="70"/>
  <c r="AT34" i="70"/>
  <c r="AI34" i="70"/>
  <c r="X34" i="70"/>
  <c r="M34" i="70"/>
  <c r="JF33" i="70"/>
  <c r="IU33" i="70"/>
  <c r="IJ33" i="70"/>
  <c r="HY33" i="70"/>
  <c r="HN33" i="70"/>
  <c r="HC33" i="70"/>
  <c r="GR33" i="70"/>
  <c r="GG33" i="70"/>
  <c r="FV33" i="70"/>
  <c r="FK33" i="70"/>
  <c r="EZ33" i="70"/>
  <c r="EO33" i="70"/>
  <c r="ED33" i="70"/>
  <c r="DS33" i="70"/>
  <c r="DH33" i="70"/>
  <c r="CW33" i="70"/>
  <c r="CL33" i="70"/>
  <c r="CA33" i="70"/>
  <c r="BP33" i="70"/>
  <c r="BE33" i="70"/>
  <c r="AT33" i="70"/>
  <c r="AI33" i="70"/>
  <c r="X33" i="70"/>
  <c r="M33" i="70"/>
  <c r="JF32" i="70"/>
  <c r="IU32" i="70"/>
  <c r="IJ32" i="70"/>
  <c r="HY32" i="70"/>
  <c r="HN32" i="70"/>
  <c r="HC32" i="70"/>
  <c r="GR32" i="70"/>
  <c r="GG32" i="70"/>
  <c r="FV32" i="70"/>
  <c r="FK32" i="70"/>
  <c r="EZ32" i="70"/>
  <c r="EO32" i="70"/>
  <c r="ED32" i="70"/>
  <c r="DS32" i="70"/>
  <c r="DH32" i="70"/>
  <c r="CW32" i="70"/>
  <c r="CL32" i="70"/>
  <c r="CA32" i="70"/>
  <c r="BP32" i="70"/>
  <c r="BE32" i="70"/>
  <c r="AT32" i="70"/>
  <c r="AI32" i="70"/>
  <c r="X32" i="70"/>
  <c r="M32" i="70"/>
  <c r="JF31" i="70"/>
  <c r="IU31" i="70"/>
  <c r="IJ31" i="70"/>
  <c r="HY31" i="70"/>
  <c r="HN31" i="70"/>
  <c r="HC31" i="70"/>
  <c r="GR31" i="70"/>
  <c r="GG31" i="70"/>
  <c r="FV31" i="70"/>
  <c r="FK31" i="70"/>
  <c r="EZ31" i="70"/>
  <c r="EO31" i="70"/>
  <c r="ED31" i="70"/>
  <c r="DS31" i="70"/>
  <c r="DH31" i="70"/>
  <c r="CW31" i="70"/>
  <c r="CL31" i="70"/>
  <c r="CA31" i="70"/>
  <c r="BP31" i="70"/>
  <c r="BE31" i="70"/>
  <c r="AT31" i="70"/>
  <c r="AI31" i="70"/>
  <c r="X31" i="70"/>
  <c r="M31" i="70"/>
  <c r="JF30" i="70"/>
  <c r="IU30" i="70"/>
  <c r="IJ30" i="70"/>
  <c r="HY30" i="70"/>
  <c r="HN30" i="70"/>
  <c r="HC30" i="70"/>
  <c r="GR30" i="70"/>
  <c r="GG30" i="70"/>
  <c r="FV30" i="70"/>
  <c r="FK30" i="70"/>
  <c r="EZ30" i="70"/>
  <c r="EO30" i="70"/>
  <c r="ED30" i="70"/>
  <c r="DS30" i="70"/>
  <c r="DH30" i="70"/>
  <c r="CW30" i="70"/>
  <c r="CL30" i="70"/>
  <c r="CA30" i="70"/>
  <c r="BP30" i="70"/>
  <c r="BE30" i="70"/>
  <c r="AT30" i="70"/>
  <c r="AI30" i="70"/>
  <c r="X30" i="70"/>
  <c r="M30" i="70"/>
  <c r="JF29" i="70"/>
  <c r="IU29" i="70"/>
  <c r="IJ29" i="70"/>
  <c r="HY29" i="70"/>
  <c r="HN29" i="70"/>
  <c r="HC29" i="70"/>
  <c r="GR29" i="70"/>
  <c r="GG29" i="70"/>
  <c r="FV29" i="70"/>
  <c r="FK29" i="70"/>
  <c r="EZ29" i="70"/>
  <c r="EO29" i="70"/>
  <c r="ED29" i="70"/>
  <c r="DS29" i="70"/>
  <c r="DH29" i="70"/>
  <c r="CW29" i="70"/>
  <c r="CL29" i="70"/>
  <c r="CA29" i="70"/>
  <c r="BP29" i="70"/>
  <c r="BE29" i="70"/>
  <c r="AT29" i="70"/>
  <c r="AI29" i="70"/>
  <c r="X29" i="70"/>
  <c r="M29" i="70"/>
  <c r="JF28" i="70"/>
  <c r="IU28" i="70"/>
  <c r="IJ28" i="70"/>
  <c r="HY28" i="70"/>
  <c r="HN28" i="70"/>
  <c r="HC28" i="70"/>
  <c r="GR28" i="70"/>
  <c r="GG28" i="70"/>
  <c r="FV28" i="70"/>
  <c r="FK28" i="70"/>
  <c r="EZ28" i="70"/>
  <c r="EO28" i="70"/>
  <c r="ED28" i="70"/>
  <c r="DS28" i="70"/>
  <c r="DH28" i="70"/>
  <c r="CW28" i="70"/>
  <c r="CL28" i="70"/>
  <c r="CA28" i="70"/>
  <c r="BP28" i="70"/>
  <c r="BE28" i="70"/>
  <c r="AT28" i="70"/>
  <c r="AI28" i="70"/>
  <c r="X28" i="70"/>
  <c r="M28" i="70"/>
  <c r="JF27" i="70"/>
  <c r="IU27" i="70"/>
  <c r="IJ27" i="70"/>
  <c r="HY27" i="70"/>
  <c r="HN27" i="70"/>
  <c r="HC27" i="70"/>
  <c r="GR27" i="70"/>
  <c r="GG27" i="70"/>
  <c r="FV27" i="70"/>
  <c r="FK27" i="70"/>
  <c r="EZ27" i="70"/>
  <c r="EO27" i="70"/>
  <c r="ED27" i="70"/>
  <c r="DS27" i="70"/>
  <c r="DH27" i="70"/>
  <c r="CW27" i="70"/>
  <c r="CL27" i="70"/>
  <c r="CA27" i="70"/>
  <c r="BP27" i="70"/>
  <c r="BE27" i="70"/>
  <c r="AT27" i="70"/>
  <c r="AI27" i="70"/>
  <c r="X27" i="70"/>
  <c r="M27" i="70"/>
  <c r="JF26" i="70"/>
  <c r="IU26" i="70"/>
  <c r="IJ26" i="70"/>
  <c r="HY26" i="70"/>
  <c r="HN26" i="70"/>
  <c r="HC26" i="70"/>
  <c r="GR26" i="70"/>
  <c r="GG26" i="70"/>
  <c r="FV26" i="70"/>
  <c r="FK26" i="70"/>
  <c r="EZ26" i="70"/>
  <c r="EO26" i="70"/>
  <c r="ED26" i="70"/>
  <c r="DS26" i="70"/>
  <c r="DH26" i="70"/>
  <c r="CW26" i="70"/>
  <c r="CL26" i="70"/>
  <c r="CA26" i="70"/>
  <c r="BP26" i="70"/>
  <c r="BE26" i="70"/>
  <c r="AT26" i="70"/>
  <c r="AI26" i="70"/>
  <c r="X26" i="70"/>
  <c r="M26" i="70"/>
  <c r="JF25" i="70"/>
  <c r="IU25" i="70"/>
  <c r="IJ25" i="70"/>
  <c r="HY25" i="70"/>
  <c r="HN25" i="70"/>
  <c r="HC25" i="70"/>
  <c r="GR25" i="70"/>
  <c r="GG25" i="70"/>
  <c r="FV25" i="70"/>
  <c r="FK25" i="70"/>
  <c r="EZ25" i="70"/>
  <c r="EO25" i="70"/>
  <c r="ED25" i="70"/>
  <c r="DS25" i="70"/>
  <c r="DH25" i="70"/>
  <c r="CW25" i="70"/>
  <c r="CL25" i="70"/>
  <c r="CA25" i="70"/>
  <c r="BP25" i="70"/>
  <c r="BE25" i="70"/>
  <c r="AT25" i="70"/>
  <c r="AI25" i="70"/>
  <c r="X25" i="70"/>
  <c r="M25" i="70"/>
  <c r="JF24" i="70"/>
  <c r="IU24" i="70"/>
  <c r="IJ24" i="70"/>
  <c r="HY24" i="70"/>
  <c r="HN24" i="70"/>
  <c r="HC24" i="70"/>
  <c r="GR24" i="70"/>
  <c r="GG24" i="70"/>
  <c r="FV24" i="70"/>
  <c r="FK24" i="70"/>
  <c r="EZ24" i="70"/>
  <c r="EO24" i="70"/>
  <c r="ED24" i="70"/>
  <c r="DS24" i="70"/>
  <c r="DH24" i="70"/>
  <c r="CW24" i="70"/>
  <c r="CL24" i="70"/>
  <c r="CA24" i="70"/>
  <c r="BP24" i="70"/>
  <c r="BE24" i="70"/>
  <c r="AT24" i="70"/>
  <c r="AI24" i="70"/>
  <c r="X24" i="70"/>
  <c r="M24" i="70"/>
  <c r="JF23" i="70"/>
  <c r="IU23" i="70"/>
  <c r="IJ23" i="70"/>
  <c r="HY23" i="70"/>
  <c r="HN23" i="70"/>
  <c r="HC23" i="70"/>
  <c r="GR23" i="70"/>
  <c r="GG23" i="70"/>
  <c r="FV23" i="70"/>
  <c r="FK23" i="70"/>
  <c r="EZ23" i="70"/>
  <c r="EO23" i="70"/>
  <c r="ED23" i="70"/>
  <c r="DS23" i="70"/>
  <c r="DH23" i="70"/>
  <c r="CW23" i="70"/>
  <c r="CL23" i="70"/>
  <c r="CA23" i="70"/>
  <c r="BP23" i="70"/>
  <c r="BE23" i="70"/>
  <c r="AT23" i="70"/>
  <c r="AI23" i="70"/>
  <c r="X23" i="70"/>
  <c r="M23" i="70"/>
  <c r="JF22" i="70"/>
  <c r="IU22" i="70"/>
  <c r="IJ22" i="70"/>
  <c r="HY22" i="70"/>
  <c r="HN22" i="70"/>
  <c r="HC22" i="70"/>
  <c r="GR22" i="70"/>
  <c r="GG22" i="70"/>
  <c r="FV22" i="70"/>
  <c r="FK22" i="70"/>
  <c r="EZ22" i="70"/>
  <c r="EO22" i="70"/>
  <c r="ED22" i="70"/>
  <c r="DS22" i="70"/>
  <c r="DH22" i="70"/>
  <c r="CW22" i="70"/>
  <c r="CL22" i="70"/>
  <c r="CA22" i="70"/>
  <c r="BP22" i="70"/>
  <c r="BE22" i="70"/>
  <c r="AT22" i="70"/>
  <c r="AI22" i="70"/>
  <c r="X22" i="70"/>
  <c r="M22" i="70"/>
  <c r="JF21" i="70"/>
  <c r="IU21" i="70"/>
  <c r="IJ21" i="70"/>
  <c r="HY21" i="70"/>
  <c r="HN21" i="70"/>
  <c r="HC21" i="70"/>
  <c r="GR21" i="70"/>
  <c r="GG21" i="70"/>
  <c r="FV21" i="70"/>
  <c r="FK21" i="70"/>
  <c r="EZ21" i="70"/>
  <c r="EO21" i="70"/>
  <c r="ED21" i="70"/>
  <c r="DS21" i="70"/>
  <c r="DH21" i="70"/>
  <c r="CW21" i="70"/>
  <c r="CL21" i="70"/>
  <c r="CA21" i="70"/>
  <c r="BP21" i="70"/>
  <c r="BE21" i="70"/>
  <c r="AT21" i="70"/>
  <c r="AI21" i="70"/>
  <c r="X21" i="70"/>
  <c r="M21" i="70"/>
  <c r="JF20" i="70"/>
  <c r="IU20" i="70"/>
  <c r="IJ20" i="70"/>
  <c r="HY20" i="70"/>
  <c r="HN20" i="70"/>
  <c r="HC20" i="70"/>
  <c r="GR20" i="70"/>
  <c r="GG20" i="70"/>
  <c r="FV20" i="70"/>
  <c r="FK20" i="70"/>
  <c r="EZ20" i="70"/>
  <c r="EO20" i="70"/>
  <c r="ED20" i="70"/>
  <c r="DS20" i="70"/>
  <c r="DH20" i="70"/>
  <c r="CW20" i="70"/>
  <c r="CL20" i="70"/>
  <c r="CA20" i="70"/>
  <c r="BP20" i="70"/>
  <c r="BE20" i="70"/>
  <c r="AT20" i="70"/>
  <c r="AI20" i="70"/>
  <c r="X20" i="70"/>
  <c r="M20" i="70"/>
  <c r="JF19" i="70"/>
  <c r="IU19" i="70"/>
  <c r="IJ19" i="70"/>
  <c r="HY19" i="70"/>
  <c r="HN19" i="70"/>
  <c r="HC19" i="70"/>
  <c r="GR19" i="70"/>
  <c r="GG19" i="70"/>
  <c r="FV19" i="70"/>
  <c r="FK19" i="70"/>
  <c r="EZ19" i="70"/>
  <c r="EO19" i="70"/>
  <c r="ED19" i="70"/>
  <c r="DS19" i="70"/>
  <c r="DH19" i="70"/>
  <c r="CW19" i="70"/>
  <c r="CL19" i="70"/>
  <c r="CA19" i="70"/>
  <c r="BP19" i="70"/>
  <c r="BE19" i="70"/>
  <c r="AT19" i="70"/>
  <c r="AI19" i="70"/>
  <c r="X19" i="70"/>
  <c r="M19" i="70"/>
  <c r="JF18" i="70"/>
  <c r="IU18" i="70"/>
  <c r="IJ18" i="70"/>
  <c r="HY18" i="70"/>
  <c r="HN18" i="70"/>
  <c r="HC18" i="70"/>
  <c r="GR18" i="70"/>
  <c r="GG18" i="70"/>
  <c r="FV18" i="70"/>
  <c r="FK18" i="70"/>
  <c r="EZ18" i="70"/>
  <c r="EO18" i="70"/>
  <c r="ED18" i="70"/>
  <c r="DS18" i="70"/>
  <c r="DH18" i="70"/>
  <c r="CW18" i="70"/>
  <c r="CL18" i="70"/>
  <c r="CA18" i="70"/>
  <c r="BP18" i="70"/>
  <c r="BE18" i="70"/>
  <c r="AT18" i="70"/>
  <c r="AI18" i="70"/>
  <c r="X18" i="70"/>
  <c r="M18" i="70"/>
  <c r="JF17" i="70"/>
  <c r="IU17" i="70"/>
  <c r="IJ17" i="70"/>
  <c r="HY17" i="70"/>
  <c r="HN17" i="70"/>
  <c r="HC17" i="70"/>
  <c r="GR17" i="70"/>
  <c r="GG17" i="70"/>
  <c r="FV17" i="70"/>
  <c r="FK17" i="70"/>
  <c r="EZ17" i="70"/>
  <c r="EO17" i="70"/>
  <c r="ED17" i="70"/>
  <c r="DS17" i="70"/>
  <c r="DH17" i="70"/>
  <c r="CW17" i="70"/>
  <c r="CL17" i="70"/>
  <c r="CA17" i="70"/>
  <c r="BP17" i="70"/>
  <c r="BE17" i="70"/>
  <c r="AT17" i="70"/>
  <c r="AI17" i="70"/>
  <c r="X17" i="70"/>
  <c r="M17" i="70"/>
  <c r="JF16" i="70"/>
  <c r="IU16" i="70"/>
  <c r="IJ16" i="70"/>
  <c r="HY16" i="70"/>
  <c r="HN16" i="70"/>
  <c r="HC16" i="70"/>
  <c r="GR16" i="70"/>
  <c r="GG16" i="70"/>
  <c r="FV16" i="70"/>
  <c r="FK16" i="70"/>
  <c r="EZ16" i="70"/>
  <c r="EO16" i="70"/>
  <c r="ED16" i="70"/>
  <c r="DS16" i="70"/>
  <c r="DH16" i="70"/>
  <c r="CW16" i="70"/>
  <c r="CL16" i="70"/>
  <c r="CA16" i="70"/>
  <c r="BP16" i="70"/>
  <c r="BE16" i="70"/>
  <c r="AT16" i="70"/>
  <c r="AI16" i="70"/>
  <c r="X16" i="70"/>
  <c r="M16" i="70"/>
  <c r="JF15" i="70"/>
  <c r="IU15" i="70"/>
  <c r="IJ15" i="70"/>
  <c r="HY15" i="70"/>
  <c r="HN15" i="70"/>
  <c r="HC15" i="70"/>
  <c r="GR15" i="70"/>
  <c r="GG15" i="70"/>
  <c r="FV15" i="70"/>
  <c r="FK15" i="70"/>
  <c r="EZ15" i="70"/>
  <c r="EO15" i="70"/>
  <c r="ED15" i="70"/>
  <c r="DS15" i="70"/>
  <c r="DH15" i="70"/>
  <c r="CW15" i="70"/>
  <c r="CL15" i="70"/>
  <c r="CA15" i="70"/>
  <c r="BP15" i="70"/>
  <c r="BE15" i="70"/>
  <c r="AT15" i="70"/>
  <c r="AI15" i="70"/>
  <c r="X15" i="70"/>
  <c r="M15" i="70"/>
  <c r="JF14" i="70"/>
  <c r="IU14" i="70"/>
  <c r="IJ14" i="70"/>
  <c r="HY14" i="70"/>
  <c r="HN14" i="70"/>
  <c r="HC14" i="70"/>
  <c r="GR14" i="70"/>
  <c r="GG14" i="70"/>
  <c r="FV14" i="70"/>
  <c r="FK14" i="70"/>
  <c r="EZ14" i="70"/>
  <c r="EO14" i="70"/>
  <c r="ED14" i="70"/>
  <c r="DS14" i="70"/>
  <c r="DH14" i="70"/>
  <c r="CW14" i="70"/>
  <c r="CL14" i="70"/>
  <c r="CA14" i="70"/>
  <c r="BP14" i="70"/>
  <c r="BE14" i="70"/>
  <c r="AT14" i="70"/>
  <c r="AI14" i="70"/>
  <c r="X14" i="70"/>
  <c r="M14" i="70"/>
  <c r="JF13" i="70"/>
  <c r="IU13" i="70"/>
  <c r="IJ13" i="70"/>
  <c r="HY13" i="70"/>
  <c r="HN13" i="70"/>
  <c r="HC13" i="70"/>
  <c r="GR13" i="70"/>
  <c r="GG13" i="70"/>
  <c r="FV13" i="70"/>
  <c r="FK13" i="70"/>
  <c r="EZ13" i="70"/>
  <c r="EO13" i="70"/>
  <c r="ED13" i="70"/>
  <c r="DS13" i="70"/>
  <c r="DH13" i="70"/>
  <c r="CW13" i="70"/>
  <c r="CL13" i="70"/>
  <c r="CA13" i="70"/>
  <c r="BP13" i="70"/>
  <c r="BE13" i="70"/>
  <c r="AT13" i="70"/>
  <c r="AI13" i="70"/>
  <c r="X13" i="70"/>
  <c r="M13" i="70"/>
  <c r="V13" i="70"/>
  <c r="JH11" i="70"/>
  <c r="IW11" i="70"/>
  <c r="IL11" i="70"/>
  <c r="IA11" i="70"/>
  <c r="HP11" i="70"/>
  <c r="HE11" i="70"/>
  <c r="GT11" i="70"/>
  <c r="GI11" i="70"/>
  <c r="FX11" i="70"/>
  <c r="FM11" i="70"/>
  <c r="FB11" i="70"/>
  <c r="EQ11" i="70"/>
  <c r="EF11" i="70"/>
  <c r="DU11" i="70"/>
  <c r="DJ11" i="70"/>
  <c r="CY11" i="70"/>
  <c r="CN11" i="70"/>
  <c r="CC11" i="70"/>
  <c r="BR11" i="70"/>
  <c r="BG11" i="70"/>
  <c r="AV11" i="70"/>
  <c r="AK11" i="70"/>
  <c r="Z11" i="70"/>
  <c r="O11" i="70"/>
  <c r="JG9" i="70"/>
  <c r="IV9" i="70"/>
  <c r="IK9" i="70"/>
  <c r="HZ9" i="70"/>
  <c r="HO9" i="70"/>
  <c r="HD9" i="70"/>
  <c r="GS9" i="70"/>
  <c r="GH9" i="70"/>
  <c r="FW9" i="70"/>
  <c r="FL9" i="70"/>
  <c r="FA9" i="70"/>
  <c r="EP9" i="70"/>
  <c r="EE9" i="70"/>
  <c r="DT9" i="70"/>
  <c r="DI9" i="70"/>
  <c r="CX9" i="70"/>
  <c r="CM9" i="70"/>
  <c r="CB9" i="70"/>
  <c r="BQ9" i="70"/>
  <c r="BF9" i="70"/>
  <c r="AU9" i="70"/>
  <c r="AJ9" i="70"/>
  <c r="Y9" i="70"/>
  <c r="F9" i="70"/>
  <c r="JI8" i="70"/>
  <c r="JG8" i="70"/>
  <c r="IX8" i="70"/>
  <c r="IV8" i="70"/>
  <c r="IM8" i="70"/>
  <c r="IK8" i="70"/>
  <c r="IB8" i="70"/>
  <c r="HZ8" i="70"/>
  <c r="HQ8" i="70"/>
  <c r="HO8" i="70"/>
  <c r="HF8" i="70"/>
  <c r="HD8" i="70"/>
  <c r="GU8" i="70"/>
  <c r="GS8" i="70"/>
  <c r="GJ8" i="70"/>
  <c r="GH8" i="70"/>
  <c r="FY8" i="70"/>
  <c r="FW8" i="70"/>
  <c r="FN8" i="70"/>
  <c r="FL8" i="70"/>
  <c r="FC8" i="70"/>
  <c r="FA8" i="70"/>
  <c r="ER8" i="70"/>
  <c r="EP8" i="70"/>
  <c r="EG8" i="70"/>
  <c r="EE8" i="70"/>
  <c r="DV8" i="70"/>
  <c r="DT8" i="70"/>
  <c r="DK8" i="70"/>
  <c r="DI8" i="70"/>
  <c r="CZ8" i="70"/>
  <c r="CX8" i="70"/>
  <c r="CO8" i="70"/>
  <c r="CM8" i="70"/>
  <c r="CD8" i="70"/>
  <c r="CB8" i="70"/>
  <c r="BS8" i="70"/>
  <c r="BQ8" i="70"/>
  <c r="BH8" i="70"/>
  <c r="BF8" i="70"/>
  <c r="AW8" i="70"/>
  <c r="AU8" i="70"/>
  <c r="AL8" i="70"/>
  <c r="AJ8" i="70"/>
  <c r="AA8" i="70"/>
  <c r="Y8" i="70"/>
  <c r="JI7" i="70"/>
  <c r="JG7" i="70"/>
  <c r="IX7" i="70"/>
  <c r="IV7" i="70"/>
  <c r="IM7" i="70"/>
  <c r="IK7" i="70"/>
  <c r="IB7" i="70"/>
  <c r="HZ7" i="70"/>
  <c r="HQ7" i="70"/>
  <c r="HO7" i="70"/>
  <c r="HF7" i="70"/>
  <c r="HD7" i="70"/>
  <c r="GU7" i="70"/>
  <c r="GS7" i="70"/>
  <c r="GJ7" i="70"/>
  <c r="GH7" i="70"/>
  <c r="FY7" i="70"/>
  <c r="FW7" i="70"/>
  <c r="FN7" i="70"/>
  <c r="FL7" i="70"/>
  <c r="FC7" i="70"/>
  <c r="FA7" i="70"/>
  <c r="ER7" i="70"/>
  <c r="EP7" i="70"/>
  <c r="EG7" i="70"/>
  <c r="EE7" i="70"/>
  <c r="DV7" i="70"/>
  <c r="DT7" i="70"/>
  <c r="DK7" i="70"/>
  <c r="DI7" i="70"/>
  <c r="CZ7" i="70"/>
  <c r="CX7" i="70"/>
  <c r="CO7" i="70"/>
  <c r="CM7" i="70"/>
  <c r="CD7" i="70"/>
  <c r="CB7" i="70"/>
  <c r="BS7" i="70"/>
  <c r="BQ7" i="70"/>
  <c r="BH7" i="70"/>
  <c r="BF7" i="70"/>
  <c r="AW7" i="70"/>
  <c r="AU7" i="70"/>
  <c r="AL7" i="70"/>
  <c r="AJ7" i="70"/>
  <c r="AA7" i="70"/>
  <c r="Y7" i="70"/>
  <c r="H7" i="70"/>
  <c r="F7" i="70"/>
  <c r="JG6" i="70"/>
  <c r="IV6" i="70"/>
  <c r="IK6" i="70"/>
  <c r="HZ6" i="70"/>
  <c r="HO6" i="70"/>
  <c r="HD6" i="70"/>
  <c r="GS6" i="70"/>
  <c r="GH6" i="70"/>
  <c r="FW6" i="70"/>
  <c r="FL6" i="70"/>
  <c r="FA6" i="70"/>
  <c r="EP6" i="70"/>
  <c r="EE6" i="70"/>
  <c r="DT6" i="70"/>
  <c r="DI6" i="70"/>
  <c r="CX6" i="70"/>
  <c r="CM6" i="70"/>
  <c r="CB6" i="70"/>
  <c r="BQ6" i="70"/>
  <c r="BF6" i="70"/>
  <c r="AU6" i="70"/>
  <c r="AJ6" i="70"/>
  <c r="Y6" i="70"/>
  <c r="F6" i="70"/>
  <c r="JG5" i="70"/>
  <c r="IV5" i="70"/>
  <c r="IK5" i="70"/>
  <c r="HZ5" i="70"/>
  <c r="HO5" i="70"/>
  <c r="HD5" i="70"/>
  <c r="GS5" i="70"/>
  <c r="GH5" i="70"/>
  <c r="FW5" i="70"/>
  <c r="FL5" i="70"/>
  <c r="FA5" i="70"/>
  <c r="EP5" i="70"/>
  <c r="EE5" i="70"/>
  <c r="DT5" i="70"/>
  <c r="DI5" i="70"/>
  <c r="CX5" i="70"/>
  <c r="CM5" i="70"/>
  <c r="CB5" i="70"/>
  <c r="BQ5" i="70"/>
  <c r="BF5" i="70"/>
  <c r="AU5" i="70"/>
  <c r="AJ5" i="70"/>
  <c r="Y5" i="70"/>
  <c r="F5" i="70"/>
  <c r="JG4" i="70"/>
  <c r="IV4" i="70"/>
  <c r="IK4" i="70"/>
  <c r="HZ4" i="70"/>
  <c r="HO4" i="70"/>
  <c r="HD4" i="70"/>
  <c r="GS4" i="70"/>
  <c r="GH4" i="70"/>
  <c r="FW4" i="70"/>
  <c r="FL4" i="70"/>
  <c r="FA4" i="70"/>
  <c r="EP4" i="70"/>
  <c r="EE4" i="70"/>
  <c r="DT4" i="70"/>
  <c r="DI4" i="70"/>
  <c r="CX4" i="70"/>
  <c r="CM4" i="70"/>
  <c r="CB4" i="70"/>
  <c r="BQ4" i="70"/>
  <c r="BF4" i="70"/>
  <c r="AU4" i="70"/>
  <c r="AJ4" i="70"/>
  <c r="Y4" i="70"/>
  <c r="F4" i="70"/>
  <c r="JK2" i="70"/>
  <c r="JH2" i="70"/>
  <c r="IZ2" i="70"/>
  <c r="IW2" i="70"/>
  <c r="IO2" i="70"/>
  <c r="IL2" i="70"/>
  <c r="ID2" i="70"/>
  <c r="IA2" i="70"/>
  <c r="HS2" i="70"/>
  <c r="HP2" i="70"/>
  <c r="HH2" i="70"/>
  <c r="HE2" i="70"/>
  <c r="GW2" i="70"/>
  <c r="GT2" i="70"/>
  <c r="GL2" i="70"/>
  <c r="GI2" i="70"/>
  <c r="GA2" i="70"/>
  <c r="FX2" i="70"/>
  <c r="FP2" i="70"/>
  <c r="FM2" i="70"/>
  <c r="FE2" i="70"/>
  <c r="FB2" i="70"/>
  <c r="ET2" i="70"/>
  <c r="EQ2" i="70"/>
  <c r="EI2" i="70"/>
  <c r="EF2" i="70"/>
  <c r="DX2" i="70"/>
  <c r="DU2" i="70"/>
  <c r="DM2" i="70"/>
  <c r="DJ2" i="70"/>
  <c r="DB2" i="70"/>
  <c r="CY2" i="70"/>
  <c r="CQ2" i="70"/>
  <c r="CN2" i="70"/>
  <c r="CF2" i="70"/>
  <c r="CC2" i="70"/>
  <c r="BU2" i="70"/>
  <c r="BR2" i="70"/>
  <c r="BJ2" i="70"/>
  <c r="BG2" i="70"/>
  <c r="AY2" i="70"/>
  <c r="AV2" i="70"/>
  <c r="AN2" i="70"/>
  <c r="AK2" i="70"/>
  <c r="AC2" i="70"/>
  <c r="Z2" i="70"/>
  <c r="V110" i="70" l="1"/>
  <c r="BN110" i="70"/>
  <c r="AG110" i="70"/>
  <c r="BY110" i="70"/>
  <c r="DF110" i="70"/>
  <c r="EB110" i="70"/>
  <c r="EX110" i="70"/>
  <c r="FT110" i="70"/>
  <c r="GP110" i="70"/>
  <c r="HL110" i="70"/>
  <c r="IH110" i="70"/>
  <c r="JD110" i="70"/>
  <c r="AR110" i="70"/>
  <c r="CJ110" i="70"/>
  <c r="DG53" i="70"/>
  <c r="DG110" i="70" s="1"/>
  <c r="EC53" i="70"/>
  <c r="EY53" i="70"/>
  <c r="FU53" i="70"/>
  <c r="GQ53" i="70"/>
  <c r="GQ110" i="70" s="1"/>
  <c r="HM53" i="70"/>
  <c r="II53" i="70"/>
  <c r="JE53" i="70"/>
  <c r="K110" i="70"/>
  <c r="BC110" i="70"/>
  <c r="CU110" i="70"/>
  <c r="DQ110" i="70"/>
  <c r="EM110" i="70"/>
  <c r="FI110" i="70"/>
  <c r="GE110" i="70"/>
  <c r="HA110" i="70"/>
  <c r="HW110" i="70"/>
  <c r="IS110" i="70"/>
  <c r="Y45" i="70"/>
  <c r="AA45" i="70" s="1"/>
  <c r="V14" i="70"/>
  <c r="AG13" i="70"/>
  <c r="W13" i="70"/>
  <c r="N47" i="70"/>
  <c r="N46" i="70"/>
  <c r="BF47" i="70"/>
  <c r="BF46" i="70"/>
  <c r="CX47" i="70"/>
  <c r="CX46" i="70"/>
  <c r="EP47" i="70"/>
  <c r="EP46" i="70"/>
  <c r="IV47" i="70"/>
  <c r="IV46" i="70"/>
  <c r="K14" i="70"/>
  <c r="L13" i="70"/>
  <c r="Y47" i="70"/>
  <c r="Y46" i="70"/>
  <c r="AU47" i="70"/>
  <c r="AU46" i="70"/>
  <c r="BQ47" i="70"/>
  <c r="BQ46" i="70"/>
  <c r="CM47" i="70"/>
  <c r="CM46" i="70"/>
  <c r="DI47" i="70"/>
  <c r="DI46" i="70"/>
  <c r="EE47" i="70"/>
  <c r="EE46" i="70"/>
  <c r="FA47" i="70"/>
  <c r="FA46" i="70"/>
  <c r="FW47" i="70"/>
  <c r="FW46" i="70"/>
  <c r="GS47" i="70"/>
  <c r="GS46" i="70"/>
  <c r="HO47" i="70"/>
  <c r="HO46" i="70"/>
  <c r="IK47" i="70"/>
  <c r="IK46" i="70"/>
  <c r="JG47" i="70"/>
  <c r="JG46" i="70"/>
  <c r="N45" i="70"/>
  <c r="P45" i="70" s="1"/>
  <c r="AJ47" i="70"/>
  <c r="AJ46" i="70"/>
  <c r="CB47" i="70"/>
  <c r="CB46" i="70"/>
  <c r="DT47" i="70"/>
  <c r="DT46" i="70"/>
  <c r="FL47" i="70"/>
  <c r="FL46" i="70"/>
  <c r="GH47" i="70"/>
  <c r="GH46" i="70"/>
  <c r="HD47" i="70"/>
  <c r="HD46" i="70"/>
  <c r="HZ47" i="70"/>
  <c r="HZ46" i="70"/>
  <c r="L53" i="70"/>
  <c r="L110" i="70" s="1"/>
  <c r="W53" i="70"/>
  <c r="W110" i="70" s="1"/>
  <c r="AH53" i="70"/>
  <c r="AH110" i="70" s="1"/>
  <c r="AS53" i="70"/>
  <c r="AS110" i="70" s="1"/>
  <c r="BD53" i="70"/>
  <c r="BD110" i="70" s="1"/>
  <c r="BO53" i="70"/>
  <c r="BO110" i="70" s="1"/>
  <c r="BZ53" i="70"/>
  <c r="BZ110" i="70" s="1"/>
  <c r="CK53" i="70"/>
  <c r="CK110" i="70" s="1"/>
  <c r="CV110" i="70"/>
  <c r="DR110" i="70"/>
  <c r="EC110" i="70"/>
  <c r="EN110" i="70"/>
  <c r="EY110" i="70"/>
  <c r="FJ110" i="70"/>
  <c r="FU110" i="70"/>
  <c r="GF110" i="70"/>
  <c r="HB110" i="70"/>
  <c r="HM110" i="70"/>
  <c r="HX110" i="70"/>
  <c r="II110" i="70"/>
  <c r="IT110" i="70"/>
  <c r="JE110" i="70"/>
  <c r="DC48" i="70" l="1"/>
  <c r="DC49" i="70"/>
  <c r="IE48" i="70"/>
  <c r="IE49" i="70"/>
  <c r="JL48" i="70"/>
  <c r="GW48" i="70"/>
  <c r="EJ48" i="70"/>
  <c r="BV48" i="70"/>
  <c r="JM48" i="70"/>
  <c r="FQ48" i="70"/>
  <c r="EK48" i="70"/>
  <c r="JN48" i="70" s="1"/>
  <c r="AO48" i="70"/>
  <c r="W14" i="70"/>
  <c r="V15" i="70"/>
  <c r="JL49" i="70"/>
  <c r="GW49" i="70"/>
  <c r="EJ49" i="70"/>
  <c r="BV49" i="70"/>
  <c r="L14" i="70"/>
  <c r="K15" i="70"/>
  <c r="JM49" i="70"/>
  <c r="FQ49" i="70"/>
  <c r="EK49" i="70"/>
  <c r="AO49" i="70"/>
  <c r="AJ45" i="70"/>
  <c r="AL45" i="70" s="1"/>
  <c r="AG14" i="70"/>
  <c r="AR13" i="70"/>
  <c r="AH13" i="70"/>
  <c r="JN49" i="70" l="1"/>
  <c r="AU45" i="70"/>
  <c r="AW45" i="70" s="1"/>
  <c r="BC13" i="70"/>
  <c r="AS13" i="70"/>
  <c r="AR14" i="70"/>
  <c r="AG15" i="70"/>
  <c r="AH14" i="70"/>
  <c r="L15" i="70"/>
  <c r="K16" i="70"/>
  <c r="W15" i="70"/>
  <c r="V16" i="70"/>
  <c r="K17" i="70" l="1"/>
  <c r="L16" i="70"/>
  <c r="W16" i="70"/>
  <c r="V17" i="70"/>
  <c r="AG16" i="70"/>
  <c r="AH15" i="70"/>
  <c r="AR15" i="70"/>
  <c r="AS14" i="70"/>
  <c r="BF45" i="70"/>
  <c r="BH45" i="70" s="1"/>
  <c r="BN13" i="70"/>
  <c r="BD13" i="70"/>
  <c r="BC14" i="70"/>
  <c r="BD14" i="70" l="1"/>
  <c r="BC15" i="70"/>
  <c r="BQ45" i="70"/>
  <c r="BS45" i="70" s="1"/>
  <c r="BN14" i="70"/>
  <c r="BY13" i="70"/>
  <c r="BO13" i="70"/>
  <c r="AR16" i="70"/>
  <c r="AS15" i="70"/>
  <c r="AG17" i="70"/>
  <c r="AH16" i="70"/>
  <c r="K18" i="70"/>
  <c r="L17" i="70"/>
  <c r="W17" i="70"/>
  <c r="V18" i="70"/>
  <c r="K19" i="70" l="1"/>
  <c r="L18" i="70"/>
  <c r="AG18" i="70"/>
  <c r="AH17" i="70"/>
  <c r="AR17" i="70"/>
  <c r="AS16" i="70"/>
  <c r="BO14" i="70"/>
  <c r="BN15" i="70"/>
  <c r="BD15" i="70"/>
  <c r="BC16" i="70"/>
  <c r="W18" i="70"/>
  <c r="V19" i="70"/>
  <c r="CB45" i="70"/>
  <c r="CD45" i="70" s="1"/>
  <c r="BY14" i="70"/>
  <c r="CJ13" i="70"/>
  <c r="BZ13" i="70"/>
  <c r="BY15" i="70" l="1"/>
  <c r="BZ14" i="70"/>
  <c r="W19" i="70"/>
  <c r="V20" i="70"/>
  <c r="BC17" i="70"/>
  <c r="BD16" i="70"/>
  <c r="BO15" i="70"/>
  <c r="BN16" i="70"/>
  <c r="CM45" i="70"/>
  <c r="CO45" i="70" s="1"/>
  <c r="CU13" i="70"/>
  <c r="CK13" i="70"/>
  <c r="CJ14" i="70"/>
  <c r="AS17" i="70"/>
  <c r="AR18" i="70"/>
  <c r="AG19" i="70"/>
  <c r="AH18" i="70"/>
  <c r="K20" i="70"/>
  <c r="L19" i="70"/>
  <c r="AS18" i="70" l="1"/>
  <c r="AR19" i="70"/>
  <c r="CJ15" i="70"/>
  <c r="CK14" i="70"/>
  <c r="CX45" i="70"/>
  <c r="CZ45" i="70" s="1"/>
  <c r="DF13" i="70"/>
  <c r="CV13" i="70"/>
  <c r="CU14" i="70"/>
  <c r="BO16" i="70"/>
  <c r="BN17" i="70"/>
  <c r="W20" i="70"/>
  <c r="V21" i="70"/>
  <c r="K21" i="70"/>
  <c r="L20" i="70"/>
  <c r="AG20" i="70"/>
  <c r="AH19" i="70"/>
  <c r="BC18" i="70"/>
  <c r="BD17" i="70"/>
  <c r="BY16" i="70"/>
  <c r="BZ15" i="70"/>
  <c r="BY17" i="70" l="1"/>
  <c r="BZ16" i="70"/>
  <c r="BC19" i="70"/>
  <c r="BD18" i="70"/>
  <c r="AG21" i="70"/>
  <c r="AH20" i="70"/>
  <c r="K22" i="70"/>
  <c r="L21" i="70"/>
  <c r="CJ16" i="70"/>
  <c r="CK15" i="70"/>
  <c r="W21" i="70"/>
  <c r="V22" i="70"/>
  <c r="BO17" i="70"/>
  <c r="BN18" i="70"/>
  <c r="CV14" i="70"/>
  <c r="CU15" i="70"/>
  <c r="DI45" i="70"/>
  <c r="DK45" i="70" s="1"/>
  <c r="DF14" i="70"/>
  <c r="DQ13" i="70"/>
  <c r="DG13" i="70"/>
  <c r="AS19" i="70"/>
  <c r="AR20" i="70"/>
  <c r="DG14" i="70" l="1"/>
  <c r="DF15" i="70"/>
  <c r="CV15" i="70"/>
  <c r="CU16" i="70"/>
  <c r="BO18" i="70"/>
  <c r="BN19" i="70"/>
  <c r="W22" i="70"/>
  <c r="V23" i="70"/>
  <c r="AS20" i="70"/>
  <c r="AR21" i="70"/>
  <c r="DT45" i="70"/>
  <c r="DV45" i="70" s="1"/>
  <c r="DQ14" i="70"/>
  <c r="EB13" i="70"/>
  <c r="DR13" i="70"/>
  <c r="CJ17" i="70"/>
  <c r="CK16" i="70"/>
  <c r="K23" i="70"/>
  <c r="L22" i="70"/>
  <c r="AG22" i="70"/>
  <c r="AH21" i="70"/>
  <c r="BC20" i="70"/>
  <c r="BD19" i="70"/>
  <c r="BY18" i="70"/>
  <c r="BZ17" i="70"/>
  <c r="BY19" i="70" l="1"/>
  <c r="BZ18" i="70"/>
  <c r="BC21" i="70"/>
  <c r="BD20" i="70"/>
  <c r="K24" i="70"/>
  <c r="L23" i="70"/>
  <c r="CK17" i="70"/>
  <c r="CJ18" i="70"/>
  <c r="EE45" i="70"/>
  <c r="EG45" i="70" s="1"/>
  <c r="EM13" i="70"/>
  <c r="EC13" i="70"/>
  <c r="EB14" i="70"/>
  <c r="DQ15" i="70"/>
  <c r="DR14" i="70"/>
  <c r="AS21" i="70"/>
  <c r="AR22" i="70"/>
  <c r="W23" i="70"/>
  <c r="V24" i="70"/>
  <c r="BO19" i="70"/>
  <c r="BN20" i="70"/>
  <c r="CU17" i="70"/>
  <c r="CV16" i="70"/>
  <c r="DG15" i="70"/>
  <c r="DF16" i="70"/>
  <c r="AG23" i="70"/>
  <c r="AH22" i="70"/>
  <c r="DG16" i="70" l="1"/>
  <c r="DF17" i="70"/>
  <c r="BO20" i="70"/>
  <c r="BN21" i="70"/>
  <c r="W24" i="70"/>
  <c r="V25" i="70"/>
  <c r="AS22" i="70"/>
  <c r="AR23" i="70"/>
  <c r="EB15" i="70"/>
  <c r="EC14" i="70"/>
  <c r="EP45" i="70"/>
  <c r="ER45" i="70" s="1"/>
  <c r="EX13" i="70"/>
  <c r="EN13" i="70"/>
  <c r="EM14" i="70"/>
  <c r="CK18" i="70"/>
  <c r="CJ19" i="70"/>
  <c r="AG24" i="70"/>
  <c r="AH23" i="70"/>
  <c r="CU18" i="70"/>
  <c r="CV17" i="70"/>
  <c r="DQ16" i="70"/>
  <c r="DR15" i="70"/>
  <c r="K25" i="70"/>
  <c r="L24" i="70"/>
  <c r="BC22" i="70"/>
  <c r="BD21" i="70"/>
  <c r="BY20" i="70"/>
  <c r="BZ19" i="70"/>
  <c r="BY21" i="70" l="1"/>
  <c r="BZ20" i="70"/>
  <c r="K26" i="70"/>
  <c r="L25" i="70"/>
  <c r="DQ17" i="70"/>
  <c r="DR16" i="70"/>
  <c r="CU19" i="70"/>
  <c r="CV18" i="70"/>
  <c r="AG25" i="70"/>
  <c r="AH24" i="70"/>
  <c r="CK19" i="70"/>
  <c r="CJ20" i="70"/>
  <c r="EN14" i="70"/>
  <c r="EM15" i="70"/>
  <c r="FA45" i="70"/>
  <c r="FC45" i="70" s="1"/>
  <c r="EX14" i="70"/>
  <c r="FI13" i="70"/>
  <c r="EY13" i="70"/>
  <c r="AS23" i="70"/>
  <c r="AR24" i="70"/>
  <c r="W25" i="70"/>
  <c r="V26" i="70"/>
  <c r="BO21" i="70"/>
  <c r="BN22" i="70"/>
  <c r="DG17" i="70"/>
  <c r="DF18" i="70"/>
  <c r="BC23" i="70"/>
  <c r="BD22" i="70"/>
  <c r="EB16" i="70"/>
  <c r="EC15" i="70"/>
  <c r="DG18" i="70" l="1"/>
  <c r="DF19" i="70"/>
  <c r="BO22" i="70"/>
  <c r="BN23" i="70"/>
  <c r="W26" i="70"/>
  <c r="V27" i="70"/>
  <c r="AS24" i="70"/>
  <c r="AR25" i="70"/>
  <c r="FL45" i="70"/>
  <c r="FN45" i="70" s="1"/>
  <c r="FI14" i="70"/>
  <c r="FT13" i="70"/>
  <c r="FJ13" i="70"/>
  <c r="AG26" i="70"/>
  <c r="AH25" i="70"/>
  <c r="CU20" i="70"/>
  <c r="CV19" i="70"/>
  <c r="DQ18" i="70"/>
  <c r="DR17" i="70"/>
  <c r="K27" i="70"/>
  <c r="L26" i="70"/>
  <c r="BY22" i="70"/>
  <c r="BZ21" i="70"/>
  <c r="EB17" i="70"/>
  <c r="EC16" i="70"/>
  <c r="BC24" i="70"/>
  <c r="BD23" i="70"/>
  <c r="EY14" i="70"/>
  <c r="EX15" i="70"/>
  <c r="EN15" i="70"/>
  <c r="EM16" i="70"/>
  <c r="CK20" i="70"/>
  <c r="CJ21" i="70"/>
  <c r="CK21" i="70" l="1"/>
  <c r="CJ22" i="70"/>
  <c r="FI15" i="70"/>
  <c r="FJ14" i="70"/>
  <c r="EM17" i="70"/>
  <c r="EN16" i="70"/>
  <c r="EY15" i="70"/>
  <c r="EX16" i="70"/>
  <c r="BC25" i="70"/>
  <c r="BD24" i="70"/>
  <c r="EC17" i="70"/>
  <c r="EB18" i="70"/>
  <c r="BY23" i="70"/>
  <c r="BZ22" i="70"/>
  <c r="K28" i="70"/>
  <c r="L27" i="70"/>
  <c r="DQ19" i="70"/>
  <c r="DR18" i="70"/>
  <c r="CU21" i="70"/>
  <c r="CV20" i="70"/>
  <c r="AG27" i="70"/>
  <c r="AH26" i="70"/>
  <c r="FW45" i="70"/>
  <c r="FY45" i="70" s="1"/>
  <c r="GE13" i="70"/>
  <c r="FU13" i="70"/>
  <c r="FT14" i="70"/>
  <c r="AS25" i="70"/>
  <c r="AR26" i="70"/>
  <c r="W27" i="70"/>
  <c r="V28" i="70"/>
  <c r="BO23" i="70"/>
  <c r="BN24" i="70"/>
  <c r="DG19" i="70"/>
  <c r="DF20" i="70"/>
  <c r="DG20" i="70" l="1"/>
  <c r="DF21" i="70"/>
  <c r="BO24" i="70"/>
  <c r="BN25" i="70"/>
  <c r="AS26" i="70"/>
  <c r="AR27" i="70"/>
  <c r="FT15" i="70"/>
  <c r="FU14" i="70"/>
  <c r="AG28" i="70"/>
  <c r="AH27" i="70"/>
  <c r="CU22" i="70"/>
  <c r="CV21" i="70"/>
  <c r="DQ20" i="70"/>
  <c r="DR19" i="70"/>
  <c r="K29" i="70"/>
  <c r="L28" i="70"/>
  <c r="BY24" i="70"/>
  <c r="BZ23" i="70"/>
  <c r="BC26" i="70"/>
  <c r="BD25" i="70"/>
  <c r="EM18" i="70"/>
  <c r="EN17" i="70"/>
  <c r="FI16" i="70"/>
  <c r="FJ15" i="70"/>
  <c r="W28" i="70"/>
  <c r="V29" i="70"/>
  <c r="GH45" i="70"/>
  <c r="GJ45" i="70" s="1"/>
  <c r="GP13" i="70"/>
  <c r="GF13" i="70"/>
  <c r="GE14" i="70"/>
  <c r="EC18" i="70"/>
  <c r="EB19" i="70"/>
  <c r="EY16" i="70"/>
  <c r="EX17" i="70"/>
  <c r="CK22" i="70"/>
  <c r="CJ23" i="70"/>
  <c r="CK23" i="70" l="1"/>
  <c r="CJ24" i="70"/>
  <c r="EY17" i="70"/>
  <c r="EX18" i="70"/>
  <c r="EC19" i="70"/>
  <c r="EB20" i="70"/>
  <c r="GF14" i="70"/>
  <c r="GE15" i="70"/>
  <c r="GS45" i="70"/>
  <c r="GU45" i="70" s="1"/>
  <c r="HA13" i="70"/>
  <c r="GQ13" i="70"/>
  <c r="GP14" i="70"/>
  <c r="W29" i="70"/>
  <c r="V30" i="70"/>
  <c r="BC27" i="70"/>
  <c r="BD26" i="70"/>
  <c r="BY25" i="70"/>
  <c r="BZ24" i="70"/>
  <c r="K30" i="70"/>
  <c r="L29" i="70"/>
  <c r="DQ21" i="70"/>
  <c r="DR20" i="70"/>
  <c r="CU23" i="70"/>
  <c r="CV22" i="70"/>
  <c r="AG29" i="70"/>
  <c r="AH28" i="70"/>
  <c r="FT16" i="70"/>
  <c r="FU15" i="70"/>
  <c r="FI17" i="70"/>
  <c r="FJ16" i="70"/>
  <c r="EM19" i="70"/>
  <c r="EN18" i="70"/>
  <c r="AS27" i="70"/>
  <c r="AR28" i="70"/>
  <c r="BO25" i="70"/>
  <c r="BN26" i="70"/>
  <c r="DG21" i="70"/>
  <c r="DF22" i="70"/>
  <c r="DG22" i="70" l="1"/>
  <c r="DF23" i="70"/>
  <c r="BO26" i="70"/>
  <c r="BN27" i="70"/>
  <c r="AS28" i="70"/>
  <c r="AR29" i="70"/>
  <c r="W30" i="70"/>
  <c r="V31" i="70"/>
  <c r="GQ14" i="70"/>
  <c r="GP15" i="70"/>
  <c r="HD45" i="70"/>
  <c r="HF45" i="70" s="1"/>
  <c r="HA14" i="70"/>
  <c r="HL13" i="70"/>
  <c r="HB13" i="70"/>
  <c r="GF15" i="70"/>
  <c r="GE16" i="70"/>
  <c r="EC20" i="70"/>
  <c r="EB21" i="70"/>
  <c r="EM20" i="70"/>
  <c r="EN19" i="70"/>
  <c r="FI18" i="70"/>
  <c r="FJ17" i="70"/>
  <c r="FT17" i="70"/>
  <c r="FU16" i="70"/>
  <c r="AG30" i="70"/>
  <c r="AH29" i="70"/>
  <c r="CU24" i="70"/>
  <c r="CV23" i="70"/>
  <c r="DQ22" i="70"/>
  <c r="DR21" i="70"/>
  <c r="K31" i="70"/>
  <c r="L30" i="70"/>
  <c r="BY26" i="70"/>
  <c r="BZ25" i="70"/>
  <c r="BC28" i="70"/>
  <c r="BD27" i="70"/>
  <c r="EY18" i="70"/>
  <c r="EX19" i="70"/>
  <c r="CK24" i="70"/>
  <c r="CJ25" i="70"/>
  <c r="EC21" i="70" l="1"/>
  <c r="EB22" i="70"/>
  <c r="GE17" i="70"/>
  <c r="GF16" i="70"/>
  <c r="HA15" i="70"/>
  <c r="HB14" i="70"/>
  <c r="GQ15" i="70"/>
  <c r="GP16" i="70"/>
  <c r="V32" i="70"/>
  <c r="W31" i="70"/>
  <c r="AS29" i="70"/>
  <c r="AR30" i="70"/>
  <c r="BO27" i="70"/>
  <c r="BN28" i="70"/>
  <c r="DG23" i="70"/>
  <c r="DF24" i="70"/>
  <c r="CK25" i="70"/>
  <c r="CJ26" i="70"/>
  <c r="EY19" i="70"/>
  <c r="EX20" i="70"/>
  <c r="BC29" i="70"/>
  <c r="BD28" i="70"/>
  <c r="BY27" i="70"/>
  <c r="BZ26" i="70"/>
  <c r="K32" i="70"/>
  <c r="L31" i="70"/>
  <c r="DQ23" i="70"/>
  <c r="DR22" i="70"/>
  <c r="CU25" i="70"/>
  <c r="CV24" i="70"/>
  <c r="AG31" i="70"/>
  <c r="AH30" i="70"/>
  <c r="FU17" i="70"/>
  <c r="FT18" i="70"/>
  <c r="FI19" i="70"/>
  <c r="FJ18" i="70"/>
  <c r="EM21" i="70"/>
  <c r="EN20" i="70"/>
  <c r="HO45" i="70"/>
  <c r="HQ45" i="70" s="1"/>
  <c r="HW13" i="70"/>
  <c r="HM13" i="70"/>
  <c r="HL14" i="70"/>
  <c r="HL15" i="70" l="1"/>
  <c r="HM14" i="70"/>
  <c r="FU18" i="70"/>
  <c r="FT19" i="70"/>
  <c r="EY20" i="70"/>
  <c r="EX21" i="70"/>
  <c r="CK26" i="70"/>
  <c r="CJ27" i="70"/>
  <c r="DG24" i="70"/>
  <c r="DF25" i="70"/>
  <c r="BO28" i="70"/>
  <c r="BN29" i="70"/>
  <c r="AS30" i="70"/>
  <c r="AR31" i="70"/>
  <c r="GQ16" i="70"/>
  <c r="GP17" i="70"/>
  <c r="EC22" i="70"/>
  <c r="EB23" i="70"/>
  <c r="HZ45" i="70"/>
  <c r="IB45" i="70" s="1"/>
  <c r="IH13" i="70"/>
  <c r="HX13" i="70"/>
  <c r="HW14" i="70"/>
  <c r="EM22" i="70"/>
  <c r="EN21" i="70"/>
  <c r="FI20" i="70"/>
  <c r="FJ19" i="70"/>
  <c r="AG32" i="70"/>
  <c r="AH31" i="70"/>
  <c r="CU26" i="70"/>
  <c r="CV25" i="70"/>
  <c r="DQ24" i="70"/>
  <c r="DR23" i="70"/>
  <c r="L32" i="70"/>
  <c r="K33" i="70"/>
  <c r="BY28" i="70"/>
  <c r="BZ27" i="70"/>
  <c r="BC30" i="70"/>
  <c r="BD29" i="70"/>
  <c r="V33" i="70"/>
  <c r="W32" i="70"/>
  <c r="HA16" i="70"/>
  <c r="HB15" i="70"/>
  <c r="GE18" i="70"/>
  <c r="GF17" i="70"/>
  <c r="GE19" i="70" l="1"/>
  <c r="GF18" i="70"/>
  <c r="HA17" i="70"/>
  <c r="HB16" i="70"/>
  <c r="V34" i="70"/>
  <c r="W33" i="70"/>
  <c r="BC31" i="70"/>
  <c r="BD30" i="70"/>
  <c r="BY29" i="70"/>
  <c r="BZ28" i="70"/>
  <c r="L33" i="70"/>
  <c r="K34" i="70"/>
  <c r="HX14" i="70"/>
  <c r="HW15" i="70"/>
  <c r="IK45" i="70"/>
  <c r="IM45" i="70" s="1"/>
  <c r="IS13" i="70"/>
  <c r="II13" i="70"/>
  <c r="IH14" i="70"/>
  <c r="EC23" i="70"/>
  <c r="EB24" i="70"/>
  <c r="GQ17" i="70"/>
  <c r="GP18" i="70"/>
  <c r="AR32" i="70"/>
  <c r="AS31" i="70"/>
  <c r="BO29" i="70"/>
  <c r="BN30" i="70"/>
  <c r="DG25" i="70"/>
  <c r="DF26" i="70"/>
  <c r="CK27" i="70"/>
  <c r="CJ28" i="70"/>
  <c r="EY21" i="70"/>
  <c r="EX22" i="70"/>
  <c r="FU19" i="70"/>
  <c r="FT20" i="70"/>
  <c r="DQ25" i="70"/>
  <c r="DR24" i="70"/>
  <c r="CU27" i="70"/>
  <c r="CV26" i="70"/>
  <c r="AH32" i="70"/>
  <c r="AG33" i="70"/>
  <c r="FI21" i="70"/>
  <c r="FJ20" i="70"/>
  <c r="EM23" i="70"/>
  <c r="EN22" i="70"/>
  <c r="HL16" i="70"/>
  <c r="HM15" i="70"/>
  <c r="AH33" i="70" l="1"/>
  <c r="AG34" i="70"/>
  <c r="FU20" i="70"/>
  <c r="FT21" i="70"/>
  <c r="EY22" i="70"/>
  <c r="EX23" i="70"/>
  <c r="CK28" i="70"/>
  <c r="CJ29" i="70"/>
  <c r="DG26" i="70"/>
  <c r="DF27" i="70"/>
  <c r="BO30" i="70"/>
  <c r="BN31" i="70"/>
  <c r="GQ18" i="70"/>
  <c r="GP19" i="70"/>
  <c r="EC24" i="70"/>
  <c r="EB25" i="70"/>
  <c r="II14" i="70"/>
  <c r="IH15" i="70"/>
  <c r="IV45" i="70"/>
  <c r="IX45" i="70" s="1"/>
  <c r="IS14" i="70"/>
  <c r="JD13" i="70"/>
  <c r="IT13" i="70"/>
  <c r="HW16" i="70"/>
  <c r="HX15" i="70"/>
  <c r="L34" i="70"/>
  <c r="K35" i="70"/>
  <c r="HM16" i="70"/>
  <c r="HL17" i="70"/>
  <c r="EM24" i="70"/>
  <c r="EN23" i="70"/>
  <c r="FI22" i="70"/>
  <c r="FJ21" i="70"/>
  <c r="CU28" i="70"/>
  <c r="CV27" i="70"/>
  <c r="DQ26" i="70"/>
  <c r="DR25" i="70"/>
  <c r="AR33" i="70"/>
  <c r="AS32" i="70"/>
  <c r="BY30" i="70"/>
  <c r="BZ29" i="70"/>
  <c r="BC32" i="70"/>
  <c r="BD31" i="70"/>
  <c r="V35" i="70"/>
  <c r="W34" i="70"/>
  <c r="HA18" i="70"/>
  <c r="HB17" i="70"/>
  <c r="GE20" i="70"/>
  <c r="GF19" i="70"/>
  <c r="HM17" i="70" l="1"/>
  <c r="HL18" i="70"/>
  <c r="L35" i="70"/>
  <c r="K36" i="70"/>
  <c r="IS15" i="70"/>
  <c r="IT14" i="70"/>
  <c r="II15" i="70"/>
  <c r="IH16" i="70"/>
  <c r="EC25" i="70"/>
  <c r="EB26" i="70"/>
  <c r="GQ19" i="70"/>
  <c r="GP20" i="70"/>
  <c r="BN32" i="70"/>
  <c r="BO31" i="70"/>
  <c r="DG27" i="70"/>
  <c r="DF28" i="70"/>
  <c r="CK29" i="70"/>
  <c r="CJ30" i="70"/>
  <c r="EY23" i="70"/>
  <c r="EX24" i="70"/>
  <c r="FU21" i="70"/>
  <c r="FT22" i="70"/>
  <c r="AH34" i="70"/>
  <c r="AG35" i="70"/>
  <c r="GE21" i="70"/>
  <c r="GF20" i="70"/>
  <c r="HA19" i="70"/>
  <c r="HB18" i="70"/>
  <c r="V36" i="70"/>
  <c r="W35" i="70"/>
  <c r="BD32" i="70"/>
  <c r="BC33" i="70"/>
  <c r="BY31" i="70"/>
  <c r="BZ30" i="70"/>
  <c r="AR34" i="70"/>
  <c r="AS33" i="70"/>
  <c r="DQ27" i="70"/>
  <c r="DR26" i="70"/>
  <c r="CU29" i="70"/>
  <c r="CV28" i="70"/>
  <c r="FI23" i="70"/>
  <c r="FJ22" i="70"/>
  <c r="EM25" i="70"/>
  <c r="EN24" i="70"/>
  <c r="HW17" i="70"/>
  <c r="HX16" i="70"/>
  <c r="JG45" i="70"/>
  <c r="JI45" i="70" s="1"/>
  <c r="JD14" i="70"/>
  <c r="JE13" i="70"/>
  <c r="HW18" i="70" l="1"/>
  <c r="HX17" i="70"/>
  <c r="EM26" i="70"/>
  <c r="EN25" i="70"/>
  <c r="CU30" i="70"/>
  <c r="CV29" i="70"/>
  <c r="DQ28" i="70"/>
  <c r="DR27" i="70"/>
  <c r="AR35" i="70"/>
  <c r="AS34" i="70"/>
  <c r="BY32" i="70"/>
  <c r="BZ31" i="70"/>
  <c r="JD15" i="70"/>
  <c r="JE14" i="70"/>
  <c r="BD33" i="70"/>
  <c r="BC34" i="70"/>
  <c r="AH35" i="70"/>
  <c r="AG36" i="70"/>
  <c r="FU22" i="70"/>
  <c r="FT23" i="70"/>
  <c r="EY24" i="70"/>
  <c r="EX25" i="70"/>
  <c r="CK30" i="70"/>
  <c r="CJ31" i="70"/>
  <c r="DG28" i="70"/>
  <c r="DF29" i="70"/>
  <c r="GQ20" i="70"/>
  <c r="GP21" i="70"/>
  <c r="EC26" i="70"/>
  <c r="EB27" i="70"/>
  <c r="IH17" i="70"/>
  <c r="II16" i="70"/>
  <c r="L36" i="70"/>
  <c r="K37" i="70"/>
  <c r="HM18" i="70"/>
  <c r="HL19" i="70"/>
  <c r="FI24" i="70"/>
  <c r="FJ23" i="70"/>
  <c r="V37" i="70"/>
  <c r="W36" i="70"/>
  <c r="HA20" i="70"/>
  <c r="HB19" i="70"/>
  <c r="GE22" i="70"/>
  <c r="GF21" i="70"/>
  <c r="BN33" i="70"/>
  <c r="BO32" i="70"/>
  <c r="IT15" i="70"/>
  <c r="IS16" i="70"/>
  <c r="IS17" i="70" l="1"/>
  <c r="IT16" i="70"/>
  <c r="HM19" i="70"/>
  <c r="HL20" i="70"/>
  <c r="L37" i="70"/>
  <c r="K38" i="70"/>
  <c r="EC27" i="70"/>
  <c r="EB28" i="70"/>
  <c r="GQ21" i="70"/>
  <c r="GP22" i="70"/>
  <c r="DG29" i="70"/>
  <c r="DF30" i="70"/>
  <c r="CJ32" i="70"/>
  <c r="CK31" i="70"/>
  <c r="EY25" i="70"/>
  <c r="EX26" i="70"/>
  <c r="FU23" i="70"/>
  <c r="FT24" i="70"/>
  <c r="AH36" i="70"/>
  <c r="AG37" i="70"/>
  <c r="BD34" i="70"/>
  <c r="BC35" i="70"/>
  <c r="BN34" i="70"/>
  <c r="BO33" i="70"/>
  <c r="GE23" i="70"/>
  <c r="GF22" i="70"/>
  <c r="HA21" i="70"/>
  <c r="HB20" i="70"/>
  <c r="V38" i="70"/>
  <c r="W37" i="70"/>
  <c r="FI25" i="70"/>
  <c r="FJ24" i="70"/>
  <c r="II17" i="70"/>
  <c r="IH18" i="70"/>
  <c r="JD16" i="70"/>
  <c r="JE15" i="70"/>
  <c r="BZ32" i="70"/>
  <c r="BY33" i="70"/>
  <c r="AR36" i="70"/>
  <c r="AS35" i="70"/>
  <c r="DQ29" i="70"/>
  <c r="DR28" i="70"/>
  <c r="CU31" i="70"/>
  <c r="CV30" i="70"/>
  <c r="EM27" i="70"/>
  <c r="EN26" i="70"/>
  <c r="HW19" i="70"/>
  <c r="HX18" i="70"/>
  <c r="BZ33" i="70" l="1"/>
  <c r="BY34" i="70"/>
  <c r="II18" i="70"/>
  <c r="IH19" i="70"/>
  <c r="BD35" i="70"/>
  <c r="BC36" i="70"/>
  <c r="AH37" i="70"/>
  <c r="AG38" i="70"/>
  <c r="FU24" i="70"/>
  <c r="FT25" i="70"/>
  <c r="EY26" i="70"/>
  <c r="EX27" i="70"/>
  <c r="DG30" i="70"/>
  <c r="DF31" i="70"/>
  <c r="GQ22" i="70"/>
  <c r="GP23" i="70"/>
  <c r="EC28" i="70"/>
  <c r="EB29" i="70"/>
  <c r="L38" i="70"/>
  <c r="K39" i="70"/>
  <c r="HM20" i="70"/>
  <c r="HL21" i="70"/>
  <c r="HW20" i="70"/>
  <c r="HX19" i="70"/>
  <c r="EM28" i="70"/>
  <c r="EN27" i="70"/>
  <c r="CU32" i="70"/>
  <c r="CV31" i="70"/>
  <c r="DQ30" i="70"/>
  <c r="DR29" i="70"/>
  <c r="AR37" i="70"/>
  <c r="AS36" i="70"/>
  <c r="JE16" i="70"/>
  <c r="JD17" i="70"/>
  <c r="FI26" i="70"/>
  <c r="FJ25" i="70"/>
  <c r="V39" i="70"/>
  <c r="W38" i="70"/>
  <c r="HA22" i="70"/>
  <c r="HB21" i="70"/>
  <c r="GE24" i="70"/>
  <c r="GF23" i="70"/>
  <c r="BN35" i="70"/>
  <c r="BO34" i="70"/>
  <c r="CJ33" i="70"/>
  <c r="CK32" i="70"/>
  <c r="IS18" i="70"/>
  <c r="IT17" i="70"/>
  <c r="IS19" i="70" l="1"/>
  <c r="IT18" i="70"/>
  <c r="CJ34" i="70"/>
  <c r="CK33" i="70"/>
  <c r="BN36" i="70"/>
  <c r="BO35" i="70"/>
  <c r="GE25" i="70"/>
  <c r="GF24" i="70"/>
  <c r="HA23" i="70"/>
  <c r="HB22" i="70"/>
  <c r="V40" i="70"/>
  <c r="W39" i="70"/>
  <c r="FI27" i="70"/>
  <c r="FJ26" i="70"/>
  <c r="AR38" i="70"/>
  <c r="AS37" i="70"/>
  <c r="DQ31" i="70"/>
  <c r="DR30" i="70"/>
  <c r="CV32" i="70"/>
  <c r="CU33" i="70"/>
  <c r="HW21" i="70"/>
  <c r="HX20" i="70"/>
  <c r="JE17" i="70"/>
  <c r="JD18" i="70"/>
  <c r="HM21" i="70"/>
  <c r="HL22" i="70"/>
  <c r="L39" i="70"/>
  <c r="K40" i="70"/>
  <c r="EC29" i="70"/>
  <c r="EB30" i="70"/>
  <c r="GQ23" i="70"/>
  <c r="GP24" i="70"/>
  <c r="DF32" i="70"/>
  <c r="DG31" i="70"/>
  <c r="EY27" i="70"/>
  <c r="EX28" i="70"/>
  <c r="FU25" i="70"/>
  <c r="FT26" i="70"/>
  <c r="AH38" i="70"/>
  <c r="AG39" i="70"/>
  <c r="BD36" i="70"/>
  <c r="BC37" i="70"/>
  <c r="II19" i="70"/>
  <c r="IH20" i="70"/>
  <c r="BZ34" i="70"/>
  <c r="BY35" i="70"/>
  <c r="EM29" i="70"/>
  <c r="EN28" i="70"/>
  <c r="BZ35" i="70" l="1"/>
  <c r="BY36" i="70"/>
  <c r="II20" i="70"/>
  <c r="IH21" i="70"/>
  <c r="BD37" i="70"/>
  <c r="BC38" i="70"/>
  <c r="AH39" i="70"/>
  <c r="AG40" i="70"/>
  <c r="FU26" i="70"/>
  <c r="FT27" i="70"/>
  <c r="EY28" i="70"/>
  <c r="EX29" i="70"/>
  <c r="GQ24" i="70"/>
  <c r="GP25" i="70"/>
  <c r="EC30" i="70"/>
  <c r="EB31" i="70"/>
  <c r="L40" i="70"/>
  <c r="K41" i="70"/>
  <c r="HM22" i="70"/>
  <c r="HL23" i="70"/>
  <c r="JE18" i="70"/>
  <c r="JD19" i="70"/>
  <c r="CV33" i="70"/>
  <c r="CU34" i="70"/>
  <c r="EM30" i="70"/>
  <c r="EN29" i="70"/>
  <c r="DF33" i="70"/>
  <c r="DG32" i="70"/>
  <c r="HW22" i="70"/>
  <c r="HX21" i="70"/>
  <c r="DQ32" i="70"/>
  <c r="DR31" i="70"/>
  <c r="AR39" i="70"/>
  <c r="AS38" i="70"/>
  <c r="FI28" i="70"/>
  <c r="FJ27" i="70"/>
  <c r="V41" i="70"/>
  <c r="W40" i="70"/>
  <c r="HA24" i="70"/>
  <c r="HB23" i="70"/>
  <c r="GE26" i="70"/>
  <c r="GF25" i="70"/>
  <c r="BN37" i="70"/>
  <c r="BO36" i="70"/>
  <c r="CJ35" i="70"/>
  <c r="CK34" i="70"/>
  <c r="IS20" i="70"/>
  <c r="IT19" i="70"/>
  <c r="CV34" i="70" l="1"/>
  <c r="CU35" i="70"/>
  <c r="JE19" i="70"/>
  <c r="JD20" i="70"/>
  <c r="HM23" i="70"/>
  <c r="HL24" i="70"/>
  <c r="L41" i="70"/>
  <c r="K42" i="70"/>
  <c r="EB32" i="70"/>
  <c r="EC31" i="70"/>
  <c r="GQ25" i="70"/>
  <c r="GP26" i="70"/>
  <c r="EY29" i="70"/>
  <c r="EX30" i="70"/>
  <c r="FU27" i="70"/>
  <c r="FT28" i="70"/>
  <c r="AH40" i="70"/>
  <c r="AG41" i="70"/>
  <c r="BD38" i="70"/>
  <c r="BC39" i="70"/>
  <c r="II21" i="70"/>
  <c r="IH22" i="70"/>
  <c r="BZ36" i="70"/>
  <c r="BY37" i="70"/>
  <c r="IS21" i="70"/>
  <c r="IT20" i="70"/>
  <c r="CJ36" i="70"/>
  <c r="CK35" i="70"/>
  <c r="BN38" i="70"/>
  <c r="BO37" i="70"/>
  <c r="GE27" i="70"/>
  <c r="GF26" i="70"/>
  <c r="HA25" i="70"/>
  <c r="HB24" i="70"/>
  <c r="V42" i="70"/>
  <c r="W41" i="70"/>
  <c r="FI29" i="70"/>
  <c r="FJ28" i="70"/>
  <c r="AR40" i="70"/>
  <c r="AS39" i="70"/>
  <c r="DR32" i="70"/>
  <c r="DQ33" i="70"/>
  <c r="HW23" i="70"/>
  <c r="HX22" i="70"/>
  <c r="DF34" i="70"/>
  <c r="DG33" i="70"/>
  <c r="EM31" i="70"/>
  <c r="EN30" i="70"/>
  <c r="BZ37" i="70" l="1"/>
  <c r="BY38" i="70"/>
  <c r="II22" i="70"/>
  <c r="IH23" i="70"/>
  <c r="BD39" i="70"/>
  <c r="BC40" i="70"/>
  <c r="AH41" i="70"/>
  <c r="AG42" i="70"/>
  <c r="FU28" i="70"/>
  <c r="FT29" i="70"/>
  <c r="EX31" i="70"/>
  <c r="EY30" i="70"/>
  <c r="GQ26" i="70"/>
  <c r="GP27" i="70"/>
  <c r="L42" i="70"/>
  <c r="K43" i="70"/>
  <c r="L43" i="70" s="1"/>
  <c r="HM24" i="70"/>
  <c r="HL25" i="70"/>
  <c r="JE20" i="70"/>
  <c r="JD21" i="70"/>
  <c r="CV35" i="70"/>
  <c r="CU36" i="70"/>
  <c r="DR33" i="70"/>
  <c r="DQ34" i="70"/>
  <c r="EN31" i="70"/>
  <c r="EM32" i="70"/>
  <c r="DF35" i="70"/>
  <c r="DG34" i="70"/>
  <c r="HW24" i="70"/>
  <c r="HX23" i="70"/>
  <c r="AR41" i="70"/>
  <c r="AS40" i="70"/>
  <c r="FI30" i="70"/>
  <c r="FJ29" i="70"/>
  <c r="V43" i="70"/>
  <c r="W43" i="70" s="1"/>
  <c r="W42" i="70"/>
  <c r="HA26" i="70"/>
  <c r="HB25" i="70"/>
  <c r="GE28" i="70"/>
  <c r="GF27" i="70"/>
  <c r="BN39" i="70"/>
  <c r="BO38" i="70"/>
  <c r="CJ37" i="70"/>
  <c r="CK36" i="70"/>
  <c r="IS22" i="70"/>
  <c r="IT21" i="70"/>
  <c r="EB33" i="70"/>
  <c r="EC32" i="70"/>
  <c r="EN32" i="70" l="1"/>
  <c r="EM33" i="70"/>
  <c r="DR34" i="70"/>
  <c r="DQ35" i="70"/>
  <c r="CV36" i="70"/>
  <c r="CU37" i="70"/>
  <c r="JE21" i="70"/>
  <c r="JD22" i="70"/>
  <c r="HM25" i="70"/>
  <c r="HL26" i="70"/>
  <c r="GQ27" i="70"/>
  <c r="GP28" i="70"/>
  <c r="FU29" i="70"/>
  <c r="FT30" i="70"/>
  <c r="AH42" i="70"/>
  <c r="AG43" i="70"/>
  <c r="AH43" i="70" s="1"/>
  <c r="BD40" i="70"/>
  <c r="BC41" i="70"/>
  <c r="II23" i="70"/>
  <c r="IH24" i="70"/>
  <c r="BZ38" i="70"/>
  <c r="BY39" i="70"/>
  <c r="EB34" i="70"/>
  <c r="EC33" i="70"/>
  <c r="IS23" i="70"/>
  <c r="IT22" i="70"/>
  <c r="CJ38" i="70"/>
  <c r="CK37" i="70"/>
  <c r="BN40" i="70"/>
  <c r="BO39" i="70"/>
  <c r="GE29" i="70"/>
  <c r="GF28" i="70"/>
  <c r="HA27" i="70"/>
  <c r="HB26" i="70"/>
  <c r="FI31" i="70"/>
  <c r="FJ30" i="70"/>
  <c r="AR42" i="70"/>
  <c r="AS41" i="70"/>
  <c r="HW25" i="70"/>
  <c r="HX24" i="70"/>
  <c r="DF36" i="70"/>
  <c r="DG35" i="70"/>
  <c r="EX32" i="70"/>
  <c r="EY31" i="70"/>
  <c r="BZ39" i="70" l="1"/>
  <c r="BY40" i="70"/>
  <c r="II24" i="70"/>
  <c r="IH25" i="70"/>
  <c r="BD41" i="70"/>
  <c r="BC42" i="70"/>
  <c r="FT31" i="70"/>
  <c r="FU30" i="70"/>
  <c r="GQ28" i="70"/>
  <c r="GP29" i="70"/>
  <c r="HM26" i="70"/>
  <c r="HL27" i="70"/>
  <c r="JE22" i="70"/>
  <c r="JD23" i="70"/>
  <c r="CV37" i="70"/>
  <c r="CU38" i="70"/>
  <c r="DR35" i="70"/>
  <c r="DQ36" i="70"/>
  <c r="EN33" i="70"/>
  <c r="EM34" i="70"/>
  <c r="EX33" i="70"/>
  <c r="EY32" i="70"/>
  <c r="DF37" i="70"/>
  <c r="DG36" i="70"/>
  <c r="HW26" i="70"/>
  <c r="HX25" i="70"/>
  <c r="AR43" i="70"/>
  <c r="AS43" i="70" s="1"/>
  <c r="AS42" i="70"/>
  <c r="FJ31" i="70"/>
  <c r="FI32" i="70"/>
  <c r="HA28" i="70"/>
  <c r="HB27" i="70"/>
  <c r="GE30" i="70"/>
  <c r="GF29" i="70"/>
  <c r="BN41" i="70"/>
  <c r="BO40" i="70"/>
  <c r="CJ39" i="70"/>
  <c r="CK38" i="70"/>
  <c r="IS24" i="70"/>
  <c r="IT23" i="70"/>
  <c r="EB35" i="70"/>
  <c r="EC34" i="70"/>
  <c r="IS25" i="70" l="1"/>
  <c r="IT24" i="70"/>
  <c r="FJ32" i="70"/>
  <c r="FI33" i="70"/>
  <c r="EN34" i="70"/>
  <c r="EM35" i="70"/>
  <c r="DR36" i="70"/>
  <c r="DQ37" i="70"/>
  <c r="CV38" i="70"/>
  <c r="CU39" i="70"/>
  <c r="JE23" i="70"/>
  <c r="JD24" i="70"/>
  <c r="HM27" i="70"/>
  <c r="HL28" i="70"/>
  <c r="GQ29" i="70"/>
  <c r="GP30" i="70"/>
  <c r="BD42" i="70"/>
  <c r="BC43" i="70"/>
  <c r="BD43" i="70" s="1"/>
  <c r="II25" i="70"/>
  <c r="IH26" i="70"/>
  <c r="BZ40" i="70"/>
  <c r="BY41" i="70"/>
  <c r="EB36" i="70"/>
  <c r="EC35" i="70"/>
  <c r="CJ40" i="70"/>
  <c r="CK39" i="70"/>
  <c r="BN42" i="70"/>
  <c r="BO41" i="70"/>
  <c r="GE31" i="70"/>
  <c r="GF30" i="70"/>
  <c r="HA29" i="70"/>
  <c r="HB28" i="70"/>
  <c r="HW27" i="70"/>
  <c r="HX26" i="70"/>
  <c r="DF38" i="70"/>
  <c r="DG37" i="70"/>
  <c r="EX34" i="70"/>
  <c r="EY33" i="70"/>
  <c r="FT32" i="70"/>
  <c r="FU31" i="70"/>
  <c r="BZ41" i="70" l="1"/>
  <c r="BY42" i="70"/>
  <c r="II26" i="70"/>
  <c r="IH27" i="70"/>
  <c r="GP31" i="70"/>
  <c r="GQ30" i="70"/>
  <c r="HM28" i="70"/>
  <c r="HL29" i="70"/>
  <c r="JE24" i="70"/>
  <c r="JD25" i="70"/>
  <c r="CV39" i="70"/>
  <c r="CU40" i="70"/>
  <c r="DR37" i="70"/>
  <c r="DQ38" i="70"/>
  <c r="EN35" i="70"/>
  <c r="EM36" i="70"/>
  <c r="FJ33" i="70"/>
  <c r="FI34" i="70"/>
  <c r="FT33" i="70"/>
  <c r="FU32" i="70"/>
  <c r="EX35" i="70"/>
  <c r="EY34" i="70"/>
  <c r="DF39" i="70"/>
  <c r="DG38" i="70"/>
  <c r="HW28" i="70"/>
  <c r="HX27" i="70"/>
  <c r="HA30" i="70"/>
  <c r="HB29" i="70"/>
  <c r="GF31" i="70"/>
  <c r="GE32" i="70"/>
  <c r="BN43" i="70"/>
  <c r="BO43" i="70" s="1"/>
  <c r="BO42" i="70"/>
  <c r="CJ41" i="70"/>
  <c r="CK40" i="70"/>
  <c r="EB37" i="70"/>
  <c r="EC36" i="70"/>
  <c r="IS26" i="70"/>
  <c r="IT25" i="70"/>
  <c r="GF32" i="70" l="1"/>
  <c r="GE33" i="70"/>
  <c r="FJ34" i="70"/>
  <c r="FI35" i="70"/>
  <c r="EN36" i="70"/>
  <c r="EM37" i="70"/>
  <c r="DR38" i="70"/>
  <c r="DQ39" i="70"/>
  <c r="CV40" i="70"/>
  <c r="CU41" i="70"/>
  <c r="JE25" i="70"/>
  <c r="JD26" i="70"/>
  <c r="HM29" i="70"/>
  <c r="HL30" i="70"/>
  <c r="II27" i="70"/>
  <c r="IH28" i="70"/>
  <c r="BZ42" i="70"/>
  <c r="BY43" i="70"/>
  <c r="BZ43" i="70" s="1"/>
  <c r="IS27" i="70"/>
  <c r="IT26" i="70"/>
  <c r="EB38" i="70"/>
  <c r="EC37" i="70"/>
  <c r="CJ42" i="70"/>
  <c r="CK41" i="70"/>
  <c r="HA31" i="70"/>
  <c r="HB30" i="70"/>
  <c r="HW29" i="70"/>
  <c r="HX28" i="70"/>
  <c r="DF40" i="70"/>
  <c r="DG39" i="70"/>
  <c r="EX36" i="70"/>
  <c r="EY35" i="70"/>
  <c r="FT34" i="70"/>
  <c r="FU33" i="70"/>
  <c r="GP32" i="70"/>
  <c r="GQ31" i="70"/>
  <c r="II28" i="70" l="1"/>
  <c r="IH29" i="70"/>
  <c r="HL31" i="70"/>
  <c r="HM30" i="70"/>
  <c r="JE26" i="70"/>
  <c r="JD27" i="70"/>
  <c r="CV41" i="70"/>
  <c r="CU42" i="70"/>
  <c r="DR39" i="70"/>
  <c r="DQ40" i="70"/>
  <c r="EN37" i="70"/>
  <c r="EM38" i="70"/>
  <c r="FJ35" i="70"/>
  <c r="FI36" i="70"/>
  <c r="GF33" i="70"/>
  <c r="GE34" i="70"/>
  <c r="GP33" i="70"/>
  <c r="GQ32" i="70"/>
  <c r="FT35" i="70"/>
  <c r="FU34" i="70"/>
  <c r="EX37" i="70"/>
  <c r="EY36" i="70"/>
  <c r="DF41" i="70"/>
  <c r="DG40" i="70"/>
  <c r="HW30" i="70"/>
  <c r="HX29" i="70"/>
  <c r="HB31" i="70"/>
  <c r="HA32" i="70"/>
  <c r="CJ43" i="70"/>
  <c r="CK43" i="70" s="1"/>
  <c r="CK42" i="70"/>
  <c r="EB39" i="70"/>
  <c r="EC38" i="70"/>
  <c r="IS28" i="70"/>
  <c r="IT27" i="70"/>
  <c r="HB32" i="70" l="1"/>
  <c r="HA33" i="70"/>
  <c r="GF34" i="70"/>
  <c r="GE35" i="70"/>
  <c r="FJ36" i="70"/>
  <c r="FI37" i="70"/>
  <c r="EN38" i="70"/>
  <c r="EM39" i="70"/>
  <c r="DR40" i="70"/>
  <c r="DQ41" i="70"/>
  <c r="CV42" i="70"/>
  <c r="CU43" i="70"/>
  <c r="CV43" i="70" s="1"/>
  <c r="JE27" i="70"/>
  <c r="JD28" i="70"/>
  <c r="II29" i="70"/>
  <c r="IH30" i="70"/>
  <c r="IS29" i="70"/>
  <c r="IT28" i="70"/>
  <c r="EB40" i="70"/>
  <c r="EC39" i="70"/>
  <c r="HW31" i="70"/>
  <c r="HX30" i="70"/>
  <c r="DF42" i="70"/>
  <c r="DG41" i="70"/>
  <c r="EX38" i="70"/>
  <c r="EY37" i="70"/>
  <c r="FT36" i="70"/>
  <c r="FU35" i="70"/>
  <c r="GP34" i="70"/>
  <c r="GQ33" i="70"/>
  <c r="HL32" i="70"/>
  <c r="HM31" i="70"/>
  <c r="GP35" i="70" l="1"/>
  <c r="GQ34" i="70"/>
  <c r="FT37" i="70"/>
  <c r="FU36" i="70"/>
  <c r="EX39" i="70"/>
  <c r="EY38" i="70"/>
  <c r="IH31" i="70"/>
  <c r="II30" i="70"/>
  <c r="JE28" i="70"/>
  <c r="JD29" i="70"/>
  <c r="DR41" i="70"/>
  <c r="DQ42" i="70"/>
  <c r="EN39" i="70"/>
  <c r="EM40" i="70"/>
  <c r="FJ37" i="70"/>
  <c r="FI38" i="70"/>
  <c r="GF35" i="70"/>
  <c r="GE36" i="70"/>
  <c r="HB33" i="70"/>
  <c r="HA34" i="70"/>
  <c r="HL33" i="70"/>
  <c r="HM32" i="70"/>
  <c r="DF43" i="70"/>
  <c r="DG43" i="70" s="1"/>
  <c r="DG42" i="70"/>
  <c r="HX31" i="70"/>
  <c r="HW32" i="70"/>
  <c r="EB41" i="70"/>
  <c r="EC40" i="70"/>
  <c r="IS30" i="70"/>
  <c r="IT29" i="70"/>
  <c r="HX32" i="70" l="1"/>
  <c r="HW33" i="70"/>
  <c r="HB34" i="70"/>
  <c r="HA35" i="70"/>
  <c r="GF36" i="70"/>
  <c r="GE37" i="70"/>
  <c r="FJ38" i="70"/>
  <c r="FI39" i="70"/>
  <c r="EN40" i="70"/>
  <c r="EM41" i="70"/>
  <c r="DR42" i="70"/>
  <c r="DQ43" i="70"/>
  <c r="DR43" i="70" s="1"/>
  <c r="JE29" i="70"/>
  <c r="JD30" i="70"/>
  <c r="IS31" i="70"/>
  <c r="IT30" i="70"/>
  <c r="EB42" i="70"/>
  <c r="EC41" i="70"/>
  <c r="HL34" i="70"/>
  <c r="HM33" i="70"/>
  <c r="IH32" i="70"/>
  <c r="II31" i="70"/>
  <c r="EX40" i="70"/>
  <c r="EY39" i="70"/>
  <c r="FT38" i="70"/>
  <c r="FU37" i="70"/>
  <c r="GP36" i="70"/>
  <c r="GQ35" i="70"/>
  <c r="FT39" i="70" l="1"/>
  <c r="FU38" i="70"/>
  <c r="EX41" i="70"/>
  <c r="EY40" i="70"/>
  <c r="HL35" i="70"/>
  <c r="HM34" i="70"/>
  <c r="JD31" i="70"/>
  <c r="JE30" i="70"/>
  <c r="EN41" i="70"/>
  <c r="EM42" i="70"/>
  <c r="FJ39" i="70"/>
  <c r="FI40" i="70"/>
  <c r="GF37" i="70"/>
  <c r="GE38" i="70"/>
  <c r="HB35" i="70"/>
  <c r="HA36" i="70"/>
  <c r="HX33" i="70"/>
  <c r="HW34" i="70"/>
  <c r="GP37" i="70"/>
  <c r="GQ36" i="70"/>
  <c r="IH33" i="70"/>
  <c r="II32" i="70"/>
  <c r="EB43" i="70"/>
  <c r="EC43" i="70" s="1"/>
  <c r="EC42" i="70"/>
  <c r="IT31" i="70"/>
  <c r="IS32" i="70"/>
  <c r="IT32" i="70" l="1"/>
  <c r="IS33" i="70"/>
  <c r="HX34" i="70"/>
  <c r="HW35" i="70"/>
  <c r="HB36" i="70"/>
  <c r="HA37" i="70"/>
  <c r="GF38" i="70"/>
  <c r="GE39" i="70"/>
  <c r="FJ40" i="70"/>
  <c r="FI41" i="70"/>
  <c r="EN42" i="70"/>
  <c r="EM43" i="70"/>
  <c r="EN43" i="70" s="1"/>
  <c r="F107" i="70"/>
  <c r="G107" i="70" s="1"/>
  <c r="F108" i="70"/>
  <c r="G108" i="70" s="1"/>
  <c r="F106" i="70"/>
  <c r="G106" i="70" s="1"/>
  <c r="F80" i="70"/>
  <c r="G80" i="70" s="1"/>
  <c r="F101" i="70"/>
  <c r="G101" i="70" s="1"/>
  <c r="F55" i="70"/>
  <c r="G55" i="70" s="1"/>
  <c r="F92" i="70"/>
  <c r="G92" i="70" s="1"/>
  <c r="F83" i="70"/>
  <c r="G83" i="70" s="1"/>
  <c r="F58" i="70"/>
  <c r="G58" i="70" s="1"/>
  <c r="F93" i="70"/>
  <c r="G93" i="70" s="1"/>
  <c r="F67" i="70"/>
  <c r="G67" i="70" s="1"/>
  <c r="F68" i="70"/>
  <c r="G68" i="70" s="1"/>
  <c r="F82" i="70"/>
  <c r="G82" i="70" s="1"/>
  <c r="F65" i="70"/>
  <c r="G65" i="70" s="1"/>
  <c r="F104" i="70"/>
  <c r="G104" i="70" s="1"/>
  <c r="F85" i="70"/>
  <c r="G85" i="70" s="1"/>
  <c r="F63" i="70"/>
  <c r="G63" i="70" s="1"/>
  <c r="F102" i="70"/>
  <c r="G102" i="70" s="1"/>
  <c r="F76" i="70"/>
  <c r="G76" i="70" s="1"/>
  <c r="F56" i="70"/>
  <c r="G56" i="70" s="1"/>
  <c r="F91" i="70"/>
  <c r="G91" i="70" s="1"/>
  <c r="F99" i="70"/>
  <c r="G99" i="70" s="1"/>
  <c r="F53" i="70"/>
  <c r="F90" i="70"/>
  <c r="G90" i="70" s="1"/>
  <c r="F73" i="70"/>
  <c r="G73" i="70" s="1"/>
  <c r="F60" i="70"/>
  <c r="G60" i="70" s="1"/>
  <c r="F74" i="70"/>
  <c r="G74" i="70" s="1"/>
  <c r="F95" i="70"/>
  <c r="G95" i="70" s="1"/>
  <c r="F103" i="70"/>
  <c r="G103" i="70" s="1"/>
  <c r="F57" i="70"/>
  <c r="G57" i="70" s="1"/>
  <c r="F94" i="70"/>
  <c r="G94" i="70" s="1"/>
  <c r="F66" i="70"/>
  <c r="G66" i="70" s="1"/>
  <c r="F71" i="70"/>
  <c r="G71" i="70" s="1"/>
  <c r="F81" i="70"/>
  <c r="G81" i="70" s="1"/>
  <c r="F64" i="70"/>
  <c r="G64" i="70" s="1"/>
  <c r="F78" i="70"/>
  <c r="G78" i="70" s="1"/>
  <c r="F61" i="70"/>
  <c r="G61" i="70" s="1"/>
  <c r="F100" i="70"/>
  <c r="G100" i="70" s="1"/>
  <c r="F72" i="70"/>
  <c r="G72" i="70" s="1"/>
  <c r="F97" i="70"/>
  <c r="G97" i="70" s="1"/>
  <c r="F88" i="70"/>
  <c r="G88" i="70" s="1"/>
  <c r="F54" i="70"/>
  <c r="G54" i="70" s="1"/>
  <c r="F89" i="70"/>
  <c r="G89" i="70" s="1"/>
  <c r="F87" i="70"/>
  <c r="G87" i="70" s="1"/>
  <c r="F86" i="70"/>
  <c r="G86" i="70" s="1"/>
  <c r="F84" i="70"/>
  <c r="G84" i="70" s="1"/>
  <c r="F62" i="70"/>
  <c r="G62" i="70" s="1"/>
  <c r="F98" i="70"/>
  <c r="G98" i="70" s="1"/>
  <c r="F75" i="70"/>
  <c r="G75" i="70" s="1"/>
  <c r="F69" i="70"/>
  <c r="G69" i="70" s="1"/>
  <c r="F77" i="70"/>
  <c r="G77" i="70" s="1"/>
  <c r="F105" i="70"/>
  <c r="G105" i="70" s="1"/>
  <c r="F59" i="70"/>
  <c r="G59" i="70" s="1"/>
  <c r="F96" i="70"/>
  <c r="G96" i="70" s="1"/>
  <c r="F70" i="70"/>
  <c r="G70" i="70" s="1"/>
  <c r="F79" i="70"/>
  <c r="G79" i="70" s="1"/>
  <c r="IH34" i="70"/>
  <c r="II33" i="70"/>
  <c r="GP38" i="70"/>
  <c r="GQ37" i="70"/>
  <c r="JD32" i="70"/>
  <c r="JE31" i="70"/>
  <c r="HL36" i="70"/>
  <c r="HM35" i="70"/>
  <c r="EX42" i="70"/>
  <c r="EY41" i="70"/>
  <c r="FT40" i="70"/>
  <c r="FU39" i="70"/>
  <c r="FJ41" i="70" l="1"/>
  <c r="FI42" i="70"/>
  <c r="GF39" i="70"/>
  <c r="GE40" i="70"/>
  <c r="HB37" i="70"/>
  <c r="HA38" i="70"/>
  <c r="HX35" i="70"/>
  <c r="HW36" i="70"/>
  <c r="IT33" i="70"/>
  <c r="IS34" i="70"/>
  <c r="FT41" i="70"/>
  <c r="FU40" i="70"/>
  <c r="EX43" i="70"/>
  <c r="EY43" i="70" s="1"/>
  <c r="EY42" i="70"/>
  <c r="HL37" i="70"/>
  <c r="HM36" i="70"/>
  <c r="JD33" i="70"/>
  <c r="JE32" i="70"/>
  <c r="GP39" i="70"/>
  <c r="GQ38" i="70"/>
  <c r="IH35" i="70"/>
  <c r="II34" i="70"/>
  <c r="F110" i="70"/>
  <c r="G53" i="70"/>
  <c r="G110" i="70" s="1"/>
  <c r="IT34" i="70" l="1"/>
  <c r="IS35" i="70"/>
  <c r="HX36" i="70"/>
  <c r="HW37" i="70"/>
  <c r="HB38" i="70"/>
  <c r="HA39" i="70"/>
  <c r="GF40" i="70"/>
  <c r="GE41" i="70"/>
  <c r="FI43" i="70"/>
  <c r="FJ43" i="70" s="1"/>
  <c r="FJ42" i="70"/>
  <c r="IH36" i="70"/>
  <c r="II35" i="70"/>
  <c r="GP40" i="70"/>
  <c r="GQ39" i="70"/>
  <c r="JD34" i="70"/>
  <c r="JE33" i="70"/>
  <c r="HL38" i="70"/>
  <c r="HM37" i="70"/>
  <c r="FT42" i="70"/>
  <c r="FU41" i="70"/>
  <c r="GF41" i="70" l="1"/>
  <c r="GE42" i="70"/>
  <c r="HB39" i="70"/>
  <c r="HA40" i="70"/>
  <c r="HX37" i="70"/>
  <c r="HW38" i="70"/>
  <c r="IT35" i="70"/>
  <c r="IS36" i="70"/>
  <c r="FT43" i="70"/>
  <c r="FU43" i="70" s="1"/>
  <c r="FU42" i="70"/>
  <c r="HL39" i="70"/>
  <c r="HM38" i="70"/>
  <c r="JD35" i="70"/>
  <c r="JE34" i="70"/>
  <c r="GP41" i="70"/>
  <c r="GQ40" i="70"/>
  <c r="IH37" i="70"/>
  <c r="II36" i="70"/>
  <c r="IH38" i="70" l="1"/>
  <c r="II37" i="70"/>
  <c r="GP42" i="70"/>
  <c r="GQ41" i="70"/>
  <c r="JD36" i="70"/>
  <c r="JE35" i="70"/>
  <c r="HL40" i="70"/>
  <c r="HM39" i="70"/>
  <c r="IT36" i="70"/>
  <c r="IS37" i="70"/>
  <c r="HX38" i="70"/>
  <c r="HW39" i="70"/>
  <c r="HB40" i="70"/>
  <c r="HA41" i="70"/>
  <c r="GE43" i="70"/>
  <c r="GF43" i="70" s="1"/>
  <c r="GF42" i="70"/>
  <c r="HB41" i="70" l="1"/>
  <c r="HA42" i="70"/>
  <c r="HX39" i="70"/>
  <c r="HW40" i="70"/>
  <c r="IT37" i="70"/>
  <c r="IS38" i="70"/>
  <c r="HL41" i="70"/>
  <c r="HM40" i="70"/>
  <c r="JD37" i="70"/>
  <c r="JE36" i="70"/>
  <c r="GP43" i="70"/>
  <c r="GQ43" i="70" s="1"/>
  <c r="GQ42" i="70"/>
  <c r="IH39" i="70"/>
  <c r="II38" i="70"/>
  <c r="IH40" i="70" l="1"/>
  <c r="II39" i="70"/>
  <c r="JD38" i="70"/>
  <c r="JE37" i="70"/>
  <c r="HL42" i="70"/>
  <c r="HM41" i="70"/>
  <c r="IT38" i="70"/>
  <c r="IS39" i="70"/>
  <c r="HX40" i="70"/>
  <c r="HW41" i="70"/>
  <c r="HA43" i="70"/>
  <c r="HB43" i="70" s="1"/>
  <c r="HB42" i="70"/>
  <c r="HX41" i="70" l="1"/>
  <c r="HW42" i="70"/>
  <c r="IT39" i="70"/>
  <c r="IS40" i="70"/>
  <c r="HL43" i="70"/>
  <c r="HM43" i="70" s="1"/>
  <c r="HM42" i="70"/>
  <c r="JD39" i="70"/>
  <c r="JE38" i="70"/>
  <c r="IH41" i="70"/>
  <c r="II40" i="70"/>
  <c r="IT40" i="70" l="1"/>
  <c r="IS41" i="70"/>
  <c r="HW43" i="70"/>
  <c r="HX43" i="70" s="1"/>
  <c r="HX42" i="70"/>
  <c r="IH42" i="70"/>
  <c r="II41" i="70"/>
  <c r="JD40" i="70"/>
  <c r="JE39" i="70"/>
  <c r="IT41" i="70" l="1"/>
  <c r="IS42" i="70"/>
  <c r="JD41" i="70"/>
  <c r="JE40" i="70"/>
  <c r="IH43" i="70"/>
  <c r="II43" i="70" s="1"/>
  <c r="II42" i="70"/>
  <c r="IS43" i="70" l="1"/>
  <c r="IT43" i="70" s="1"/>
  <c r="IT42" i="70"/>
  <c r="JD42" i="70"/>
  <c r="JE41" i="70"/>
  <c r="JD43" i="70" l="1"/>
  <c r="JE43" i="70" s="1"/>
  <c r="JE42" i="70"/>
  <c r="C102" i="70" l="1"/>
  <c r="D102" i="70" s="1"/>
  <c r="E102" i="70" s="1"/>
  <c r="C76" i="70"/>
  <c r="D76" i="70" s="1"/>
  <c r="E76" i="70" s="1"/>
  <c r="C60" i="70"/>
  <c r="D60" i="70" s="1"/>
  <c r="E60" i="70" s="1"/>
  <c r="C97" i="70"/>
  <c r="D97" i="70" s="1"/>
  <c r="E97" i="70" s="1"/>
  <c r="C62" i="70"/>
  <c r="D62" i="70" s="1"/>
  <c r="E62" i="70" s="1"/>
  <c r="C101" i="70"/>
  <c r="D101" i="70" s="1"/>
  <c r="E101" i="70" s="1"/>
  <c r="C65" i="70"/>
  <c r="D65" i="70" s="1"/>
  <c r="E65" i="70" s="1"/>
  <c r="C77" i="70"/>
  <c r="D77" i="70" s="1"/>
  <c r="E77" i="70" s="1"/>
  <c r="C99" i="70"/>
  <c r="D99" i="70" s="1"/>
  <c r="E99" i="70" s="1"/>
  <c r="C55" i="70"/>
  <c r="D55" i="70" s="1"/>
  <c r="E55" i="70" s="1"/>
  <c r="C88" i="70"/>
  <c r="D88" i="70" s="1"/>
  <c r="E88" i="70" s="1"/>
  <c r="C106" i="70"/>
  <c r="D106" i="70" s="1"/>
  <c r="E106" i="70" s="1"/>
  <c r="C68" i="70"/>
  <c r="D68" i="70" s="1"/>
  <c r="E68" i="70" s="1"/>
  <c r="C87" i="70"/>
  <c r="D87" i="70" s="1"/>
  <c r="E87" i="70" s="1"/>
  <c r="C53" i="70"/>
  <c r="C86" i="70"/>
  <c r="D86" i="70" s="1"/>
  <c r="E86" i="70" s="1"/>
  <c r="C107" i="70"/>
  <c r="D107" i="70" s="1"/>
  <c r="E107" i="70" s="1"/>
  <c r="C84" i="70"/>
  <c r="D84" i="70" s="1"/>
  <c r="E84" i="70" s="1"/>
  <c r="C70" i="70"/>
  <c r="D70" i="70" s="1"/>
  <c r="E70" i="70" s="1"/>
  <c r="C74" i="70"/>
  <c r="D74" i="70" s="1"/>
  <c r="E74" i="70" s="1"/>
  <c r="C56" i="70"/>
  <c r="D56" i="70" s="1"/>
  <c r="E56" i="70" s="1"/>
  <c r="C93" i="70"/>
  <c r="D93" i="70" s="1"/>
  <c r="E93" i="70" s="1"/>
  <c r="C63" i="70"/>
  <c r="D63" i="70" s="1"/>
  <c r="E63" i="70" s="1"/>
  <c r="C75" i="70"/>
  <c r="D75" i="70" s="1"/>
  <c r="E75" i="70" s="1"/>
  <c r="C96" i="70"/>
  <c r="D96" i="70" s="1"/>
  <c r="E96" i="70" s="1"/>
  <c r="C104" i="70"/>
  <c r="D104" i="70" s="1"/>
  <c r="E104" i="70" s="1"/>
  <c r="C78" i="70"/>
  <c r="D78" i="70" s="1"/>
  <c r="E78" i="70" s="1"/>
  <c r="C85" i="70"/>
  <c r="D85" i="70" s="1"/>
  <c r="E85" i="70" s="1"/>
  <c r="C59" i="70"/>
  <c r="D59" i="70" s="1"/>
  <c r="E59" i="70" s="1"/>
  <c r="C92" i="70"/>
  <c r="D92" i="70" s="1"/>
  <c r="E92" i="70" s="1"/>
  <c r="C100" i="70"/>
  <c r="D100" i="70" s="1"/>
  <c r="E100" i="70" s="1"/>
  <c r="C83" i="70"/>
  <c r="D83" i="70" s="1"/>
  <c r="E83" i="70" s="1"/>
  <c r="C108" i="70"/>
  <c r="D108" i="70" s="1"/>
  <c r="E108" i="70" s="1"/>
  <c r="C82" i="70"/>
  <c r="D82" i="70" s="1"/>
  <c r="E82" i="70" s="1"/>
  <c r="C71" i="70"/>
  <c r="D71" i="70" s="1"/>
  <c r="E71" i="70" s="1"/>
  <c r="C72" i="70"/>
  <c r="D72" i="70" s="1"/>
  <c r="E72" i="70" s="1"/>
  <c r="C66" i="70"/>
  <c r="D66" i="70" s="1"/>
  <c r="E66" i="70" s="1"/>
  <c r="C105" i="70"/>
  <c r="D105" i="70" s="1"/>
  <c r="E105" i="70" s="1"/>
  <c r="C69" i="70"/>
  <c r="D69" i="70" s="1"/>
  <c r="E69" i="70" s="1"/>
  <c r="C81" i="70"/>
  <c r="D81" i="70" s="1"/>
  <c r="E81" i="70" s="1"/>
  <c r="C64" i="70"/>
  <c r="D64" i="70" s="1"/>
  <c r="E64" i="70" s="1"/>
  <c r="C103" i="70"/>
  <c r="D103" i="70" s="1"/>
  <c r="E103" i="70" s="1"/>
  <c r="C67" i="70"/>
  <c r="D67" i="70" s="1"/>
  <c r="E67" i="70" s="1"/>
  <c r="C79" i="70"/>
  <c r="D79" i="70" s="1"/>
  <c r="E79" i="70" s="1"/>
  <c r="C54" i="70"/>
  <c r="D54" i="70" s="1"/>
  <c r="E54" i="70" s="1"/>
  <c r="C91" i="70"/>
  <c r="D91" i="70" s="1"/>
  <c r="E91" i="70" s="1"/>
  <c r="C57" i="70"/>
  <c r="D57" i="70" s="1"/>
  <c r="E57" i="70" s="1"/>
  <c r="C90" i="70"/>
  <c r="D90" i="70" s="1"/>
  <c r="E90" i="70" s="1"/>
  <c r="C98" i="70"/>
  <c r="D98" i="70" s="1"/>
  <c r="E98" i="70" s="1"/>
  <c r="C80" i="70"/>
  <c r="D80" i="70" s="1"/>
  <c r="E80" i="70" s="1"/>
  <c r="C89" i="70"/>
  <c r="D89" i="70" s="1"/>
  <c r="E89" i="70" s="1"/>
  <c r="C58" i="70"/>
  <c r="D58" i="70" s="1"/>
  <c r="E58" i="70" s="1"/>
  <c r="C95" i="70"/>
  <c r="D95" i="70" s="1"/>
  <c r="E95" i="70" s="1"/>
  <c r="C61" i="70"/>
  <c r="D61" i="70" s="1"/>
  <c r="E61" i="70" s="1"/>
  <c r="C73" i="70"/>
  <c r="D73" i="70" s="1"/>
  <c r="E73" i="70" s="1"/>
  <c r="C94" i="70"/>
  <c r="D94" i="70" s="1"/>
  <c r="E94" i="70" s="1"/>
  <c r="H108" i="70"/>
  <c r="I108" i="70" s="1"/>
  <c r="H56" i="70"/>
  <c r="I56" i="70" s="1"/>
  <c r="H68" i="70"/>
  <c r="I68" i="70" s="1"/>
  <c r="H81" i="70"/>
  <c r="I81" i="70" s="1"/>
  <c r="H60" i="70"/>
  <c r="I60" i="70" s="1"/>
  <c r="H95" i="70"/>
  <c r="I95" i="70" s="1"/>
  <c r="H57" i="70"/>
  <c r="I57" i="70" s="1"/>
  <c r="H94" i="70"/>
  <c r="I94" i="70" s="1"/>
  <c r="H63" i="70"/>
  <c r="I63" i="70" s="1"/>
  <c r="H102" i="70"/>
  <c r="I102" i="70" s="1"/>
  <c r="H76" i="70"/>
  <c r="I76" i="70" s="1"/>
  <c r="H59" i="70"/>
  <c r="I59" i="70" s="1"/>
  <c r="H96" i="70"/>
  <c r="I96" i="70" s="1"/>
  <c r="H72" i="70"/>
  <c r="I72" i="70" s="1"/>
  <c r="H101" i="70"/>
  <c r="I101" i="70" s="1"/>
  <c r="H78" i="70"/>
  <c r="I78" i="70" s="1"/>
  <c r="H106" i="70"/>
  <c r="I106" i="70" s="1"/>
  <c r="H66" i="70"/>
  <c r="I66" i="70" s="1"/>
  <c r="H62" i="70"/>
  <c r="I62" i="70" s="1"/>
  <c r="H64" i="70"/>
  <c r="I64" i="70" s="1"/>
  <c r="H61" i="70"/>
  <c r="I61" i="70" s="1"/>
  <c r="H100" i="70"/>
  <c r="I100" i="70" s="1"/>
  <c r="H74" i="70"/>
  <c r="I74" i="70" s="1"/>
  <c r="H103" i="70"/>
  <c r="I103" i="70" s="1"/>
  <c r="H77" i="70"/>
  <c r="I77" i="70" s="1"/>
  <c r="H90" i="70"/>
  <c r="I90" i="70" s="1"/>
  <c r="H83" i="70"/>
  <c r="I83" i="70" s="1"/>
  <c r="H98" i="70"/>
  <c r="I98" i="70" s="1"/>
  <c r="H79" i="70"/>
  <c r="I79" i="70" s="1"/>
  <c r="H93" i="70"/>
  <c r="I93" i="70" s="1"/>
  <c r="H84" i="70"/>
  <c r="I84" i="70" s="1"/>
  <c r="H105" i="70"/>
  <c r="I105" i="70" s="1"/>
  <c r="H53" i="70"/>
  <c r="H91" i="70"/>
  <c r="I91" i="70" s="1"/>
  <c r="H97" i="70"/>
  <c r="I97" i="70" s="1"/>
  <c r="H85" i="70"/>
  <c r="I85" i="70" s="1"/>
  <c r="H54" i="70"/>
  <c r="I54" i="70" s="1"/>
  <c r="H69" i="70"/>
  <c r="I69" i="70" s="1"/>
  <c r="H92" i="70"/>
  <c r="I92" i="70" s="1"/>
  <c r="H55" i="70"/>
  <c r="I55" i="70" s="1"/>
  <c r="H86" i="70"/>
  <c r="I86" i="70" s="1"/>
  <c r="H70" i="70"/>
  <c r="I70" i="70" s="1"/>
  <c r="H87" i="70"/>
  <c r="I87" i="70" s="1"/>
  <c r="H82" i="70"/>
  <c r="I82" i="70" s="1"/>
  <c r="H73" i="70"/>
  <c r="I73" i="70" s="1"/>
  <c r="H99" i="70"/>
  <c r="I99" i="70" s="1"/>
  <c r="H71" i="70"/>
  <c r="I71" i="70" s="1"/>
  <c r="H104" i="70"/>
  <c r="I104" i="70" s="1"/>
  <c r="H65" i="70"/>
  <c r="I65" i="70" s="1"/>
  <c r="H88" i="70"/>
  <c r="I88" i="70" s="1"/>
  <c r="H58" i="70"/>
  <c r="I58" i="70" s="1"/>
  <c r="H75" i="70"/>
  <c r="I75" i="70" s="1"/>
  <c r="H89" i="70"/>
  <c r="I89" i="70" s="1"/>
  <c r="H80" i="70"/>
  <c r="I80" i="70" s="1"/>
  <c r="H107" i="70"/>
  <c r="I107" i="70" s="1"/>
  <c r="H67" i="70"/>
  <c r="I67" i="70" s="1"/>
  <c r="H110" i="70" l="1"/>
  <c r="I53" i="70"/>
  <c r="I110" i="70" s="1"/>
  <c r="C110" i="70"/>
  <c r="D53" i="70"/>
  <c r="D110" i="70" l="1"/>
  <c r="E110" i="70" s="1"/>
  <c r="E53" i="70"/>
  <c r="M33" i="55" l="1"/>
  <c r="M32" i="55"/>
  <c r="F39" i="66" l="1"/>
  <c r="J14" i="64" l="1"/>
  <c r="I14" i="64"/>
  <c r="J13" i="64"/>
  <c r="I13" i="64"/>
  <c r="C40" i="63"/>
  <c r="C36" i="63"/>
  <c r="C26" i="63"/>
  <c r="C21" i="63"/>
  <c r="F25" i="61"/>
  <c r="E25" i="61"/>
  <c r="K30" i="55"/>
  <c r="I30" i="55"/>
  <c r="G30" i="55"/>
  <c r="C30" i="63" l="1"/>
  <c r="C32" i="63" s="1"/>
  <c r="C44" i="63"/>
  <c r="C46" i="6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Q8" authorId="0" shapeId="0" xr:uid="{00000000-0006-0000-0200-000001000000}">
      <text>
        <r>
          <rPr>
            <sz val="9"/>
            <color indexed="81"/>
            <rFont val="MS P ゴシック"/>
            <family val="3"/>
            <charset val="128"/>
          </rPr>
          <t>延長の日がある場合などは、この欄に補足説明を記載すること</t>
        </r>
      </text>
    </comment>
    <comment ref="AB8" authorId="0" shapeId="0" xr:uid="{00000000-0006-0000-0200-000002000000}">
      <text>
        <r>
          <rPr>
            <sz val="9"/>
            <color indexed="81"/>
            <rFont val="MS P ゴシック"/>
            <family val="3"/>
            <charset val="128"/>
          </rPr>
          <t>延長の日がある場合などは、この欄に補足説明を記載すること</t>
        </r>
      </text>
    </comment>
    <comment ref="AM8" authorId="0" shapeId="0" xr:uid="{00000000-0006-0000-0200-000003000000}">
      <text>
        <r>
          <rPr>
            <sz val="9"/>
            <color indexed="81"/>
            <rFont val="MS P ゴシック"/>
            <family val="3"/>
            <charset val="128"/>
          </rPr>
          <t>延長の日がある場合などは、この欄に補足説明を記載すること</t>
        </r>
      </text>
    </comment>
    <comment ref="AX8" authorId="0" shapeId="0" xr:uid="{00000000-0006-0000-0200-000004000000}">
      <text>
        <r>
          <rPr>
            <sz val="9"/>
            <color indexed="81"/>
            <rFont val="MS P ゴシック"/>
            <family val="3"/>
            <charset val="128"/>
          </rPr>
          <t>延長の日がある場合などは、この欄に補足説明を記載すること</t>
        </r>
      </text>
    </comment>
    <comment ref="BI8" authorId="0" shapeId="0" xr:uid="{00000000-0006-0000-0200-000005000000}">
      <text>
        <r>
          <rPr>
            <sz val="9"/>
            <color indexed="81"/>
            <rFont val="MS P ゴシック"/>
            <family val="3"/>
            <charset val="128"/>
          </rPr>
          <t>延長の日がある場合などは、この欄に補足説明を記載すること</t>
        </r>
      </text>
    </comment>
    <comment ref="BT8" authorId="0" shapeId="0" xr:uid="{00000000-0006-0000-0200-000006000000}">
      <text>
        <r>
          <rPr>
            <sz val="9"/>
            <color indexed="81"/>
            <rFont val="MS P ゴシック"/>
            <family val="3"/>
            <charset val="128"/>
          </rPr>
          <t>延長の日がある場合などは、この欄に補足説明を記載すること</t>
        </r>
      </text>
    </comment>
    <comment ref="CE8" authorId="0" shapeId="0" xr:uid="{00000000-0006-0000-0200-000007000000}">
      <text>
        <r>
          <rPr>
            <sz val="9"/>
            <color indexed="81"/>
            <rFont val="MS P ゴシック"/>
            <family val="3"/>
            <charset val="128"/>
          </rPr>
          <t>延長の日がある場合などは、この欄に補足説明を記載すること</t>
        </r>
      </text>
    </comment>
    <comment ref="CP8" authorId="0" shapeId="0" xr:uid="{00000000-0006-0000-0200-000008000000}">
      <text>
        <r>
          <rPr>
            <sz val="9"/>
            <color indexed="81"/>
            <rFont val="MS P ゴシック"/>
            <family val="3"/>
            <charset val="128"/>
          </rPr>
          <t>延長の日がある場合などは、この欄に補足説明を記載すること</t>
        </r>
      </text>
    </comment>
    <comment ref="DA8" authorId="0" shapeId="0" xr:uid="{00000000-0006-0000-0200-000009000000}">
      <text>
        <r>
          <rPr>
            <sz val="9"/>
            <color indexed="81"/>
            <rFont val="MS P ゴシック"/>
            <family val="3"/>
            <charset val="128"/>
          </rPr>
          <t>延長の日がある場合などは、この欄に補足説明を記載すること</t>
        </r>
      </text>
    </comment>
    <comment ref="DL8" authorId="0" shapeId="0" xr:uid="{00000000-0006-0000-0200-00000A000000}">
      <text>
        <r>
          <rPr>
            <sz val="9"/>
            <color indexed="81"/>
            <rFont val="MS P ゴシック"/>
            <family val="3"/>
            <charset val="128"/>
          </rPr>
          <t>延長の日がある場合などは、この欄に補足説明を記載すること</t>
        </r>
      </text>
    </comment>
    <comment ref="DW8" authorId="0" shapeId="0" xr:uid="{00000000-0006-0000-0200-00000B000000}">
      <text>
        <r>
          <rPr>
            <sz val="9"/>
            <color indexed="81"/>
            <rFont val="MS P ゴシック"/>
            <family val="3"/>
            <charset val="128"/>
          </rPr>
          <t>延長の日がある場合などは、この欄に補足説明を記載すること</t>
        </r>
      </text>
    </comment>
    <comment ref="EH8" authorId="0" shapeId="0" xr:uid="{00000000-0006-0000-0200-00000C000000}">
      <text>
        <r>
          <rPr>
            <sz val="9"/>
            <color indexed="81"/>
            <rFont val="MS P ゴシック"/>
            <family val="3"/>
            <charset val="128"/>
          </rPr>
          <t>延長の日がある場合などは、この欄に補足説明を記載すること</t>
        </r>
      </text>
    </comment>
    <comment ref="ES8" authorId="0" shapeId="0" xr:uid="{00000000-0006-0000-0200-00000D000000}">
      <text>
        <r>
          <rPr>
            <sz val="9"/>
            <color indexed="81"/>
            <rFont val="MS P ゴシック"/>
            <family val="3"/>
            <charset val="128"/>
          </rPr>
          <t>延長の日がある場合などは、この欄に補足説明を記載すること</t>
        </r>
      </text>
    </comment>
    <comment ref="FD8" authorId="0" shapeId="0" xr:uid="{00000000-0006-0000-0200-00000E000000}">
      <text>
        <r>
          <rPr>
            <sz val="9"/>
            <color indexed="81"/>
            <rFont val="MS P ゴシック"/>
            <family val="3"/>
            <charset val="128"/>
          </rPr>
          <t>延長の日がある場合などは、この欄に補足説明を記載すること</t>
        </r>
      </text>
    </comment>
    <comment ref="FO8" authorId="0" shapeId="0" xr:uid="{00000000-0006-0000-0200-00000F000000}">
      <text>
        <r>
          <rPr>
            <sz val="9"/>
            <color indexed="81"/>
            <rFont val="MS P ゴシック"/>
            <family val="3"/>
            <charset val="128"/>
          </rPr>
          <t>延長の日がある場合などは、この欄に補足説明を記載すること</t>
        </r>
      </text>
    </comment>
    <comment ref="FZ8" authorId="0" shapeId="0" xr:uid="{00000000-0006-0000-0200-000010000000}">
      <text>
        <r>
          <rPr>
            <sz val="9"/>
            <color indexed="81"/>
            <rFont val="MS P ゴシック"/>
            <family val="3"/>
            <charset val="128"/>
          </rPr>
          <t>延長の日がある場合などは、この欄に補足説明を記載すること</t>
        </r>
      </text>
    </comment>
    <comment ref="GK8" authorId="0" shapeId="0" xr:uid="{00000000-0006-0000-0200-000011000000}">
      <text>
        <r>
          <rPr>
            <sz val="9"/>
            <color indexed="81"/>
            <rFont val="MS P ゴシック"/>
            <family val="3"/>
            <charset val="128"/>
          </rPr>
          <t>延長の日がある場合などは、この欄に補足説明を記載すること</t>
        </r>
      </text>
    </comment>
    <comment ref="GV8" authorId="0" shapeId="0" xr:uid="{00000000-0006-0000-0200-000012000000}">
      <text>
        <r>
          <rPr>
            <sz val="9"/>
            <color indexed="81"/>
            <rFont val="MS P ゴシック"/>
            <family val="3"/>
            <charset val="128"/>
          </rPr>
          <t>延長の日がある場合などは、この欄に補足説明を記載すること</t>
        </r>
      </text>
    </comment>
    <comment ref="HG8" authorId="0" shapeId="0" xr:uid="{00000000-0006-0000-0200-000013000000}">
      <text>
        <r>
          <rPr>
            <sz val="9"/>
            <color indexed="81"/>
            <rFont val="MS P ゴシック"/>
            <family val="3"/>
            <charset val="128"/>
          </rPr>
          <t>延長の日がある場合などは、この欄に補足説明を記載すること</t>
        </r>
      </text>
    </comment>
    <comment ref="HR8" authorId="0" shapeId="0" xr:uid="{00000000-0006-0000-0200-000014000000}">
      <text>
        <r>
          <rPr>
            <sz val="9"/>
            <color indexed="81"/>
            <rFont val="MS P ゴシック"/>
            <family val="3"/>
            <charset val="128"/>
          </rPr>
          <t>延長の日がある場合などは、この欄に補足説明を記載すること</t>
        </r>
      </text>
    </comment>
    <comment ref="IC8" authorId="0" shapeId="0" xr:uid="{00000000-0006-0000-0200-000015000000}">
      <text>
        <r>
          <rPr>
            <sz val="9"/>
            <color indexed="81"/>
            <rFont val="MS P ゴシック"/>
            <family val="3"/>
            <charset val="128"/>
          </rPr>
          <t>延長の日がある場合などは、この欄に補足説明を記載すること</t>
        </r>
      </text>
    </comment>
    <comment ref="IN8" authorId="0" shapeId="0" xr:uid="{00000000-0006-0000-0200-000016000000}">
      <text>
        <r>
          <rPr>
            <sz val="9"/>
            <color indexed="81"/>
            <rFont val="MS P ゴシック"/>
            <family val="3"/>
            <charset val="128"/>
          </rPr>
          <t>延長の日がある場合などは、この欄に補足説明を記載すること</t>
        </r>
      </text>
    </comment>
    <comment ref="IY8" authorId="0" shapeId="0" xr:uid="{00000000-0006-0000-0200-000017000000}">
      <text>
        <r>
          <rPr>
            <sz val="9"/>
            <color indexed="81"/>
            <rFont val="MS P ゴシック"/>
            <family val="3"/>
            <charset val="128"/>
          </rPr>
          <t>延長の日がある場合などは、この欄に補足説明を記載すること</t>
        </r>
      </text>
    </comment>
    <comment ref="JJ8" authorId="0" shapeId="0" xr:uid="{00000000-0006-0000-0200-000018000000}">
      <text>
        <r>
          <rPr>
            <sz val="9"/>
            <color indexed="81"/>
            <rFont val="MS P ゴシック"/>
            <family val="3"/>
            <charset val="128"/>
          </rPr>
          <t>延長の日がある場合などは、この欄に補足説明を記載すること</t>
        </r>
      </text>
    </comment>
    <comment ref="C109" authorId="0" shapeId="0" xr:uid="{00000000-0006-0000-0200-000019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400-000001000000}">
      <text>
        <r>
          <rPr>
            <sz val="9"/>
            <color indexed="81"/>
            <rFont val="ＭＳ 明朝"/>
            <family val="1"/>
            <charset val="128"/>
          </rPr>
          <t>○印をつける</t>
        </r>
      </text>
    </comment>
    <comment ref="F8" authorId="0" shapeId="0" xr:uid="{00000000-0006-0000-04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400-000003000000}">
      <text>
        <r>
          <rPr>
            <sz val="9"/>
            <color indexed="81"/>
            <rFont val="ＭＳ 明朝"/>
            <family val="1"/>
            <charset val="128"/>
          </rPr>
          <t>講師の職務履歴(担当講座内容等)及び期間を記入すること。</t>
        </r>
      </text>
    </comment>
    <comment ref="H8" authorId="0" shapeId="0" xr:uid="{00000000-0006-0000-04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400-000005000000}">
      <text>
        <r>
          <rPr>
            <sz val="9"/>
            <color indexed="81"/>
            <rFont val="ＭＳ 明朝"/>
            <family val="1"/>
            <charset val="128"/>
          </rPr>
          <t>保有している場合は、資格名を記入すること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1" authorId="0" shapeId="0" xr:uid="{00000000-0006-0000-0800-000001000000}">
      <text>
        <r>
          <rPr>
            <sz val="9"/>
            <color indexed="81"/>
            <rFont val="MS P ゴシック"/>
            <family val="3"/>
            <charset val="128"/>
          </rPr>
          <t>12か月の場合は選択し直す</t>
        </r>
      </text>
    </comment>
    <comment ref="C32" authorId="0" shapeId="0" xr:uid="{00000000-0006-0000-0800-000002000000}">
      <text>
        <r>
          <rPr>
            <sz val="9"/>
            <color indexed="81"/>
            <rFont val="MS P ゴシック"/>
            <family val="3"/>
            <charset val="128"/>
          </rPr>
          <t>様式3-1号の見積単価（税抜）と一致。ただし、この金額が上限を超える場合、様式3-1号に上限の範囲内の金額を記載。</t>
        </r>
      </text>
    </comment>
    <comment ref="C45" authorId="0" shapeId="0" xr:uid="{00000000-0006-0000-0800-000003000000}">
      <text>
        <r>
          <rPr>
            <sz val="9"/>
            <color indexed="81"/>
            <rFont val="MS P ゴシック"/>
            <family val="3"/>
            <charset val="128"/>
          </rPr>
          <t>12か月の場合は選択し直す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1" authorId="0" shapeId="0" xr:uid="{00000000-0006-0000-0900-000001000000}">
      <text>
        <r>
          <rPr>
            <sz val="9"/>
            <color indexed="81"/>
            <rFont val="ＭＳ 明朝"/>
            <family val="1"/>
            <charset val="128"/>
          </rPr>
          <t>委託訓練としての実績がある訓練科については、④は入力しないこと</t>
        </r>
      </text>
    </comment>
  </commentList>
</comments>
</file>

<file path=xl/sharedStrings.xml><?xml version="1.0" encoding="utf-8"?>
<sst xmlns="http://schemas.openxmlformats.org/spreadsheetml/2006/main" count="1220" uniqueCount="374">
  <si>
    <t>○○担当</t>
    <rPh sb="2" eb="4">
      <t>タントウ</t>
    </rPh>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</si>
  <si>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</si>
  <si>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</si>
  <si>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</si>
  <si>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</si>
  <si>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</si>
  <si>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</si>
  <si>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</si>
  <si>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</si>
  <si>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</si>
  <si>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</si>
  <si>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</si>
  <si>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</si>
  <si>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</si>
  <si>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</si>
  <si>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</si>
  <si>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</si>
  <si>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</si>
  <si>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</si>
  <si>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</si>
  <si>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</si>
  <si>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</si>
  <si>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</si>
  <si>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</si>
  <si>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</si>
  <si>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</si>
  <si>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その他</t>
    <rPh sb="2" eb="3">
      <t>タ</t>
    </rPh>
    <phoneticPr fontId="2"/>
  </si>
  <si>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</si>
  <si>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</si>
  <si>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</si>
  <si>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</si>
  <si>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</si>
  <si>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</si>
  <si>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</si>
  <si>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</si>
  <si>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</si>
  <si>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</si>
  <si>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</si>
  <si>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</si>
  <si>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</si>
  <si>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</si>
  <si>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</si>
  <si>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</si>
  <si>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</si>
  <si>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</si>
  <si>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</si>
  <si>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</si>
  <si>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</si>
  <si>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</si>
  <si>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</si>
  <si>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</si>
  <si>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</si>
  <si>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</si>
  <si>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</si>
  <si>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</si>
  <si>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</si>
  <si>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</si>
  <si>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</si>
  <si>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</si>
  <si>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</si>
  <si>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</si>
  <si>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</si>
  <si>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</si>
  <si>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</si>
  <si>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</si>
  <si>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</si>
  <si>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</si>
  <si>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</si>
  <si>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</si>
  <si>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</si>
  <si>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</si>
  <si>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</si>
  <si>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</si>
  <si>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</si>
  <si>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</si>
  <si>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</si>
  <si>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</si>
  <si>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</si>
  <si>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</si>
  <si>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</si>
  <si>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</si>
  <si>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</si>
  <si>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１年生</t>
    <rPh sb="1" eb="3">
      <t>ネンセイ</t>
    </rPh>
    <phoneticPr fontId="2"/>
  </si>
  <si>
    <t>授業料</t>
    <rPh sb="0" eb="3">
      <t>ジュギョウリョウ</t>
    </rPh>
    <phoneticPr fontId="2"/>
  </si>
  <si>
    <t>設備・維持費</t>
    <rPh sb="0" eb="2">
      <t>セツビ</t>
    </rPh>
    <rPh sb="3" eb="6">
      <t>イジヒ</t>
    </rPh>
    <phoneticPr fontId="2"/>
  </si>
  <si>
    <t>２年生</t>
    <rPh sb="1" eb="3">
      <t>ネンセイ</t>
    </rPh>
    <phoneticPr fontId="2"/>
  </si>
  <si>
    <t>内　訳（左記の計算方法等）</t>
    <rPh sb="0" eb="1">
      <t>ウチ</t>
    </rPh>
    <rPh sb="2" eb="3">
      <t>ヤク</t>
    </rPh>
    <rPh sb="4" eb="6">
      <t>サキ</t>
    </rPh>
    <rPh sb="7" eb="9">
      <t>ケイサン</t>
    </rPh>
    <rPh sb="9" eb="11">
      <t>ホウホウ</t>
    </rPh>
    <rPh sb="11" eb="12">
      <t>トウ</t>
    </rPh>
    <phoneticPr fontId="2"/>
  </si>
  <si>
    <t>総　計</t>
    <rPh sb="0" eb="1">
      <t>ソウ</t>
    </rPh>
    <rPh sb="2" eb="3">
      <t>ケイ</t>
    </rPh>
    <phoneticPr fontId="2"/>
  </si>
  <si>
    <t>（月額単価）</t>
    <rPh sb="1" eb="3">
      <t>ゲツガク</t>
    </rPh>
    <rPh sb="3" eb="5">
      <t>タンカ</t>
    </rPh>
    <phoneticPr fontId="2"/>
  </si>
  <si>
    <t>比較用（通常の授業単価）</t>
    <rPh sb="0" eb="2">
      <t>ヒカク</t>
    </rPh>
    <rPh sb="2" eb="3">
      <t>ヨウ</t>
    </rPh>
    <rPh sb="4" eb="6">
      <t>ツウジョウ</t>
    </rPh>
    <rPh sb="7" eb="9">
      <t>ジュギョウ</t>
    </rPh>
    <rPh sb="9" eb="11">
      <t>タンカ</t>
    </rPh>
    <phoneticPr fontId="2"/>
  </si>
  <si>
    <t>　　　ること。ただし、通常の授業単価を超える単価設定を行う場合は、当該金額や使用目的</t>
    <rPh sb="11" eb="13">
      <t>ツウジョウ</t>
    </rPh>
    <rPh sb="14" eb="16">
      <t>ジュギョウ</t>
    </rPh>
    <rPh sb="16" eb="18">
      <t>タンカ</t>
    </rPh>
    <rPh sb="19" eb="20">
      <t>コ</t>
    </rPh>
    <rPh sb="22" eb="24">
      <t>タンカ</t>
    </rPh>
    <rPh sb="24" eb="26">
      <t>セッテイ</t>
    </rPh>
    <rPh sb="27" eb="28">
      <t>オコナ</t>
    </rPh>
    <rPh sb="29" eb="31">
      <t>バアイ</t>
    </rPh>
    <rPh sb="33" eb="35">
      <t>トウガイ</t>
    </rPh>
    <rPh sb="35" eb="37">
      <t>キンガク</t>
    </rPh>
    <rPh sb="38" eb="40">
      <t>シヨウ</t>
    </rPh>
    <rPh sb="40" eb="42">
      <t>モクテキ</t>
    </rPh>
    <phoneticPr fontId="2"/>
  </si>
  <si>
    <t>　　　が当該委託訓練を実施するために必要な範囲内で、かつ、合理的に算定された額である</t>
    <rPh sb="4" eb="6">
      <t>トウガイ</t>
    </rPh>
    <rPh sb="6" eb="8">
      <t>イタク</t>
    </rPh>
    <rPh sb="8" eb="10">
      <t>クンレン</t>
    </rPh>
    <rPh sb="11" eb="13">
      <t>ジッシ</t>
    </rPh>
    <rPh sb="18" eb="20">
      <t>ヒツヨウ</t>
    </rPh>
    <rPh sb="21" eb="24">
      <t>ハンイナイ</t>
    </rPh>
    <rPh sb="29" eb="32">
      <t>ゴウリテキ</t>
    </rPh>
    <rPh sb="33" eb="35">
      <t>サンテイ</t>
    </rPh>
    <rPh sb="38" eb="39">
      <t>ガク</t>
    </rPh>
    <phoneticPr fontId="2"/>
  </si>
  <si>
    <t>通常の授業単価を超える場合の理由</t>
    <rPh sb="0" eb="2">
      <t>ツウジョウ</t>
    </rPh>
    <rPh sb="3" eb="5">
      <t>ジュギョウ</t>
    </rPh>
    <rPh sb="5" eb="7">
      <t>タンカ</t>
    </rPh>
    <rPh sb="8" eb="9">
      <t>コ</t>
    </rPh>
    <rPh sb="11" eb="13">
      <t>バアイ</t>
    </rPh>
    <rPh sb="14" eb="16">
      <t>リユウ</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</si>
  <si>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</si>
  <si>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</si>
  <si>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</si>
  <si>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</si>
  <si>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</si>
  <si>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</si>
  <si>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</si>
  <si>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</si>
  <si>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入学料</t>
    <rPh sb="0" eb="2">
      <t>ニュウガク</t>
    </rPh>
    <rPh sb="2" eb="3">
      <t>リョウ</t>
    </rPh>
    <phoneticPr fontId="2"/>
  </si>
  <si>
    <t>※３．入学料及び授業料等の記載がある募集要項又はパンフレット等を添付し提出すること。</t>
    <rPh sb="32" eb="34">
      <t>テンプ</t>
    </rPh>
    <rPh sb="35" eb="37">
      <t>テイシュツ</t>
    </rPh>
    <phoneticPr fontId="2"/>
  </si>
  <si>
    <t>科目</t>
    <rPh sb="0" eb="2">
      <t>カモク</t>
    </rPh>
    <phoneticPr fontId="2"/>
  </si>
  <si>
    <t>科目の内容</t>
    <rPh sb="0" eb="2">
      <t>カモク</t>
    </rPh>
    <rPh sb="3" eb="5">
      <t>ナイヨウ</t>
    </rPh>
    <phoneticPr fontId="2"/>
  </si>
  <si>
    <t>No.</t>
    <phoneticPr fontId="2"/>
  </si>
  <si>
    <t>長期高度人材育成コース要件等確認書</t>
    <rPh sb="0" eb="8">
      <t>チョウキコウドジンザイイクセイ</t>
    </rPh>
    <rPh sb="11" eb="14">
      <t>ヨウケントウ</t>
    </rPh>
    <rPh sb="14" eb="17">
      <t>カクニンショ</t>
    </rPh>
    <phoneticPr fontId="2"/>
  </si>
  <si>
    <t>長期高度人材育成コース見積単価積算書</t>
    <rPh sb="0" eb="8">
      <t>チョウキコウドジンザイイクセイ</t>
    </rPh>
    <rPh sb="11" eb="13">
      <t>ミツ</t>
    </rPh>
    <rPh sb="13" eb="15">
      <t>タンカ</t>
    </rPh>
    <rPh sb="15" eb="17">
      <t>セキサン</t>
    </rPh>
    <rPh sb="17" eb="18">
      <t>ショ</t>
    </rPh>
    <phoneticPr fontId="2"/>
  </si>
  <si>
    <t>※２．通常の入学者の授業料等を勘案し、実費（通常の授業単価）の範囲内で単価を積算す</t>
    <rPh sb="3" eb="5">
      <t>ツウジョウ</t>
    </rPh>
    <rPh sb="6" eb="9">
      <t>ニュウガクシャ</t>
    </rPh>
    <rPh sb="10" eb="13">
      <t>ジュギョウリョウ</t>
    </rPh>
    <rPh sb="13" eb="14">
      <t>トウ</t>
    </rPh>
    <rPh sb="15" eb="17">
      <t>カンアン</t>
    </rPh>
    <rPh sb="19" eb="21">
      <t>ジッピ</t>
    </rPh>
    <rPh sb="22" eb="24">
      <t>ツウジョウ</t>
    </rPh>
    <rPh sb="25" eb="27">
      <t>ジュギョウ</t>
    </rPh>
    <rPh sb="27" eb="29">
      <t>タンカ</t>
    </rPh>
    <rPh sb="31" eb="34">
      <t>ハンイナイ</t>
    </rPh>
    <rPh sb="35" eb="37">
      <t>タンカ</t>
    </rPh>
    <rPh sb="38" eb="40">
      <t>セキサン</t>
    </rPh>
    <phoneticPr fontId="2"/>
  </si>
  <si>
    <t>　　　　　　　　　　　額を訓練月数で割って算出した単価</t>
    <rPh sb="11" eb="12">
      <t>ガク</t>
    </rPh>
    <rPh sb="13" eb="15">
      <t>クンレン</t>
    </rPh>
    <rPh sb="15" eb="17">
      <t>ゲッスウ</t>
    </rPh>
    <rPh sb="17" eb="18">
      <t>ツキヅキ</t>
    </rPh>
    <rPh sb="18" eb="19">
      <t>ワ</t>
    </rPh>
    <rPh sb="21" eb="23">
      <t>サンシュツ</t>
    </rPh>
    <rPh sb="25" eb="27">
      <t>タンカ</t>
    </rPh>
    <phoneticPr fontId="2"/>
  </si>
  <si>
    <t>　「通常の授業単価」：通常の入学者が支払う入学料及び授業料等の総額から、</t>
    <rPh sb="2" eb="4">
      <t>ツウジョウ</t>
    </rPh>
    <rPh sb="5" eb="7">
      <t>ジュギョウ</t>
    </rPh>
    <rPh sb="7" eb="9">
      <t>タンカ</t>
    </rPh>
    <rPh sb="11" eb="13">
      <t>ツウジョウ</t>
    </rPh>
    <rPh sb="14" eb="17">
      <t>ニュウガクシャ</t>
    </rPh>
    <rPh sb="18" eb="20">
      <t>シハラ</t>
    </rPh>
    <rPh sb="21" eb="23">
      <t>ニュウガク</t>
    </rPh>
    <rPh sb="23" eb="24">
      <t>リョウ</t>
    </rPh>
    <rPh sb="24" eb="25">
      <t>オヨ</t>
    </rPh>
    <rPh sb="26" eb="29">
      <t>ジュギョウリョウ</t>
    </rPh>
    <rPh sb="29" eb="30">
      <t>トウ</t>
    </rPh>
    <rPh sb="31" eb="33">
      <t>ソウガク</t>
    </rPh>
    <phoneticPr fontId="2"/>
  </si>
  <si>
    <t>卒業時期</t>
    <rPh sb="0" eb="2">
      <t>ソツギョウ</t>
    </rPh>
    <rPh sb="2" eb="4">
      <t>ジキ</t>
    </rPh>
    <phoneticPr fontId="2"/>
  </si>
  <si>
    <t>①
修了者数</t>
    <rPh sb="2" eb="4">
      <t>シュウリョウ</t>
    </rPh>
    <rPh sb="4" eb="5">
      <t>シャ</t>
    </rPh>
    <rPh sb="5" eb="6">
      <t>スウ</t>
    </rPh>
    <phoneticPr fontId="2"/>
  </si>
  <si>
    <t>②
うち就職者数</t>
    <rPh sb="4" eb="6">
      <t>シュウショク</t>
    </rPh>
    <rPh sb="6" eb="7">
      <t>シャ</t>
    </rPh>
    <rPh sb="7" eb="8">
      <t>スウ</t>
    </rPh>
    <phoneticPr fontId="2"/>
  </si>
  <si>
    <t>③
うち正社員就職者数</t>
    <rPh sb="4" eb="7">
      <t>セイシャイン</t>
    </rPh>
    <rPh sb="7" eb="9">
      <t>シュウショク</t>
    </rPh>
    <rPh sb="9" eb="10">
      <t>シャ</t>
    </rPh>
    <rPh sb="10" eb="11">
      <t>スウ</t>
    </rPh>
    <phoneticPr fontId="2"/>
  </si>
  <si>
    <t>④
うち進学者数</t>
    <rPh sb="4" eb="7">
      <t>シンガクシャ</t>
    </rPh>
    <rPh sb="7" eb="8">
      <t>スウ</t>
    </rPh>
    <phoneticPr fontId="2"/>
  </si>
  <si>
    <t>⑤
中途退校者のうち就職者数</t>
    <rPh sb="2" eb="4">
      <t>チュウト</t>
    </rPh>
    <rPh sb="4" eb="6">
      <t>タイコウ</t>
    </rPh>
    <rPh sb="6" eb="7">
      <t>シャ</t>
    </rPh>
    <rPh sb="10" eb="12">
      <t>シュウショク</t>
    </rPh>
    <rPh sb="12" eb="13">
      <t>シャ</t>
    </rPh>
    <rPh sb="13" eb="14">
      <t>スウ</t>
    </rPh>
    <phoneticPr fontId="2"/>
  </si>
  <si>
    <t>⑥
うち正社員就職者数</t>
    <rPh sb="4" eb="7">
      <t>セイシャイン</t>
    </rPh>
    <rPh sb="7" eb="9">
      <t>シュウショク</t>
    </rPh>
    <rPh sb="9" eb="10">
      <t>シャ</t>
    </rPh>
    <rPh sb="10" eb="11">
      <t>スウ</t>
    </rPh>
    <phoneticPr fontId="2"/>
  </si>
  <si>
    <t>単位：人、％</t>
    <rPh sb="0" eb="2">
      <t>タンイ</t>
    </rPh>
    <rPh sb="3" eb="4">
      <t>ニン</t>
    </rPh>
    <phoneticPr fontId="2"/>
  </si>
  <si>
    <t>高等学校卒業またはそれと同等</t>
    <rPh sb="0" eb="2">
      <t>コウトウ</t>
    </rPh>
    <rPh sb="2" eb="4">
      <t>ガッコウ</t>
    </rPh>
    <rPh sb="4" eb="6">
      <t>ソツギョウ</t>
    </rPh>
    <rPh sb="12" eb="14">
      <t>ドウトウ</t>
    </rPh>
    <phoneticPr fontId="2"/>
  </si>
  <si>
    <t>その他（　　　　　　　　　　　</t>
    <rPh sb="2" eb="3">
      <t>タ</t>
    </rPh>
    <phoneticPr fontId="2"/>
  </si>
  <si>
    <t>）</t>
    <phoneticPr fontId="2"/>
  </si>
  <si>
    <t>年齢制限あり（　歳～　歳）</t>
    <rPh sb="0" eb="2">
      <t>ネンレイ</t>
    </rPh>
    <rPh sb="2" eb="4">
      <t>セイゲン</t>
    </rPh>
    <phoneticPr fontId="2"/>
  </si>
  <si>
    <t>２．文部科学大臣認定 職業実践専門課程の該当の有無</t>
    <rPh sb="2" eb="4">
      <t>モンブ</t>
    </rPh>
    <rPh sb="4" eb="6">
      <t>カガク</t>
    </rPh>
    <rPh sb="6" eb="8">
      <t>ダイジン</t>
    </rPh>
    <rPh sb="8" eb="10">
      <t>ニンテイ</t>
    </rPh>
    <rPh sb="11" eb="13">
      <t>ショクギョウ</t>
    </rPh>
    <rPh sb="13" eb="15">
      <t>ジッセン</t>
    </rPh>
    <rPh sb="15" eb="17">
      <t>センモン</t>
    </rPh>
    <rPh sb="17" eb="19">
      <t>カテイ</t>
    </rPh>
    <rPh sb="20" eb="22">
      <t>ガイトウ</t>
    </rPh>
    <rPh sb="23" eb="25">
      <t>ウム</t>
    </rPh>
    <phoneticPr fontId="2"/>
  </si>
  <si>
    <t xml:space="preserve">就職率
</t>
    <rPh sb="0" eb="2">
      <t>シュウショク</t>
    </rPh>
    <rPh sb="2" eb="3">
      <t>リツ</t>
    </rPh>
    <phoneticPr fontId="2"/>
  </si>
  <si>
    <t>見積単価積算</t>
    <rPh sb="0" eb="2">
      <t>ミツ</t>
    </rPh>
    <rPh sb="2" eb="4">
      <t>タンカ</t>
    </rPh>
    <rPh sb="4" eb="6">
      <t>セキサン</t>
    </rPh>
    <phoneticPr fontId="2"/>
  </si>
  <si>
    <t>正社員
就職率</t>
    <rPh sb="0" eb="3">
      <t>セイシャイン</t>
    </rPh>
    <rPh sb="4" eb="6">
      <t>シュウショク</t>
    </rPh>
    <rPh sb="6" eb="7">
      <t>リツ</t>
    </rPh>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</si>
  <si>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</si>
  <si>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</si>
  <si>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</si>
  <si>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</si>
  <si>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t>　　　　　　　　　　　委託訓練において訓練生本人が負担する額（テキスト代等）を除いた</t>
    <rPh sb="11" eb="13">
      <t>イタク</t>
    </rPh>
    <rPh sb="13" eb="15">
      <t>クンレン</t>
    </rPh>
    <rPh sb="22" eb="24">
      <t>ホンニン</t>
    </rPh>
    <rPh sb="25" eb="27">
      <t>フタン</t>
    </rPh>
    <rPh sb="29" eb="30">
      <t>ガク</t>
    </rPh>
    <rPh sb="35" eb="36">
      <t>ダイ</t>
    </rPh>
    <rPh sb="36" eb="37">
      <t>トウ</t>
    </rPh>
    <rPh sb="39" eb="40">
      <t>ノゾ</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</si>
  <si>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</si>
  <si>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</si>
  <si>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</si>
  <si>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</si>
  <si>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</si>
  <si>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</si>
  <si>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</si>
  <si>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</si>
  <si>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</si>
  <si>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</si>
  <si>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</si>
  <si>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</si>
  <si>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</si>
  <si>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</si>
  <si>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</si>
  <si>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</si>
  <si>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</si>
  <si>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</si>
  <si>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</si>
  <si>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</si>
  <si>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</si>
  <si>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</si>
  <si>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</si>
  <si>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</si>
  <si>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19"/>
  </si>
  <si>
    <t>入力手順を確認してください。</t>
  </si>
  <si>
    <t>↓自動で施設名等表示がされる</t>
    <rPh sb="1" eb="3">
      <t>ジドウ</t>
    </rPh>
    <rPh sb="4" eb="6">
      <t>シセツ</t>
    </rPh>
    <rPh sb="6" eb="7">
      <t>メイ</t>
    </rPh>
    <rPh sb="7" eb="8">
      <t>トウ</t>
    </rPh>
    <rPh sb="8" eb="10">
      <t>ヒョウジ</t>
    </rPh>
    <phoneticPr fontId="19"/>
  </si>
  <si>
    <t>入力→</t>
    <rPh sb="0" eb="2">
      <t>ニュウリョク</t>
    </rPh>
    <phoneticPr fontId="19"/>
  </si>
  <si>
    <t>実施施設名</t>
    <rPh sb="0" eb="1">
      <t>ジッシ</t>
    </rPh>
    <rPh sb="1" eb="3">
      <t>シセツ</t>
    </rPh>
    <rPh sb="3" eb="4">
      <t>メイ</t>
    </rPh>
    <phoneticPr fontId="19"/>
  </si>
  <si>
    <t>担当者</t>
    <rPh sb="0" eb="2">
      <t>タントウシャ</t>
    </rPh>
    <phoneticPr fontId="19"/>
  </si>
  <si>
    <t>訓練科名</t>
    <rPh sb="0" eb="1">
      <t>クンレン</t>
    </rPh>
    <rPh sb="1" eb="3">
      <t>カメイ</t>
    </rPh>
    <phoneticPr fontId="19"/>
  </si>
  <si>
    <t>ＴＥＬ</t>
    <phoneticPr fontId="19"/>
  </si>
  <si>
    <t>定員</t>
    <rPh sb="0" eb="1">
      <t>テイイン</t>
    </rPh>
    <phoneticPr fontId="19"/>
  </si>
  <si>
    <t>～</t>
    <phoneticPr fontId="19"/>
  </si>
  <si>
    <t>就職活動日</t>
    <rPh sb="0" eb="2">
      <t>シュウショク</t>
    </rPh>
    <rPh sb="2" eb="4">
      <t>カツドウ</t>
    </rPh>
    <rPh sb="4" eb="5">
      <t>ビ</t>
    </rPh>
    <phoneticPr fontId="19"/>
  </si>
  <si>
    <t>←この日にハローワークで職業相談を受ける必要があります。</t>
    <rPh sb="3" eb="4">
      <t>ヒ</t>
    </rPh>
    <rPh sb="12" eb="14">
      <t>ショクギョウ</t>
    </rPh>
    <rPh sb="14" eb="16">
      <t>ソウダン</t>
    </rPh>
    <rPh sb="17" eb="18">
      <t>ウ</t>
    </rPh>
    <rPh sb="20" eb="22">
      <t>ヒツヨウ</t>
    </rPh>
    <phoneticPr fontId="19"/>
  </si>
  <si>
    <t>時間数</t>
    <rPh sb="0" eb="2">
      <t>ジカン</t>
    </rPh>
    <rPh sb="2" eb="3">
      <t>スウ</t>
    </rPh>
    <phoneticPr fontId="19"/>
  </si>
  <si>
    <t>月日</t>
    <rPh sb="0" eb="1">
      <t>ガッピ</t>
    </rPh>
    <phoneticPr fontId="2"/>
  </si>
  <si>
    <t>曜日</t>
    <rPh sb="0" eb="1">
      <t>ヨウビ</t>
    </rPh>
    <phoneticPr fontId="2"/>
  </si>
  <si>
    <t>1限</t>
    <rPh sb="0" eb="1">
      <t>ゲン</t>
    </rPh>
    <phoneticPr fontId="19"/>
  </si>
  <si>
    <t>2限</t>
    <rPh sb="0" eb="1">
      <t>ゲン</t>
    </rPh>
    <phoneticPr fontId="19"/>
  </si>
  <si>
    <t>3限</t>
    <rPh sb="0" eb="1">
      <t>ゲン</t>
    </rPh>
    <phoneticPr fontId="19"/>
  </si>
  <si>
    <t>4限</t>
    <rPh sb="0" eb="1">
      <t>ゲン</t>
    </rPh>
    <phoneticPr fontId="19"/>
  </si>
  <si>
    <t>5限</t>
    <rPh sb="0" eb="1">
      <t>ゲン</t>
    </rPh>
    <phoneticPr fontId="19"/>
  </si>
  <si>
    <t>6限</t>
    <rPh sb="0" eb="1">
      <t>ゲン</t>
    </rPh>
    <phoneticPr fontId="19"/>
  </si>
  <si>
    <t>―</t>
    <phoneticPr fontId="19"/>
  </si>
  <si>
    <t>昭和の日</t>
  </si>
  <si>
    <t>憲法記念日</t>
  </si>
  <si>
    <t>みどりの日</t>
  </si>
  <si>
    <t>こどもの日</t>
  </si>
  <si>
    <t>海の日</t>
  </si>
  <si>
    <t>山の日</t>
  </si>
  <si>
    <t>合計</t>
    <rPh sb="0" eb="2">
      <t>ゴウケイ</t>
    </rPh>
    <phoneticPr fontId="19"/>
  </si>
  <si>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</si>
  <si>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19"/>
  </si>
  <si>
    <t>入力手順</t>
    <rPh sb="0" eb="2">
      <t>ニュウリョク</t>
    </rPh>
    <rPh sb="2" eb="4">
      <t>テジュン</t>
    </rPh>
    <phoneticPr fontId="19"/>
  </si>
  <si>
    <t>訓練カリキュラム</t>
  </si>
  <si>
    <t>↓訓練実施後、「執行～」を選択</t>
    <rPh sb="1" eb="3">
      <t>クンレン</t>
    </rPh>
    <rPh sb="3" eb="5">
      <t>ジッシ</t>
    </rPh>
    <rPh sb="5" eb="6">
      <t>ゴ</t>
    </rPh>
    <rPh sb="8" eb="10">
      <t>シッコウ</t>
    </rPh>
    <rPh sb="13" eb="15">
      <t>センタク</t>
    </rPh>
    <phoneticPr fontId="2"/>
  </si>
  <si>
    <t>日程表</t>
  </si>
  <si>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</si>
  <si>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</si>
  <si>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</si>
  <si>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</si>
  <si>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</si>
  <si>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</si>
  <si>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</si>
  <si>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</si>
  <si>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</si>
  <si>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</si>
  <si>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</si>
  <si>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</si>
  <si>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</si>
  <si>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</si>
  <si>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→祝日の記載あり。削除しないこと。</t>
    <rPh sb="1" eb="3">
      <t>シュクジツ</t>
    </rPh>
    <rPh sb="4" eb="6">
      <t>キサイ</t>
    </rPh>
    <rPh sb="9" eb="11">
      <t>サクジョ</t>
    </rPh>
    <phoneticPr fontId="2"/>
  </si>
  <si>
    <t>様式6号</t>
    <rPh sb="0" eb="2">
      <t>ヨウシキ</t>
    </rPh>
    <rPh sb="3" eb="4">
      <t>ゴウ</t>
    </rPh>
    <phoneticPr fontId="2"/>
  </si>
  <si>
    <t>教室面積
(一人あたり2.8㎡以上該当か否か回答し、教室面積を記載）</t>
    <rPh sb="0" eb="2">
      <t>キョウシツ</t>
    </rPh>
    <rPh sb="2" eb="4">
      <t>メンセキ</t>
    </rPh>
    <phoneticPr fontId="2"/>
  </si>
  <si>
    <t>※１．下表に、訓練生一人あたりの月額単価積算を記載し、</t>
    <rPh sb="3" eb="5">
      <t>カヒョウ</t>
    </rPh>
    <rPh sb="10" eb="12">
      <t>ヒトリ</t>
    </rPh>
    <rPh sb="16" eb="18">
      <t>ゲツガク</t>
    </rPh>
    <rPh sb="18" eb="20">
      <t>タンカ</t>
    </rPh>
    <rPh sb="20" eb="22">
      <t>セキサン</t>
    </rPh>
    <rPh sb="23" eb="25">
      <t>キサイ</t>
    </rPh>
    <phoneticPr fontId="2"/>
  </si>
  <si>
    <t>様式10-1号</t>
    <rPh sb="0" eb="2">
      <t>ヨウシキ</t>
    </rPh>
    <rPh sb="6" eb="7">
      <t>ゴウ</t>
    </rPh>
    <phoneticPr fontId="2"/>
  </si>
  <si>
    <t>月数</t>
    <rPh sb="0" eb="2">
      <t>ツキスウ</t>
    </rPh>
    <phoneticPr fontId="2"/>
  </si>
  <si>
    <t>訓練月数</t>
    <rPh sb="0" eb="2">
      <t>クンレン</t>
    </rPh>
    <rPh sb="2" eb="4">
      <t>ツキスウ</t>
    </rPh>
    <phoneticPr fontId="2"/>
  </si>
  <si>
    <t>様式10-2号</t>
    <rPh sb="0" eb="2">
      <t>ヨウシキ</t>
    </rPh>
    <rPh sb="6" eb="7">
      <t>ゴウ</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</si>
  <si>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</si>
  <si>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</si>
  <si>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</si>
  <si>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</si>
  <si>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</si>
  <si>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</si>
  <si>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</si>
  <si>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</si>
  <si>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</si>
  <si>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</si>
  <si>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</si>
  <si>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</si>
  <si>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自動→</t>
    <rPh sb="0" eb="2">
      <t>ジドウ</t>
    </rPh>
    <phoneticPr fontId="2"/>
  </si>
  <si>
    <t>半角時刻形式で→</t>
    <rPh sb="0" eb="2">
      <t>ハンカク</t>
    </rPh>
    <rPh sb="2" eb="4">
      <t>ジコク</t>
    </rPh>
    <rPh sb="4" eb="6">
      <t>ケイシキ</t>
    </rPh>
    <phoneticPr fontId="19"/>
  </si>
  <si>
    <t>↓期間は日付形式で入力</t>
    <rPh sb="1" eb="3">
      <t>キカン</t>
    </rPh>
    <rPh sb="4" eb="6">
      <t>ヒヅケ</t>
    </rPh>
    <rPh sb="6" eb="8">
      <t>ケイシキ</t>
    </rPh>
    <rPh sb="9" eb="11">
      <t>ニュウリョク</t>
    </rPh>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</si>
  <si>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</si>
  <si>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</si>
  <si>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</si>
  <si>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</si>
  <si>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</si>
  <si>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</si>
  <si>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</si>
  <si>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</si>
  <si>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</si>
  <si>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</si>
  <si>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</si>
  <si>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</si>
  <si>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</si>
  <si>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</si>
  <si>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</si>
  <si>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r>
      <t>３．入校要件　</t>
    </r>
    <r>
      <rPr>
        <sz val="11"/>
        <rFont val="ＭＳ 明朝"/>
        <family val="1"/>
        <charset val="128"/>
      </rPr>
      <t>※該当するものすべてに〇をつけること。</t>
    </r>
    <rPh sb="2" eb="4">
      <t>ニュウコウ</t>
    </rPh>
    <rPh sb="4" eb="6">
      <t>ヨウケン</t>
    </rPh>
    <rPh sb="8" eb="10">
      <t>ガイトウ</t>
    </rPh>
    <phoneticPr fontId="2"/>
  </si>
  <si>
    <t>1コマ＝</t>
    <phoneticPr fontId="2"/>
  </si>
  <si>
    <t>コマ数</t>
    <rPh sb="2" eb="3">
      <t>スウ</t>
    </rPh>
    <phoneticPr fontId="19"/>
  </si>
  <si>
    <t>時間数</t>
    <rPh sb="0" eb="2">
      <t>ジカン</t>
    </rPh>
    <rPh sb="2" eb="3">
      <t>スウ</t>
    </rPh>
    <phoneticPr fontId="2"/>
  </si>
  <si>
    <t>←4/1</t>
    <phoneticPr fontId="2"/>
  </si>
  <si>
    <t>翌年度</t>
    <rPh sb="0" eb="3">
      <t>ヨクネンド</t>
    </rPh>
    <phoneticPr fontId="2"/>
  </si>
  <si>
    <t>↓カレンダー表示用（削除不可）</t>
    <rPh sb="6" eb="9">
      <t>ヒョウジヨウ</t>
    </rPh>
    <rPh sb="10" eb="12">
      <t>サクジョ</t>
    </rPh>
    <rPh sb="12" eb="14">
      <t>フカ</t>
    </rPh>
    <phoneticPr fontId="2"/>
  </si>
  <si>
    <t>(8)↓にある「自動（ゼロならok）」欄がゼロになることを確認する。</t>
    <rPh sb="8" eb="10">
      <t>ジドウ</t>
    </rPh>
    <rPh sb="19" eb="20">
      <t>ラン</t>
    </rPh>
    <rPh sb="29" eb="31">
      <t>カクニン</t>
    </rPh>
    <phoneticPr fontId="19"/>
  </si>
  <si>
    <t>(1)１ページ目の実施施設名欄・訓練科名欄・定員欄を入力する。</t>
    <rPh sb="7" eb="8">
      <t>メ</t>
    </rPh>
    <rPh sb="9" eb="11">
      <t>ジッシ</t>
    </rPh>
    <rPh sb="11" eb="13">
      <t>シセツ</t>
    </rPh>
    <rPh sb="13" eb="14">
      <t>メイ</t>
    </rPh>
    <rPh sb="14" eb="15">
      <t>ラン</t>
    </rPh>
    <rPh sb="16" eb="18">
      <t>クンレン</t>
    </rPh>
    <rPh sb="18" eb="20">
      <t>カメイ</t>
    </rPh>
    <rPh sb="20" eb="21">
      <t>ラン</t>
    </rPh>
    <rPh sb="22" eb="24">
      <t>テイイン</t>
    </rPh>
    <rPh sb="24" eb="25">
      <t>ラン</t>
    </rPh>
    <rPh sb="26" eb="28">
      <t>ニュウリョク</t>
    </rPh>
    <phoneticPr fontId="19"/>
  </si>
  <si>
    <t>(2)１ページ目の訓練期間欄に開講日・終了日を入力する。</t>
    <rPh sb="9" eb="11">
      <t>クンレン</t>
    </rPh>
    <rPh sb="11" eb="13">
      <t>キカン</t>
    </rPh>
    <rPh sb="13" eb="14">
      <t>ラン</t>
    </rPh>
    <rPh sb="15" eb="17">
      <t>カイコウ</t>
    </rPh>
    <rPh sb="17" eb="18">
      <t>ビ</t>
    </rPh>
    <rPh sb="19" eb="22">
      <t>シュウリョウビ</t>
    </rPh>
    <rPh sb="23" eb="25">
      <t>ニュウリョク</t>
    </rPh>
    <phoneticPr fontId="19"/>
  </si>
  <si>
    <t>(3)１ページの訓練時間・就職活動日・担当者・TEL欄を入力する。</t>
    <rPh sb="8" eb="10">
      <t>クンレン</t>
    </rPh>
    <rPh sb="10" eb="12">
      <t>ジカン</t>
    </rPh>
    <rPh sb="13" eb="15">
      <t>シュウショク</t>
    </rPh>
    <rPh sb="15" eb="17">
      <t>カツドウ</t>
    </rPh>
    <rPh sb="17" eb="18">
      <t>ビ</t>
    </rPh>
    <rPh sb="19" eb="22">
      <t>タントウシャ</t>
    </rPh>
    <rPh sb="26" eb="27">
      <t>ラン</t>
    </rPh>
    <rPh sb="28" eb="30">
      <t>ニュウリョク</t>
    </rPh>
    <phoneticPr fontId="19"/>
  </si>
  <si>
    <t>(4)下部↓にある科目名を入力（「―」のセルを科目名に変える）し、</t>
    <rPh sb="3" eb="4">
      <t>シタ</t>
    </rPh>
    <rPh sb="4" eb="5">
      <t>ブ</t>
    </rPh>
    <rPh sb="9" eb="12">
      <t>カモクメイ</t>
    </rPh>
    <rPh sb="13" eb="15">
      <t>ニュウリョク</t>
    </rPh>
    <rPh sb="23" eb="26">
      <t>カモクメイ</t>
    </rPh>
    <rPh sb="27" eb="28">
      <t>カ</t>
    </rPh>
    <phoneticPr fontId="19"/>
  </si>
  <si>
    <t>時間数を入力する。（カリキュラム掲載順で）</t>
    <rPh sb="16" eb="18">
      <t>ケイサイ</t>
    </rPh>
    <rPh sb="18" eb="19">
      <t>ジュン</t>
    </rPh>
    <phoneticPr fontId="19"/>
  </si>
  <si>
    <t>(5)カレンダー内の各コマのセルのドロップダウンリストから、科目名を選択する。</t>
    <rPh sb="8" eb="9">
      <t>ナイ</t>
    </rPh>
    <rPh sb="10" eb="11">
      <t>カク</t>
    </rPh>
    <rPh sb="30" eb="32">
      <t>カモク</t>
    </rPh>
    <rPh sb="32" eb="33">
      <t>メイ</t>
    </rPh>
    <rPh sb="34" eb="36">
      <t>センタク</t>
    </rPh>
    <phoneticPr fontId="19"/>
  </si>
  <si>
    <t>（「就職活動日」も忘れずに。就職活動日は自動で緑色になる。）</t>
    <phoneticPr fontId="2"/>
  </si>
  <si>
    <t>→各月集計</t>
    <rPh sb="1" eb="3">
      <t>カクツキ</t>
    </rPh>
    <rPh sb="3" eb="5">
      <t>シュウケイ</t>
    </rPh>
    <phoneticPr fontId="2"/>
  </si>
  <si>
    <t>全体コマ数</t>
    <rPh sb="0" eb="2">
      <t>ゼンタイ</t>
    </rPh>
    <rPh sb="4" eb="5">
      <t>スウ</t>
    </rPh>
    <phoneticPr fontId="19"/>
  </si>
  <si>
    <t>全体時間数</t>
    <rPh sb="0" eb="2">
      <t>ゼンタイ</t>
    </rPh>
    <rPh sb="2" eb="4">
      <t>ジカン</t>
    </rPh>
    <rPh sb="4" eb="5">
      <t>スウ</t>
    </rPh>
    <phoneticPr fontId="2"/>
  </si>
  <si>
    <t>自動（ゼロならok）
↓</t>
    <rPh sb="0" eb="2">
      <t>ジドウ</t>
    </rPh>
    <phoneticPr fontId="19"/>
  </si>
  <si>
    <t>1年次集計</t>
    <rPh sb="1" eb="3">
      <t>ネンジ</t>
    </rPh>
    <rPh sb="3" eb="5">
      <t>シュウケイ</t>
    </rPh>
    <phoneticPr fontId="2"/>
  </si>
  <si>
    <t>2年次集計</t>
    <rPh sb="1" eb="2">
      <t>ネン</t>
    </rPh>
    <rPh sb="2" eb="3">
      <t>ジ</t>
    </rPh>
    <rPh sb="3" eb="5">
      <t>シュウケイ</t>
    </rPh>
    <phoneticPr fontId="2"/>
  </si>
  <si>
    <t>↓入力（カリキュラムと一致）↓</t>
    <rPh sb="1" eb="3">
      <t>ニュウリョク</t>
    </rPh>
    <rPh sb="11" eb="13">
      <t>イッチ</t>
    </rPh>
    <phoneticPr fontId="2"/>
  </si>
  <si>
    <t>自動集計</t>
    <rPh sb="0" eb="2">
      <t>ジドウ</t>
    </rPh>
    <rPh sb="2" eb="4">
      <t>シュウケイ</t>
    </rPh>
    <phoneticPr fontId="2"/>
  </si>
  <si>
    <t>まず、下部の</t>
    <rPh sb="3" eb="5">
      <t>カブ</t>
    </rPh>
    <phoneticPr fontId="19"/>
  </si>
  <si>
    <t>科目名
（長い場合は8文字程度の略称が望ましい）</t>
    <rPh sb="0" eb="3">
      <t>カモクメイ</t>
    </rPh>
    <rPh sb="5" eb="6">
      <t>ナガ</t>
    </rPh>
    <rPh sb="7" eb="9">
      <t>バアイ</t>
    </rPh>
    <rPh sb="11" eb="13">
      <t>モジ</t>
    </rPh>
    <rPh sb="13" eb="15">
      <t>テイド</t>
    </rPh>
    <rPh sb="16" eb="18">
      <t>リャクショウ</t>
    </rPh>
    <rPh sb="19" eb="20">
      <t>ノゾ</t>
    </rPh>
    <phoneticPr fontId="19"/>
  </si>
  <si>
    <t>（条件付き書式設定済み。カレンダー上に休日名の記載は不要）</t>
    <phoneticPr fontId="2"/>
  </si>
  <si>
    <t>→次ページ以降に情報がコピーされる。なお、カレンダーは自動表示済み。</t>
    <rPh sb="1" eb="2">
      <t>ツギ</t>
    </rPh>
    <rPh sb="5" eb="7">
      <t>イコウ</t>
    </rPh>
    <rPh sb="8" eb="10">
      <t>ジョウホウ</t>
    </rPh>
    <rPh sb="27" eb="29">
      <t>ジドウ</t>
    </rPh>
    <rPh sb="29" eb="31">
      <t>ヒョウジ</t>
    </rPh>
    <rPh sb="31" eb="32">
      <t>ズ</t>
    </rPh>
    <phoneticPr fontId="19"/>
  </si>
  <si>
    <t>1年次</t>
    <rPh sb="0" eb="2">
      <t>ネンジ</t>
    </rPh>
    <phoneticPr fontId="2"/>
  </si>
  <si>
    <t>2年次</t>
    <rPh sb="1" eb="2">
      <t>ネン</t>
    </rPh>
    <rPh sb="2" eb="3">
      <t>ジ</t>
    </rPh>
    <phoneticPr fontId="2"/>
  </si>
  <si>
    <t>開講年度</t>
    <rPh sb="0" eb="2">
      <t>カイコウ</t>
    </rPh>
    <rPh sb="2" eb="4">
      <t>ネンド</t>
    </rPh>
    <phoneticPr fontId="2"/>
  </si>
  <si>
    <t>↓上段の情報はすべて１ページ目から自動的に引用される</t>
    <rPh sb="1" eb="3">
      <t>ジョウダン</t>
    </rPh>
    <rPh sb="4" eb="6">
      <t>ジョウホウ</t>
    </rPh>
    <rPh sb="14" eb="15">
      <t>メ</t>
    </rPh>
    <rPh sb="17" eb="19">
      <t>ジドウ</t>
    </rPh>
    <rPh sb="19" eb="20">
      <t>テキ</t>
    </rPh>
    <rPh sb="21" eb="23">
      <t>インヨウ</t>
    </rPh>
    <phoneticPr fontId="2"/>
  </si>
  <si>
    <t>↓件名は１ページ目から自動的に引用される</t>
    <rPh sb="1" eb="3">
      <t>ケンメイ</t>
    </rPh>
    <rPh sb="8" eb="9">
      <t>メ</t>
    </rPh>
    <rPh sb="11" eb="13">
      <t>ジドウ</t>
    </rPh>
    <rPh sb="13" eb="14">
      <t>テキ</t>
    </rPh>
    <rPh sb="15" eb="17">
      <t>インヨウ</t>
    </rPh>
    <phoneticPr fontId="2"/>
  </si>
  <si>
    <t>↓１ページ目から自動的に引用される</t>
    <rPh sb="5" eb="6">
      <t>メ</t>
    </rPh>
    <rPh sb="8" eb="10">
      <t>ジドウ</t>
    </rPh>
    <rPh sb="10" eb="11">
      <t>テキ</t>
    </rPh>
    <rPh sb="12" eb="14">
      <t>インヨウ</t>
    </rPh>
    <phoneticPr fontId="2"/>
  </si>
  <si>
    <t>↑科目数が少ない場合、「―」の行を削除してもよい。ただし、行全体を削除すること。</t>
    <rPh sb="1" eb="3">
      <t>カモク</t>
    </rPh>
    <rPh sb="3" eb="4">
      <t>スウ</t>
    </rPh>
    <rPh sb="5" eb="6">
      <t>スク</t>
    </rPh>
    <rPh sb="8" eb="10">
      <t>バアイ</t>
    </rPh>
    <rPh sb="15" eb="16">
      <t>ギョウ</t>
    </rPh>
    <rPh sb="17" eb="19">
      <t>サクジョ</t>
    </rPh>
    <rPh sb="29" eb="30">
      <t>ギョウ</t>
    </rPh>
    <rPh sb="30" eb="32">
      <t>ゼンタイ</t>
    </rPh>
    <rPh sb="33" eb="35">
      <t>サクジョ</t>
    </rPh>
    <phoneticPr fontId="2"/>
  </si>
  <si>
    <t>―　ここより↑行は削除不可</t>
    <rPh sb="7" eb="8">
      <t>ギョウ</t>
    </rPh>
    <rPh sb="9" eb="11">
      <t>サクジョ</t>
    </rPh>
    <rPh sb="11" eb="13">
      <t>フカ</t>
    </rPh>
    <phoneticPr fontId="19"/>
  </si>
  <si>
    <t>―　行追加する場合、</t>
    <rPh sb="2" eb="3">
      <t>ギョウ</t>
    </rPh>
    <rPh sb="3" eb="5">
      <t>ツイカ</t>
    </rPh>
    <rPh sb="7" eb="9">
      <t>バアイ</t>
    </rPh>
    <phoneticPr fontId="19"/>
  </si>
  <si>
    <t>―　ここより↓の行をコピー</t>
    <phoneticPr fontId="19"/>
  </si>
  <si>
    <t>↑科目欄が足りない場合、行を全体をコピーして追加すること。</t>
    <rPh sb="1" eb="3">
      <t>カモク</t>
    </rPh>
    <rPh sb="3" eb="4">
      <t>ラン</t>
    </rPh>
    <rPh sb="5" eb="6">
      <t>タ</t>
    </rPh>
    <rPh sb="9" eb="11">
      <t>バアイ</t>
    </rPh>
    <rPh sb="12" eb="13">
      <t>ギョウ</t>
    </rPh>
    <rPh sb="14" eb="16">
      <t>ゼンタイ</t>
    </rPh>
    <rPh sb="22" eb="24">
      <t>ツイカ</t>
    </rPh>
    <phoneticPr fontId="2"/>
  </si>
  <si>
    <t>3か月間計</t>
    <rPh sb="2" eb="3">
      <t>ゲツ</t>
    </rPh>
    <rPh sb="3" eb="4">
      <t>カン</t>
    </rPh>
    <rPh sb="4" eb="5">
      <t>ケイ</t>
    </rPh>
    <phoneticPr fontId="2"/>
  </si>
  <si>
    <t>訓練日数</t>
    <rPh sb="0" eb="2">
      <t>クンレン</t>
    </rPh>
    <rPh sb="2" eb="4">
      <t>ニッスウ</t>
    </rPh>
    <phoneticPr fontId="19"/>
  </si>
  <si>
    <t>訓練時間</t>
    <rPh sb="0" eb="2">
      <t>クンレン</t>
    </rPh>
    <rPh sb="2" eb="4">
      <t>ジカン</t>
    </rPh>
    <phoneticPr fontId="19"/>
  </si>
  <si>
    <t>1年次計</t>
    <rPh sb="1" eb="3">
      <t>ネンジ</t>
    </rPh>
    <rPh sb="3" eb="4">
      <t>ケイ</t>
    </rPh>
    <phoneticPr fontId="2"/>
  </si>
  <si>
    <t>2年次計</t>
    <rPh sb="1" eb="3">
      <t>ネンジ</t>
    </rPh>
    <rPh sb="3" eb="4">
      <t>ケイ</t>
    </rPh>
    <phoneticPr fontId="2"/>
  </si>
  <si>
    <t>総計</t>
    <rPh sb="0" eb="2">
      <t>ソウケイ</t>
    </rPh>
    <phoneticPr fontId="2"/>
  </si>
  <si>
    <t>○○科</t>
    <rPh sb="1" eb="2">
      <t>カ</t>
    </rPh>
    <phoneticPr fontId="2"/>
  </si>
  <si>
    <t>○○スクール○○校</t>
    <rPh sb="7" eb="8">
      <t>コウ</t>
    </rPh>
    <phoneticPr fontId="2"/>
  </si>
  <si>
    <t>（条件付き書式の設定が変わらないようにするため）</t>
  </si>
  <si>
    <t>※同じ科目が続く場合などは、各コマをコピーして貼り付けすることも可能。</t>
    <phoneticPr fontId="2"/>
  </si>
  <si>
    <t>ただし、別の月へ貼り付けする場合は、必ず「値貼り付け」とすること。</t>
    <phoneticPr fontId="2"/>
  </si>
  <si>
    <t>(6)「その他行事等」の時限は、星印付「★入学式」「★補講」のように記載する。</t>
    <rPh sb="6" eb="7">
      <t>タ</t>
    </rPh>
    <rPh sb="7" eb="9">
      <t>ギョウジ</t>
    </rPh>
    <rPh sb="9" eb="10">
      <t>トウ</t>
    </rPh>
    <rPh sb="12" eb="14">
      <t>ジゲン</t>
    </rPh>
    <rPh sb="16" eb="17">
      <t>ホシ</t>
    </rPh>
    <rPh sb="17" eb="18">
      <t>ジルシ</t>
    </rPh>
    <rPh sb="18" eb="19">
      <t>ツキ</t>
    </rPh>
    <rPh sb="21" eb="24">
      <t>ニュウガクシキ</t>
    </rPh>
    <rPh sb="27" eb="29">
      <t>ホコウ</t>
    </rPh>
    <rPh sb="34" eb="36">
      <t>キサイ</t>
    </rPh>
    <phoneticPr fontId="2"/>
  </si>
  <si>
    <t>※空欄の時限については、原則として訓練休です。ただし、訓練時間外にキャリアコンサルティング等を実施する場合があります。</t>
    <phoneticPr fontId="19"/>
  </si>
  <si>
    <t>7限</t>
    <rPh sb="0" eb="1">
      <t>ゲン</t>
    </rPh>
    <phoneticPr fontId="19"/>
  </si>
  <si>
    <t>8限</t>
    <rPh sb="0" eb="1">
      <t>ゲン</t>
    </rPh>
    <phoneticPr fontId="19"/>
  </si>
  <si>
    <t>祝日は法改正により変更になる場合があります。</t>
    <rPh sb="0" eb="2">
      <t>シュクジツ</t>
    </rPh>
    <rPh sb="3" eb="6">
      <t>ホウカイセイ</t>
    </rPh>
    <rPh sb="9" eb="11">
      <t>ヘンコウ</t>
    </rPh>
    <rPh sb="14" eb="16">
      <t>バアイ</t>
    </rPh>
    <phoneticPr fontId="2"/>
  </si>
  <si>
    <t>↓の合計とカレンダーの下の訓練時間総計が一致することを確認する。</t>
    <rPh sb="2" eb="4">
      <t>ゴウケイ</t>
    </rPh>
    <rPh sb="11" eb="12">
      <t>シタ</t>
    </rPh>
    <rPh sb="13" eb="15">
      <t>クンレン</t>
    </rPh>
    <rPh sb="15" eb="17">
      <t>ジカン</t>
    </rPh>
    <rPh sb="17" eb="19">
      <t>ソウケイ</t>
    </rPh>
    <rPh sb="20" eb="22">
      <t>イッチ</t>
    </rPh>
    <rPh sb="27" eb="29">
      <t>カクニン</t>
    </rPh>
    <phoneticPr fontId="19"/>
  </si>
  <si>
    <t>○○スクール○○校</t>
    <rPh sb="8" eb="9">
      <t>コウ</t>
    </rPh>
    <phoneticPr fontId="2"/>
  </si>
  <si>
    <t>○○科</t>
    <rPh sb="2" eb="3">
      <t>カ</t>
    </rPh>
    <phoneticPr fontId="2"/>
  </si>
  <si>
    <t>就職先
の
職務</t>
    <phoneticPr fontId="2"/>
  </si>
  <si>
    <t>～</t>
    <phoneticPr fontId="2"/>
  </si>
  <si>
    <t>訓　　　　練　　　　の　　　　内　　　　容</t>
    <rPh sb="0" eb="1">
      <t>クン</t>
    </rPh>
    <rPh sb="5" eb="6">
      <t>ネリ</t>
    </rPh>
    <rPh sb="15" eb="16">
      <t>ナイ</t>
    </rPh>
    <rPh sb="20" eb="21">
      <t>カタチ</t>
    </rPh>
    <phoneticPr fontId="2"/>
  </si>
  <si>
    <t>就職支援</t>
    <rPh sb="0" eb="2">
      <t>シュウショク</t>
    </rPh>
    <rPh sb="2" eb="4">
      <t>シエン</t>
    </rPh>
    <phoneticPr fontId="2"/>
  </si>
  <si>
    <t>)</t>
    <phoneticPr fontId="2"/>
  </si>
  <si>
    <t>※記載内容について、一部変更となる場合があります。</t>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</si>
  <si>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</si>
  <si>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t>
    <phoneticPr fontId="2"/>
  </si>
  <si>
    <t>5</t>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</si>
  <si>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</si>
  <si>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</si>
  <si>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</si>
  <si>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</si>
  <si>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　４　様式７－１号と重複する場合も、あらためて以下に記載すること。　</t>
    <phoneticPr fontId="2"/>
  </si>
  <si>
    <t>H○○.○～H○○.○</t>
    <phoneticPr fontId="2"/>
  </si>
  <si>
    <t>様式8号</t>
    <phoneticPr fontId="2"/>
  </si>
  <si>
    <t>　</t>
    <phoneticPr fontId="2"/>
  </si>
  <si>
    <t>様式9号</t>
    <phoneticPr fontId="2"/>
  </si>
  <si>
    <t>注意）</t>
    <phoneticPr fontId="2"/>
  </si>
  <si>
    <t>使用ソフ ト
（名称・Ver)</t>
    <rPh sb="0" eb="1">
      <t>ツカ</t>
    </rPh>
    <rPh sb="1" eb="2">
      <t>ヨウ</t>
    </rPh>
    <rPh sb="8" eb="10">
      <t>メイショウ</t>
    </rPh>
    <phoneticPr fontId="2"/>
  </si>
  <si>
    <t>　　　その金額をもって様式3-1号の見積金額とすること（上限は資料２のとおり）。</t>
    <phoneticPr fontId="2"/>
  </si>
  <si>
    <t>　　　こと。</t>
    <phoneticPr fontId="2"/>
  </si>
  <si>
    <t xml:space="preserve"> </t>
    <phoneticPr fontId="2"/>
  </si>
  <si>
    <t>←数字を入力（円は自動表示。以下同じ）</t>
    <rPh sb="1" eb="3">
      <t>スウジ</t>
    </rPh>
    <rPh sb="4" eb="6">
      <t>ニュウリョク</t>
    </rPh>
    <rPh sb="7" eb="8">
      <t>エン</t>
    </rPh>
    <rPh sb="9" eb="11">
      <t>ジドウ</t>
    </rPh>
    <rPh sb="11" eb="13">
      <t>ヒョウジ</t>
    </rPh>
    <rPh sb="14" eb="16">
      <t>イカ</t>
    </rPh>
    <rPh sb="16" eb="17">
      <t>オナ</t>
    </rPh>
    <phoneticPr fontId="2"/>
  </si>
  <si>
    <t>上記総計÷訓練月数</t>
    <rPh sb="0" eb="2">
      <t>ジョウキ</t>
    </rPh>
    <rPh sb="2" eb="4">
      <t>ソウケイ</t>
    </rPh>
    <rPh sb="5" eb="7">
      <t>クンレン</t>
    </rPh>
    <rPh sb="7" eb="9">
      <t>ゲッスウ</t>
    </rPh>
    <phoneticPr fontId="2"/>
  </si>
  <si>
    <t>←内訳欄に入力。計は計算式設定済み</t>
    <rPh sb="1" eb="3">
      <t>ウチワケ</t>
    </rPh>
    <rPh sb="3" eb="4">
      <t>ラン</t>
    </rPh>
    <rPh sb="5" eb="7">
      <t>ニュウリョク</t>
    </rPh>
    <rPh sb="8" eb="9">
      <t>ケイ</t>
    </rPh>
    <rPh sb="10" eb="13">
      <t>ケイサンシキ</t>
    </rPh>
    <rPh sb="13" eb="15">
      <t>セッテイ</t>
    </rPh>
    <rPh sb="15" eb="16">
      <t>ズ</t>
    </rPh>
    <phoneticPr fontId="2"/>
  </si>
  <si>
    <t>←内訳を記載</t>
    <rPh sb="1" eb="3">
      <t>ウチワケ</t>
    </rPh>
    <rPh sb="4" eb="6">
      <t>キサイ</t>
    </rPh>
    <phoneticPr fontId="2"/>
  </si>
  <si>
    <t>上記総計÷月数</t>
    <rPh sb="0" eb="2">
      <t>ジョウキ</t>
    </rPh>
    <rPh sb="2" eb="4">
      <t>ソウケイ</t>
    </rPh>
    <rPh sb="5" eb="7">
      <t>ゲッスウ</t>
    </rPh>
    <phoneticPr fontId="2"/>
  </si>
  <si>
    <t>１．直近２か年の就職実績</t>
    <rPh sb="2" eb="4">
      <t>チョッキン</t>
    </rPh>
    <rPh sb="6" eb="7">
      <t>ネン</t>
    </rPh>
    <rPh sb="8" eb="10">
      <t>シュウショク</t>
    </rPh>
    <rPh sb="10" eb="12">
      <t>ジッセキ</t>
    </rPh>
    <phoneticPr fontId="2"/>
  </si>
  <si>
    <t>※石川県委託訓練としての実績がある訓練科については、委託訓練のみの実績（訓練修了３か月後実績）を記載することとし、それ以外の訓練科にあっては、一般の受講者の実績を記載すること。</t>
    <rPh sb="1" eb="4">
      <t>イイイ</t>
    </rPh>
    <rPh sb="4" eb="6">
      <t>イタク</t>
    </rPh>
    <rPh sb="6" eb="8">
      <t>クンレン</t>
    </rPh>
    <rPh sb="12" eb="14">
      <t>ジッセキ</t>
    </rPh>
    <rPh sb="17" eb="19">
      <t>クンレン</t>
    </rPh>
    <rPh sb="19" eb="20">
      <t>カ</t>
    </rPh>
    <rPh sb="26" eb="30">
      <t>イタククンレン</t>
    </rPh>
    <rPh sb="33" eb="35">
      <t>ジッセキ</t>
    </rPh>
    <rPh sb="36" eb="38">
      <t>クンレン</t>
    </rPh>
    <rPh sb="38" eb="40">
      <t>シュウリョウ</t>
    </rPh>
    <rPh sb="42" eb="44">
      <t>ゲツゴ</t>
    </rPh>
    <rPh sb="44" eb="46">
      <t>ジッセキ</t>
    </rPh>
    <rPh sb="48" eb="50">
      <t>キサイ</t>
    </rPh>
    <rPh sb="59" eb="61">
      <t>イガイ</t>
    </rPh>
    <rPh sb="62" eb="64">
      <t>クンレン</t>
    </rPh>
    <rPh sb="64" eb="65">
      <t>カ</t>
    </rPh>
    <rPh sb="71" eb="73">
      <t>イッパン</t>
    </rPh>
    <rPh sb="74" eb="77">
      <t>ジュコウシャ</t>
    </rPh>
    <rPh sb="78" eb="80">
      <t>ジッセキ</t>
    </rPh>
    <rPh sb="81" eb="83">
      <t>キサイ</t>
    </rPh>
    <phoneticPr fontId="2"/>
  </si>
  <si>
    <t>=(②+⑤)／
(①-④＋⑤）</t>
    <phoneticPr fontId="2"/>
  </si>
  <si>
    <t>=(③+⑥)／
(①-④＋⑥）</t>
    <phoneticPr fontId="2"/>
  </si>
  <si>
    <t xml:space="preserve"> </t>
    <phoneticPr fontId="2"/>
  </si>
  <si>
    <t>様式4-1号（長期）</t>
    <rPh sb="0" eb="2">
      <t>ヨウシキ</t>
    </rPh>
    <rPh sb="5" eb="6">
      <t>ゴウ</t>
    </rPh>
    <rPh sb="7" eb="9">
      <t>チョウキ</t>
    </rPh>
    <phoneticPr fontId="2"/>
  </si>
  <si>
    <t>その他行事等</t>
    <rPh sb="2" eb="3">
      <t>タ</t>
    </rPh>
    <rPh sb="3" eb="5">
      <t>ギョウジ</t>
    </rPh>
    <rPh sb="5" eb="6">
      <t>トウ</t>
    </rPh>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</si>
  <si>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</si>
  <si>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8" eb="10">
      <t>ダイヒョウ</t>
    </rPh>
    <rPh sb="10" eb="13">
      <t>トリシマリヤク</t>
    </rPh>
    <rPh sb="13" eb="15">
      <t>シャチョウ</t>
    </rPh>
    <phoneticPr fontId="2"/>
  </si>
  <si>
    <t>様式4-3号</t>
    <rPh sb="0" eb="2">
      <t>ヨウシキ</t>
    </rPh>
    <rPh sb="5" eb="6">
      <t>ゴウ</t>
    </rPh>
    <phoneticPr fontId="2"/>
  </si>
  <si>
    <t>※４．訓練生本人に帰属するテキスト、作業着、国家資格等の受験料、
　　　訓練に直接関係しない学校行事（旅行等）等にかかる経費については、
　　　以下には含めず、訓練生本人が負担する額としてリーフレットに記載すること。</t>
    <rPh sb="6" eb="8">
      <t>ホンニン</t>
    </rPh>
    <rPh sb="9" eb="11">
      <t>キゾク</t>
    </rPh>
    <rPh sb="18" eb="21">
      <t>サギョウギ</t>
    </rPh>
    <rPh sb="22" eb="24">
      <t>コッカ</t>
    </rPh>
    <rPh sb="24" eb="26">
      <t>シカク</t>
    </rPh>
    <rPh sb="26" eb="27">
      <t>トウ</t>
    </rPh>
    <rPh sb="28" eb="31">
      <t>ジュケンリョウ</t>
    </rPh>
    <rPh sb="36" eb="38">
      <t>クンレン</t>
    </rPh>
    <rPh sb="39" eb="41">
      <t>チョクセツ</t>
    </rPh>
    <rPh sb="41" eb="43">
      <t>カンケイ</t>
    </rPh>
    <rPh sb="46" eb="48">
      <t>ガッコウ</t>
    </rPh>
    <rPh sb="48" eb="50">
      <t>ギョウジ</t>
    </rPh>
    <rPh sb="51" eb="53">
      <t>リョコウ</t>
    </rPh>
    <rPh sb="53" eb="54">
      <t>トウ</t>
    </rPh>
    <rPh sb="55" eb="56">
      <t>トウ</t>
    </rPh>
    <rPh sb="60" eb="62">
      <t>ケイヒ</t>
    </rPh>
    <rPh sb="72" eb="74">
      <t>イカ</t>
    </rPh>
    <rPh sb="76" eb="77">
      <t>フク</t>
    </rPh>
    <rPh sb="101" eb="103">
      <t>キサイ</t>
    </rPh>
    <phoneticPr fontId="2"/>
  </si>
  <si>
    <t>スポーツの日</t>
  </si>
  <si>
    <t>敬老の日</t>
  </si>
  <si>
    <t>秋分の日</t>
  </si>
  <si>
    <t>文化の日</t>
  </si>
  <si>
    <t>勤労感謝の日</t>
  </si>
  <si>
    <t>成人の日</t>
  </si>
  <si>
    <t>建国記念の日</t>
  </si>
  <si>
    <t>天皇誕生日</t>
  </si>
  <si>
    <t>春分の日</t>
  </si>
  <si>
    <t>元日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</si>
  <si>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</si>
  <si>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(7)曜日横の時間欄を確認する。（訓練外行事の時間は含まれない。訓練なしは空欄。）</t>
    <rPh sb="3" eb="5">
      <t>ヨウビ</t>
    </rPh>
    <rPh sb="5" eb="6">
      <t>ヨコ</t>
    </rPh>
    <rPh sb="7" eb="9">
      <t>ジカン</t>
    </rPh>
    <rPh sb="9" eb="10">
      <t>ラン</t>
    </rPh>
    <rPh sb="11" eb="13">
      <t>カクニン</t>
    </rPh>
    <rPh sb="17" eb="19">
      <t>クンレン</t>
    </rPh>
    <rPh sb="19" eb="20">
      <t>ガイ</t>
    </rPh>
    <rPh sb="20" eb="22">
      <t>ギョウジ</t>
    </rPh>
    <rPh sb="23" eb="25">
      <t>ジカン</t>
    </rPh>
    <rPh sb="26" eb="27">
      <t>フク</t>
    </rPh>
    <rPh sb="32" eb="34">
      <t>クンレン</t>
    </rPh>
    <rPh sb="37" eb="39">
      <t>クウラン</t>
    </rPh>
    <phoneticPr fontId="19"/>
  </si>
  <si>
    <t>★就職活動日</t>
    <rPh sb="1" eb="3">
      <t>シュウショク</t>
    </rPh>
    <rPh sb="3" eb="5">
      <t>カツドウ</t>
    </rPh>
    <rPh sb="5" eb="6">
      <t>ビ</t>
    </rPh>
    <phoneticPr fontId="19"/>
  </si>
  <si>
    <t>↓最終版データ提出時、コース番号を記載</t>
    <rPh sb="14" eb="16">
      <t>バンゴウ</t>
    </rPh>
    <rPh sb="17" eb="19">
      <t>キサイ</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</si>
  <si>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</si>
  <si>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</si>
  <si>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</si>
  <si>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t>
  </si>
  <si>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</si>
  <si>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←受託申請時、就職率記載</t>
    <rPh sb="1" eb="3">
      <t>ジュタク</t>
    </rPh>
    <rPh sb="3" eb="5">
      <t>シンセイ</t>
    </rPh>
    <rPh sb="5" eb="6">
      <t>ジ</t>
    </rPh>
    <rPh sb="7" eb="9">
      <t>シュウショク</t>
    </rPh>
    <rPh sb="9" eb="10">
      <t>リツ</t>
    </rPh>
    <rPh sb="10" eb="12">
      <t>キサイ</t>
    </rPh>
    <phoneticPr fontId="2"/>
  </si>
  <si>
    <t>1年間の訓練時間700時間以上必要</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</si>
  <si>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</si>
  <si>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</si>
  <si>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t>
  </si>
  <si>
    <t>令和６年度</t>
    <rPh sb="0" eb="2">
      <t>レイワ</t>
    </rPh>
    <rPh sb="3" eb="5">
      <t>ネンド</t>
    </rPh>
    <rPh sb="4" eb="5">
      <t>ド</t>
    </rPh>
    <phoneticPr fontId="2"/>
  </si>
  <si>
    <t>Ｒ６年３月</t>
    <rPh sb="2" eb="3">
      <t>ネン</t>
    </rPh>
    <rPh sb="4" eb="5">
      <t>ガツ</t>
    </rPh>
    <phoneticPr fontId="2"/>
  </si>
  <si>
    <t>令和５年度</t>
    <rPh sb="0" eb="2">
      <t>レイワ</t>
    </rPh>
    <rPh sb="3" eb="5">
      <t>ネンド</t>
    </rPh>
    <phoneticPr fontId="2"/>
  </si>
  <si>
    <t>令和７年度</t>
    <rPh sb="0" eb="2">
      <t>レイワ</t>
    </rPh>
    <rPh sb="3" eb="5">
      <t>ネンド</t>
    </rPh>
    <rPh sb="4" eb="5">
      <t>ド</t>
    </rPh>
    <phoneticPr fontId="2"/>
  </si>
  <si>
    <t>振替休日</t>
    <rPh sb="0" eb="2">
      <t>フリカエ</t>
    </rPh>
    <phoneticPr fontId="96"/>
  </si>
  <si>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</si>
  <si>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</si>
  <si>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</si>
  <si>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</si>
  <si>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96"/>
  </si>
  <si>
    <t>Ｒ７年３月</t>
    <rPh sb="2" eb="3">
      <t>ネン</t>
    </rPh>
    <rPh sb="4" eb="5">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</si>
</sst>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quot;円&quot;"/>
    <numFmt numFmtId="185" formatCode="#,##0.00&quot;㎡&quot;"/>
    <numFmt numFmtId="186" formatCode="[$-F800]dddd\,\ mmmm\ dd\,\ yyyy"/>
    <numFmt numFmtId="187" formatCode="[$-411]ggge&quot;年&quot;m&quot;月&quot;d&quot;日&quot;;@"/>
    <numFmt numFmtId="188" formatCode="0.0%"/>
    <numFmt numFmtId="189" formatCode="[$-411]ge\.m\.d;@"/>
    <numFmt numFmtId="190" formatCode="0&quot;H&quot;"/>
    <numFmt numFmtId="191" formatCode="0;&quot;△ &quot;0"/>
    <numFmt numFmtId="192" formatCode="General&quot;日&quot;"/>
    <numFmt numFmtId="193" formatCode="General&quot;H&quot;"/>
    <numFmt numFmtId="194" formatCode="#,###&quot;か月&quot;"/>
    <numFmt numFmtId="195" formatCode="&quot;(&quot;0&quot;か月)&quot;"/>
    <numFmt numFmtId="196" formatCode="0&quot;月&quot;"/>
    <numFmt numFmtId="197" formatCode="&quot;令和&quot;0&quot;年&quot;"/>
    <numFmt numFmtId="198" formatCode="0&quot;か月目&quot;"/>
  </numFmts>
  <fonts count="97">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4"/>
      <name val="ＭＳ 明朝"/>
      <family val="1"/>
      <charset val="128"/>
    </font>
    <font>
      <sz val="10"/>
      <name val="ＭＳ 明朝"/>
      <family val="1"/>
      <charset val="128"/>
    </font>
    <font>
      <sz val="11"/>
      <name val="ＭＳ ゴシック"/>
      <family val="3"/>
      <charset val="128"/>
    </font>
    <font>
      <b/>
      <sz val="14"/>
      <name val="ＭＳ 明朝"/>
      <family val="1"/>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11"/>
      <color theme="9" tint="0.79998168889431442"/>
      <name val="ＭＳ Ｐゴシック"/>
      <family val="3"/>
      <charset val="128"/>
      <scheme val="minor"/>
    </font>
    <font>
      <sz val="14"/>
      <color theme="9" tint="0.79998168889431442"/>
      <name val="ＭＳ Ｐゴシック"/>
      <family val="3"/>
      <charset val="128"/>
      <scheme val="minor"/>
    </font>
    <font>
      <sz val="12"/>
      <color rgb="FFFFFF00"/>
      <name val="ＭＳ Ｐゴシック"/>
      <family val="3"/>
      <charset val="128"/>
      <scheme val="minor"/>
    </font>
    <font>
      <sz val="12"/>
      <color theme="9" tint="0.79998168889431442"/>
      <name val="ＭＳ Ｐゴシック"/>
      <family val="3"/>
      <charset val="128"/>
      <scheme val="minor"/>
    </font>
    <font>
      <sz val="11"/>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b/>
      <sz val="14"/>
      <color rgb="FFCCFFFF"/>
      <name val="ＭＳ Ｐゴシック"/>
      <family val="3"/>
      <charset val="128"/>
      <scheme val="minor"/>
    </font>
    <font>
      <b/>
      <sz val="16"/>
      <color rgb="FFFFFF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ゴシック"/>
      <family val="3"/>
      <charset val="128"/>
    </font>
    <font>
      <u/>
      <sz val="9"/>
      <name val="ＭＳ Ｐゴシック"/>
      <family val="3"/>
      <charset val="128"/>
    </font>
    <font>
      <sz val="11"/>
      <color rgb="FFFFFF00"/>
      <name val="ＭＳ Ｐ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6"/>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9">
    <xf numFmtId="0" fontId="0" fillId="0" borderId="0"/>
    <xf numFmtId="38" fontId="1" fillId="0" borderId="0" applyFont="0" applyFill="0" applyBorder="0" applyAlignment="0" applyProtection="0"/>
    <xf numFmtId="0" fontId="22" fillId="0" borderId="0">
      <alignment vertical="center"/>
    </xf>
    <xf numFmtId="0" fontId="1" fillId="0" borderId="0">
      <alignment vertical="center"/>
    </xf>
    <xf numFmtId="9" fontId="1" fillId="0" borderId="0" applyFont="0" applyFill="0" applyBorder="0" applyAlignment="0" applyProtection="0">
      <alignment vertical="center"/>
    </xf>
    <xf numFmtId="6" fontId="1" fillId="0" borderId="0" applyFont="0" applyFill="0" applyBorder="0" applyAlignment="0" applyProtection="0"/>
    <xf numFmtId="0" fontId="1" fillId="0" borderId="0">
      <alignment vertical="center"/>
    </xf>
    <xf numFmtId="0" fontId="33" fillId="0" borderId="0"/>
    <xf numFmtId="0" fontId="37" fillId="0" borderId="0"/>
  </cellStyleXfs>
  <cellXfs count="557">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right" vertical="center"/>
    </xf>
    <xf numFmtId="0" fontId="8" fillId="0" borderId="0" xfId="0" applyFont="1" applyAlignment="1">
      <alignment vertical="center"/>
    </xf>
    <xf numFmtId="0" fontId="10"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4" fillId="0" borderId="0" xfId="0" applyFont="1" applyAlignment="1">
      <alignment horizontal="center"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7" fillId="0" borderId="0" xfId="0" applyFont="1" applyAlignment="1">
      <alignment vertical="center"/>
    </xf>
    <xf numFmtId="0" fontId="9" fillId="0" borderId="0" xfId="0" applyFont="1" applyAlignment="1">
      <alignment vertical="center" shrinkToFit="1"/>
    </xf>
    <xf numFmtId="0" fontId="0" fillId="0" borderId="2" xfId="0" applyBorder="1" applyAlignment="1">
      <alignment vertical="center" wrapText="1"/>
    </xf>
    <xf numFmtId="0" fontId="0" fillId="0" borderId="0" xfId="0" applyAlignment="1">
      <alignment vertical="center" wrapText="1"/>
    </xf>
    <xf numFmtId="0" fontId="4" fillId="0" borderId="0" xfId="0" applyFont="1" applyAlignment="1">
      <alignment vertical="center" wrapText="1"/>
    </xf>
    <xf numFmtId="0" fontId="7" fillId="0" borderId="0" xfId="0" applyFont="1" applyAlignment="1">
      <alignment horizontal="center"/>
    </xf>
    <xf numFmtId="0" fontId="7" fillId="0" borderId="0" xfId="0" applyFont="1" applyAlignment="1">
      <alignment vertical="center" shrinkToFit="1"/>
    </xf>
    <xf numFmtId="179" fontId="11" fillId="0" borderId="0" xfId="0" applyNumberFormat="1" applyFont="1" applyAlignment="1">
      <alignment horizontal="right" vertical="center" shrinkToFit="1"/>
    </xf>
    <xf numFmtId="179" fontId="11" fillId="0" borderId="1" xfId="0" applyNumberFormat="1" applyFont="1" applyBorder="1" applyAlignment="1">
      <alignment horizontal="center" vertical="center" shrinkToFit="1"/>
    </xf>
    <xf numFmtId="0" fontId="26" fillId="0" borderId="0" xfId="0" applyFont="1"/>
    <xf numFmtId="0" fontId="26" fillId="0" borderId="0" xfId="0" applyFont="1" applyAlignment="1">
      <alignment vertical="center" wrapText="1"/>
    </xf>
    <xf numFmtId="0" fontId="27" fillId="0" borderId="0" xfId="0" applyFont="1" applyAlignment="1">
      <alignment vertical="center" wrapText="1"/>
    </xf>
    <xf numFmtId="0" fontId="23" fillId="0" borderId="0" xfId="6" applyFont="1">
      <alignment vertical="center"/>
    </xf>
    <xf numFmtId="0" fontId="23" fillId="0" borderId="0" xfId="6" applyFont="1" applyAlignment="1">
      <alignment horizontal="center" vertical="center" shrinkToFit="1"/>
    </xf>
    <xf numFmtId="0" fontId="28" fillId="0" borderId="0" xfId="6" applyFont="1">
      <alignment vertical="center"/>
    </xf>
    <xf numFmtId="0" fontId="31" fillId="0" borderId="0" xfId="6" applyFont="1" applyAlignment="1"/>
    <xf numFmtId="0" fontId="32" fillId="0" borderId="0" xfId="6" applyFont="1">
      <alignment vertical="center"/>
    </xf>
    <xf numFmtId="0" fontId="34" fillId="0" borderId="0" xfId="7" applyFont="1"/>
    <xf numFmtId="0" fontId="35" fillId="0" borderId="15" xfId="6" quotePrefix="1" applyFont="1" applyBorder="1">
      <alignment vertical="center"/>
    </xf>
    <xf numFmtId="0" fontId="35" fillId="0" borderId="13" xfId="6" quotePrefix="1" applyFont="1" applyBorder="1">
      <alignment vertical="center"/>
    </xf>
    <xf numFmtId="0" fontId="29" fillId="0" borderId="9" xfId="6" quotePrefix="1" applyFont="1" applyBorder="1">
      <alignment vertical="center"/>
    </xf>
    <xf numFmtId="0" fontId="29" fillId="0" borderId="0" xfId="6" quotePrefix="1" applyFont="1">
      <alignment vertical="center"/>
    </xf>
    <xf numFmtId="49" fontId="36" fillId="0" borderId="7" xfId="6" quotePrefix="1" applyNumberFormat="1" applyFont="1" applyBorder="1" applyAlignment="1">
      <alignment horizontal="center" vertical="center"/>
    </xf>
    <xf numFmtId="0" fontId="38" fillId="0" borderId="0" xfId="8" applyFont="1" applyAlignment="1">
      <alignment vertical="center"/>
    </xf>
    <xf numFmtId="0" fontId="38" fillId="0" borderId="0" xfId="8" applyFont="1" applyAlignment="1">
      <alignment horizontal="center" vertical="center"/>
    </xf>
    <xf numFmtId="49" fontId="38" fillId="0" borderId="0" xfId="8" applyNumberFormat="1" applyFont="1" applyAlignment="1">
      <alignment vertical="center"/>
    </xf>
    <xf numFmtId="176" fontId="35" fillId="0" borderId="7" xfId="6" quotePrefix="1" applyNumberFormat="1" applyFont="1" applyBorder="1" applyAlignment="1">
      <alignment horizontal="center" vertical="center"/>
    </xf>
    <xf numFmtId="0" fontId="29" fillId="0" borderId="14" xfId="6" quotePrefix="1" applyFont="1" applyBorder="1">
      <alignment vertical="center"/>
    </xf>
    <xf numFmtId="0" fontId="39" fillId="0" borderId="1" xfId="8" applyFont="1" applyBorder="1" applyAlignment="1">
      <alignment horizontal="center" vertical="center"/>
    </xf>
    <xf numFmtId="189" fontId="39" fillId="0" borderId="12" xfId="8" applyNumberFormat="1" applyFont="1" applyBorder="1" applyAlignment="1">
      <alignment horizontal="center" vertical="center"/>
    </xf>
    <xf numFmtId="0" fontId="38" fillId="0" borderId="16" xfId="8" applyFont="1" applyBorder="1" applyAlignment="1">
      <alignment vertical="center"/>
    </xf>
    <xf numFmtId="0" fontId="29" fillId="0" borderId="0" xfId="8" applyFont="1" applyAlignment="1">
      <alignment vertical="center"/>
    </xf>
    <xf numFmtId="49" fontId="29" fillId="0" borderId="0" xfId="6" applyNumberFormat="1" applyFont="1">
      <alignment vertical="center"/>
    </xf>
    <xf numFmtId="189" fontId="29" fillId="0" borderId="0" xfId="6" applyNumberFormat="1" applyFont="1">
      <alignment vertical="center"/>
    </xf>
    <xf numFmtId="20" fontId="35" fillId="0" borderId="15" xfId="6" applyNumberFormat="1" applyFont="1" applyBorder="1" applyAlignment="1">
      <alignment horizontal="center" vertical="center" shrinkToFit="1"/>
    </xf>
    <xf numFmtId="0" fontId="39" fillId="0" borderId="13" xfId="8" applyFont="1" applyBorder="1" applyAlignment="1">
      <alignment horizontal="center" vertical="center"/>
    </xf>
    <xf numFmtId="20" fontId="39" fillId="0" borderId="9" xfId="8" applyNumberFormat="1" applyFont="1" applyBorder="1" applyAlignment="1">
      <alignment horizontal="center" vertical="center"/>
    </xf>
    <xf numFmtId="0" fontId="38" fillId="0" borderId="0" xfId="8" applyFont="1" applyAlignment="1">
      <alignment horizontal="left" vertical="center"/>
    </xf>
    <xf numFmtId="189" fontId="39" fillId="0" borderId="7" xfId="8" applyNumberFormat="1" applyFont="1" applyBorder="1" applyAlignment="1">
      <alignment horizontal="center" vertical="center"/>
    </xf>
    <xf numFmtId="0" fontId="39" fillId="0" borderId="6" xfId="8" applyFont="1" applyBorder="1" applyAlignment="1">
      <alignment vertical="center"/>
    </xf>
    <xf numFmtId="0" fontId="39" fillId="0" borderId="14" xfId="8" applyFont="1" applyBorder="1" applyAlignment="1">
      <alignment vertical="center"/>
    </xf>
    <xf numFmtId="0" fontId="40" fillId="0" borderId="0" xfId="6" applyFont="1">
      <alignment vertical="center"/>
    </xf>
    <xf numFmtId="49" fontId="29" fillId="0" borderId="0" xfId="6" quotePrefix="1" applyNumberFormat="1" applyFont="1" applyAlignment="1">
      <alignment horizontal="center" vertical="center"/>
    </xf>
    <xf numFmtId="0" fontId="38" fillId="0" borderId="0" xfId="8" applyFont="1" applyAlignment="1">
      <alignment horizontal="center" vertical="center" shrinkToFit="1"/>
    </xf>
    <xf numFmtId="0" fontId="38" fillId="0" borderId="1" xfId="8" applyFont="1" applyBorder="1" applyAlignment="1">
      <alignment horizontal="left" vertical="center"/>
    </xf>
    <xf numFmtId="0" fontId="29" fillId="0" borderId="0" xfId="8" applyFont="1" applyAlignment="1">
      <alignment horizontal="left" vertical="center"/>
    </xf>
    <xf numFmtId="0" fontId="41" fillId="0" borderId="0" xfId="6" applyFont="1" applyAlignment="1">
      <alignment horizontal="center" vertical="center" shrinkToFit="1"/>
    </xf>
    <xf numFmtId="0" fontId="35" fillId="0" borderId="0" xfId="6" applyFont="1">
      <alignment vertical="center"/>
    </xf>
    <xf numFmtId="0" fontId="29" fillId="0" borderId="0" xfId="6" applyFont="1">
      <alignment vertical="center"/>
    </xf>
    <xf numFmtId="0" fontId="42" fillId="0" borderId="0" xfId="6" applyFont="1" applyAlignment="1">
      <alignment horizontal="center" vertical="center" shrinkToFit="1"/>
    </xf>
    <xf numFmtId="0" fontId="46" fillId="0" borderId="7" xfId="6" applyFont="1" applyBorder="1">
      <alignment vertical="center"/>
    </xf>
    <xf numFmtId="0" fontId="23" fillId="0" borderId="7" xfId="6" applyFont="1" applyBorder="1" applyAlignment="1">
      <alignment vertical="center" shrinkToFit="1"/>
    </xf>
    <xf numFmtId="190" fontId="35" fillId="0" borderId="7" xfId="6" applyNumberFormat="1" applyFont="1" applyBorder="1" applyAlignment="1">
      <alignment vertical="center" shrinkToFit="1"/>
    </xf>
    <xf numFmtId="190" fontId="47" fillId="0" borderId="7" xfId="6" applyNumberFormat="1" applyFont="1" applyBorder="1" applyAlignment="1">
      <alignment vertical="center" shrinkToFit="1"/>
    </xf>
    <xf numFmtId="0" fontId="47" fillId="0" borderId="7" xfId="6" applyFont="1" applyBorder="1" applyAlignment="1">
      <alignment vertical="center" shrinkToFit="1"/>
    </xf>
    <xf numFmtId="0" fontId="43" fillId="0" borderId="0" xfId="8" applyFont="1" applyAlignment="1">
      <alignment horizontal="center" vertical="center"/>
    </xf>
    <xf numFmtId="0" fontId="45" fillId="0" borderId="0" xfId="8" applyFont="1" applyAlignment="1">
      <alignment horizontal="center" vertical="center" shrinkToFit="1"/>
    </xf>
    <xf numFmtId="56" fontId="35" fillId="0" borderId="13" xfId="8" applyNumberFormat="1" applyFont="1" applyBorder="1" applyAlignment="1">
      <alignment horizontal="center" vertical="center" shrinkToFit="1"/>
    </xf>
    <xf numFmtId="56" fontId="48" fillId="0" borderId="16" xfId="8" applyNumberFormat="1" applyFont="1" applyBorder="1" applyAlignment="1">
      <alignment horizontal="center" vertical="center" shrinkToFit="1"/>
    </xf>
    <xf numFmtId="56" fontId="48" fillId="0" borderId="0" xfId="8" applyNumberFormat="1" applyFont="1" applyAlignment="1">
      <alignment horizontal="center" vertical="center" shrinkToFit="1"/>
    </xf>
    <xf numFmtId="189" fontId="35" fillId="0" borderId="15" xfId="8" applyNumberFormat="1" applyFont="1" applyBorder="1" applyAlignment="1">
      <alignment horizontal="center" vertical="center" shrinkToFit="1"/>
    </xf>
    <xf numFmtId="189" fontId="35" fillId="0" borderId="9" xfId="8" applyNumberFormat="1" applyFont="1" applyBorder="1" applyAlignment="1">
      <alignment horizontal="center" vertical="center" shrinkToFit="1"/>
    </xf>
    <xf numFmtId="56" fontId="48" fillId="0" borderId="0" xfId="8" applyNumberFormat="1" applyFont="1" applyAlignment="1">
      <alignment vertical="center" shrinkToFit="1"/>
    </xf>
    <xf numFmtId="192" fontId="35" fillId="0" borderId="7" xfId="8" applyNumberFormat="1" applyFont="1" applyBorder="1" applyAlignment="1">
      <alignment horizontal="center" vertical="center"/>
    </xf>
    <xf numFmtId="192" fontId="35" fillId="0" borderId="14" xfId="8" applyNumberFormat="1" applyFont="1" applyBorder="1" applyAlignment="1">
      <alignment horizontal="center" vertical="center"/>
    </xf>
    <xf numFmtId="192" fontId="43" fillId="0" borderId="0" xfId="8" applyNumberFormat="1" applyFont="1" applyAlignment="1">
      <alignment vertical="center"/>
    </xf>
    <xf numFmtId="192" fontId="35" fillId="0" borderId="5" xfId="8" applyNumberFormat="1" applyFont="1" applyBorder="1" applyAlignment="1">
      <alignment horizontal="center" vertical="center"/>
    </xf>
    <xf numFmtId="192" fontId="35" fillId="0" borderId="16" xfId="8" applyNumberFormat="1" applyFont="1" applyBorder="1" applyAlignment="1">
      <alignment vertical="center"/>
    </xf>
    <xf numFmtId="192" fontId="35" fillId="0" borderId="0" xfId="8" applyNumberFormat="1" applyFont="1" applyAlignment="1">
      <alignment vertical="center"/>
    </xf>
    <xf numFmtId="192" fontId="35" fillId="0" borderId="14" xfId="8" applyNumberFormat="1" applyFont="1" applyBorder="1" applyAlignment="1">
      <alignment vertical="center"/>
    </xf>
    <xf numFmtId="193" fontId="35" fillId="0" borderId="7" xfId="8" applyNumberFormat="1" applyFont="1" applyBorder="1" applyAlignment="1">
      <alignment horizontal="center" vertical="center"/>
    </xf>
    <xf numFmtId="193" fontId="35" fillId="0" borderId="0" xfId="8" applyNumberFormat="1" applyFont="1" applyAlignment="1">
      <alignment horizontal="center" vertical="center"/>
    </xf>
    <xf numFmtId="193" fontId="43" fillId="0" borderId="0" xfId="8" applyNumberFormat="1" applyFont="1" applyAlignment="1">
      <alignment vertical="center"/>
    </xf>
    <xf numFmtId="193" fontId="35" fillId="0" borderId="15" xfId="8" applyNumberFormat="1" applyFont="1" applyBorder="1" applyAlignment="1">
      <alignment horizontal="center" vertical="center"/>
    </xf>
    <xf numFmtId="193" fontId="35" fillId="0" borderId="16" xfId="8" applyNumberFormat="1" applyFont="1" applyBorder="1" applyAlignment="1">
      <alignment vertical="center"/>
    </xf>
    <xf numFmtId="193" fontId="35" fillId="0" borderId="0" xfId="8" applyNumberFormat="1" applyFont="1" applyAlignment="1">
      <alignment vertical="center"/>
    </xf>
    <xf numFmtId="0" fontId="23" fillId="0" borderId="0" xfId="8" applyFont="1" applyAlignment="1">
      <alignment horizontal="left" vertical="center"/>
    </xf>
    <xf numFmtId="0" fontId="23" fillId="0" borderId="0" xfId="6" applyFont="1" applyAlignment="1"/>
    <xf numFmtId="0" fontId="30" fillId="0" borderId="0" xfId="6" applyFont="1" applyAlignment="1"/>
    <xf numFmtId="189" fontId="35" fillId="0" borderId="13" xfId="8" applyNumberFormat="1" applyFont="1" applyBorder="1" applyAlignment="1">
      <alignment horizontal="center" vertical="center" shrinkToFit="1"/>
    </xf>
    <xf numFmtId="0" fontId="52" fillId="0" borderId="0" xfId="0" applyFont="1" applyAlignment="1">
      <alignment horizontal="right" vertical="center" wrapText="1"/>
    </xf>
    <xf numFmtId="0" fontId="26" fillId="0" borderId="0" xfId="0" applyFont="1" applyAlignment="1">
      <alignment vertical="center"/>
    </xf>
    <xf numFmtId="0" fontId="15" fillId="0" borderId="0" xfId="0" applyFont="1" applyAlignment="1">
      <alignment vertical="center"/>
    </xf>
    <xf numFmtId="0" fontId="53" fillId="0" borderId="0" xfId="0" applyFont="1" applyAlignment="1">
      <alignment vertical="center"/>
    </xf>
    <xf numFmtId="0" fontId="46" fillId="0" borderId="0" xfId="6" applyFont="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5"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5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50" fillId="0" borderId="4" xfId="0" applyFont="1" applyBorder="1" applyAlignment="1">
      <alignment horizontal="right" vertical="center" shrinkToFit="1"/>
    </xf>
    <xf numFmtId="0" fontId="5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7" fillId="0" borderId="0" xfId="0" applyFont="1" applyAlignment="1">
      <alignment vertical="center"/>
    </xf>
    <xf numFmtId="0" fontId="46" fillId="0" borderId="0" xfId="6" applyFont="1" applyAlignment="1">
      <alignment horizontal="right" vertical="center"/>
    </xf>
    <xf numFmtId="0" fontId="23" fillId="0" borderId="0" xfId="6" applyFont="1" applyAlignment="1">
      <alignment horizontal="right" vertical="center"/>
    </xf>
    <xf numFmtId="181" fontId="11"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12" fillId="0" borderId="0" xfId="0" applyFont="1" applyAlignment="1">
      <alignment horizontal="center" vertical="center"/>
    </xf>
    <xf numFmtId="0" fontId="58" fillId="0" borderId="0" xfId="0" applyFont="1" applyAlignment="1">
      <alignment vertical="center"/>
    </xf>
    <xf numFmtId="0" fontId="11" fillId="0" borderId="0" xfId="0" applyFont="1" applyAlignment="1">
      <alignment vertical="center" shrinkToFit="1"/>
    </xf>
    <xf numFmtId="0" fontId="51" fillId="0" borderId="0" xfId="0" applyFont="1" applyAlignment="1">
      <alignment horizontal="distributed" vertical="center" shrinkToFit="1"/>
    </xf>
    <xf numFmtId="0" fontId="11" fillId="0" borderId="13" xfId="0" applyFont="1" applyBorder="1" applyAlignment="1">
      <alignment vertical="center" shrinkToFit="1"/>
    </xf>
    <xf numFmtId="0" fontId="11" fillId="0" borderId="13" xfId="0" applyFont="1" applyBorder="1" applyAlignment="1">
      <alignment horizontal="distributed" vertical="center" shrinkToFit="1"/>
    </xf>
    <xf numFmtId="176" fontId="11" fillId="0" borderId="15" xfId="0" applyNumberFormat="1" applyFont="1" applyBorder="1" applyAlignment="1">
      <alignment horizontal="center" vertical="center"/>
    </xf>
    <xf numFmtId="187" fontId="11" fillId="0" borderId="15" xfId="0" applyNumberFormat="1" applyFont="1" applyBorder="1" applyAlignment="1">
      <alignment horizontal="center" vertical="center" shrinkToFit="1"/>
    </xf>
    <xf numFmtId="186" fontId="11" fillId="0" borderId="13" xfId="0" applyNumberFormat="1" applyFont="1" applyBorder="1" applyAlignment="1">
      <alignment horizontal="center" vertical="center" shrinkToFit="1"/>
    </xf>
    <xf numFmtId="187" fontId="11" fillId="0" borderId="13" xfId="0" applyNumberFormat="1" applyFont="1" applyBorder="1" applyAlignment="1">
      <alignment horizontal="center" vertical="center" shrinkToFit="1"/>
    </xf>
    <xf numFmtId="195" fontId="11" fillId="0" borderId="9" xfId="0" applyNumberFormat="1" applyFont="1" applyBorder="1" applyAlignment="1">
      <alignment horizontal="center" vertical="center" wrapText="1"/>
    </xf>
    <xf numFmtId="20" fontId="11" fillId="0" borderId="15" xfId="0" applyNumberFormat="1" applyFont="1" applyBorder="1" applyAlignment="1">
      <alignment horizontal="center" vertical="center"/>
    </xf>
    <xf numFmtId="20" fontId="11" fillId="0" borderId="13" xfId="0" applyNumberFormat="1" applyFont="1" applyBorder="1" applyAlignment="1">
      <alignment horizontal="center" vertical="center"/>
    </xf>
    <xf numFmtId="0" fontId="59" fillId="0" borderId="6" xfId="0" applyFont="1" applyBorder="1" applyAlignment="1">
      <alignment vertical="center" wrapText="1"/>
    </xf>
    <xf numFmtId="0" fontId="59" fillId="0" borderId="7" xfId="0" applyFont="1" applyBorder="1" applyAlignment="1">
      <alignment vertical="center" wrapText="1"/>
    </xf>
    <xf numFmtId="0" fontId="59" fillId="0" borderId="8" xfId="0" applyFont="1" applyBorder="1" applyAlignment="1">
      <alignment vertical="center" wrapText="1"/>
    </xf>
    <xf numFmtId="0" fontId="59" fillId="0" borderId="2" xfId="0" applyFont="1" applyBorder="1" applyAlignment="1">
      <alignment vertical="center" wrapText="1"/>
    </xf>
    <xf numFmtId="0" fontId="59" fillId="0" borderId="3" xfId="0" applyFont="1" applyBorder="1" applyAlignment="1">
      <alignment vertical="center" wrapText="1"/>
    </xf>
    <xf numFmtId="179" fontId="11" fillId="0" borderId="0" xfId="0" applyNumberFormat="1" applyFont="1" applyAlignment="1">
      <alignment horizontal="right" vertical="center"/>
    </xf>
    <xf numFmtId="180" fontId="11" fillId="0" borderId="11" xfId="0" applyNumberFormat="1" applyFont="1" applyBorder="1" applyAlignment="1">
      <alignment horizontal="left" vertical="center"/>
    </xf>
    <xf numFmtId="188" fontId="11" fillId="0" borderId="14" xfId="0" applyNumberFormat="1" applyFont="1" applyBorder="1" applyAlignment="1">
      <alignment horizontal="right" vertical="center"/>
    </xf>
    <xf numFmtId="188" fontId="11" fillId="0" borderId="0" xfId="0" applyNumberFormat="1" applyFont="1" applyAlignment="1">
      <alignment horizontal="right" vertical="center"/>
    </xf>
    <xf numFmtId="188" fontId="11" fillId="0" borderId="1" xfId="0" applyNumberFormat="1" applyFont="1" applyBorder="1" applyAlignment="1">
      <alignment horizontal="right" vertical="center"/>
    </xf>
    <xf numFmtId="0" fontId="11" fillId="0" borderId="0" xfId="0" applyFont="1"/>
    <xf numFmtId="0" fontId="11" fillId="0" borderId="0" xfId="0" applyFont="1" applyAlignment="1">
      <alignment vertical="center"/>
    </xf>
    <xf numFmtId="0" fontId="61" fillId="0" borderId="0" xfId="0" applyFont="1" applyAlignment="1">
      <alignment horizontal="left" vertical="center"/>
    </xf>
    <xf numFmtId="176" fontId="11" fillId="0" borderId="9" xfId="0" applyNumberFormat="1" applyFont="1" applyBorder="1" applyAlignment="1">
      <alignment vertical="center"/>
    </xf>
    <xf numFmtId="177" fontId="11" fillId="0" borderId="0" xfId="0" applyNumberFormat="1" applyFont="1"/>
    <xf numFmtId="178" fontId="11" fillId="0" borderId="0" xfId="0" applyNumberFormat="1" applyFont="1"/>
    <xf numFmtId="0" fontId="63" fillId="0" borderId="7" xfId="0" applyFont="1" applyBorder="1" applyAlignment="1">
      <alignment horizontal="center" vertical="center"/>
    </xf>
    <xf numFmtId="0" fontId="10" fillId="0" borderId="0" xfId="0" applyFont="1" applyAlignment="1">
      <alignment horizontal="center" vertical="center"/>
    </xf>
    <xf numFmtId="0" fontId="65" fillId="0" borderId="13" xfId="0" applyFont="1" applyBorder="1" applyAlignment="1">
      <alignment horizontal="left" vertical="center"/>
    </xf>
    <xf numFmtId="0" fontId="65" fillId="0" borderId="9" xfId="0" applyFont="1" applyBorder="1" applyAlignment="1">
      <alignment vertical="center"/>
    </xf>
    <xf numFmtId="0" fontId="65" fillId="0" borderId="15" xfId="0" applyFont="1" applyBorder="1" applyAlignment="1">
      <alignment horizontal="left" vertical="center"/>
    </xf>
    <xf numFmtId="0" fontId="63" fillId="0" borderId="9" xfId="0" applyFont="1" applyBorder="1" applyAlignment="1">
      <alignment vertical="center"/>
    </xf>
    <xf numFmtId="0" fontId="67" fillId="0" borderId="0" xfId="0" applyFont="1" applyAlignment="1">
      <alignment horizontal="center" vertical="center"/>
    </xf>
    <xf numFmtId="0" fontId="16" fillId="0" borderId="7" xfId="0" applyFont="1" applyBorder="1" applyAlignment="1">
      <alignment horizontal="center" vertical="center"/>
    </xf>
    <xf numFmtId="0" fontId="16"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1" fillId="0" borderId="0" xfId="0" applyFont="1" applyAlignment="1">
      <alignment horizontal="right"/>
    </xf>
    <xf numFmtId="0" fontId="63" fillId="0" borderId="13" xfId="0" applyFont="1" applyBorder="1" applyAlignment="1">
      <alignment horizontal="left" vertical="center"/>
    </xf>
    <xf numFmtId="0" fontId="63" fillId="0" borderId="9" xfId="0" applyFont="1" applyBorder="1" applyAlignment="1">
      <alignment horizontal="center" vertical="center"/>
    </xf>
    <xf numFmtId="0" fontId="70" fillId="0" borderId="7" xfId="0" applyFont="1" applyBorder="1" applyAlignment="1">
      <alignment horizontal="center" vertical="center"/>
    </xf>
    <xf numFmtId="0" fontId="70" fillId="0" borderId="13" xfId="0" applyFont="1" applyBorder="1" applyAlignment="1">
      <alignment horizontal="left" vertical="center"/>
    </xf>
    <xf numFmtId="0" fontId="70" fillId="0" borderId="7" xfId="0" applyFont="1" applyBorder="1" applyAlignment="1">
      <alignment horizontal="center" vertical="center" wrapText="1"/>
    </xf>
    <xf numFmtId="0" fontId="63" fillId="0" borderId="7" xfId="0" applyFont="1" applyBorder="1" applyAlignment="1">
      <alignment horizontal="center" vertical="center" wrapText="1"/>
    </xf>
    <xf numFmtId="0" fontId="63" fillId="0" borderId="7" xfId="0" applyFont="1" applyBorder="1" applyAlignment="1">
      <alignment vertical="top" wrapText="1"/>
    </xf>
    <xf numFmtId="0" fontId="63" fillId="0" borderId="7" xfId="0" applyFont="1" applyBorder="1"/>
    <xf numFmtId="182" fontId="11" fillId="0" borderId="7" xfId="0" applyNumberFormat="1" applyFont="1" applyBorder="1" applyAlignment="1">
      <alignment horizontal="center" vertical="center"/>
    </xf>
    <xf numFmtId="0" fontId="71" fillId="0" borderId="0" xfId="0" applyFont="1" applyAlignment="1">
      <alignment horizontal="center" vertical="center"/>
    </xf>
    <xf numFmtId="0" fontId="65" fillId="0" borderId="13" xfId="0" applyFont="1" applyBorder="1" applyAlignment="1">
      <alignment vertical="center"/>
    </xf>
    <xf numFmtId="176" fontId="65" fillId="0" borderId="9" xfId="0" applyNumberFormat="1" applyFont="1" applyBorder="1" applyAlignment="1">
      <alignment horizontal="center" vertical="center"/>
    </xf>
    <xf numFmtId="6" fontId="70" fillId="0" borderId="7" xfId="5" applyFont="1" applyBorder="1" applyAlignment="1">
      <alignment vertical="center"/>
    </xf>
    <xf numFmtId="0" fontId="63"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5" fillId="0" borderId="0" xfId="0" applyFont="1" applyAlignment="1">
      <alignment horizontal="center" vertical="center" wrapText="1"/>
    </xf>
    <xf numFmtId="0" fontId="65" fillId="0" borderId="11" xfId="0" applyFont="1" applyBorder="1" applyAlignment="1">
      <alignment horizontal="center" vertical="center" wrapText="1"/>
    </xf>
    <xf numFmtId="0" fontId="76" fillId="0" borderId="13" xfId="0" applyFont="1" applyBorder="1" applyAlignment="1">
      <alignment horizontal="center" vertical="center"/>
    </xf>
    <xf numFmtId="176" fontId="11" fillId="0" borderId="13" xfId="0" applyNumberFormat="1" applyFont="1" applyBorder="1" applyAlignment="1">
      <alignment horizontal="center" vertical="center"/>
    </xf>
    <xf numFmtId="0" fontId="55" fillId="0" borderId="0" xfId="0" applyFont="1" applyAlignment="1">
      <alignment horizontal="center" vertical="center"/>
    </xf>
    <xf numFmtId="0" fontId="11" fillId="0" borderId="0" xfId="0" applyFont="1" applyAlignment="1">
      <alignment horizontal="right" vertical="center"/>
    </xf>
    <xf numFmtId="0" fontId="76" fillId="0" borderId="9" xfId="0" applyFont="1" applyBorder="1" applyAlignment="1">
      <alignment horizontal="center" vertical="center"/>
    </xf>
    <xf numFmtId="0" fontId="70" fillId="0" borderId="0" xfId="0" applyFont="1" applyAlignment="1">
      <alignment vertical="center" shrinkToFit="1"/>
    </xf>
    <xf numFmtId="0" fontId="11" fillId="0" borderId="0" xfId="0" applyFont="1" applyAlignment="1">
      <alignment horizontal="center" vertical="center"/>
    </xf>
    <xf numFmtId="0" fontId="11" fillId="0" borderId="7" xfId="0" applyFont="1" applyBorder="1" applyAlignment="1">
      <alignment vertical="center" shrinkToFit="1"/>
    </xf>
    <xf numFmtId="184" fontId="11" fillId="0" borderId="7" xfId="1" applyNumberFormat="1" applyFont="1" applyBorder="1" applyAlignment="1">
      <alignment vertical="center"/>
    </xf>
    <xf numFmtId="194" fontId="11" fillId="3" borderId="7" xfId="1" applyNumberFormat="1" applyFont="1" applyFill="1" applyBorder="1" applyAlignment="1">
      <alignment vertical="center"/>
    </xf>
    <xf numFmtId="0" fontId="11" fillId="0" borderId="33" xfId="0" applyFont="1" applyBorder="1" applyAlignment="1">
      <alignment vertical="center" shrinkToFit="1"/>
    </xf>
    <xf numFmtId="184" fontId="11" fillId="0" borderId="34" xfId="0" applyNumberFormat="1" applyFont="1" applyBorder="1" applyAlignment="1">
      <alignment vertical="center"/>
    </xf>
    <xf numFmtId="0" fontId="11" fillId="0" borderId="14" xfId="0" applyFont="1" applyBorder="1" applyAlignment="1">
      <alignment vertical="center"/>
    </xf>
    <xf numFmtId="0" fontId="11" fillId="0" borderId="10" xfId="0" applyFont="1" applyBorder="1" applyAlignment="1">
      <alignment vertical="center"/>
    </xf>
    <xf numFmtId="0" fontId="11" fillId="0" borderId="35" xfId="0" applyFont="1" applyBorder="1" applyAlignment="1">
      <alignment vertical="center" shrinkToFit="1"/>
    </xf>
    <xf numFmtId="184" fontId="11" fillId="0" borderId="36" xfId="0" applyNumberFormat="1" applyFont="1" applyBorder="1" applyAlignment="1">
      <alignment vertical="center"/>
    </xf>
    <xf numFmtId="0" fontId="11" fillId="0" borderId="11" xfId="0" applyFont="1" applyBorder="1" applyAlignment="1">
      <alignment vertical="center"/>
    </xf>
    <xf numFmtId="0" fontId="11" fillId="0" borderId="37" xfId="0" applyFont="1" applyBorder="1" applyAlignment="1">
      <alignment vertical="center" shrinkToFit="1"/>
    </xf>
    <xf numFmtId="184" fontId="11" fillId="0" borderId="38" xfId="0" applyNumberFormat="1" applyFont="1" applyBorder="1" applyAlignment="1">
      <alignment vertical="center"/>
    </xf>
    <xf numFmtId="0" fontId="11" fillId="0" borderId="1" xfId="0" applyFont="1" applyBorder="1" applyAlignment="1">
      <alignment vertical="center"/>
    </xf>
    <xf numFmtId="0" fontId="11" fillId="0" borderId="13" xfId="0" applyFont="1" applyBorder="1" applyAlignment="1">
      <alignment horizontal="center" vertical="center" wrapText="1"/>
    </xf>
    <xf numFmtId="0" fontId="11" fillId="0" borderId="9" xfId="0" applyFont="1" applyBorder="1" applyAlignment="1">
      <alignment horizontal="center" vertical="center" wrapText="1"/>
    </xf>
    <xf numFmtId="0" fontId="63" fillId="0" borderId="9" xfId="0" applyFont="1" applyBorder="1" applyAlignment="1">
      <alignment horizontal="center" vertical="center" wrapText="1"/>
    </xf>
    <xf numFmtId="0" fontId="11" fillId="0" borderId="0" xfId="0" applyFont="1" applyAlignment="1">
      <alignment horizontal="center" vertical="center" wrapText="1"/>
    </xf>
    <xf numFmtId="0" fontId="11" fillId="0" borderId="9" xfId="0" applyFont="1" applyBorder="1" applyAlignment="1">
      <alignment horizontal="right" vertical="center" wrapText="1"/>
    </xf>
    <xf numFmtId="0" fontId="11" fillId="0" borderId="7" xfId="0" applyFont="1" applyBorder="1" applyAlignment="1">
      <alignment horizontal="center" vertical="center" wrapText="1" shrinkToFit="1"/>
    </xf>
    <xf numFmtId="0" fontId="11" fillId="0" borderId="7" xfId="0" applyFont="1" applyBorder="1" applyAlignment="1">
      <alignment horizontal="right" vertical="center" wrapText="1"/>
    </xf>
    <xf numFmtId="10" fontId="11" fillId="0" borderId="7" xfId="1" applyNumberFormat="1" applyFont="1" applyFill="1" applyBorder="1" applyAlignment="1">
      <alignment vertical="center" wrapText="1"/>
    </xf>
    <xf numFmtId="10" fontId="11" fillId="0" borderId="7" xfId="4" applyNumberFormat="1" applyFont="1" applyFill="1" applyBorder="1" applyAlignment="1">
      <alignment vertical="center" wrapText="1"/>
    </xf>
    <xf numFmtId="38" fontId="11" fillId="0" borderId="13" xfId="1" applyFont="1" applyBorder="1" applyAlignment="1">
      <alignment vertical="center"/>
    </xf>
    <xf numFmtId="38" fontId="11" fillId="0" borderId="0" xfId="1" applyFont="1" applyFill="1" applyBorder="1" applyAlignment="1">
      <alignment vertical="center"/>
    </xf>
    <xf numFmtId="0" fontId="70" fillId="0" borderId="0" xfId="0" applyFont="1" applyAlignment="1">
      <alignment vertical="center"/>
    </xf>
    <xf numFmtId="184" fontId="11" fillId="0" borderId="0" xfId="1" applyNumberFormat="1" applyFont="1" applyFill="1" applyBorder="1" applyAlignment="1">
      <alignment vertical="center"/>
    </xf>
    <xf numFmtId="0" fontId="65" fillId="0" borderId="0" xfId="0" applyFont="1" applyAlignment="1">
      <alignment vertical="center" shrinkToFit="1"/>
    </xf>
    <xf numFmtId="0" fontId="11" fillId="0" borderId="0" xfId="0" applyFont="1" applyAlignment="1">
      <alignment vertical="center" wrapText="1" shrinkToFit="1"/>
    </xf>
    <xf numFmtId="0" fontId="35" fillId="0" borderId="0" xfId="6" applyFont="1" applyAlignment="1">
      <alignment horizontal="center" vertical="center"/>
    </xf>
    <xf numFmtId="0" fontId="41" fillId="0" borderId="0" xfId="6" applyFont="1" applyAlignment="1">
      <alignment horizontal="center" vertical="center"/>
    </xf>
    <xf numFmtId="49" fontId="36" fillId="0" borderId="0" xfId="6" quotePrefix="1" applyNumberFormat="1" applyFont="1" applyAlignment="1">
      <alignment horizontal="center" vertical="center"/>
    </xf>
    <xf numFmtId="0" fontId="35" fillId="0" borderId="15" xfId="8" quotePrefix="1" applyFont="1" applyBorder="1" applyAlignment="1">
      <alignment horizontal="center" vertical="center"/>
    </xf>
    <xf numFmtId="0" fontId="35" fillId="0" borderId="13" xfId="8" quotePrefix="1" applyFont="1" applyBorder="1" applyAlignment="1">
      <alignment horizontal="center" vertical="center"/>
    </xf>
    <xf numFmtId="197" fontId="35" fillId="0" borderId="13" xfId="8" quotePrefix="1" applyNumberFormat="1" applyFont="1" applyBorder="1" applyAlignment="1">
      <alignment horizontal="center" vertical="center"/>
    </xf>
    <xf numFmtId="196" fontId="35" fillId="0" borderId="13" xfId="8" quotePrefix="1" applyNumberFormat="1" applyFont="1" applyBorder="1" applyAlignment="1">
      <alignment horizontal="center" vertical="center"/>
    </xf>
    <xf numFmtId="0" fontId="35" fillId="0" borderId="9" xfId="8" quotePrefix="1" applyFont="1" applyBorder="1" applyAlignment="1">
      <alignment horizontal="center" vertical="center"/>
    </xf>
    <xf numFmtId="189" fontId="39" fillId="0" borderId="15" xfId="8" applyNumberFormat="1" applyFont="1" applyBorder="1" applyAlignment="1">
      <alignment horizontal="center" vertical="center"/>
    </xf>
    <xf numFmtId="189" fontId="35" fillId="0" borderId="0" xfId="6" applyNumberFormat="1" applyFont="1" applyAlignment="1">
      <alignment horizontal="center" vertical="center" shrinkToFit="1"/>
    </xf>
    <xf numFmtId="189" fontId="36" fillId="0" borderId="7" xfId="6" applyNumberFormat="1" applyFont="1" applyBorder="1" applyAlignment="1">
      <alignment horizontal="center" vertical="center" shrinkToFit="1"/>
    </xf>
    <xf numFmtId="197" fontId="35" fillId="0" borderId="7" xfId="8" quotePrefix="1" applyNumberFormat="1" applyFont="1" applyBorder="1" applyAlignment="1">
      <alignment horizontal="center" vertical="center"/>
    </xf>
    <xf numFmtId="0" fontId="78" fillId="0" borderId="7" xfId="6" applyFont="1" applyBorder="1" applyAlignment="1">
      <alignment vertical="center" shrinkToFit="1"/>
    </xf>
    <xf numFmtId="0" fontId="47" fillId="0" borderId="0" xfId="6" applyFont="1" applyAlignment="1">
      <alignment vertical="center" shrinkToFit="1"/>
    </xf>
    <xf numFmtId="0" fontId="80" fillId="0" borderId="0" xfId="6" applyFont="1" applyAlignment="1">
      <alignment vertical="center" wrapText="1"/>
    </xf>
    <xf numFmtId="0" fontId="78" fillId="0" borderId="0" xfId="6" applyFont="1" applyAlignment="1">
      <alignment vertical="center" shrinkToFit="1"/>
    </xf>
    <xf numFmtId="0" fontId="23" fillId="0" borderId="0" xfId="6" applyFont="1" applyAlignment="1">
      <alignment horizontal="center" vertical="center"/>
    </xf>
    <xf numFmtId="0" fontId="44" fillId="0" borderId="7" xfId="6" applyFont="1" applyBorder="1" applyAlignment="1">
      <alignment horizontal="center" vertical="center" wrapText="1"/>
    </xf>
    <xf numFmtId="0" fontId="46" fillId="0" borderId="7" xfId="6" applyFont="1" applyBorder="1" applyAlignment="1">
      <alignment horizontal="center" vertical="center" wrapText="1"/>
    </xf>
    <xf numFmtId="181" fontId="35" fillId="0" borderId="0" xfId="6" applyNumberFormat="1" applyFont="1">
      <alignment vertical="center"/>
    </xf>
    <xf numFmtId="0" fontId="35" fillId="0" borderId="0" xfId="6" applyFont="1" applyAlignment="1">
      <alignment horizontal="right" vertical="center"/>
    </xf>
    <xf numFmtId="0" fontId="79" fillId="0" borderId="0" xfId="6" applyFont="1" applyAlignment="1">
      <alignment horizontal="center" vertical="center" wrapText="1"/>
    </xf>
    <xf numFmtId="0" fontId="77" fillId="0" borderId="7" xfId="6" applyFont="1" applyBorder="1" applyAlignment="1">
      <alignment horizontal="center" vertical="center" wrapText="1"/>
    </xf>
    <xf numFmtId="0" fontId="78" fillId="0" borderId="7" xfId="6" applyFont="1" applyBorder="1">
      <alignment vertical="center"/>
    </xf>
    <xf numFmtId="0" fontId="47" fillId="0" borderId="7" xfId="6" applyFont="1" applyBorder="1">
      <alignment vertical="center"/>
    </xf>
    <xf numFmtId="0" fontId="77" fillId="0" borderId="15" xfId="6" applyFont="1" applyBorder="1" applyAlignment="1">
      <alignment horizontal="center" vertical="center" wrapText="1"/>
    </xf>
    <xf numFmtId="0" fontId="46" fillId="0" borderId="9" xfId="6" applyFont="1" applyBorder="1" applyAlignment="1">
      <alignment horizontal="center" vertical="center" wrapText="1"/>
    </xf>
    <xf numFmtId="0" fontId="23" fillId="0" borderId="16" xfId="6" applyFont="1" applyBorder="1">
      <alignment vertical="center"/>
    </xf>
    <xf numFmtId="0" fontId="23" fillId="0" borderId="16" xfId="6" applyFont="1" applyBorder="1" applyAlignment="1">
      <alignment horizontal="center" vertical="center"/>
    </xf>
    <xf numFmtId="191" fontId="82" fillId="0" borderId="7" xfId="6" applyNumberFormat="1" applyFont="1" applyBorder="1" applyAlignment="1">
      <alignment vertical="center" shrinkToFit="1"/>
    </xf>
    <xf numFmtId="0" fontId="83" fillId="0" borderId="7" xfId="6" applyFont="1" applyBorder="1">
      <alignment vertical="center"/>
    </xf>
    <xf numFmtId="190" fontId="84" fillId="0" borderId="7" xfId="6" applyNumberFormat="1" applyFont="1" applyBorder="1" applyAlignment="1">
      <alignment vertical="center" shrinkToFit="1"/>
    </xf>
    <xf numFmtId="0" fontId="84" fillId="0" borderId="7" xfId="6" applyFont="1" applyBorder="1" applyAlignment="1">
      <alignment vertical="center" shrinkToFit="1"/>
    </xf>
    <xf numFmtId="0" fontId="84" fillId="0" borderId="7" xfId="6" applyFont="1" applyBorder="1">
      <alignment vertical="center"/>
    </xf>
    <xf numFmtId="191" fontId="85" fillId="0" borderId="7" xfId="6" applyNumberFormat="1" applyFont="1" applyBorder="1" applyAlignment="1">
      <alignment vertical="center" shrinkToFit="1"/>
    </xf>
    <xf numFmtId="0" fontId="83" fillId="0" borderId="16" xfId="6" applyFont="1" applyBorder="1">
      <alignment vertical="center"/>
    </xf>
    <xf numFmtId="0" fontId="84" fillId="0" borderId="0" xfId="6" applyFont="1" applyAlignment="1">
      <alignment vertical="center" shrinkToFit="1"/>
    </xf>
    <xf numFmtId="0" fontId="84" fillId="0" borderId="0" xfId="6" applyFont="1" applyAlignment="1">
      <alignment horizontal="center" vertical="center" shrinkToFit="1"/>
    </xf>
    <xf numFmtId="0" fontId="83" fillId="0" borderId="0" xfId="6" applyFont="1" applyAlignment="1">
      <alignment horizontal="center" vertical="center" shrinkToFit="1"/>
    </xf>
    <xf numFmtId="0" fontId="83" fillId="0" borderId="0" xfId="6" applyFont="1">
      <alignment vertical="center"/>
    </xf>
    <xf numFmtId="0" fontId="86" fillId="0" borderId="0" xfId="6" applyFont="1">
      <alignment vertical="center"/>
    </xf>
    <xf numFmtId="183" fontId="32" fillId="0" borderId="0" xfId="6" applyNumberFormat="1" applyFont="1">
      <alignment vertical="center"/>
    </xf>
    <xf numFmtId="183" fontId="32" fillId="0" borderId="0" xfId="6" applyNumberFormat="1" applyFont="1" applyAlignment="1">
      <alignment horizontal="left" vertical="center"/>
    </xf>
    <xf numFmtId="0" fontId="32" fillId="0" borderId="0" xfId="6" applyFont="1" applyAlignment="1">
      <alignment horizontal="left" vertical="center"/>
    </xf>
    <xf numFmtId="0" fontId="35" fillId="0" borderId="13" xfId="8" quotePrefix="1" applyFont="1" applyBorder="1" applyAlignment="1">
      <alignment horizontal="left" vertical="center"/>
    </xf>
    <xf numFmtId="176" fontId="32" fillId="0" borderId="0" xfId="6" applyNumberFormat="1" applyFont="1">
      <alignment vertical="center"/>
    </xf>
    <xf numFmtId="0" fontId="23" fillId="0" borderId="0" xfId="6" applyFont="1" applyAlignment="1">
      <alignment horizontal="left" vertical="center"/>
    </xf>
    <xf numFmtId="0" fontId="35" fillId="0" borderId="7" xfId="6" applyFont="1" applyBorder="1" applyAlignment="1">
      <alignment horizontal="center" vertical="center" shrinkToFit="1"/>
    </xf>
    <xf numFmtId="189" fontId="35" fillId="0" borderId="0" xfId="8" applyNumberFormat="1" applyFont="1" applyAlignment="1">
      <alignment horizontal="center" vertical="center" shrinkToFit="1"/>
    </xf>
    <xf numFmtId="192" fontId="35" fillId="0" borderId="0" xfId="8" applyNumberFormat="1" applyFont="1" applyAlignment="1">
      <alignment horizontal="center" vertical="center"/>
    </xf>
    <xf numFmtId="0" fontId="38" fillId="0" borderId="15" xfId="8" applyFont="1" applyBorder="1" applyAlignment="1">
      <alignment vertical="center"/>
    </xf>
    <xf numFmtId="49" fontId="36" fillId="0" borderId="16" xfId="6" quotePrefix="1" applyNumberFormat="1" applyFont="1" applyBorder="1" applyAlignment="1">
      <alignment horizontal="center" vertical="center"/>
    </xf>
    <xf numFmtId="0" fontId="29" fillId="0" borderId="4" xfId="6" quotePrefix="1" applyFont="1" applyBorder="1">
      <alignment vertical="center"/>
    </xf>
    <xf numFmtId="193" fontId="35" fillId="0" borderId="11" xfId="8" applyNumberFormat="1" applyFont="1" applyBorder="1" applyAlignment="1">
      <alignment horizontal="center" vertical="center"/>
    </xf>
    <xf numFmtId="192" fontId="35" fillId="0" borderId="11" xfId="8" applyNumberFormat="1" applyFont="1" applyBorder="1" applyAlignment="1">
      <alignment horizontal="center" vertical="center"/>
    </xf>
    <xf numFmtId="193" fontId="35" fillId="0" borderId="12" xfId="8" applyNumberFormat="1" applyFont="1" applyBorder="1" applyAlignment="1">
      <alignment vertical="center"/>
    </xf>
    <xf numFmtId="0" fontId="22" fillId="0" borderId="7" xfId="8" quotePrefix="1" applyFont="1" applyBorder="1" applyAlignment="1">
      <alignment horizontal="center" vertical="center" shrinkToFit="1"/>
    </xf>
    <xf numFmtId="0" fontId="22" fillId="0" borderId="7" xfId="8" quotePrefix="1" applyFont="1" applyBorder="1" applyAlignment="1">
      <alignment horizontal="center" vertical="center" textRotation="255" shrinkToFit="1"/>
    </xf>
    <xf numFmtId="0" fontId="22" fillId="0" borderId="7" xfId="8" applyFont="1" applyBorder="1" applyAlignment="1">
      <alignment horizontal="center" vertical="center" textRotation="255" shrinkToFit="1"/>
    </xf>
    <xf numFmtId="183" fontId="87" fillId="0" borderId="7" xfId="8" applyNumberFormat="1" applyFont="1" applyBorder="1" applyAlignment="1">
      <alignment horizontal="center" vertical="center" shrinkToFit="1"/>
    </xf>
    <xf numFmtId="0" fontId="88" fillId="0" borderId="7" xfId="8" applyFont="1" applyBorder="1" applyAlignment="1">
      <alignment horizontal="center" vertical="center" shrinkToFit="1"/>
    </xf>
    <xf numFmtId="0" fontId="87" fillId="0" borderId="7" xfId="8" applyFont="1" applyBorder="1" applyAlignment="1">
      <alignment horizontal="center" vertical="center" shrinkToFit="1"/>
    </xf>
    <xf numFmtId="0" fontId="87" fillId="0" borderId="7" xfId="6" applyFont="1" applyBorder="1" applyAlignment="1">
      <alignment horizontal="center" vertical="center" shrinkToFit="1"/>
    </xf>
    <xf numFmtId="0" fontId="87" fillId="0" borderId="7" xfId="8" quotePrefix="1" applyFont="1" applyBorder="1" applyAlignment="1">
      <alignment horizontal="center" vertical="center" shrinkToFit="1"/>
    </xf>
    <xf numFmtId="0" fontId="87" fillId="3" borderId="7" xfId="6" applyFont="1" applyFill="1" applyBorder="1" applyAlignment="1">
      <alignment horizontal="center" vertical="center" shrinkToFit="1"/>
    </xf>
    <xf numFmtId="0" fontId="87" fillId="3" borderId="7" xfId="8" applyFont="1" applyFill="1" applyBorder="1" applyAlignment="1">
      <alignment horizontal="center" vertical="center" shrinkToFit="1"/>
    </xf>
    <xf numFmtId="0" fontId="87" fillId="3" borderId="7" xfId="8" quotePrefix="1" applyFont="1" applyFill="1" applyBorder="1" applyAlignment="1">
      <alignment horizontal="center" vertical="center" shrinkToFit="1"/>
    </xf>
    <xf numFmtId="49" fontId="87" fillId="3" borderId="7" xfId="8" applyNumberFormat="1" applyFont="1" applyFill="1" applyBorder="1" applyAlignment="1">
      <alignment horizontal="center" vertical="center" shrinkToFit="1"/>
    </xf>
    <xf numFmtId="0" fontId="87" fillId="0" borderId="7" xfId="8" applyFont="1" applyBorder="1" applyAlignment="1">
      <alignment vertical="center" shrinkToFit="1"/>
    </xf>
    <xf numFmtId="0" fontId="11" fillId="0" borderId="0" xfId="0" applyFont="1" applyAlignment="1">
      <alignment horizontal="left" vertical="center"/>
    </xf>
    <xf numFmtId="0" fontId="11" fillId="0" borderId="7" xfId="0" applyFont="1" applyBorder="1" applyAlignment="1">
      <alignment horizontal="center" vertical="center"/>
    </xf>
    <xf numFmtId="0" fontId="11" fillId="0" borderId="7" xfId="0" applyFont="1" applyBorder="1" applyAlignment="1">
      <alignment horizontal="center" vertical="center" wrapText="1"/>
    </xf>
    <xf numFmtId="0" fontId="11" fillId="0" borderId="13" xfId="0" applyFont="1" applyBorder="1" applyAlignment="1">
      <alignment horizontal="center" vertical="center"/>
    </xf>
    <xf numFmtId="0" fontId="11" fillId="0" borderId="9" xfId="0" applyFont="1" applyBorder="1" applyAlignment="1">
      <alignment horizontal="center" vertical="center"/>
    </xf>
    <xf numFmtId="181" fontId="11" fillId="0" borderId="7" xfId="0" applyNumberFormat="1" applyFont="1" applyBorder="1" applyAlignment="1">
      <alignment horizontal="right" vertical="center"/>
    </xf>
    <xf numFmtId="181" fontId="11" fillId="0" borderId="2" xfId="0" applyNumberFormat="1" applyFont="1" applyBorder="1" applyAlignment="1">
      <alignment horizontal="right" vertical="center"/>
    </xf>
    <xf numFmtId="181" fontId="11" fillId="0" borderId="3" xfId="0" applyNumberFormat="1" applyFont="1" applyBorder="1" applyAlignment="1">
      <alignment horizontal="right" vertical="center"/>
    </xf>
    <xf numFmtId="0" fontId="11" fillId="0" borderId="13" xfId="0" applyFont="1" applyBorder="1" applyAlignment="1">
      <alignment vertical="center" wrapText="1"/>
    </xf>
    <xf numFmtId="0" fontId="11" fillId="0" borderId="9" xfId="0" applyFont="1" applyBorder="1" applyAlignment="1">
      <alignment vertical="center" wrapText="1"/>
    </xf>
    <xf numFmtId="0" fontId="65" fillId="0" borderId="7" xfId="0"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65" fillId="0" borderId="7" xfId="0" applyFont="1" applyBorder="1" applyAlignment="1">
      <alignment horizontal="center" vertical="center" wrapText="1"/>
    </xf>
    <xf numFmtId="0" fontId="11" fillId="0" borderId="7" xfId="0" applyFont="1" applyBorder="1" applyAlignment="1">
      <alignment vertical="center"/>
    </xf>
    <xf numFmtId="0" fontId="75" fillId="0" borderId="0" xfId="0" applyFont="1" applyAlignment="1">
      <alignment horizontal="center" vertical="center"/>
    </xf>
    <xf numFmtId="0" fontId="65" fillId="0" borderId="13" xfId="0" applyFont="1" applyBorder="1" applyAlignment="1">
      <alignment horizontal="center" vertical="center"/>
    </xf>
    <xf numFmtId="0" fontId="11" fillId="0" borderId="2" xfId="0" applyFont="1" applyBorder="1" applyAlignment="1">
      <alignment horizontal="center" vertical="center" wrapText="1"/>
    </xf>
    <xf numFmtId="0" fontId="11" fillId="0" borderId="0" xfId="0" applyFont="1" applyAlignment="1">
      <alignment vertical="center" wrapText="1"/>
    </xf>
    <xf numFmtId="0" fontId="11" fillId="0" borderId="15" xfId="0" applyFont="1" applyBorder="1" applyAlignment="1">
      <alignment vertical="center"/>
    </xf>
    <xf numFmtId="0" fontId="11" fillId="0" borderId="13" xfId="0" applyFont="1" applyBorder="1" applyAlignment="1">
      <alignment vertical="center"/>
    </xf>
    <xf numFmtId="0" fontId="11" fillId="0" borderId="9" xfId="0" applyFont="1" applyBorder="1" applyAlignment="1">
      <alignment vertical="center"/>
    </xf>
    <xf numFmtId="0" fontId="11" fillId="0" borderId="13" xfId="0" applyFont="1" applyBorder="1" applyAlignment="1">
      <alignment horizontal="right" vertical="center"/>
    </xf>
    <xf numFmtId="176" fontId="7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0" xfId="0" applyFont="1" applyAlignment="1">
      <alignment horizontal="center" vertical="center"/>
    </xf>
    <xf numFmtId="0" fontId="3" fillId="0" borderId="14" xfId="0" applyFont="1" applyBorder="1" applyAlignment="1">
      <alignment horizontal="center" vertical="center" shrinkToFit="1"/>
    </xf>
    <xf numFmtId="0" fontId="11" fillId="0" borderId="7" xfId="0" applyFont="1" applyBorder="1" applyAlignment="1">
      <alignment vertical="center" wrapText="1"/>
    </xf>
    <xf numFmtId="6" fontId="70" fillId="0" borderId="7" xfId="5" applyFont="1" applyBorder="1" applyAlignment="1">
      <alignment horizontal="right" vertical="center"/>
    </xf>
    <xf numFmtId="184" fontId="11" fillId="2" borderId="7" xfId="1" applyNumberFormat="1" applyFont="1" applyFill="1" applyBorder="1" applyAlignment="1">
      <alignment vertical="center"/>
    </xf>
    <xf numFmtId="0" fontId="90" fillId="0" borderId="0" xfId="0" applyFont="1" applyAlignment="1">
      <alignment vertical="center"/>
    </xf>
    <xf numFmtId="0" fontId="11" fillId="2" borderId="4" xfId="0" applyFont="1" applyFill="1" applyBorder="1" applyAlignment="1">
      <alignment vertical="center" shrinkToFit="1"/>
    </xf>
    <xf numFmtId="0" fontId="70" fillId="2" borderId="4" xfId="0" applyFont="1" applyFill="1" applyBorder="1" applyAlignment="1">
      <alignment vertical="center" shrinkToFit="1"/>
    </xf>
    <xf numFmtId="0" fontId="70" fillId="2" borderId="3" xfId="0" applyFont="1" applyFill="1" applyBorder="1" applyAlignment="1">
      <alignment vertical="center" shrinkToFit="1"/>
    </xf>
    <xf numFmtId="0" fontId="63" fillId="0" borderId="12" xfId="0" applyFont="1" applyBorder="1" applyAlignment="1">
      <alignment vertical="center"/>
    </xf>
    <xf numFmtId="0" fontId="11" fillId="0" borderId="1" xfId="0" applyFont="1" applyBorder="1" applyAlignment="1">
      <alignment vertical="center" wrapText="1"/>
    </xf>
    <xf numFmtId="0" fontId="11" fillId="0" borderId="15" xfId="0" applyFont="1" applyBorder="1" applyAlignment="1">
      <alignment horizontal="center" vertical="center"/>
    </xf>
    <xf numFmtId="0" fontId="15" fillId="0" borderId="0" xfId="0" applyFont="1" applyAlignment="1">
      <alignment horizontal="center" vertical="center"/>
    </xf>
    <xf numFmtId="0" fontId="4" fillId="0" borderId="2" xfId="0" applyFont="1" applyBorder="1" applyAlignment="1">
      <alignment horizontal="center" vertical="center"/>
    </xf>
    <xf numFmtId="14" fontId="3" fillId="0" borderId="7" xfId="0" applyNumberFormat="1" applyFont="1" applyBorder="1" applyAlignment="1">
      <alignment horizontal="center" vertical="center" shrinkToFit="1"/>
    </xf>
    <xf numFmtId="0" fontId="92" fillId="0" borderId="0" xfId="0" applyFont="1" applyAlignment="1">
      <alignment vertical="center"/>
    </xf>
    <xf numFmtId="0" fontId="53" fillId="0" borderId="0" xfId="0" applyFont="1"/>
    <xf numFmtId="0" fontId="46" fillId="3" borderId="0" xfId="6" applyFont="1" applyFill="1" applyAlignment="1"/>
    <xf numFmtId="0" fontId="10" fillId="0" borderId="0" xfId="0" applyFont="1" applyAlignment="1">
      <alignment horizontal="left"/>
    </xf>
    <xf numFmtId="0" fontId="35" fillId="0" borderId="7" xfId="8" applyFont="1" applyBorder="1" applyAlignment="1">
      <alignment horizontal="center" vertical="center" shrinkToFit="1"/>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3"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0" fontId="43" fillId="0" borderId="7" xfId="6" applyFont="1" applyBorder="1">
      <alignment vertical="center"/>
    </xf>
    <xf numFmtId="14" fontId="35" fillId="0" borderId="7" xfId="6" applyNumberFormat="1" applyFont="1" applyBorder="1" applyAlignment="1">
      <alignment horizontal="right" vertical="center"/>
    </xf>
    <xf numFmtId="0" fontId="35" fillId="0" borderId="7" xfId="6" applyFont="1" applyBorder="1">
      <alignment vertical="center"/>
    </xf>
    <xf numFmtId="14" fontId="35" fillId="0" borderId="39" xfId="6" applyNumberFormat="1" applyFont="1" applyBorder="1" applyAlignment="1">
      <alignment horizontal="right" vertical="center"/>
    </xf>
    <xf numFmtId="0" fontId="35" fillId="0" borderId="39" xfId="6" applyFont="1" applyBorder="1">
      <alignment vertical="center"/>
    </xf>
    <xf numFmtId="0" fontId="95" fillId="0" borderId="40" xfId="6" applyFont="1" applyBorder="1">
      <alignment vertical="center"/>
    </xf>
    <xf numFmtId="0" fontId="23" fillId="0" borderId="40" xfId="6" applyFont="1" applyBorder="1">
      <alignment vertical="center"/>
    </xf>
    <xf numFmtId="14" fontId="35" fillId="0" borderId="3" xfId="6" applyNumberFormat="1" applyFont="1" applyBorder="1" applyAlignment="1">
      <alignment horizontal="right" vertical="center"/>
    </xf>
    <xf numFmtId="0" fontId="35" fillId="0" borderId="3" xfId="6" applyFont="1" applyBorder="1">
      <alignment vertical="center"/>
    </xf>
    <xf numFmtId="0" fontId="59" fillId="0" borderId="15" xfId="0" applyFont="1" applyBorder="1" applyAlignment="1">
      <alignment vertical="center" wrapText="1"/>
    </xf>
    <xf numFmtId="0" fontId="59" fillId="0" borderId="13" xfId="0" applyFont="1" applyBorder="1" applyAlignment="1">
      <alignment vertical="center" wrapText="1"/>
    </xf>
    <xf numFmtId="0" fontId="59" fillId="0" borderId="9" xfId="0" applyFont="1" applyBorder="1" applyAlignment="1">
      <alignment vertical="center" wrapText="1"/>
    </xf>
    <xf numFmtId="0" fontId="11" fillId="0" borderId="7" xfId="0" applyFont="1" applyBorder="1" applyAlignment="1">
      <alignment horizontal="center" vertical="center"/>
    </xf>
    <xf numFmtId="0" fontId="11" fillId="0" borderId="15" xfId="0" applyFont="1" applyBorder="1" applyAlignment="1">
      <alignment horizontal="left" vertical="center"/>
    </xf>
    <xf numFmtId="0" fontId="11" fillId="0" borderId="13" xfId="0" applyFont="1" applyBorder="1" applyAlignment="1">
      <alignment horizontal="left" vertical="center"/>
    </xf>
    <xf numFmtId="0" fontId="11" fillId="0" borderId="9" xfId="0" applyFont="1" applyBorder="1" applyAlignment="1">
      <alignment horizontal="left" vertical="center"/>
    </xf>
    <xf numFmtId="0" fontId="11" fillId="0" borderId="16" xfId="0" applyFont="1" applyBorder="1" applyAlignment="1">
      <alignment horizontal="center" vertical="center"/>
    </xf>
    <xf numFmtId="0" fontId="11" fillId="0" borderId="0" xfId="0" applyFont="1" applyAlignment="1">
      <alignment horizontal="center" vertical="center"/>
    </xf>
    <xf numFmtId="0" fontId="11" fillId="0" borderId="15"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7" xfId="0" applyFont="1" applyBorder="1" applyAlignment="1">
      <alignment vertical="center" textRotation="255"/>
    </xf>
    <xf numFmtId="0" fontId="11" fillId="0" borderId="0" xfId="0" applyFont="1" applyAlignment="1">
      <alignment horizontal="left" vertical="center"/>
    </xf>
    <xf numFmtId="0" fontId="13" fillId="0" borderId="0" xfId="0" applyFont="1" applyAlignment="1">
      <alignment horizontal="left" vertical="center"/>
    </xf>
    <xf numFmtId="0" fontId="11" fillId="0" borderId="6"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0" xfId="0" applyFont="1" applyAlignment="1">
      <alignment horizontal="center" vertical="center" wrapText="1"/>
    </xf>
    <xf numFmtId="0" fontId="11" fillId="0" borderId="1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left" vertical="center"/>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1" fillId="0" borderId="5"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xf>
    <xf numFmtId="0" fontId="11" fillId="0" borderId="12" xfId="0" applyFont="1" applyBorder="1" applyAlignment="1">
      <alignment horizontal="left" vertical="center"/>
    </xf>
    <xf numFmtId="0" fontId="11" fillId="0" borderId="7" xfId="0" applyFont="1" applyBorder="1" applyAlignment="1">
      <alignment horizontal="center" vertical="center" wrapText="1"/>
    </xf>
    <xf numFmtId="0" fontId="11" fillId="0" borderId="7" xfId="0" applyFont="1" applyBorder="1" applyAlignment="1">
      <alignment horizontal="left" vertical="center" wrapText="1"/>
    </xf>
    <xf numFmtId="0" fontId="11" fillId="0" borderId="15" xfId="0" applyFont="1" applyBorder="1" applyAlignment="1">
      <alignment horizontal="center" vertical="center"/>
    </xf>
    <xf numFmtId="0" fontId="11" fillId="0" borderId="13" xfId="0" applyFont="1" applyBorder="1" applyAlignment="1">
      <alignment horizontal="center" vertical="center"/>
    </xf>
    <xf numFmtId="0" fontId="11" fillId="0" borderId="9" xfId="0" applyFont="1" applyBorder="1" applyAlignment="1">
      <alignment horizontal="center" vertical="center"/>
    </xf>
    <xf numFmtId="0" fontId="49" fillId="0" borderId="0" xfId="0" applyFont="1" applyAlignment="1">
      <alignment horizontal="center" vertical="center" shrinkToFit="1"/>
    </xf>
    <xf numFmtId="0" fontId="11" fillId="0" borderId="0" xfId="0" applyFont="1" applyAlignment="1">
      <alignment horizontal="left" vertical="center" shrinkToFit="1"/>
    </xf>
    <xf numFmtId="0" fontId="26" fillId="0" borderId="0" xfId="0" applyFont="1" applyAlignment="1">
      <alignment horizontal="center" vertical="center" wrapText="1"/>
    </xf>
    <xf numFmtId="0" fontId="11" fillId="0" borderId="7" xfId="0" applyFont="1" applyBorder="1" applyAlignment="1">
      <alignment horizontal="center" vertical="center" shrinkToFit="1"/>
    </xf>
    <xf numFmtId="176" fontId="11" fillId="0" borderId="13" xfId="0" applyNumberFormat="1" applyFont="1" applyBorder="1" applyAlignment="1">
      <alignment horizontal="left" vertical="center" shrinkToFit="1"/>
    </xf>
    <xf numFmtId="176" fontId="11" fillId="0" borderId="9" xfId="0" applyNumberFormat="1" applyFont="1" applyBorder="1" applyAlignment="1">
      <alignment horizontal="left" vertical="center" shrinkToFit="1"/>
    </xf>
    <xf numFmtId="0" fontId="11" fillId="0" borderId="6" xfId="0" applyFont="1" applyBorder="1" applyAlignment="1">
      <alignment vertical="center" wrapText="1"/>
    </xf>
    <xf numFmtId="0" fontId="11" fillId="0" borderId="14" xfId="0" applyFont="1" applyBorder="1" applyAlignment="1">
      <alignment vertical="center" wrapText="1"/>
    </xf>
    <xf numFmtId="0" fontId="11" fillId="0" borderId="10" xfId="0" applyFont="1" applyBorder="1" applyAlignment="1">
      <alignment vertical="center" wrapText="1"/>
    </xf>
    <xf numFmtId="0" fontId="11" fillId="0" borderId="16" xfId="0" applyFont="1" applyBorder="1" applyAlignment="1">
      <alignment vertical="center" wrapText="1"/>
    </xf>
    <xf numFmtId="0" fontId="11" fillId="0" borderId="0" xfId="0" applyFont="1" applyAlignment="1">
      <alignment vertical="center" wrapText="1"/>
    </xf>
    <xf numFmtId="0" fontId="11" fillId="0" borderId="11" xfId="0" applyFont="1" applyBorder="1" applyAlignment="1">
      <alignment vertical="center" wrapText="1"/>
    </xf>
    <xf numFmtId="0" fontId="11" fillId="0" borderId="5" xfId="0" applyFont="1" applyBorder="1" applyAlignment="1">
      <alignment vertical="center" wrapText="1"/>
    </xf>
    <xf numFmtId="0" fontId="11" fillId="0" borderId="1" xfId="0" applyFont="1" applyBorder="1" applyAlignment="1">
      <alignment vertical="center" wrapText="1"/>
    </xf>
    <xf numFmtId="0" fontId="11" fillId="0" borderId="12" xfId="0" applyFont="1" applyBorder="1" applyAlignment="1">
      <alignment vertical="center" wrapText="1"/>
    </xf>
    <xf numFmtId="0" fontId="49" fillId="0" borderId="26" xfId="0" applyFont="1" applyBorder="1" applyAlignment="1">
      <alignment horizontal="center" vertical="center" shrinkToFit="1"/>
    </xf>
    <xf numFmtId="0" fontId="49" fillId="0" borderId="25" xfId="0" applyFont="1" applyBorder="1" applyAlignment="1">
      <alignment horizontal="center" vertical="center" shrinkToFit="1"/>
    </xf>
    <xf numFmtId="0" fontId="49" fillId="0" borderId="24" xfId="0" applyFont="1" applyBorder="1" applyAlignment="1">
      <alignment horizontal="center" vertical="center" shrinkToFit="1"/>
    </xf>
    <xf numFmtId="0" fontId="49" fillId="0" borderId="0" xfId="0" applyFont="1" applyAlignment="1">
      <alignment horizontal="center" vertical="center"/>
    </xf>
    <xf numFmtId="0" fontId="17" fillId="0" borderId="0" xfId="0" applyFont="1" applyAlignment="1">
      <alignment horizontal="left" vertical="center" wrapText="1" shrinkToFit="1"/>
    </xf>
    <xf numFmtId="0" fontId="17" fillId="0" borderId="0" xfId="0" applyFont="1" applyAlignment="1">
      <alignment horizontal="left" vertical="center" shrinkToFit="1"/>
    </xf>
    <xf numFmtId="0" fontId="11" fillId="0" borderId="2" xfId="0" applyFont="1" applyBorder="1" applyAlignment="1">
      <alignment horizontal="center" vertical="center"/>
    </xf>
    <xf numFmtId="189" fontId="59" fillId="0" borderId="2" xfId="0" applyNumberFormat="1" applyFont="1" applyBorder="1" applyAlignment="1">
      <alignment horizontal="center" vertical="center" wrapText="1"/>
    </xf>
    <xf numFmtId="189" fontId="59" fillId="0" borderId="4" xfId="0" applyNumberFormat="1" applyFont="1" applyBorder="1" applyAlignment="1">
      <alignment horizontal="center" vertical="center" wrapText="1"/>
    </xf>
    <xf numFmtId="0" fontId="59" fillId="0" borderId="6" xfId="0" applyFont="1" applyBorder="1" applyAlignment="1">
      <alignment horizontal="left" vertical="center" wrapText="1"/>
    </xf>
    <xf numFmtId="0" fontId="59" fillId="0" borderId="16" xfId="0" applyFont="1" applyBorder="1" applyAlignment="1">
      <alignment horizontal="left" vertical="center" wrapText="1"/>
    </xf>
    <xf numFmtId="0" fontId="59" fillId="0" borderId="6" xfId="0" applyFont="1" applyBorder="1" applyAlignment="1">
      <alignment horizontal="left" vertical="center" shrinkToFit="1"/>
    </xf>
    <xf numFmtId="0" fontId="59" fillId="0" borderId="10" xfId="0" applyFont="1" applyBorder="1" applyAlignment="1">
      <alignment horizontal="left" vertical="center" shrinkToFit="1"/>
    </xf>
    <xf numFmtId="0" fontId="59" fillId="0" borderId="16" xfId="0" applyFont="1" applyBorder="1" applyAlignment="1">
      <alignment horizontal="left" vertical="center" shrinkToFit="1"/>
    </xf>
    <xf numFmtId="0" fontId="59" fillId="0" borderId="11" xfId="0" applyFont="1" applyBorder="1" applyAlignment="1">
      <alignment horizontal="left" vertical="center" shrinkToFit="1"/>
    </xf>
    <xf numFmtId="0" fontId="59" fillId="0" borderId="5" xfId="0" applyFont="1" applyBorder="1" applyAlignment="1">
      <alignment horizontal="left" vertical="center" shrinkToFit="1"/>
    </xf>
    <xf numFmtId="0" fontId="59" fillId="0" borderId="12" xfId="0" applyFont="1" applyBorder="1" applyAlignment="1">
      <alignment horizontal="left" vertical="center" shrinkToFit="1"/>
    </xf>
    <xf numFmtId="189" fontId="59" fillId="0" borderId="3" xfId="0" applyNumberFormat="1" applyFont="1" applyBorder="1" applyAlignment="1">
      <alignment horizontal="center" vertical="center" wrapText="1"/>
    </xf>
    <xf numFmtId="0" fontId="59" fillId="0" borderId="2" xfId="0" applyFont="1" applyBorder="1" applyAlignment="1">
      <alignment horizontal="left" vertical="center" wrapText="1"/>
    </xf>
    <xf numFmtId="0" fontId="59" fillId="0" borderId="4" xfId="0" applyFont="1" applyBorder="1" applyAlignment="1">
      <alignment horizontal="left" vertical="center" wrapText="1"/>
    </xf>
    <xf numFmtId="0" fontId="59" fillId="0" borderId="3" xfId="0" applyFont="1" applyBorder="1" applyAlignment="1">
      <alignment horizontal="left" vertical="center" wrapText="1"/>
    </xf>
    <xf numFmtId="0" fontId="59" fillId="0" borderId="2" xfId="0" applyFont="1" applyBorder="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shrinkToFit="1"/>
    </xf>
    <xf numFmtId="181" fontId="11" fillId="0" borderId="2" xfId="0" applyNumberFormat="1" applyFont="1" applyBorder="1" applyAlignment="1">
      <alignment horizontal="right" vertical="center"/>
    </xf>
    <xf numFmtId="181" fontId="11" fillId="0" borderId="4" xfId="0" applyNumberFormat="1" applyFont="1" applyBorder="1" applyAlignment="1">
      <alignment horizontal="right" vertical="center"/>
    </xf>
    <xf numFmtId="181" fontId="11" fillId="0" borderId="3" xfId="0" applyNumberFormat="1" applyFont="1" applyBorder="1" applyAlignment="1">
      <alignment horizontal="right" vertical="center"/>
    </xf>
    <xf numFmtId="0" fontId="59" fillId="0" borderId="10" xfId="0" applyFont="1" applyBorder="1" applyAlignment="1">
      <alignment horizontal="center" vertical="center" shrinkToFit="1"/>
    </xf>
    <xf numFmtId="0" fontId="59" fillId="0" borderId="11" xfId="0" applyFont="1" applyBorder="1" applyAlignment="1">
      <alignment horizontal="center" vertical="center" shrinkToFit="1"/>
    </xf>
    <xf numFmtId="0" fontId="59" fillId="0" borderId="12" xfId="0" applyFont="1" applyBorder="1" applyAlignment="1">
      <alignment horizontal="center" vertical="center" shrinkToFit="1"/>
    </xf>
    <xf numFmtId="0" fontId="59" fillId="0" borderId="5" xfId="0" applyFont="1" applyBorder="1" applyAlignment="1">
      <alignment horizontal="left" vertical="center" wrapText="1"/>
    </xf>
    <xf numFmtId="181" fontId="11" fillId="0" borderId="7" xfId="0" applyNumberFormat="1" applyFont="1" applyBorder="1" applyAlignment="1">
      <alignment horizontal="right" vertical="center"/>
    </xf>
    <xf numFmtId="0" fontId="62" fillId="0" borderId="2" xfId="0" applyFont="1" applyBorder="1" applyAlignment="1">
      <alignment horizontal="left" vertical="center" wrapText="1"/>
    </xf>
    <xf numFmtId="0" fontId="62" fillId="0" borderId="4" xfId="0" applyFont="1" applyBorder="1" applyAlignment="1">
      <alignment horizontal="left" vertical="center" wrapText="1"/>
    </xf>
    <xf numFmtId="0" fontId="62" fillId="0" borderId="3" xfId="0" applyFont="1" applyBorder="1" applyAlignment="1">
      <alignment horizontal="left" vertical="center" wrapText="1"/>
    </xf>
    <xf numFmtId="0" fontId="59" fillId="0" borderId="0" xfId="0" applyFont="1" applyAlignment="1">
      <alignment horizontal="left" vertical="center" shrinkToFit="1"/>
    </xf>
    <xf numFmtId="0" fontId="59" fillId="0" borderId="1" xfId="0" applyFont="1" applyBorder="1" applyAlignment="1">
      <alignment horizontal="left" vertical="center" shrinkToFit="1"/>
    </xf>
    <xf numFmtId="179" fontId="11" fillId="0" borderId="5" xfId="0" applyNumberFormat="1" applyFont="1" applyBorder="1" applyAlignment="1">
      <alignment horizontal="right" vertical="center"/>
    </xf>
    <xf numFmtId="179" fontId="11" fillId="0" borderId="12" xfId="0" applyNumberFormat="1" applyFont="1" applyBorder="1" applyAlignment="1">
      <alignment horizontal="right" vertical="center"/>
    </xf>
    <xf numFmtId="0" fontId="11" fillId="0" borderId="15" xfId="0" applyFont="1" applyBorder="1" applyAlignment="1">
      <alignment vertical="center" wrapText="1"/>
    </xf>
    <xf numFmtId="0" fontId="11"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9" xfId="0" applyFont="1" applyBorder="1" applyAlignment="1">
      <alignment horizontal="center" vertical="center" wrapText="1"/>
    </xf>
    <xf numFmtId="0" fontId="44" fillId="0" borderId="1" xfId="6" applyFont="1" applyBorder="1" applyAlignment="1">
      <alignment horizontal="center" vertical="center"/>
    </xf>
    <xf numFmtId="0" fontId="23" fillId="0" borderId="7" xfId="6" applyFont="1" applyBorder="1" applyAlignment="1">
      <alignment horizontal="center" vertical="center"/>
    </xf>
    <xf numFmtId="0" fontId="81" fillId="0" borderId="7" xfId="6" applyFont="1" applyBorder="1" applyAlignment="1">
      <alignment horizontal="center" vertical="center" wrapText="1"/>
    </xf>
    <xf numFmtId="0" fontId="23" fillId="0" borderId="15" xfId="6" applyFont="1" applyBorder="1" applyAlignment="1">
      <alignment horizontal="center" vertical="center"/>
    </xf>
    <xf numFmtId="0" fontId="23" fillId="0" borderId="9" xfId="6" applyFont="1" applyBorder="1" applyAlignment="1">
      <alignment horizontal="center" vertical="center"/>
    </xf>
    <xf numFmtId="0" fontId="35" fillId="0" borderId="7" xfId="8" applyFont="1" applyBorder="1" applyAlignment="1">
      <alignment horizontal="center" vertical="center" shrinkToFit="1"/>
    </xf>
    <xf numFmtId="198" fontId="35" fillId="0" borderId="7" xfId="8" applyNumberFormat="1" applyFont="1" applyBorder="1" applyAlignment="1">
      <alignment horizontal="center" vertical="center"/>
    </xf>
    <xf numFmtId="0" fontId="35" fillId="0" borderId="7" xfId="8" applyFont="1" applyBorder="1" applyAlignment="1">
      <alignment horizontal="center" vertical="center"/>
    </xf>
    <xf numFmtId="0" fontId="39" fillId="0" borderId="7" xfId="8" applyFont="1" applyBorder="1" applyAlignment="1">
      <alignment horizontal="center" vertical="center" shrinkToFit="1"/>
    </xf>
    <xf numFmtId="0" fontId="39" fillId="0" borderId="6" xfId="8" applyFont="1" applyBorder="1" applyAlignment="1">
      <alignment horizontal="center" vertical="center" shrinkToFit="1"/>
    </xf>
    <xf numFmtId="0" fontId="39" fillId="0" borderId="14" xfId="8" applyFont="1" applyBorder="1" applyAlignment="1">
      <alignment horizontal="center" vertical="center" shrinkToFit="1"/>
    </xf>
    <xf numFmtId="0" fontId="39" fillId="0" borderId="10" xfId="8" applyFont="1" applyBorder="1" applyAlignment="1">
      <alignment horizontal="center" vertical="center" shrinkToFit="1"/>
    </xf>
    <xf numFmtId="49" fontId="35" fillId="0" borderId="15" xfId="6" quotePrefix="1" applyNumberFormat="1" applyFont="1" applyBorder="1" applyAlignment="1">
      <alignment horizontal="center" vertical="center" shrinkToFit="1"/>
    </xf>
    <xf numFmtId="49" fontId="35" fillId="0" borderId="13" xfId="6" quotePrefix="1" applyNumberFormat="1" applyFont="1" applyBorder="1" applyAlignment="1">
      <alignment horizontal="center" vertical="center" shrinkToFit="1"/>
    </xf>
    <xf numFmtId="49" fontId="35" fillId="0" borderId="9" xfId="6" quotePrefix="1" applyNumberFormat="1" applyFont="1" applyBorder="1" applyAlignment="1">
      <alignment horizontal="center" vertical="center" shrinkToFit="1"/>
    </xf>
    <xf numFmtId="0" fontId="30" fillId="0" borderId="0" xfId="6" applyFont="1" applyAlignment="1">
      <alignment horizontal="center" vertical="center" shrinkToFit="1"/>
    </xf>
    <xf numFmtId="0" fontId="49" fillId="0" borderId="26" xfId="0" applyFont="1" applyBorder="1" applyAlignment="1">
      <alignment horizontal="center" vertical="center"/>
    </xf>
    <xf numFmtId="0" fontId="49" fillId="0" borderId="25" xfId="0" applyFont="1" applyBorder="1" applyAlignment="1">
      <alignment horizontal="center" vertical="center"/>
    </xf>
    <xf numFmtId="0" fontId="49" fillId="0" borderId="24" xfId="0" applyFont="1" applyBorder="1" applyAlignment="1">
      <alignment horizontal="center" vertical="center"/>
    </xf>
    <xf numFmtId="0" fontId="65" fillId="0" borderId="7" xfId="0" applyFont="1" applyBorder="1" applyAlignment="1">
      <alignment horizontal="center" vertical="center"/>
    </xf>
    <xf numFmtId="0" fontId="15"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5" fontId="89" fillId="0" borderId="30" xfId="0" applyNumberFormat="1" applyFont="1" applyBorder="1" applyAlignment="1">
      <alignment horizontal="left" vertical="center" wrapText="1"/>
    </xf>
    <xf numFmtId="185" fontId="89"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56" fontId="4" fillId="0" borderId="2" xfId="0" quotePrefix="1" applyNumberFormat="1" applyFont="1" applyBorder="1" applyAlignment="1">
      <alignment horizontal="center" vertical="center"/>
    </xf>
    <xf numFmtId="0" fontId="56" fillId="0" borderId="30" xfId="0" applyFont="1" applyBorder="1" applyAlignment="1">
      <alignment horizontal="center" vertical="center" shrinkToFit="1"/>
    </xf>
    <xf numFmtId="0" fontId="56"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9" xfId="0" applyFont="1" applyBorder="1" applyAlignment="1">
      <alignment vertical="center" wrapText="1"/>
    </xf>
    <xf numFmtId="0" fontId="10" fillId="0" borderId="0" xfId="0" applyFont="1" applyAlignment="1">
      <alignment horizontal="left"/>
    </xf>
    <xf numFmtId="0" fontId="68" fillId="0" borderId="0" xfId="0" applyFont="1" applyAlignment="1">
      <alignment horizontal="center" vertical="center"/>
    </xf>
    <xf numFmtId="182" fontId="16" fillId="0" borderId="0" xfId="0" applyNumberFormat="1" applyFont="1" applyAlignment="1">
      <alignment vertical="center" wrapText="1"/>
    </xf>
    <xf numFmtId="0" fontId="10" fillId="0" borderId="0" xfId="0" applyFont="1" applyAlignment="1">
      <alignment vertical="center"/>
    </xf>
    <xf numFmtId="0" fontId="69" fillId="0" borderId="0" xfId="0" applyFont="1" applyAlignment="1">
      <alignment horizontal="center" vertical="center" shrinkToFit="1"/>
    </xf>
    <xf numFmtId="0" fontId="10" fillId="0" borderId="0" xfId="0" applyFont="1" applyAlignment="1">
      <alignment horizontal="left" vertical="center"/>
    </xf>
    <xf numFmtId="0" fontId="10" fillId="0" borderId="0" xfId="0" applyFont="1" applyAlignment="1">
      <alignment vertical="center" wrapText="1"/>
    </xf>
    <xf numFmtId="0" fontId="65" fillId="0" borderId="0" xfId="0" applyFont="1" applyAlignment="1">
      <alignment horizontal="center" vertical="center"/>
    </xf>
    <xf numFmtId="6" fontId="70" fillId="0" borderId="7" xfId="5" applyFont="1" applyBorder="1" applyAlignment="1">
      <alignment horizontal="center" vertical="center"/>
    </xf>
    <xf numFmtId="6" fontId="75" fillId="0" borderId="28" xfId="5" applyFont="1" applyBorder="1" applyAlignment="1">
      <alignment horizontal="center" vertical="center"/>
    </xf>
    <xf numFmtId="0" fontId="11" fillId="0" borderId="0" xfId="0" applyFont="1" applyAlignment="1">
      <alignment horizontal="center"/>
    </xf>
    <xf numFmtId="0" fontId="69" fillId="0" borderId="0" xfId="0" applyFont="1" applyAlignment="1">
      <alignment horizontal="center" vertical="center"/>
    </xf>
    <xf numFmtId="0" fontId="20" fillId="0" borderId="0" xfId="0" applyFont="1" applyAlignment="1">
      <alignment horizontal="left" vertical="center"/>
    </xf>
    <xf numFmtId="0" fontId="7" fillId="0" borderId="0" xfId="0" applyFont="1" applyAlignment="1">
      <alignment horizontal="left" vertical="center"/>
    </xf>
    <xf numFmtId="0" fontId="72" fillId="0" borderId="0" xfId="0" applyFont="1" applyAlignment="1">
      <alignment horizontal="center" vertical="center"/>
    </xf>
    <xf numFmtId="0" fontId="76" fillId="0" borderId="0" xfId="0" applyFont="1" applyAlignment="1">
      <alignment horizontal="center" vertical="center"/>
    </xf>
    <xf numFmtId="0" fontId="65" fillId="0" borderId="7" xfId="0" applyFont="1" applyBorder="1" applyAlignment="1">
      <alignment horizontal="left" vertical="center" wrapText="1"/>
    </xf>
    <xf numFmtId="0" fontId="65" fillId="0" borderId="7" xfId="0" applyFont="1" applyBorder="1" applyAlignment="1">
      <alignment horizontal="left" vertical="top" wrapText="1"/>
    </xf>
    <xf numFmtId="0" fontId="65" fillId="0" borderId="7" xfId="0" applyFont="1" applyBorder="1" applyAlignment="1">
      <alignment horizontal="center" vertical="center" wrapText="1"/>
    </xf>
    <xf numFmtId="0" fontId="65" fillId="0" borderId="0" xfId="0" applyFont="1" applyAlignment="1">
      <alignment wrapText="1"/>
    </xf>
    <xf numFmtId="0" fontId="65" fillId="0" borderId="0" xfId="0" applyFont="1" applyAlignment="1">
      <alignment vertical="center" wrapText="1"/>
    </xf>
    <xf numFmtId="0" fontId="70" fillId="2" borderId="7" xfId="0" applyFont="1" applyFill="1" applyBorder="1" applyAlignment="1">
      <alignment horizontal="center" vertical="center" shrinkToFit="1"/>
    </xf>
    <xf numFmtId="0" fontId="70" fillId="3" borderId="15" xfId="0" applyFont="1" applyFill="1" applyBorder="1" applyAlignment="1">
      <alignment horizontal="center" vertical="center" shrinkToFit="1"/>
    </xf>
    <xf numFmtId="0" fontId="70" fillId="3" borderId="9" xfId="0" applyFont="1" applyFill="1" applyBorder="1" applyAlignment="1">
      <alignment horizontal="center" vertical="center" shrinkToFit="1"/>
    </xf>
    <xf numFmtId="0" fontId="11" fillId="0" borderId="7" xfId="0" applyFont="1" applyBorder="1" applyAlignment="1">
      <alignment vertical="center"/>
    </xf>
    <xf numFmtId="0" fontId="65" fillId="2" borderId="7" xfId="0" applyFont="1" applyFill="1" applyBorder="1" applyAlignment="1">
      <alignment horizontal="center" vertical="center" shrinkToFit="1"/>
    </xf>
    <xf numFmtId="0" fontId="70" fillId="0" borderId="15" xfId="0" applyFont="1" applyBorder="1" applyAlignment="1">
      <alignment vertical="center" shrinkToFit="1"/>
    </xf>
    <xf numFmtId="0" fontId="70" fillId="0" borderId="13" xfId="0" applyFont="1" applyBorder="1" applyAlignment="1">
      <alignment vertical="center" shrinkToFit="1"/>
    </xf>
    <xf numFmtId="0" fontId="70" fillId="0" borderId="9" xfId="0" applyFont="1" applyBorder="1" applyAlignment="1">
      <alignment vertical="center" shrinkToFit="1"/>
    </xf>
    <xf numFmtId="0" fontId="70" fillId="0" borderId="15" xfId="0" applyFont="1" applyBorder="1" applyAlignment="1">
      <alignment horizontal="center" vertical="center"/>
    </xf>
    <xf numFmtId="0" fontId="70" fillId="0" borderId="13" xfId="0" applyFont="1" applyBorder="1" applyAlignment="1">
      <alignment horizontal="center" vertical="center"/>
    </xf>
    <xf numFmtId="0" fontId="70" fillId="0" borderId="9" xfId="0" applyFont="1" applyBorder="1" applyAlignment="1">
      <alignment horizontal="center" vertical="center"/>
    </xf>
    <xf numFmtId="0" fontId="70" fillId="2" borderId="6" xfId="0" applyFont="1" applyFill="1" applyBorder="1" applyAlignment="1">
      <alignment horizontal="center" vertical="center" shrinkToFit="1"/>
    </xf>
    <xf numFmtId="0" fontId="70" fillId="2" borderId="10" xfId="0" applyFont="1" applyFill="1" applyBorder="1" applyAlignment="1">
      <alignment horizontal="center" vertical="center" shrinkToFit="1"/>
    </xf>
    <xf numFmtId="0" fontId="70" fillId="2" borderId="16" xfId="0" applyFont="1" applyFill="1" applyBorder="1" applyAlignment="1">
      <alignment horizontal="center" vertical="center" shrinkToFit="1"/>
    </xf>
    <xf numFmtId="0" fontId="70" fillId="2" borderId="11" xfId="0" applyFont="1" applyFill="1" applyBorder="1" applyAlignment="1">
      <alignment horizontal="center" vertical="center" shrinkToFit="1"/>
    </xf>
    <xf numFmtId="184" fontId="11" fillId="2" borderId="2" xfId="1" applyNumberFormat="1" applyFont="1" applyFill="1" applyBorder="1" applyAlignment="1">
      <alignment vertical="center"/>
    </xf>
    <xf numFmtId="184" fontId="11" fillId="2" borderId="4" xfId="1" applyNumberFormat="1" applyFont="1" applyFill="1" applyBorder="1" applyAlignment="1">
      <alignment vertical="center"/>
    </xf>
    <xf numFmtId="184" fontId="11" fillId="2" borderId="3" xfId="1" applyNumberFormat="1" applyFont="1" applyFill="1" applyBorder="1" applyAlignment="1">
      <alignment vertical="center"/>
    </xf>
    <xf numFmtId="0" fontId="11" fillId="0" borderId="7" xfId="0" applyFont="1" applyBorder="1" applyAlignment="1">
      <alignment vertical="center" wrapText="1" shrinkToFit="1"/>
    </xf>
    <xf numFmtId="184" fontId="11" fillId="0" borderId="7" xfId="1" applyNumberFormat="1" applyFont="1" applyFill="1" applyBorder="1" applyAlignment="1">
      <alignment horizontal="center" vertical="center"/>
    </xf>
    <xf numFmtId="0" fontId="70" fillId="2" borderId="2" xfId="0" applyFont="1" applyFill="1" applyBorder="1" applyAlignment="1">
      <alignment horizontal="center" vertical="center" shrinkToFit="1"/>
    </xf>
    <xf numFmtId="0" fontId="75" fillId="0" borderId="0" xfId="0" applyFont="1" applyAlignment="1">
      <alignment horizontal="center" vertical="center"/>
    </xf>
    <xf numFmtId="0" fontId="65" fillId="0" borderId="15" xfId="0" applyFont="1" applyBorder="1" applyAlignment="1">
      <alignment horizontal="center" vertical="center"/>
    </xf>
    <xf numFmtId="0" fontId="65" fillId="0" borderId="13" xfId="0" applyFont="1" applyBorder="1" applyAlignment="1">
      <alignment horizontal="center" vertical="center"/>
    </xf>
    <xf numFmtId="0" fontId="7" fillId="0" borderId="1" xfId="0" applyFont="1" applyBorder="1" applyAlignment="1">
      <alignment vertical="center" wrapText="1"/>
    </xf>
    <xf numFmtId="0" fontId="11"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38" fontId="51" fillId="0" borderId="4" xfId="1" quotePrefix="1" applyFont="1" applyFill="1" applyBorder="1" applyAlignment="1">
      <alignment horizontal="center" vertical="center" wrapText="1"/>
    </xf>
    <xf numFmtId="38" fontId="51" fillId="0" borderId="3" xfId="1" applyFont="1" applyFill="1" applyBorder="1" applyAlignment="1">
      <alignment horizontal="center" vertical="center" wrapText="1"/>
    </xf>
  </cellXfs>
  <cellStyles count="9">
    <cellStyle name="パーセント" xfId="4" builtinId="5"/>
    <cellStyle name="桁区切り" xfId="1" builtinId="6"/>
    <cellStyle name="通貨 2" xfId="5" xr:uid="{00000000-0005-0000-0000-000002000000}"/>
    <cellStyle name="標準" xfId="0" builtinId="0"/>
    <cellStyle name="標準 2" xfId="2" xr:uid="{00000000-0005-0000-0000-000004000000}"/>
    <cellStyle name="標準 2 2 3" xfId="6" xr:uid="{00000000-0005-0000-0000-000005000000}"/>
    <cellStyle name="標準 3" xfId="3" xr:uid="{00000000-0005-0000-0000-000006000000}"/>
    <cellStyle name="標準 4" xfId="7" xr:uid="{00000000-0005-0000-0000-000007000000}"/>
    <cellStyle name="標準_Sheet1" xfId="8" xr:uid="{00000000-0005-0000-0000-000008000000}"/>
  </cellStyles>
  <dxfs count="7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17</xdr:col>
      <xdr:colOff>1083771</xdr:colOff>
      <xdr:row>5</xdr:row>
      <xdr:rowOff>99254</xdr:rowOff>
    </xdr:from>
    <xdr:to>
      <xdr:col>20</xdr:col>
      <xdr:colOff>1102180</xdr:colOff>
      <xdr:row>9</xdr:row>
      <xdr:rowOff>136072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142296" y="1366079"/>
          <a:ext cx="3590284" cy="98931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8"/>
  <sheetViews>
    <sheetView tabSelected="1" view="pageBreakPreview" zoomScale="85" zoomScaleNormal="100" zoomScaleSheetLayoutView="85" workbookViewId="0">
      <pane xSplit="3" ySplit="8" topLeftCell="D9" activePane="bottomRight" state="frozen"/>
      <selection activeCell="B2" sqref="B2"/>
      <selection pane="topRight" activeCell="B2" sqref="B2"/>
      <selection pane="bottomLeft" activeCell="B2" sqref="B2"/>
      <selection pane="bottomRight" activeCell="C2" sqref="C2"/>
    </sheetView>
  </sheetViews>
  <sheetFormatPr defaultColWidth="9" defaultRowHeight="13.5"/>
  <cols>
    <col min="1" max="1" width="9" style="34"/>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3" customFormat="1" ht="18" customHeight="1" thickBot="1">
      <c r="A1" s="34"/>
      <c r="D1" s="33" t="s">
        <v>227</v>
      </c>
      <c r="F1" s="33" t="s">
        <v>189</v>
      </c>
      <c r="J1" s="33" t="s">
        <v>352</v>
      </c>
    </row>
    <row r="2" spans="1:13" ht="25.5" customHeight="1" thickBot="1">
      <c r="B2" s="143"/>
      <c r="C2" s="143"/>
      <c r="D2" s="143"/>
      <c r="E2" s="409" t="s">
        <v>188</v>
      </c>
      <c r="F2" s="409"/>
      <c r="G2" s="409"/>
      <c r="H2" s="409"/>
      <c r="I2" s="424" t="s">
        <v>333</v>
      </c>
      <c r="J2" s="425"/>
      <c r="K2" s="425"/>
      <c r="L2" s="426"/>
      <c r="M2" s="105" t="s">
        <v>204</v>
      </c>
    </row>
    <row r="3" spans="1:13" ht="15" customHeight="1">
      <c r="B3" s="144"/>
      <c r="C3" s="144"/>
      <c r="D3" s="144"/>
      <c r="E3" s="144"/>
      <c r="F3" s="144"/>
      <c r="G3" s="144"/>
      <c r="H3" s="145"/>
      <c r="I3" s="410"/>
      <c r="J3" s="410"/>
      <c r="K3" s="410"/>
      <c r="L3" s="410"/>
      <c r="M3" s="105" t="s">
        <v>223</v>
      </c>
    </row>
    <row r="4" spans="1:13" ht="20.100000000000001" customHeight="1">
      <c r="A4" s="411" t="s">
        <v>222</v>
      </c>
      <c r="B4" s="412" t="s">
        <v>28</v>
      </c>
      <c r="C4" s="412"/>
      <c r="D4" s="326" t="s">
        <v>298</v>
      </c>
      <c r="E4" s="146"/>
      <c r="F4" s="146"/>
      <c r="G4" s="146"/>
      <c r="H4" s="147"/>
      <c r="I4" s="413"/>
      <c r="J4" s="413"/>
      <c r="K4" s="413"/>
      <c r="L4" s="414"/>
      <c r="M4" s="137" t="s">
        <v>201</v>
      </c>
    </row>
    <row r="5" spans="1:13" ht="20.100000000000001" customHeight="1">
      <c r="A5" s="411"/>
      <c r="B5" s="377" t="s">
        <v>29</v>
      </c>
      <c r="C5" s="377"/>
      <c r="D5" s="326" t="s">
        <v>299</v>
      </c>
      <c r="E5" s="327"/>
      <c r="F5" s="327"/>
      <c r="G5" s="327"/>
      <c r="H5" s="314"/>
      <c r="I5" s="327"/>
      <c r="J5" s="327"/>
      <c r="K5" s="327"/>
      <c r="L5" s="328"/>
      <c r="M5" s="107" t="s">
        <v>198</v>
      </c>
    </row>
    <row r="6" spans="1:13" ht="20.100000000000001" customHeight="1">
      <c r="A6" s="411"/>
      <c r="B6" s="377" t="s">
        <v>27</v>
      </c>
      <c r="C6" s="377"/>
      <c r="D6" s="148">
        <v>0</v>
      </c>
      <c r="E6" s="309"/>
      <c r="F6" s="309"/>
      <c r="G6" s="315"/>
      <c r="H6" s="404" t="s">
        <v>300</v>
      </c>
      <c r="I6" s="415"/>
      <c r="J6" s="416"/>
      <c r="K6" s="416"/>
      <c r="L6" s="417"/>
      <c r="M6" s="107" t="s">
        <v>199</v>
      </c>
    </row>
    <row r="7" spans="1:13" ht="20.100000000000001" customHeight="1">
      <c r="A7" s="411"/>
      <c r="B7" s="377" t="s">
        <v>20</v>
      </c>
      <c r="C7" s="377"/>
      <c r="D7" s="149">
        <v>46113</v>
      </c>
      <c r="E7" s="150" t="s">
        <v>127</v>
      </c>
      <c r="F7" s="151">
        <v>46843</v>
      </c>
      <c r="G7" s="152">
        <v>24</v>
      </c>
      <c r="H7" s="404"/>
      <c r="I7" s="418"/>
      <c r="J7" s="419"/>
      <c r="K7" s="419"/>
      <c r="L7" s="420"/>
      <c r="M7" s="107" t="s">
        <v>200</v>
      </c>
    </row>
    <row r="8" spans="1:13" ht="20.100000000000001" customHeight="1">
      <c r="A8" s="411"/>
      <c r="B8" s="377" t="s">
        <v>147</v>
      </c>
      <c r="C8" s="377"/>
      <c r="D8" s="153">
        <v>0</v>
      </c>
      <c r="E8" s="150" t="s">
        <v>301</v>
      </c>
      <c r="F8" s="154">
        <v>0</v>
      </c>
      <c r="G8" s="315"/>
      <c r="H8" s="404"/>
      <c r="I8" s="421"/>
      <c r="J8" s="422"/>
      <c r="K8" s="422"/>
      <c r="L8" s="423"/>
      <c r="M8" s="107" t="s">
        <v>202</v>
      </c>
    </row>
    <row r="9" spans="1:13" ht="45" customHeight="1">
      <c r="A9" s="34" t="s">
        <v>154</v>
      </c>
      <c r="B9" s="377" t="s">
        <v>31</v>
      </c>
      <c r="C9" s="377"/>
      <c r="D9" s="405" t="s">
        <v>148</v>
      </c>
      <c r="E9" s="405"/>
      <c r="F9" s="405"/>
      <c r="G9" s="405"/>
      <c r="H9" s="405"/>
      <c r="I9" s="405"/>
      <c r="J9" s="405"/>
      <c r="K9" s="405"/>
      <c r="L9" s="405"/>
    </row>
    <row r="10" spans="1:13" ht="45" customHeight="1">
      <c r="A10" s="35" t="s">
        <v>155</v>
      </c>
      <c r="B10" s="404" t="s">
        <v>5</v>
      </c>
      <c r="C10" s="377"/>
      <c r="D10" s="405" t="s">
        <v>149</v>
      </c>
      <c r="E10" s="405"/>
      <c r="F10" s="405"/>
      <c r="G10" s="405"/>
      <c r="H10" s="405"/>
      <c r="I10" s="405"/>
      <c r="J10" s="405"/>
      <c r="K10" s="405"/>
      <c r="L10" s="405"/>
    </row>
    <row r="11" spans="1:13" ht="15" customHeight="1">
      <c r="B11" s="385" t="s">
        <v>302</v>
      </c>
      <c r="C11" s="377" t="s">
        <v>32</v>
      </c>
      <c r="D11" s="377"/>
      <c r="E11" s="406" t="s">
        <v>33</v>
      </c>
      <c r="F11" s="407"/>
      <c r="G11" s="407"/>
      <c r="H11" s="407"/>
      <c r="I11" s="407"/>
      <c r="J11" s="407"/>
      <c r="K11" s="408"/>
      <c r="L11" s="307" t="s">
        <v>34</v>
      </c>
    </row>
    <row r="12" spans="1:13" ht="30" customHeight="1">
      <c r="B12" s="385"/>
      <c r="C12" s="385" t="s">
        <v>35</v>
      </c>
      <c r="D12" s="155" t="s">
        <v>203</v>
      </c>
      <c r="E12" s="374"/>
      <c r="F12" s="375"/>
      <c r="G12" s="375"/>
      <c r="H12" s="375"/>
      <c r="I12" s="375"/>
      <c r="J12" s="375"/>
      <c r="K12" s="376"/>
      <c r="L12" s="312"/>
    </row>
    <row r="13" spans="1:13" ht="30" customHeight="1">
      <c r="B13" s="385"/>
      <c r="C13" s="385"/>
      <c r="D13" s="156" t="s">
        <v>303</v>
      </c>
      <c r="E13" s="374"/>
      <c r="F13" s="375"/>
      <c r="G13" s="375"/>
      <c r="H13" s="375"/>
      <c r="I13" s="375"/>
      <c r="J13" s="375"/>
      <c r="K13" s="376"/>
      <c r="L13" s="312"/>
      <c r="M13" s="3"/>
    </row>
    <row r="14" spans="1:13" ht="30" customHeight="1">
      <c r="B14" s="385"/>
      <c r="C14" s="385"/>
      <c r="D14" s="156"/>
      <c r="E14" s="374"/>
      <c r="F14" s="375"/>
      <c r="G14" s="375"/>
      <c r="H14" s="375"/>
      <c r="I14" s="375"/>
      <c r="J14" s="375"/>
      <c r="K14" s="376"/>
      <c r="L14" s="311"/>
      <c r="M14" s="3"/>
    </row>
    <row r="15" spans="1:13" ht="30" customHeight="1">
      <c r="B15" s="385"/>
      <c r="C15" s="385"/>
      <c r="D15" s="156"/>
      <c r="E15" s="374"/>
      <c r="F15" s="375"/>
      <c r="G15" s="375"/>
      <c r="H15" s="375"/>
      <c r="I15" s="375"/>
      <c r="J15" s="375"/>
      <c r="K15" s="376"/>
      <c r="L15" s="311"/>
    </row>
    <row r="16" spans="1:13" ht="30" customHeight="1">
      <c r="B16" s="385"/>
      <c r="C16" s="385"/>
      <c r="D16" s="156"/>
      <c r="E16" s="374"/>
      <c r="F16" s="375"/>
      <c r="G16" s="375"/>
      <c r="H16" s="375"/>
      <c r="I16" s="375"/>
      <c r="J16" s="375"/>
      <c r="K16" s="376"/>
      <c r="L16" s="311"/>
    </row>
    <row r="17" spans="2:14" ht="30" customHeight="1">
      <c r="B17" s="385"/>
      <c r="C17" s="385"/>
      <c r="D17" s="156"/>
      <c r="E17" s="374"/>
      <c r="F17" s="375"/>
      <c r="G17" s="375"/>
      <c r="H17" s="375"/>
      <c r="I17" s="375"/>
      <c r="J17" s="375"/>
      <c r="K17" s="376"/>
      <c r="L17" s="311"/>
      <c r="M17" s="3"/>
    </row>
    <row r="18" spans="2:14" ht="30" customHeight="1">
      <c r="B18" s="385"/>
      <c r="C18" s="385"/>
      <c r="D18" s="156"/>
      <c r="E18" s="374"/>
      <c r="F18" s="375"/>
      <c r="G18" s="375"/>
      <c r="H18" s="375"/>
      <c r="I18" s="375"/>
      <c r="J18" s="375"/>
      <c r="K18" s="376"/>
      <c r="L18" s="311"/>
    </row>
    <row r="19" spans="2:14" ht="30" customHeight="1">
      <c r="B19" s="385"/>
      <c r="C19" s="385"/>
      <c r="D19" s="156"/>
      <c r="E19" s="374"/>
      <c r="F19" s="375"/>
      <c r="G19" s="375"/>
      <c r="H19" s="375"/>
      <c r="I19" s="375"/>
      <c r="J19" s="375"/>
      <c r="K19" s="376"/>
      <c r="L19" s="311"/>
    </row>
    <row r="20" spans="2:14" ht="30" customHeight="1">
      <c r="B20" s="385"/>
      <c r="C20" s="385"/>
      <c r="D20" s="157"/>
      <c r="E20" s="374"/>
      <c r="F20" s="375"/>
      <c r="G20" s="375"/>
      <c r="H20" s="375"/>
      <c r="I20" s="375"/>
      <c r="J20" s="375"/>
      <c r="K20" s="376"/>
      <c r="L20" s="140"/>
    </row>
    <row r="21" spans="2:14" ht="30" customHeight="1">
      <c r="B21" s="385"/>
      <c r="C21" s="385" t="s">
        <v>36</v>
      </c>
      <c r="D21" s="158"/>
      <c r="E21" s="374"/>
      <c r="F21" s="375"/>
      <c r="G21" s="375"/>
      <c r="H21" s="375"/>
      <c r="I21" s="375"/>
      <c r="J21" s="375"/>
      <c r="K21" s="376"/>
      <c r="L21" s="312"/>
    </row>
    <row r="22" spans="2:14" ht="30" customHeight="1">
      <c r="B22" s="385"/>
      <c r="C22" s="385"/>
      <c r="D22" s="156"/>
      <c r="E22" s="374"/>
      <c r="F22" s="375"/>
      <c r="G22" s="375"/>
      <c r="H22" s="375"/>
      <c r="I22" s="375"/>
      <c r="J22" s="375"/>
      <c r="K22" s="376"/>
      <c r="L22" s="311"/>
      <c r="M22" s="3"/>
      <c r="N22" s="4"/>
    </row>
    <row r="23" spans="2:14" ht="30" customHeight="1">
      <c r="B23" s="385"/>
      <c r="C23" s="385"/>
      <c r="D23" s="156"/>
      <c r="E23" s="374"/>
      <c r="F23" s="375"/>
      <c r="G23" s="375"/>
      <c r="H23" s="375"/>
      <c r="I23" s="375"/>
      <c r="J23" s="375"/>
      <c r="K23" s="376"/>
      <c r="L23" s="311"/>
    </row>
    <row r="24" spans="2:14" ht="30" customHeight="1">
      <c r="B24" s="385"/>
      <c r="C24" s="385"/>
      <c r="D24" s="156"/>
      <c r="E24" s="374"/>
      <c r="F24" s="375"/>
      <c r="G24" s="375"/>
      <c r="H24" s="375"/>
      <c r="I24" s="375"/>
      <c r="J24" s="375"/>
      <c r="K24" s="376"/>
      <c r="L24" s="311"/>
    </row>
    <row r="25" spans="2:14" ht="30" customHeight="1">
      <c r="B25" s="385"/>
      <c r="C25" s="385"/>
      <c r="D25" s="156"/>
      <c r="E25" s="374"/>
      <c r="F25" s="375"/>
      <c r="G25" s="375"/>
      <c r="H25" s="375"/>
      <c r="I25" s="375"/>
      <c r="J25" s="375"/>
      <c r="K25" s="376"/>
      <c r="L25" s="311"/>
    </row>
    <row r="26" spans="2:14" ht="30" customHeight="1">
      <c r="B26" s="385"/>
      <c r="C26" s="385"/>
      <c r="D26" s="156"/>
      <c r="E26" s="374"/>
      <c r="F26" s="375"/>
      <c r="G26" s="375"/>
      <c r="H26" s="375"/>
      <c r="I26" s="375"/>
      <c r="J26" s="375"/>
      <c r="K26" s="376"/>
      <c r="L26" s="311"/>
      <c r="M26" s="3"/>
      <c r="N26" s="4"/>
    </row>
    <row r="27" spans="2:14" ht="30" customHeight="1">
      <c r="B27" s="385"/>
      <c r="C27" s="385"/>
      <c r="D27" s="156"/>
      <c r="E27" s="374"/>
      <c r="F27" s="375"/>
      <c r="G27" s="375"/>
      <c r="H27" s="375"/>
      <c r="I27" s="375"/>
      <c r="J27" s="375"/>
      <c r="K27" s="376"/>
      <c r="L27" s="311"/>
      <c r="M27" s="3"/>
      <c r="N27" s="4"/>
    </row>
    <row r="28" spans="2:14" ht="30" customHeight="1">
      <c r="B28" s="385"/>
      <c r="C28" s="385"/>
      <c r="D28" s="156"/>
      <c r="E28" s="374"/>
      <c r="F28" s="375"/>
      <c r="G28" s="375"/>
      <c r="H28" s="375"/>
      <c r="I28" s="375"/>
      <c r="J28" s="375"/>
      <c r="K28" s="376"/>
      <c r="L28" s="311"/>
    </row>
    <row r="29" spans="2:14" ht="30" customHeight="1">
      <c r="B29" s="385"/>
      <c r="C29" s="385"/>
      <c r="D29" s="159"/>
      <c r="E29" s="374"/>
      <c r="F29" s="375"/>
      <c r="G29" s="375"/>
      <c r="H29" s="375"/>
      <c r="I29" s="375"/>
      <c r="J29" s="375"/>
      <c r="K29" s="376"/>
      <c r="L29" s="313"/>
      <c r="M29" s="3"/>
    </row>
    <row r="30" spans="2:14" ht="15" customHeight="1">
      <c r="B30" s="381" t="s">
        <v>37</v>
      </c>
      <c r="C30" s="382"/>
      <c r="D30" s="382"/>
      <c r="E30" s="383" t="s">
        <v>38</v>
      </c>
      <c r="F30" s="384"/>
      <c r="G30" s="32">
        <f>SUM(L12:L29)</f>
        <v>0</v>
      </c>
      <c r="H30" s="160" t="s">
        <v>128</v>
      </c>
      <c r="I30" s="31">
        <f>SUM(L12:L20)</f>
        <v>0</v>
      </c>
      <c r="J30" s="160" t="s">
        <v>129</v>
      </c>
      <c r="K30" s="31">
        <f>SUM(L21:L29)</f>
        <v>0</v>
      </c>
      <c r="L30" s="161" t="s">
        <v>304</v>
      </c>
      <c r="M30" s="33" t="s">
        <v>224</v>
      </c>
    </row>
    <row r="31" spans="2:14" ht="30" customHeight="1">
      <c r="B31" s="377" t="s">
        <v>334</v>
      </c>
      <c r="C31" s="377"/>
      <c r="D31" s="377"/>
      <c r="E31" s="374"/>
      <c r="F31" s="375"/>
      <c r="G31" s="375"/>
      <c r="H31" s="375"/>
      <c r="I31" s="375"/>
      <c r="J31" s="375"/>
      <c r="K31" s="376"/>
      <c r="L31" s="311"/>
      <c r="M31" s="33"/>
    </row>
    <row r="32" spans="2:14" ht="45" customHeight="1">
      <c r="B32" s="404" t="s">
        <v>228</v>
      </c>
      <c r="C32" s="377"/>
      <c r="D32" s="377"/>
      <c r="E32" s="378"/>
      <c r="F32" s="379"/>
      <c r="G32" s="379"/>
      <c r="H32" s="379"/>
      <c r="I32" s="379"/>
      <c r="J32" s="379"/>
      <c r="K32" s="379"/>
      <c r="L32" s="380"/>
      <c r="M32" s="2" t="str">
        <f>DBCS(E32)</f>
        <v/>
      </c>
    </row>
    <row r="33" spans="1:13" ht="37.5" customHeight="1">
      <c r="B33" s="404" t="s">
        <v>229</v>
      </c>
      <c r="C33" s="377"/>
      <c r="D33" s="377"/>
      <c r="E33" s="378"/>
      <c r="F33" s="379"/>
      <c r="G33" s="379"/>
      <c r="H33" s="379"/>
      <c r="I33" s="379"/>
      <c r="J33" s="379"/>
      <c r="K33" s="379"/>
      <c r="L33" s="380"/>
      <c r="M33" s="2" t="str">
        <f>DBCS(E33)</f>
        <v/>
      </c>
    </row>
    <row r="34" spans="1:13" ht="20.25" customHeight="1">
      <c r="A34" s="34" t="s">
        <v>153</v>
      </c>
      <c r="B34" s="388" t="s">
        <v>152</v>
      </c>
      <c r="C34" s="389"/>
      <c r="D34" s="390"/>
      <c r="E34" s="381" t="s">
        <v>365</v>
      </c>
      <c r="F34" s="382"/>
      <c r="G34" s="162"/>
      <c r="H34" s="397"/>
      <c r="I34" s="397"/>
      <c r="J34" s="397"/>
      <c r="K34" s="397"/>
      <c r="L34" s="398"/>
      <c r="M34" s="348" t="s">
        <v>358</v>
      </c>
    </row>
    <row r="35" spans="1:13" ht="20.25" customHeight="1">
      <c r="B35" s="391"/>
      <c r="C35" s="392"/>
      <c r="D35" s="393"/>
      <c r="E35" s="381" t="s">
        <v>363</v>
      </c>
      <c r="F35" s="382"/>
      <c r="G35" s="163"/>
      <c r="H35" s="386"/>
      <c r="I35" s="386"/>
      <c r="J35" s="386"/>
      <c r="K35" s="386"/>
      <c r="L35" s="399"/>
      <c r="M35" s="33" t="s">
        <v>150</v>
      </c>
    </row>
    <row r="36" spans="1:13" ht="20.25" customHeight="1">
      <c r="B36" s="394"/>
      <c r="C36" s="395"/>
      <c r="D36" s="396"/>
      <c r="E36" s="400" t="s">
        <v>366</v>
      </c>
      <c r="F36" s="401"/>
      <c r="G36" s="164"/>
      <c r="H36" s="402"/>
      <c r="I36" s="402"/>
      <c r="J36" s="402"/>
      <c r="K36" s="402"/>
      <c r="L36" s="403"/>
      <c r="M36" s="33" t="s">
        <v>151</v>
      </c>
    </row>
    <row r="37" spans="1:13" ht="51" customHeight="1">
      <c r="B37" s="377" t="s">
        <v>39</v>
      </c>
      <c r="C37" s="377"/>
      <c r="D37" s="377"/>
      <c r="E37" s="378"/>
      <c r="F37" s="379"/>
      <c r="G37" s="379"/>
      <c r="H37" s="379"/>
      <c r="I37" s="379"/>
      <c r="J37" s="379"/>
      <c r="K37" s="379"/>
      <c r="L37" s="380"/>
    </row>
    <row r="38" spans="1:13" ht="15" customHeight="1">
      <c r="B38" s="386" t="s">
        <v>305</v>
      </c>
      <c r="C38" s="386"/>
      <c r="D38" s="386"/>
      <c r="E38" s="386"/>
      <c r="F38" s="386"/>
      <c r="G38" s="386"/>
      <c r="H38" s="386"/>
      <c r="I38" s="386"/>
      <c r="J38" s="386"/>
      <c r="K38" s="386"/>
      <c r="L38" s="386"/>
    </row>
    <row r="39" spans="1:13">
      <c r="B39" s="24"/>
      <c r="C39" s="24"/>
      <c r="D39" s="24"/>
      <c r="E39" s="24"/>
      <c r="F39" s="24"/>
      <c r="G39" s="24"/>
      <c r="H39" s="24"/>
      <c r="I39" s="24"/>
      <c r="J39" s="24"/>
      <c r="K39" s="24"/>
      <c r="L39" s="24"/>
    </row>
    <row r="40" spans="1:13">
      <c r="B40" s="387" t="s">
        <v>40</v>
      </c>
      <c r="C40" s="387"/>
      <c r="D40" s="387"/>
      <c r="E40" s="387"/>
      <c r="F40" s="387"/>
      <c r="G40" s="387"/>
      <c r="H40" s="387"/>
      <c r="I40" s="387"/>
      <c r="J40" s="387"/>
      <c r="K40" s="387"/>
      <c r="L40" s="387"/>
    </row>
    <row r="41" spans="1:13">
      <c r="B41" s="24"/>
      <c r="C41" s="24"/>
      <c r="D41" s="24"/>
      <c r="E41" s="24"/>
      <c r="F41" s="24"/>
      <c r="G41" s="24"/>
      <c r="H41" s="24"/>
      <c r="I41" s="24"/>
      <c r="J41" s="24"/>
      <c r="K41" s="24"/>
      <c r="L41" s="24"/>
    </row>
    <row r="42" spans="1:13">
      <c r="B42" s="24"/>
      <c r="C42" s="24"/>
      <c r="D42" s="24"/>
      <c r="E42" s="24"/>
      <c r="F42" s="24"/>
      <c r="G42" s="24"/>
      <c r="H42" s="24"/>
      <c r="I42" s="24"/>
      <c r="J42" s="24"/>
      <c r="K42" s="24"/>
      <c r="L42" s="24"/>
    </row>
    <row r="43" spans="1:13">
      <c r="B43" s="24"/>
      <c r="C43" s="24"/>
      <c r="D43" s="24"/>
      <c r="E43" s="24"/>
      <c r="F43" s="24"/>
      <c r="G43" s="24"/>
      <c r="H43" s="24"/>
      <c r="I43" s="24"/>
      <c r="J43" s="24"/>
      <c r="K43" s="24"/>
    </row>
    <row r="44" spans="1:13">
      <c r="B44" s="24"/>
      <c r="C44" s="24"/>
      <c r="D44" s="24"/>
      <c r="E44" s="24"/>
      <c r="F44" s="24"/>
      <c r="G44" s="24"/>
      <c r="H44" s="24"/>
      <c r="I44" s="24"/>
      <c r="J44" s="24"/>
      <c r="K44" s="24"/>
    </row>
    <row r="45" spans="1:13">
      <c r="B45" s="24"/>
      <c r="C45" s="24"/>
      <c r="D45" s="24"/>
      <c r="E45" s="24"/>
      <c r="F45" s="24"/>
      <c r="G45" s="24"/>
      <c r="H45" s="24"/>
      <c r="I45" s="24"/>
      <c r="J45" s="24"/>
      <c r="K45" s="24"/>
    </row>
    <row r="46" spans="1:13">
      <c r="B46" s="24"/>
      <c r="C46" s="24"/>
      <c r="D46" s="24"/>
      <c r="E46" s="24"/>
      <c r="F46" s="24"/>
      <c r="G46" s="24"/>
      <c r="H46" s="24"/>
      <c r="I46" s="24"/>
      <c r="J46" s="24"/>
      <c r="K46" s="24"/>
    </row>
    <row r="47" spans="1:13">
      <c r="B47" s="24"/>
      <c r="C47" s="24"/>
      <c r="D47" s="24"/>
      <c r="E47" s="24"/>
      <c r="F47" s="24"/>
      <c r="G47" s="24"/>
      <c r="H47" s="24"/>
      <c r="I47" s="24"/>
      <c r="J47" s="24"/>
      <c r="K47" s="24"/>
    </row>
    <row r="48" spans="1:13">
      <c r="B48" s="24"/>
      <c r="C48" s="24"/>
      <c r="D48" s="24"/>
      <c r="E48" s="24"/>
      <c r="F48" s="24"/>
      <c r="G48" s="24"/>
      <c r="H48" s="24"/>
      <c r="I48" s="24"/>
      <c r="J48" s="24"/>
      <c r="K48" s="24"/>
    </row>
    <row r="49" spans="2:11">
      <c r="B49" s="24"/>
      <c r="C49" s="24"/>
      <c r="D49" s="24"/>
      <c r="E49" s="24"/>
      <c r="F49" s="24"/>
      <c r="G49" s="24"/>
      <c r="H49" s="24"/>
      <c r="I49" s="24"/>
      <c r="J49" s="24"/>
      <c r="K49" s="24"/>
    </row>
    <row r="50" spans="2:11">
      <c r="B50" s="24"/>
      <c r="C50" s="24"/>
      <c r="D50" s="24"/>
      <c r="E50" s="24"/>
      <c r="F50" s="24"/>
      <c r="G50" s="24"/>
      <c r="H50" s="24"/>
      <c r="I50" s="24"/>
      <c r="J50" s="24"/>
      <c r="K50" s="24"/>
    </row>
    <row r="51" spans="2:11">
      <c r="B51" s="24"/>
      <c r="C51" s="24"/>
      <c r="D51" s="24"/>
      <c r="E51" s="24"/>
      <c r="F51" s="24"/>
      <c r="G51" s="24"/>
      <c r="H51" s="24"/>
      <c r="I51" s="24"/>
      <c r="J51" s="24"/>
      <c r="K51" s="24"/>
    </row>
    <row r="52" spans="2:11">
      <c r="B52" s="24"/>
      <c r="C52" s="24"/>
      <c r="D52" s="24"/>
      <c r="E52" s="24"/>
      <c r="F52" s="24"/>
      <c r="G52" s="24"/>
      <c r="H52" s="24"/>
      <c r="I52" s="24"/>
      <c r="J52" s="24"/>
      <c r="K52" s="24"/>
    </row>
    <row r="53" spans="2:11">
      <c r="B53" s="24"/>
      <c r="C53" s="24"/>
      <c r="D53" s="24"/>
      <c r="E53" s="24"/>
      <c r="F53" s="24"/>
      <c r="G53" s="24"/>
      <c r="H53" s="24"/>
      <c r="I53" s="24"/>
      <c r="J53" s="24"/>
      <c r="K53" s="24"/>
    </row>
    <row r="54" spans="2:11">
      <c r="B54" s="24"/>
      <c r="C54" s="24"/>
      <c r="D54" s="24"/>
      <c r="E54" s="24"/>
      <c r="F54" s="24"/>
      <c r="G54" s="24"/>
      <c r="H54" s="24"/>
      <c r="I54" s="24"/>
      <c r="J54" s="24"/>
      <c r="K54" s="24"/>
    </row>
    <row r="55" spans="2:11">
      <c r="B55" s="24"/>
      <c r="C55" s="24"/>
      <c r="D55" s="24"/>
      <c r="E55" s="24"/>
      <c r="F55" s="24"/>
      <c r="G55" s="24"/>
      <c r="H55" s="24"/>
      <c r="I55" s="24"/>
      <c r="J55" s="24"/>
      <c r="K55" s="24"/>
    </row>
    <row r="56" spans="2:11">
      <c r="B56" s="24"/>
      <c r="C56" s="24"/>
      <c r="D56" s="24"/>
      <c r="E56" s="24"/>
      <c r="F56" s="24"/>
      <c r="G56" s="24"/>
      <c r="H56" s="24"/>
      <c r="I56" s="24"/>
      <c r="J56" s="24"/>
      <c r="K56" s="24"/>
    </row>
    <row r="57" spans="2:11">
      <c r="B57" s="24"/>
      <c r="C57" s="24"/>
      <c r="D57" s="24"/>
      <c r="E57" s="24"/>
      <c r="F57" s="24"/>
      <c r="G57" s="24"/>
      <c r="H57" s="24"/>
      <c r="I57" s="24"/>
      <c r="J57" s="24"/>
      <c r="K57" s="24"/>
    </row>
    <row r="58" spans="2:11">
      <c r="B58" s="24"/>
      <c r="C58" s="24"/>
      <c r="D58" s="24"/>
      <c r="E58" s="24"/>
      <c r="F58" s="24"/>
      <c r="G58" s="24"/>
      <c r="H58" s="24"/>
      <c r="I58" s="24"/>
      <c r="J58" s="24"/>
      <c r="K58" s="24"/>
    </row>
  </sheetData>
  <mergeCells count="58">
    <mergeCell ref="E2:H2"/>
    <mergeCell ref="I3:L3"/>
    <mergeCell ref="A4:A8"/>
    <mergeCell ref="B4:C4"/>
    <mergeCell ref="I4:L4"/>
    <mergeCell ref="B5:C5"/>
    <mergeCell ref="B6:C6"/>
    <mergeCell ref="H6:H8"/>
    <mergeCell ref="I6:L8"/>
    <mergeCell ref="B7:C7"/>
    <mergeCell ref="B8:C8"/>
    <mergeCell ref="I2:L2"/>
    <mergeCell ref="B9:C9"/>
    <mergeCell ref="D9:L9"/>
    <mergeCell ref="B10:C10"/>
    <mergeCell ref="D10:L10"/>
    <mergeCell ref="E29:K29"/>
    <mergeCell ref="B11:B29"/>
    <mergeCell ref="C11:D11"/>
    <mergeCell ref="E11:K11"/>
    <mergeCell ref="C12:C20"/>
    <mergeCell ref="E12:K12"/>
    <mergeCell ref="E13:K13"/>
    <mergeCell ref="E17:K17"/>
    <mergeCell ref="E18:K18"/>
    <mergeCell ref="E19:K19"/>
    <mergeCell ref="E20:K20"/>
    <mergeCell ref="E14:K14"/>
    <mergeCell ref="B38:L38"/>
    <mergeCell ref="B40:L40"/>
    <mergeCell ref="B31:D31"/>
    <mergeCell ref="E31:K31"/>
    <mergeCell ref="B34:D36"/>
    <mergeCell ref="E34:F34"/>
    <mergeCell ref="H34:L34"/>
    <mergeCell ref="E35:F35"/>
    <mergeCell ref="H35:L35"/>
    <mergeCell ref="E36:F36"/>
    <mergeCell ref="H36:L36"/>
    <mergeCell ref="B32:D32"/>
    <mergeCell ref="E32:L32"/>
    <mergeCell ref="B33:D33"/>
    <mergeCell ref="E33:L33"/>
    <mergeCell ref="E15:K15"/>
    <mergeCell ref="E16:K16"/>
    <mergeCell ref="E27:K27"/>
    <mergeCell ref="B37:D37"/>
    <mergeCell ref="E37:L37"/>
    <mergeCell ref="B30:D30"/>
    <mergeCell ref="E30:F30"/>
    <mergeCell ref="C21:C29"/>
    <mergeCell ref="E21:K21"/>
    <mergeCell ref="E22:K22"/>
    <mergeCell ref="E23:K23"/>
    <mergeCell ref="E24:K24"/>
    <mergeCell ref="E25:K25"/>
    <mergeCell ref="E26:K26"/>
    <mergeCell ref="E28:K28"/>
  </mergeCells>
  <phoneticPr fontId="2"/>
  <dataValidations count="5">
    <dataValidation type="list" allowBlank="1" showInputMessage="1" showErrorMessage="1" sqref="E2" xr:uid="{00000000-0002-0000-0000-000000000000}">
      <formula1>"訓練カリキュラム,（様式19号）執行訓練カリキュラム"</formula1>
    </dataValidation>
    <dataValidation imeMode="on" allowBlank="1" showInputMessage="1" showErrorMessage="1" sqref="E31:K31 D4:D5 H6:I6 D9:L10 E32:L33 E37:L37 D12:K29" xr:uid="{00000000-0002-0000-0000-000001000000}"/>
    <dataValidation imeMode="off" allowBlank="1" showInputMessage="1" showErrorMessage="1" sqref="L31 I30 G30 K30 G34:G36 D6:F8 L12:L29 I2" xr:uid="{00000000-0002-0000-0000-000002000000}"/>
    <dataValidation type="list" imeMode="off" allowBlank="1" showInputMessage="1" showErrorMessage="1" sqref="G7" xr:uid="{00000000-0002-0000-0000-000003000000}">
      <formula1>"12,24"</formula1>
    </dataValidation>
    <dataValidation type="list" allowBlank="1" showInputMessage="1" showErrorMessage="1" sqref="H34:L36" xr:uid="{00000000-0002-0000-0000-000004000000}">
      <formula1>"※対象訓練なし,※訓練中,※集計中"</formula1>
    </dataValidation>
  </dataValidations>
  <printOptions horizontalCentered="1"/>
  <pageMargins left="0.59055118110236227" right="0.59055118110236227" top="0.59055118110236227" bottom="0.39370078740157483" header="0.39370078740157483" footer="0.19685039370078741"/>
  <pageSetup paperSize="9" scale="81"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38"/>
  <sheetViews>
    <sheetView view="pageBreakPreview" topLeftCell="A9" zoomScaleNormal="100" zoomScaleSheetLayoutView="100" workbookViewId="0">
      <selection activeCell="B15" sqref="B15"/>
    </sheetView>
  </sheetViews>
  <sheetFormatPr defaultColWidth="9" defaultRowHeight="13.5"/>
  <cols>
    <col min="1" max="1" width="4.875" style="166" customWidth="1"/>
    <col min="2" max="2" width="10.75" style="166" customWidth="1"/>
    <col min="3" max="5" width="8.625" style="166" customWidth="1"/>
    <col min="6" max="6" width="9.625" style="166" bestFit="1" customWidth="1"/>
    <col min="7" max="9" width="8.625" style="166" customWidth="1"/>
    <col min="10" max="10" width="9" style="166" customWidth="1"/>
    <col min="11" max="11" width="3.125" style="166" customWidth="1"/>
    <col min="12" max="16384" width="9" style="166"/>
  </cols>
  <sheetData>
    <row r="1" spans="1:11" ht="15.75" customHeight="1">
      <c r="J1" s="382" t="s">
        <v>212</v>
      </c>
      <c r="K1" s="382"/>
    </row>
    <row r="2" spans="1:11" ht="17.25">
      <c r="B2" s="548" t="s">
        <v>106</v>
      </c>
      <c r="C2" s="548"/>
      <c r="D2" s="548"/>
      <c r="E2" s="548"/>
      <c r="F2" s="548"/>
      <c r="G2" s="548"/>
      <c r="H2" s="548"/>
      <c r="I2" s="548"/>
    </row>
    <row r="3" spans="1:11" ht="14.25" customHeight="1"/>
    <row r="4" spans="1:11" ht="30" customHeight="1">
      <c r="A4" s="306"/>
      <c r="B4" s="549" t="s">
        <v>28</v>
      </c>
      <c r="C4" s="550"/>
      <c r="D4" s="326" t="s">
        <v>298</v>
      </c>
      <c r="E4" s="194"/>
      <c r="F4" s="202"/>
      <c r="G4" s="206"/>
    </row>
    <row r="5" spans="1:11" ht="30" customHeight="1">
      <c r="B5" s="549" t="s">
        <v>46</v>
      </c>
      <c r="C5" s="550"/>
      <c r="D5" s="326" t="s">
        <v>299</v>
      </c>
      <c r="E5" s="323"/>
      <c r="F5" s="202"/>
      <c r="G5" s="206"/>
    </row>
    <row r="6" spans="1:11" ht="30" customHeight="1">
      <c r="B6" s="549" t="s">
        <v>27</v>
      </c>
      <c r="C6" s="550"/>
      <c r="D6" s="148">
        <v>0</v>
      </c>
      <c r="E6" s="323"/>
      <c r="F6" s="202"/>
      <c r="G6" s="206"/>
    </row>
    <row r="7" spans="1:11" ht="17.25" customHeight="1">
      <c r="B7" s="208"/>
      <c r="C7" s="208"/>
      <c r="D7" s="306"/>
      <c r="E7" s="306"/>
      <c r="F7" s="306"/>
      <c r="G7" s="306"/>
    </row>
    <row r="8" spans="1:11" ht="23.25" customHeight="1">
      <c r="B8" s="166" t="s">
        <v>328</v>
      </c>
      <c r="I8" s="401" t="s">
        <v>118</v>
      </c>
      <c r="J8" s="401"/>
    </row>
    <row r="9" spans="1:11" ht="54.75" customHeight="1">
      <c r="B9" s="551" t="s">
        <v>329</v>
      </c>
      <c r="C9" s="551"/>
      <c r="D9" s="551"/>
      <c r="E9" s="551"/>
      <c r="F9" s="551"/>
      <c r="G9" s="551"/>
      <c r="H9" s="551"/>
      <c r="I9" s="551"/>
      <c r="J9" s="551"/>
    </row>
    <row r="10" spans="1:11" ht="45" customHeight="1">
      <c r="B10" s="404" t="s">
        <v>111</v>
      </c>
      <c r="C10" s="388" t="s">
        <v>112</v>
      </c>
      <c r="D10" s="222"/>
      <c r="E10" s="222"/>
      <c r="F10" s="223"/>
      <c r="G10" s="388" t="s">
        <v>116</v>
      </c>
      <c r="H10" s="224"/>
      <c r="I10" s="324" t="s">
        <v>124</v>
      </c>
      <c r="J10" s="324" t="s">
        <v>126</v>
      </c>
      <c r="K10" s="225"/>
    </row>
    <row r="11" spans="1:11" ht="20.25" customHeight="1">
      <c r="B11" s="404"/>
      <c r="C11" s="552"/>
      <c r="D11" s="388" t="s">
        <v>113</v>
      </c>
      <c r="E11" s="226"/>
      <c r="F11" s="554" t="s">
        <v>115</v>
      </c>
      <c r="G11" s="552"/>
      <c r="H11" s="554" t="s">
        <v>117</v>
      </c>
      <c r="I11" s="555" t="s">
        <v>330</v>
      </c>
      <c r="J11" s="555" t="s">
        <v>331</v>
      </c>
      <c r="K11" s="325"/>
    </row>
    <row r="12" spans="1:11" ht="54">
      <c r="B12" s="404"/>
      <c r="C12" s="553"/>
      <c r="D12" s="553"/>
      <c r="E12" s="308" t="s">
        <v>114</v>
      </c>
      <c r="F12" s="553"/>
      <c r="G12" s="553"/>
      <c r="H12" s="553"/>
      <c r="I12" s="556"/>
      <c r="J12" s="556"/>
      <c r="K12" s="325"/>
    </row>
    <row r="13" spans="1:11" ht="20.25" customHeight="1">
      <c r="B13" s="227" t="s">
        <v>364</v>
      </c>
      <c r="C13" s="228"/>
      <c r="D13" s="228"/>
      <c r="E13" s="228"/>
      <c r="F13" s="228"/>
      <c r="G13" s="228"/>
      <c r="H13" s="228"/>
      <c r="I13" s="229" t="e">
        <f>(D13+G13)/(C13-F13+G13)</f>
        <v>#DIV/0!</v>
      </c>
      <c r="J13" s="230" t="e">
        <f>(E13+H13)/(C13-F13+H13)</f>
        <v>#DIV/0!</v>
      </c>
      <c r="K13" s="325"/>
    </row>
    <row r="14" spans="1:11" ht="20.25" customHeight="1">
      <c r="B14" s="227" t="s">
        <v>373</v>
      </c>
      <c r="C14" s="228"/>
      <c r="D14" s="228"/>
      <c r="E14" s="228"/>
      <c r="F14" s="228"/>
      <c r="G14" s="228"/>
      <c r="H14" s="228"/>
      <c r="I14" s="229" t="e">
        <f>(D14+G14)/(C14-F14+G14)</f>
        <v>#DIV/0!</v>
      </c>
      <c r="J14" s="230" t="e">
        <f>(E14+H14)/(C14-F14+H14)</f>
        <v>#DIV/0!</v>
      </c>
      <c r="K14" s="325"/>
    </row>
    <row r="15" spans="1:11" ht="17.100000000000001" customHeight="1">
      <c r="B15" s="306"/>
      <c r="C15" s="322"/>
      <c r="D15" s="322"/>
      <c r="E15" s="322"/>
      <c r="F15" s="322"/>
      <c r="G15" s="322"/>
      <c r="H15" s="322"/>
      <c r="I15" s="322"/>
    </row>
    <row r="16" spans="1:11" ht="21" customHeight="1">
      <c r="B16" s="166" t="s">
        <v>123</v>
      </c>
    </row>
    <row r="17" spans="1:12" ht="17.100000000000001" customHeight="1">
      <c r="B17" s="321"/>
    </row>
    <row r="18" spans="1:12" ht="17.100000000000001" customHeight="1"/>
    <row r="19" spans="1:12" ht="20.25" customHeight="1">
      <c r="B19" s="166" t="s">
        <v>243</v>
      </c>
    </row>
    <row r="20" spans="1:12" ht="21" customHeight="1">
      <c r="B20" s="307"/>
      <c r="C20" s="327" t="s">
        <v>119</v>
      </c>
      <c r="D20" s="327"/>
      <c r="E20" s="327"/>
      <c r="F20" s="327"/>
      <c r="G20" s="327"/>
      <c r="H20" s="327"/>
      <c r="I20" s="328"/>
      <c r="L20" s="166" t="s">
        <v>332</v>
      </c>
    </row>
    <row r="21" spans="1:12" ht="21" customHeight="1">
      <c r="A21" s="207"/>
      <c r="B21" s="307"/>
      <c r="C21" s="327" t="s">
        <v>122</v>
      </c>
      <c r="D21" s="329"/>
      <c r="E21" s="327"/>
      <c r="F21" s="327"/>
      <c r="G21" s="327"/>
      <c r="H21" s="231"/>
      <c r="I21" s="328"/>
    </row>
    <row r="22" spans="1:12" ht="21" customHeight="1">
      <c r="A22" s="144"/>
      <c r="B22" s="307"/>
      <c r="C22" s="327" t="s">
        <v>120</v>
      </c>
      <c r="D22" s="379"/>
      <c r="E22" s="379"/>
      <c r="F22" s="379"/>
      <c r="G22" s="379"/>
      <c r="H22" s="379"/>
      <c r="I22" s="328" t="s">
        <v>121</v>
      </c>
    </row>
    <row r="23" spans="1:12">
      <c r="A23" s="144"/>
      <c r="D23" s="205"/>
      <c r="H23" s="232"/>
    </row>
    <row r="24" spans="1:12" ht="17.25">
      <c r="A24" s="207"/>
      <c r="B24" s="207"/>
      <c r="C24" s="234"/>
    </row>
    <row r="25" spans="1:12" ht="14.25">
      <c r="A25" s="235"/>
      <c r="B25" s="235"/>
      <c r="C25" s="234"/>
    </row>
    <row r="26" spans="1:12">
      <c r="A26" s="236"/>
      <c r="B26" s="236"/>
      <c r="C26" s="234"/>
      <c r="D26" s="234"/>
      <c r="E26" s="234"/>
      <c r="F26" s="234"/>
      <c r="G26" s="234"/>
      <c r="H26" s="234"/>
      <c r="I26" s="234"/>
    </row>
    <row r="27" spans="1:12">
      <c r="A27" s="144"/>
      <c r="B27" s="144"/>
      <c r="D27" s="208"/>
      <c r="E27" s="208"/>
      <c r="H27" s="232"/>
    </row>
    <row r="28" spans="1:12" ht="17.25">
      <c r="A28" s="207"/>
      <c r="B28" s="207"/>
      <c r="C28" s="207"/>
      <c r="D28" s="233"/>
      <c r="E28" s="233"/>
      <c r="F28" s="233"/>
      <c r="G28" s="233"/>
      <c r="H28" s="233"/>
      <c r="I28" s="233"/>
    </row>
    <row r="29" spans="1:12" ht="13.5" customHeight="1">
      <c r="A29" s="207"/>
      <c r="B29" s="207"/>
      <c r="C29" s="234"/>
    </row>
    <row r="30" spans="1:12" ht="13.5" customHeight="1">
      <c r="A30" s="207"/>
      <c r="B30" s="207"/>
      <c r="C30" s="234"/>
    </row>
    <row r="31" spans="1:12" ht="13.5" customHeight="1">
      <c r="A31" s="207"/>
      <c r="B31" s="207"/>
      <c r="C31" s="234"/>
    </row>
    <row r="32" spans="1:12" ht="13.5" customHeight="1">
      <c r="A32" s="207"/>
      <c r="B32" s="207"/>
      <c r="C32" s="234"/>
    </row>
    <row r="33" spans="1:8" ht="17.25">
      <c r="A33" s="207"/>
      <c r="B33" s="207"/>
      <c r="C33" s="234"/>
    </row>
    <row r="34" spans="1:8" ht="14.25">
      <c r="A34" s="235"/>
      <c r="B34" s="235"/>
      <c r="C34" s="234"/>
    </row>
    <row r="35" spans="1:8">
      <c r="A35" s="144"/>
      <c r="D35" s="208"/>
      <c r="E35" s="208"/>
      <c r="G35" s="208"/>
      <c r="H35" s="232"/>
    </row>
    <row r="36" spans="1:8" ht="6" customHeight="1"/>
    <row r="37" spans="1:8">
      <c r="B37" s="205"/>
    </row>
    <row r="38" spans="1:8">
      <c r="B38" s="205"/>
    </row>
  </sheetData>
  <mergeCells count="16">
    <mergeCell ref="I8:J8"/>
    <mergeCell ref="J1:K1"/>
    <mergeCell ref="B2:I2"/>
    <mergeCell ref="B4:C4"/>
    <mergeCell ref="B5:C5"/>
    <mergeCell ref="B6:C6"/>
    <mergeCell ref="D22:H22"/>
    <mergeCell ref="B9:J9"/>
    <mergeCell ref="B10:B12"/>
    <mergeCell ref="C10:C12"/>
    <mergeCell ref="G10:G12"/>
    <mergeCell ref="D11:D12"/>
    <mergeCell ref="F11:F12"/>
    <mergeCell ref="H11:H12"/>
    <mergeCell ref="I11:I12"/>
    <mergeCell ref="J11:J12"/>
  </mergeCells>
  <phoneticPr fontId="2"/>
  <dataValidations count="4">
    <dataValidation imeMode="on" allowBlank="1" showInputMessage="1" showErrorMessage="1" sqref="D4:D5" xr:uid="{00000000-0002-0000-0900-000000000000}"/>
    <dataValidation imeMode="off" allowBlank="1" showInputMessage="1" showErrorMessage="1" sqref="D6 C13:J14" xr:uid="{00000000-0002-0000-0900-000001000000}"/>
    <dataValidation type="list" allowBlank="1" showInputMessage="1" showErrorMessage="1" sqref="B20:B22" xr:uid="{00000000-0002-0000-0900-000002000000}">
      <formula1>"〇,,"</formula1>
    </dataValidation>
    <dataValidation type="list" allowBlank="1" showInputMessage="1" showErrorMessage="1" sqref="B17" xr:uid="{00000000-0002-0000-0900-000003000000}">
      <formula1>"該当,非該当"</formula1>
    </dataValidation>
  </dataValidations>
  <pageMargins left="0.74803149606299213" right="0.6692913385826772" top="0.59055118110236227" bottom="0.35433070866141736" header="0.35433070866141736" footer="0.39370078740157483"/>
  <pageSetup paperSize="9" scale="91"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A8" sqref="A8:B8"/>
    </sheetView>
  </sheetViews>
  <sheetFormatPr defaultColWidth="9" defaultRowHeight="13.5"/>
  <cols>
    <col min="1" max="1" width="3.625" style="165" customWidth="1"/>
    <col min="2" max="2" width="10.625" style="165" customWidth="1"/>
    <col min="3" max="3" width="20.625" style="165" customWidth="1"/>
    <col min="4" max="4" width="31.375" style="165" customWidth="1"/>
    <col min="5" max="5" width="10.625" style="165" customWidth="1"/>
    <col min="6" max="7" width="8.25" style="165" customWidth="1"/>
    <col min="8" max="16384" width="9" style="165"/>
  </cols>
  <sheetData>
    <row r="1" spans="1:7" ht="14.25" thickBot="1">
      <c r="E1" s="33" t="s">
        <v>352</v>
      </c>
    </row>
    <row r="2" spans="1:7" ht="21.75" thickBot="1">
      <c r="D2" s="424" t="s">
        <v>191</v>
      </c>
      <c r="E2" s="425"/>
      <c r="F2" s="425"/>
      <c r="G2" s="426"/>
    </row>
    <row r="3" spans="1:7" ht="21">
      <c r="A3" s="427" t="s">
        <v>74</v>
      </c>
      <c r="B3" s="427"/>
      <c r="C3" s="427"/>
      <c r="D3" s="427"/>
      <c r="E3" s="427"/>
      <c r="F3" s="427"/>
      <c r="G3" s="427"/>
    </row>
    <row r="4" spans="1:7" s="166" customFormat="1" ht="45.75" customHeight="1">
      <c r="A4" s="428" t="s">
        <v>306</v>
      </c>
      <c r="B4" s="429"/>
      <c r="C4" s="429"/>
      <c r="D4" s="429"/>
      <c r="E4" s="429"/>
      <c r="F4" s="429"/>
      <c r="G4" s="429"/>
    </row>
    <row r="5" spans="1:7" s="166" customFormat="1" ht="15" customHeight="1">
      <c r="A5" s="429" t="s">
        <v>220</v>
      </c>
      <c r="B5" s="429"/>
      <c r="C5" s="429"/>
      <c r="D5" s="429"/>
      <c r="E5" s="429"/>
      <c r="F5" s="429"/>
      <c r="G5" s="429"/>
    </row>
    <row r="6" spans="1:7" ht="18.75" customHeight="1">
      <c r="A6" s="167"/>
      <c r="B6" s="167"/>
      <c r="C6" s="167"/>
      <c r="D6" s="167"/>
      <c r="E6" s="167"/>
      <c r="F6" s="167"/>
      <c r="G6" s="167"/>
    </row>
    <row r="7" spans="1:7" ht="18.75" customHeight="1">
      <c r="A7" s="377" t="s">
        <v>28</v>
      </c>
      <c r="B7" s="377"/>
      <c r="C7" s="326" t="s">
        <v>298</v>
      </c>
      <c r="D7" s="327"/>
      <c r="E7" s="327"/>
      <c r="F7" s="329"/>
      <c r="G7" s="168"/>
    </row>
    <row r="8" spans="1:7" ht="18.75" customHeight="1">
      <c r="A8" s="406" t="s">
        <v>29</v>
      </c>
      <c r="B8" s="408"/>
      <c r="C8" s="326" t="s">
        <v>299</v>
      </c>
      <c r="D8" s="327"/>
      <c r="E8" s="327"/>
      <c r="F8" s="327"/>
      <c r="G8" s="328"/>
    </row>
    <row r="9" spans="1:7" ht="18.75" customHeight="1">
      <c r="A9" s="406" t="s">
        <v>27</v>
      </c>
      <c r="B9" s="408"/>
      <c r="C9" s="148">
        <v>0</v>
      </c>
      <c r="D9" s="327"/>
      <c r="E9" s="327"/>
      <c r="F9" s="327"/>
      <c r="G9" s="328"/>
    </row>
    <row r="10" spans="1:7" ht="18" customHeight="1">
      <c r="A10" s="385" t="s">
        <v>69</v>
      </c>
      <c r="B10" s="307" t="s">
        <v>68</v>
      </c>
      <c r="C10" s="307" t="s">
        <v>103</v>
      </c>
      <c r="D10" s="430" t="s">
        <v>104</v>
      </c>
      <c r="E10" s="430"/>
      <c r="F10" s="343" t="s">
        <v>41</v>
      </c>
      <c r="G10" s="307" t="s">
        <v>34</v>
      </c>
    </row>
    <row r="11" spans="1:7" ht="18" customHeight="1">
      <c r="A11" s="385"/>
      <c r="B11" s="431">
        <v>46124</v>
      </c>
      <c r="C11" s="433"/>
      <c r="D11" s="435"/>
      <c r="E11" s="436"/>
      <c r="F11" s="445"/>
      <c r="G11" s="448"/>
    </row>
    <row r="12" spans="1:7" ht="18" customHeight="1">
      <c r="A12" s="385"/>
      <c r="B12" s="432"/>
      <c r="C12" s="434"/>
      <c r="D12" s="437"/>
      <c r="E12" s="438"/>
      <c r="F12" s="446"/>
      <c r="G12" s="449"/>
    </row>
    <row r="13" spans="1:7" ht="18" customHeight="1">
      <c r="A13" s="385"/>
      <c r="B13" s="432"/>
      <c r="C13" s="434"/>
      <c r="D13" s="437"/>
      <c r="E13" s="438"/>
      <c r="F13" s="446"/>
      <c r="G13" s="449"/>
    </row>
    <row r="14" spans="1:7" ht="18" customHeight="1">
      <c r="A14" s="385"/>
      <c r="B14" s="432"/>
      <c r="C14" s="434"/>
      <c r="D14" s="439"/>
      <c r="E14" s="440"/>
      <c r="F14" s="447"/>
      <c r="G14" s="450"/>
    </row>
    <row r="15" spans="1:7" ht="18" customHeight="1">
      <c r="A15" s="385"/>
      <c r="B15" s="431"/>
      <c r="C15" s="442"/>
      <c r="D15" s="437"/>
      <c r="E15" s="438"/>
      <c r="F15" s="445"/>
      <c r="G15" s="448"/>
    </row>
    <row r="16" spans="1:7" ht="18" customHeight="1">
      <c r="A16" s="385"/>
      <c r="B16" s="432"/>
      <c r="C16" s="443"/>
      <c r="D16" s="437"/>
      <c r="E16" s="438"/>
      <c r="F16" s="446"/>
      <c r="G16" s="449"/>
    </row>
    <row r="17" spans="1:8" ht="18" customHeight="1">
      <c r="A17" s="385"/>
      <c r="B17" s="432"/>
      <c r="C17" s="443"/>
      <c r="D17" s="437"/>
      <c r="E17" s="438"/>
      <c r="F17" s="446"/>
      <c r="G17" s="449"/>
      <c r="H17" s="169"/>
    </row>
    <row r="18" spans="1:8" ht="18" customHeight="1">
      <c r="A18" s="385"/>
      <c r="B18" s="441"/>
      <c r="C18" s="444"/>
      <c r="D18" s="439"/>
      <c r="E18" s="440"/>
      <c r="F18" s="447"/>
      <c r="G18" s="450"/>
    </row>
    <row r="19" spans="1:8" ht="18" customHeight="1">
      <c r="A19" s="385"/>
      <c r="B19" s="431"/>
      <c r="C19" s="433"/>
      <c r="D19" s="435"/>
      <c r="E19" s="436"/>
      <c r="F19" s="451"/>
      <c r="G19" s="448"/>
    </row>
    <row r="20" spans="1:8" ht="18" customHeight="1">
      <c r="A20" s="385"/>
      <c r="B20" s="432"/>
      <c r="C20" s="434"/>
      <c r="D20" s="437"/>
      <c r="E20" s="438"/>
      <c r="F20" s="452"/>
      <c r="G20" s="449"/>
    </row>
    <row r="21" spans="1:8" ht="18" customHeight="1">
      <c r="A21" s="385"/>
      <c r="B21" s="432"/>
      <c r="C21" s="434"/>
      <c r="D21" s="437"/>
      <c r="E21" s="438"/>
      <c r="F21" s="452"/>
      <c r="G21" s="449"/>
    </row>
    <row r="22" spans="1:8" ht="18" customHeight="1">
      <c r="A22" s="385"/>
      <c r="B22" s="432"/>
      <c r="C22" s="434"/>
      <c r="D22" s="439"/>
      <c r="E22" s="440"/>
      <c r="F22" s="453"/>
      <c r="G22" s="450"/>
    </row>
    <row r="23" spans="1:8" ht="18" customHeight="1">
      <c r="A23" s="385"/>
      <c r="B23" s="431"/>
      <c r="C23" s="433"/>
      <c r="D23" s="437"/>
      <c r="E23" s="438"/>
      <c r="F23" s="451"/>
      <c r="G23" s="448"/>
    </row>
    <row r="24" spans="1:8" ht="18" customHeight="1">
      <c r="A24" s="385"/>
      <c r="B24" s="432"/>
      <c r="C24" s="434"/>
      <c r="D24" s="437"/>
      <c r="E24" s="438"/>
      <c r="F24" s="452"/>
      <c r="G24" s="449"/>
    </row>
    <row r="25" spans="1:8" ht="18" customHeight="1">
      <c r="A25" s="385"/>
      <c r="B25" s="432"/>
      <c r="C25" s="434"/>
      <c r="D25" s="437"/>
      <c r="E25" s="438"/>
      <c r="F25" s="452"/>
      <c r="G25" s="449"/>
    </row>
    <row r="26" spans="1:8" ht="18" customHeight="1">
      <c r="A26" s="385"/>
      <c r="B26" s="441"/>
      <c r="C26" s="454"/>
      <c r="D26" s="439"/>
      <c r="E26" s="440"/>
      <c r="F26" s="453"/>
      <c r="G26" s="450"/>
    </row>
    <row r="27" spans="1:8" ht="18" customHeight="1">
      <c r="A27" s="385"/>
      <c r="B27" s="431"/>
      <c r="C27" s="442"/>
      <c r="D27" s="437"/>
      <c r="E27" s="438"/>
      <c r="F27" s="451"/>
      <c r="G27" s="448"/>
    </row>
    <row r="28" spans="1:8" ht="18" customHeight="1">
      <c r="A28" s="385"/>
      <c r="B28" s="432"/>
      <c r="C28" s="443"/>
      <c r="D28" s="437"/>
      <c r="E28" s="438"/>
      <c r="F28" s="452"/>
      <c r="G28" s="449"/>
    </row>
    <row r="29" spans="1:8" ht="18" customHeight="1">
      <c r="A29" s="385"/>
      <c r="B29" s="432"/>
      <c r="C29" s="443"/>
      <c r="D29" s="437"/>
      <c r="E29" s="438"/>
      <c r="F29" s="452"/>
      <c r="G29" s="449"/>
    </row>
    <row r="30" spans="1:8" ht="18" customHeight="1">
      <c r="A30" s="385"/>
      <c r="B30" s="432"/>
      <c r="C30" s="444"/>
      <c r="D30" s="439"/>
      <c r="E30" s="440"/>
      <c r="F30" s="453"/>
      <c r="G30" s="450"/>
    </row>
    <row r="31" spans="1:8" ht="18" customHeight="1">
      <c r="A31" s="385"/>
      <c r="B31" s="431"/>
      <c r="C31" s="443"/>
      <c r="D31" s="437"/>
      <c r="E31" s="438"/>
      <c r="F31" s="452"/>
      <c r="G31" s="455"/>
    </row>
    <row r="32" spans="1:8" ht="18" customHeight="1">
      <c r="A32" s="385"/>
      <c r="B32" s="432"/>
      <c r="C32" s="443"/>
      <c r="D32" s="437"/>
      <c r="E32" s="438"/>
      <c r="F32" s="452"/>
      <c r="G32" s="455"/>
    </row>
    <row r="33" spans="1:9" ht="18" customHeight="1">
      <c r="A33" s="385"/>
      <c r="B33" s="432"/>
      <c r="C33" s="443"/>
      <c r="D33" s="437"/>
      <c r="E33" s="438"/>
      <c r="F33" s="452"/>
      <c r="G33" s="455"/>
    </row>
    <row r="34" spans="1:9" ht="18" customHeight="1">
      <c r="A34" s="385"/>
      <c r="B34" s="441"/>
      <c r="C34" s="444"/>
      <c r="D34" s="439"/>
      <c r="E34" s="440"/>
      <c r="F34" s="452"/>
      <c r="G34" s="455"/>
    </row>
    <row r="35" spans="1:9" ht="18" customHeight="1">
      <c r="A35" s="385"/>
      <c r="B35" s="431"/>
      <c r="C35" s="456"/>
      <c r="D35" s="437"/>
      <c r="E35" s="459"/>
      <c r="F35" s="445"/>
      <c r="G35" s="449"/>
    </row>
    <row r="36" spans="1:9" ht="18" customHeight="1">
      <c r="A36" s="385"/>
      <c r="B36" s="432"/>
      <c r="C36" s="457"/>
      <c r="D36" s="437"/>
      <c r="E36" s="459"/>
      <c r="F36" s="446"/>
      <c r="G36" s="449"/>
    </row>
    <row r="37" spans="1:9" ht="18" customHeight="1">
      <c r="A37" s="385"/>
      <c r="B37" s="432"/>
      <c r="C37" s="457"/>
      <c r="D37" s="437"/>
      <c r="E37" s="459"/>
      <c r="F37" s="446"/>
      <c r="G37" s="449"/>
      <c r="H37" s="169"/>
      <c r="I37" s="170"/>
    </row>
    <row r="38" spans="1:9" ht="18" customHeight="1">
      <c r="A38" s="385"/>
      <c r="B38" s="441"/>
      <c r="C38" s="458"/>
      <c r="D38" s="439"/>
      <c r="E38" s="460"/>
      <c r="F38" s="447"/>
      <c r="G38" s="450"/>
    </row>
    <row r="39" spans="1:9" ht="24.75" customHeight="1">
      <c r="A39" s="400" t="s">
        <v>42</v>
      </c>
      <c r="B39" s="401"/>
      <c r="C39" s="401"/>
      <c r="D39" s="401"/>
      <c r="E39" s="401"/>
      <c r="F39" s="461">
        <f>SUM(G11:G38)</f>
        <v>0</v>
      </c>
      <c r="G39" s="462"/>
    </row>
    <row r="40" spans="1:9">
      <c r="A40" s="386"/>
      <c r="B40" s="386"/>
      <c r="C40" s="386"/>
      <c r="D40" s="386"/>
      <c r="E40" s="386"/>
      <c r="F40" s="386"/>
      <c r="G40" s="386"/>
    </row>
    <row r="41" spans="1:9" ht="54.75" customHeight="1">
      <c r="A41" s="342"/>
      <c r="B41" s="342"/>
      <c r="C41" s="342"/>
      <c r="D41" s="342"/>
      <c r="E41" s="406" t="s">
        <v>41</v>
      </c>
      <c r="F41" s="408"/>
      <c r="G41" s="179" t="s">
        <v>353</v>
      </c>
    </row>
    <row r="42" spans="1:9" ht="46.5" customHeight="1">
      <c r="A42" s="463" t="s">
        <v>354</v>
      </c>
      <c r="B42" s="464"/>
      <c r="C42" s="464"/>
      <c r="D42" s="464"/>
      <c r="E42" s="465"/>
      <c r="F42" s="466"/>
      <c r="G42" s="346"/>
    </row>
    <row r="43" spans="1:9">
      <c r="A43" s="306"/>
      <c r="B43" s="306"/>
      <c r="C43" s="306"/>
      <c r="D43" s="306"/>
      <c r="E43" s="306"/>
      <c r="F43" s="306"/>
      <c r="G43" s="306"/>
    </row>
    <row r="44" spans="1:9">
      <c r="A44" s="386" t="s">
        <v>40</v>
      </c>
      <c r="B44" s="386"/>
      <c r="C44" s="386"/>
      <c r="D44" s="386"/>
      <c r="E44" s="386"/>
      <c r="F44" s="386"/>
      <c r="G44" s="386"/>
    </row>
    <row r="45" spans="1:9">
      <c r="A45" s="306"/>
      <c r="B45" s="306"/>
      <c r="C45" s="306"/>
      <c r="D45" s="306"/>
      <c r="E45" s="306"/>
      <c r="F45" s="306"/>
      <c r="G45" s="306"/>
    </row>
    <row r="46" spans="1:9">
      <c r="A46" s="166"/>
      <c r="B46" s="166"/>
      <c r="C46" s="166"/>
      <c r="D46" s="166"/>
      <c r="E46" s="166"/>
      <c r="F46" s="166"/>
      <c r="G46" s="166"/>
    </row>
    <row r="48" spans="1:9">
      <c r="A48" s="166"/>
      <c r="B48" s="166"/>
      <c r="C48" s="166"/>
      <c r="D48" s="166"/>
      <c r="E48" s="166"/>
      <c r="F48" s="166"/>
      <c r="G48" s="166"/>
    </row>
    <row r="49" spans="1:7">
      <c r="A49" s="166"/>
      <c r="B49" s="166"/>
      <c r="C49" s="166"/>
      <c r="D49" s="166"/>
      <c r="E49" s="166"/>
      <c r="F49" s="166"/>
      <c r="G49" s="166"/>
    </row>
    <row r="50" spans="1:7">
      <c r="A50" s="166"/>
      <c r="B50" s="166"/>
      <c r="C50" s="166"/>
      <c r="D50" s="166"/>
      <c r="E50" s="166"/>
      <c r="F50" s="166"/>
    </row>
    <row r="51" spans="1:7">
      <c r="A51" s="166"/>
      <c r="B51" s="166"/>
      <c r="C51" s="166"/>
      <c r="D51" s="166"/>
      <c r="E51" s="166"/>
      <c r="F51" s="166"/>
    </row>
    <row r="52" spans="1:7">
      <c r="A52" s="166"/>
      <c r="B52" s="166"/>
      <c r="C52" s="166"/>
      <c r="D52" s="166"/>
      <c r="E52" s="166"/>
      <c r="F52" s="166"/>
    </row>
    <row r="53" spans="1:7">
      <c r="A53" s="166"/>
      <c r="B53" s="166"/>
      <c r="C53" s="166"/>
      <c r="D53" s="166"/>
      <c r="E53" s="166"/>
      <c r="F53" s="166"/>
    </row>
    <row r="54" spans="1:7">
      <c r="A54" s="166"/>
      <c r="B54" s="166"/>
      <c r="C54" s="166"/>
      <c r="D54" s="166"/>
      <c r="E54" s="166"/>
      <c r="F54" s="166"/>
    </row>
    <row r="55" spans="1:7">
      <c r="A55" s="166"/>
      <c r="B55" s="166"/>
      <c r="C55" s="166"/>
      <c r="D55" s="166"/>
      <c r="E55" s="166"/>
      <c r="F55" s="166"/>
    </row>
    <row r="56" spans="1:7">
      <c r="A56" s="166"/>
      <c r="B56" s="166"/>
      <c r="C56" s="166"/>
      <c r="D56" s="166"/>
      <c r="E56" s="166"/>
      <c r="F56" s="166"/>
    </row>
    <row r="57" spans="1:7">
      <c r="A57" s="166"/>
      <c r="B57" s="166"/>
      <c r="C57" s="166"/>
      <c r="D57" s="166"/>
      <c r="E57" s="166"/>
      <c r="F57" s="166"/>
    </row>
    <row r="58" spans="1:7">
      <c r="A58" s="166"/>
      <c r="B58" s="166"/>
      <c r="C58" s="166"/>
      <c r="D58" s="166"/>
      <c r="E58" s="166"/>
      <c r="F58" s="166"/>
    </row>
    <row r="59" spans="1:7">
      <c r="A59" s="166"/>
      <c r="B59" s="166"/>
      <c r="C59" s="166"/>
      <c r="D59" s="166"/>
      <c r="E59" s="166"/>
      <c r="F59" s="166"/>
    </row>
    <row r="60" spans="1:7">
      <c r="A60" s="166"/>
      <c r="B60" s="166"/>
      <c r="C60" s="166"/>
      <c r="D60" s="166"/>
      <c r="E60" s="166"/>
      <c r="F60" s="166"/>
    </row>
    <row r="61" spans="1:7">
      <c r="A61" s="166"/>
      <c r="B61" s="166"/>
      <c r="C61" s="166"/>
      <c r="D61" s="166"/>
      <c r="E61" s="166"/>
      <c r="F61" s="166"/>
    </row>
    <row r="62" spans="1:7">
      <c r="A62" s="166"/>
      <c r="B62" s="166"/>
      <c r="C62" s="166"/>
      <c r="D62" s="166"/>
      <c r="E62" s="166"/>
      <c r="F62" s="166"/>
    </row>
    <row r="63" spans="1:7">
      <c r="A63" s="166"/>
      <c r="B63" s="166"/>
      <c r="C63" s="166"/>
      <c r="D63" s="166"/>
      <c r="E63" s="166"/>
      <c r="F63" s="166"/>
    </row>
    <row r="64" spans="1:7">
      <c r="A64" s="166"/>
      <c r="B64" s="166"/>
      <c r="C64" s="166"/>
      <c r="D64" s="166"/>
      <c r="E64" s="166"/>
      <c r="F64" s="166"/>
    </row>
    <row r="65" spans="1:6">
      <c r="A65" s="166"/>
      <c r="B65" s="166"/>
      <c r="C65" s="166"/>
      <c r="D65" s="166"/>
      <c r="E65" s="166"/>
      <c r="F65" s="166"/>
    </row>
  </sheetData>
  <mergeCells count="72">
    <mergeCell ref="A39:E39"/>
    <mergeCell ref="F39:G39"/>
    <mergeCell ref="A40:G40"/>
    <mergeCell ref="A42:D42"/>
    <mergeCell ref="A44:G44"/>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W115"/>
  <sheetViews>
    <sheetView view="pageBreakPreview" zoomScale="55" zoomScaleNormal="100" zoomScaleSheetLayoutView="55" workbookViewId="0">
      <pane xSplit="10" ySplit="12" topLeftCell="K13" activePane="bottomRight" state="frozen"/>
      <selection pane="topRight" activeCell="D1" sqref="D1"/>
      <selection pane="bottomLeft" activeCell="A14" sqref="A14"/>
      <selection pane="bottomRight" activeCell="A4" sqref="A4"/>
    </sheetView>
  </sheetViews>
  <sheetFormatPr defaultRowHeight="13.5"/>
  <cols>
    <col min="1" max="1" width="20.125" style="36" customWidth="1"/>
    <col min="2" max="9" width="5.75" style="36" customWidth="1"/>
    <col min="10" max="10" width="5.25" style="36" customWidth="1"/>
    <col min="11" max="11" width="5.75" style="36" customWidth="1"/>
    <col min="12" max="12" width="2.75" style="36" customWidth="1"/>
    <col min="13" max="13" width="2.75" style="37" customWidth="1"/>
    <col min="14" max="21" width="15.625" style="36" customWidth="1"/>
    <col min="22" max="22" width="5.75" style="36" customWidth="1"/>
    <col min="23" max="23" width="2.75" style="36" customWidth="1"/>
    <col min="24" max="24" width="2.75" style="37" customWidth="1"/>
    <col min="25" max="32" width="15.625" style="36" customWidth="1"/>
    <col min="33" max="33" width="5.75" style="36" customWidth="1"/>
    <col min="34" max="34" width="2.75" style="36" customWidth="1"/>
    <col min="35" max="35" width="2.75" style="37" customWidth="1"/>
    <col min="36" max="43" width="15.625" style="36" customWidth="1"/>
    <col min="44" max="44" width="5.75" style="36" customWidth="1"/>
    <col min="45" max="45" width="2.75" style="36" customWidth="1"/>
    <col min="46" max="46" width="2.75" style="37" customWidth="1"/>
    <col min="47" max="54" width="15.625" style="36" customWidth="1"/>
    <col min="55" max="55" width="5.75" style="36" customWidth="1"/>
    <col min="56" max="56" width="2.75" style="36" customWidth="1"/>
    <col min="57" max="57" width="2.75" style="37" customWidth="1"/>
    <col min="58" max="65" width="15.625" style="36" customWidth="1"/>
    <col min="66" max="66" width="5.75" style="36" customWidth="1"/>
    <col min="67" max="67" width="2.75" style="36" customWidth="1"/>
    <col min="68" max="68" width="2.75" style="37" customWidth="1"/>
    <col min="69" max="76" width="15.625" style="36" customWidth="1"/>
    <col min="77" max="77" width="5.75" style="36" customWidth="1"/>
    <col min="78" max="78" width="2.75" style="36" customWidth="1"/>
    <col min="79" max="79" width="2.75" style="37" customWidth="1"/>
    <col min="80" max="87" width="15.625" style="36" customWidth="1"/>
    <col min="88" max="88" width="5.75" style="36" customWidth="1"/>
    <col min="89" max="89" width="2.75" style="36" customWidth="1"/>
    <col min="90" max="90" width="2.75" style="37" customWidth="1"/>
    <col min="91" max="98" width="15.625" style="36" customWidth="1"/>
    <col min="99" max="99" width="5.75" style="36" customWidth="1"/>
    <col min="100" max="100" width="2.75" style="36" customWidth="1"/>
    <col min="101" max="101" width="2.75" style="37" customWidth="1"/>
    <col min="102" max="109" width="15.625" style="36" customWidth="1"/>
    <col min="110" max="110" width="5.75" style="36" customWidth="1"/>
    <col min="111" max="111" width="2.75" style="36" customWidth="1"/>
    <col min="112" max="112" width="2.75" style="37" customWidth="1"/>
    <col min="113" max="120" width="15.625" style="36" customWidth="1"/>
    <col min="121" max="121" width="5.75" style="36" customWidth="1"/>
    <col min="122" max="122" width="2.75" style="36" customWidth="1"/>
    <col min="123" max="123" width="2.75" style="37" customWidth="1"/>
    <col min="124" max="131" width="15.625" style="36" customWidth="1"/>
    <col min="132" max="132" width="5.75" style="36" customWidth="1"/>
    <col min="133" max="133" width="2.75" style="36" customWidth="1"/>
    <col min="134" max="134" width="2.75" style="37" customWidth="1"/>
    <col min="135" max="142" width="15.625" style="36" customWidth="1"/>
    <col min="143" max="143" width="5.75" style="36" customWidth="1"/>
    <col min="144" max="144" width="2.75" style="36" customWidth="1"/>
    <col min="145" max="145" width="2.75" style="37" customWidth="1"/>
    <col min="146" max="153" width="15.625" style="36" customWidth="1"/>
    <col min="154" max="154" width="5.75" style="36" customWidth="1"/>
    <col min="155" max="155" width="2.75" style="36" customWidth="1"/>
    <col min="156" max="156" width="2.75" style="37" customWidth="1"/>
    <col min="157" max="164" width="15.625" style="36" customWidth="1"/>
    <col min="165" max="165" width="5.75" style="36" customWidth="1"/>
    <col min="166" max="166" width="2.75" style="36" customWidth="1"/>
    <col min="167" max="167" width="2.75" style="37" customWidth="1"/>
    <col min="168" max="175" width="15.625" style="36" customWidth="1"/>
    <col min="176" max="176" width="5.75" style="36" customWidth="1"/>
    <col min="177" max="177" width="2.75" style="36" customWidth="1"/>
    <col min="178" max="178" width="2.75" style="37" customWidth="1"/>
    <col min="179" max="186" width="15.625" style="36" customWidth="1"/>
    <col min="187" max="187" width="5.75" style="36" customWidth="1"/>
    <col min="188" max="188" width="2.75" style="36" customWidth="1"/>
    <col min="189" max="189" width="2.75" style="37" customWidth="1"/>
    <col min="190" max="197" width="15.625" style="36" customWidth="1"/>
    <col min="198" max="198" width="5.75" style="36" customWidth="1"/>
    <col min="199" max="199" width="2.75" style="36" customWidth="1"/>
    <col min="200" max="200" width="2.75" style="37" customWidth="1"/>
    <col min="201" max="208" width="15.625" style="36" customWidth="1"/>
    <col min="209" max="209" width="5.75" style="36" customWidth="1"/>
    <col min="210" max="210" width="2.75" style="36" customWidth="1"/>
    <col min="211" max="211" width="2.75" style="37" customWidth="1"/>
    <col min="212" max="219" width="15.625" style="36" customWidth="1"/>
    <col min="220" max="220" width="5.75" style="36" customWidth="1"/>
    <col min="221" max="221" width="2.75" style="36" customWidth="1"/>
    <col min="222" max="222" width="2.75" style="37" customWidth="1"/>
    <col min="223" max="230" width="15.625" style="36" customWidth="1"/>
    <col min="231" max="231" width="5.75" style="36" customWidth="1"/>
    <col min="232" max="232" width="2.75" style="36" customWidth="1"/>
    <col min="233" max="233" width="2.75" style="37" customWidth="1"/>
    <col min="234" max="241" width="15.625" style="36" customWidth="1"/>
    <col min="242" max="242" width="5.75" style="36" customWidth="1"/>
    <col min="243" max="243" width="2.75" style="36" customWidth="1"/>
    <col min="244" max="244" width="2.75" style="37" customWidth="1"/>
    <col min="245" max="252" width="15.625" style="36" customWidth="1"/>
    <col min="253" max="253" width="5.75" style="36" customWidth="1"/>
    <col min="254" max="254" width="2.75" style="36" customWidth="1"/>
    <col min="255" max="255" width="2.75" style="37" customWidth="1"/>
    <col min="256" max="263" width="15.625" style="36" customWidth="1"/>
    <col min="264" max="264" width="5.75" style="36" customWidth="1"/>
    <col min="265" max="265" width="2.75" style="36" customWidth="1"/>
    <col min="266" max="266" width="2.75" style="37" customWidth="1"/>
    <col min="267" max="274" width="15.625" style="36" customWidth="1"/>
    <col min="275" max="275" width="6.25" style="36" customWidth="1"/>
    <col min="276" max="276" width="2.125" style="36" customWidth="1"/>
    <col min="277" max="277" width="23.125" style="36" bestFit="1" customWidth="1"/>
    <col min="278" max="278" width="25.375" style="36" customWidth="1"/>
    <col min="279" max="16384" width="9" style="36"/>
  </cols>
  <sheetData>
    <row r="1" spans="1:283" ht="18" thickBot="1">
      <c r="A1" s="36" t="s">
        <v>249</v>
      </c>
      <c r="C1" s="38" t="s">
        <v>266</v>
      </c>
      <c r="K1" s="36" t="s">
        <v>156</v>
      </c>
      <c r="P1" s="36" t="s">
        <v>189</v>
      </c>
      <c r="R1" s="347" t="s">
        <v>352</v>
      </c>
      <c r="Z1" s="283" t="s">
        <v>273</v>
      </c>
      <c r="AE1" s="283" t="s">
        <v>275</v>
      </c>
      <c r="AP1" s="283" t="s">
        <v>275</v>
      </c>
      <c r="AR1" s="36" t="s">
        <v>156</v>
      </c>
      <c r="AV1" s="283"/>
      <c r="BA1" s="283" t="s">
        <v>275</v>
      </c>
      <c r="BG1" s="283" t="s">
        <v>274</v>
      </c>
      <c r="BL1" s="283" t="s">
        <v>275</v>
      </c>
      <c r="BW1" s="283" t="s">
        <v>275</v>
      </c>
      <c r="BY1" s="36" t="s">
        <v>156</v>
      </c>
      <c r="CH1" s="283" t="s">
        <v>275</v>
      </c>
      <c r="CS1" s="283" t="s">
        <v>275</v>
      </c>
      <c r="DD1" s="283" t="s">
        <v>275</v>
      </c>
      <c r="DF1" s="36" t="s">
        <v>156</v>
      </c>
      <c r="DO1" s="283" t="s">
        <v>275</v>
      </c>
      <c r="DZ1" s="283" t="s">
        <v>275</v>
      </c>
      <c r="EK1" s="283" t="s">
        <v>275</v>
      </c>
      <c r="EV1" s="283" t="s">
        <v>275</v>
      </c>
      <c r="FG1" s="283" t="s">
        <v>275</v>
      </c>
      <c r="FR1" s="283" t="s">
        <v>275</v>
      </c>
      <c r="GC1" s="283" t="s">
        <v>275</v>
      </c>
      <c r="GN1" s="283" t="s">
        <v>275</v>
      </c>
      <c r="GY1" s="283" t="s">
        <v>275</v>
      </c>
      <c r="HJ1" s="283" t="s">
        <v>275</v>
      </c>
      <c r="HU1" s="283" t="s">
        <v>275</v>
      </c>
      <c r="IF1" s="283" t="s">
        <v>275</v>
      </c>
      <c r="IQ1" s="283" t="s">
        <v>275</v>
      </c>
      <c r="JB1" s="283" t="s">
        <v>275</v>
      </c>
      <c r="JM1" s="283" t="s">
        <v>275</v>
      </c>
      <c r="JO1" s="108" t="s">
        <v>205</v>
      </c>
    </row>
    <row r="2" spans="1:283" ht="28.5" customHeight="1" thickBot="1">
      <c r="A2" s="247">
        <v>46113</v>
      </c>
      <c r="B2" s="246" t="s">
        <v>247</v>
      </c>
      <c r="C2" s="38" t="s">
        <v>157</v>
      </c>
      <c r="D2" s="246"/>
      <c r="E2" s="246"/>
      <c r="K2" s="102"/>
      <c r="L2" s="39"/>
      <c r="M2" s="39"/>
      <c r="N2" s="39"/>
      <c r="O2" s="482" t="s">
        <v>190</v>
      </c>
      <c r="P2" s="482"/>
      <c r="Q2" s="482"/>
      <c r="R2" s="424" t="s">
        <v>337</v>
      </c>
      <c r="S2" s="425"/>
      <c r="T2" s="425"/>
      <c r="U2" s="426"/>
      <c r="V2" s="39"/>
      <c r="W2" s="39"/>
      <c r="X2" s="39"/>
      <c r="Z2" s="482" t="str">
        <f>$O$2</f>
        <v>日程表</v>
      </c>
      <c r="AA2" s="482"/>
      <c r="AB2" s="482"/>
      <c r="AC2" s="483" t="str">
        <f>$R$2</f>
        <v>様式4-3号</v>
      </c>
      <c r="AD2" s="484"/>
      <c r="AE2" s="484"/>
      <c r="AF2" s="485"/>
      <c r="AG2" s="39"/>
      <c r="AH2" s="39"/>
      <c r="AI2" s="39"/>
      <c r="AJ2" s="39"/>
      <c r="AK2" s="482" t="str">
        <f>$O$2</f>
        <v>日程表</v>
      </c>
      <c r="AL2" s="482"/>
      <c r="AM2" s="482"/>
      <c r="AN2" s="483" t="str">
        <f>$R$2</f>
        <v>様式4-3号</v>
      </c>
      <c r="AO2" s="484"/>
      <c r="AP2" s="484"/>
      <c r="AQ2" s="485"/>
      <c r="AR2" s="102"/>
      <c r="AS2" s="39"/>
      <c r="AT2" s="39"/>
      <c r="AU2" s="39"/>
      <c r="AV2" s="482" t="str">
        <f>$O$2</f>
        <v>日程表</v>
      </c>
      <c r="AW2" s="482"/>
      <c r="AX2" s="482"/>
      <c r="AY2" s="483" t="str">
        <f>$R$2</f>
        <v>様式4-3号</v>
      </c>
      <c r="AZ2" s="484"/>
      <c r="BA2" s="484"/>
      <c r="BB2" s="485"/>
      <c r="BC2" s="39"/>
      <c r="BD2" s="39"/>
      <c r="BE2" s="39"/>
      <c r="BG2" s="482" t="str">
        <f>$O$2</f>
        <v>日程表</v>
      </c>
      <c r="BH2" s="482"/>
      <c r="BI2" s="482"/>
      <c r="BJ2" s="483" t="str">
        <f>$R$2</f>
        <v>様式4-3号</v>
      </c>
      <c r="BK2" s="484"/>
      <c r="BL2" s="484"/>
      <c r="BM2" s="485"/>
      <c r="BN2" s="39"/>
      <c r="BO2" s="39"/>
      <c r="BP2" s="39"/>
      <c r="BQ2" s="39"/>
      <c r="BR2" s="482" t="str">
        <f>$O$2</f>
        <v>日程表</v>
      </c>
      <c r="BS2" s="482"/>
      <c r="BT2" s="482"/>
      <c r="BU2" s="483" t="str">
        <f>$R$2</f>
        <v>様式4-3号</v>
      </c>
      <c r="BV2" s="484"/>
      <c r="BW2" s="484"/>
      <c r="BX2" s="485"/>
      <c r="BY2" s="102"/>
      <c r="BZ2" s="39"/>
      <c r="CA2" s="39"/>
      <c r="CB2" s="39"/>
      <c r="CC2" s="482" t="str">
        <f>$O$2</f>
        <v>日程表</v>
      </c>
      <c r="CD2" s="482"/>
      <c r="CE2" s="482"/>
      <c r="CF2" s="483" t="str">
        <f>$R$2</f>
        <v>様式4-3号</v>
      </c>
      <c r="CG2" s="484"/>
      <c r="CH2" s="484"/>
      <c r="CI2" s="485"/>
      <c r="CJ2" s="39"/>
      <c r="CK2" s="39"/>
      <c r="CL2" s="39"/>
      <c r="CN2" s="482" t="str">
        <f>$O$2</f>
        <v>日程表</v>
      </c>
      <c r="CO2" s="482"/>
      <c r="CP2" s="482"/>
      <c r="CQ2" s="483" t="str">
        <f>$R$2</f>
        <v>様式4-3号</v>
      </c>
      <c r="CR2" s="484"/>
      <c r="CS2" s="484"/>
      <c r="CT2" s="485"/>
      <c r="CU2" s="39"/>
      <c r="CV2" s="39"/>
      <c r="CW2" s="39"/>
      <c r="CX2" s="39"/>
      <c r="CY2" s="482" t="str">
        <f>$O$2</f>
        <v>日程表</v>
      </c>
      <c r="CZ2" s="482"/>
      <c r="DA2" s="482"/>
      <c r="DB2" s="483" t="str">
        <f>$R$2</f>
        <v>様式4-3号</v>
      </c>
      <c r="DC2" s="484"/>
      <c r="DD2" s="484"/>
      <c r="DE2" s="485"/>
      <c r="DF2" s="102"/>
      <c r="DG2" s="39"/>
      <c r="DH2" s="39"/>
      <c r="DI2" s="39"/>
      <c r="DJ2" s="482" t="str">
        <f>$O$2</f>
        <v>日程表</v>
      </c>
      <c r="DK2" s="482"/>
      <c r="DL2" s="482"/>
      <c r="DM2" s="483" t="str">
        <f>$R$2</f>
        <v>様式4-3号</v>
      </c>
      <c r="DN2" s="484"/>
      <c r="DO2" s="484"/>
      <c r="DP2" s="485"/>
      <c r="DQ2" s="39"/>
      <c r="DR2" s="39"/>
      <c r="DS2" s="39"/>
      <c r="DU2" s="482" t="str">
        <f>$O$2</f>
        <v>日程表</v>
      </c>
      <c r="DV2" s="482"/>
      <c r="DW2" s="482"/>
      <c r="DX2" s="483" t="str">
        <f>$R$2</f>
        <v>様式4-3号</v>
      </c>
      <c r="DY2" s="484"/>
      <c r="DZ2" s="484"/>
      <c r="EA2" s="485"/>
      <c r="EB2" s="39"/>
      <c r="EC2" s="39"/>
      <c r="ED2" s="39"/>
      <c r="EE2" s="39"/>
      <c r="EF2" s="482" t="str">
        <f>$O$2</f>
        <v>日程表</v>
      </c>
      <c r="EG2" s="482"/>
      <c r="EH2" s="482"/>
      <c r="EI2" s="483" t="str">
        <f>$R$2</f>
        <v>様式4-3号</v>
      </c>
      <c r="EJ2" s="484"/>
      <c r="EK2" s="484"/>
      <c r="EL2" s="485"/>
      <c r="EM2" s="102"/>
      <c r="EN2" s="39"/>
      <c r="EO2" s="39"/>
      <c r="EP2" s="39"/>
      <c r="EQ2" s="482" t="str">
        <f>$O$2</f>
        <v>日程表</v>
      </c>
      <c r="ER2" s="482"/>
      <c r="ES2" s="482"/>
      <c r="ET2" s="483" t="str">
        <f>$R$2</f>
        <v>様式4-3号</v>
      </c>
      <c r="EU2" s="484"/>
      <c r="EV2" s="484"/>
      <c r="EW2" s="485"/>
      <c r="EX2" s="39"/>
      <c r="EY2" s="39"/>
      <c r="EZ2" s="39"/>
      <c r="FB2" s="482" t="str">
        <f>$O$2</f>
        <v>日程表</v>
      </c>
      <c r="FC2" s="482"/>
      <c r="FD2" s="482"/>
      <c r="FE2" s="483" t="str">
        <f>$R$2</f>
        <v>様式4-3号</v>
      </c>
      <c r="FF2" s="484"/>
      <c r="FG2" s="484"/>
      <c r="FH2" s="485"/>
      <c r="FI2" s="39"/>
      <c r="FJ2" s="39"/>
      <c r="FK2" s="39"/>
      <c r="FL2" s="39"/>
      <c r="FM2" s="482" t="str">
        <f>$O$2</f>
        <v>日程表</v>
      </c>
      <c r="FN2" s="482"/>
      <c r="FO2" s="482"/>
      <c r="FP2" s="483" t="str">
        <f>$R$2</f>
        <v>様式4-3号</v>
      </c>
      <c r="FQ2" s="484"/>
      <c r="FR2" s="484"/>
      <c r="FS2" s="485"/>
      <c r="FT2" s="102"/>
      <c r="FU2" s="39"/>
      <c r="FV2" s="39"/>
      <c r="FW2" s="39"/>
      <c r="FX2" s="482" t="str">
        <f>$O$2</f>
        <v>日程表</v>
      </c>
      <c r="FY2" s="482"/>
      <c r="FZ2" s="482"/>
      <c r="GA2" s="483" t="str">
        <f>$R$2</f>
        <v>様式4-3号</v>
      </c>
      <c r="GB2" s="484"/>
      <c r="GC2" s="484"/>
      <c r="GD2" s="485"/>
      <c r="GE2" s="39"/>
      <c r="GF2" s="39"/>
      <c r="GG2" s="39"/>
      <c r="GI2" s="482" t="str">
        <f>$O$2</f>
        <v>日程表</v>
      </c>
      <c r="GJ2" s="482"/>
      <c r="GK2" s="482"/>
      <c r="GL2" s="483" t="str">
        <f>$R$2</f>
        <v>様式4-3号</v>
      </c>
      <c r="GM2" s="484"/>
      <c r="GN2" s="484"/>
      <c r="GO2" s="485"/>
      <c r="GP2" s="39"/>
      <c r="GQ2" s="39"/>
      <c r="GR2" s="39"/>
      <c r="GS2" s="39"/>
      <c r="GT2" s="482" t="str">
        <f>$O$2</f>
        <v>日程表</v>
      </c>
      <c r="GU2" s="482"/>
      <c r="GV2" s="482"/>
      <c r="GW2" s="483" t="str">
        <f>$R$2</f>
        <v>様式4-3号</v>
      </c>
      <c r="GX2" s="484"/>
      <c r="GY2" s="484"/>
      <c r="GZ2" s="485"/>
      <c r="HA2" s="102"/>
      <c r="HB2" s="39"/>
      <c r="HC2" s="39"/>
      <c r="HD2" s="39"/>
      <c r="HE2" s="482" t="str">
        <f>$O$2</f>
        <v>日程表</v>
      </c>
      <c r="HF2" s="482"/>
      <c r="HG2" s="482"/>
      <c r="HH2" s="483" t="str">
        <f>$R$2</f>
        <v>様式4-3号</v>
      </c>
      <c r="HI2" s="484"/>
      <c r="HJ2" s="484"/>
      <c r="HK2" s="485"/>
      <c r="HL2" s="39"/>
      <c r="HM2" s="39"/>
      <c r="HN2" s="39"/>
      <c r="HP2" s="482" t="str">
        <f>$O$2</f>
        <v>日程表</v>
      </c>
      <c r="HQ2" s="482"/>
      <c r="HR2" s="482"/>
      <c r="HS2" s="483" t="str">
        <f>$R$2</f>
        <v>様式4-3号</v>
      </c>
      <c r="HT2" s="484"/>
      <c r="HU2" s="484"/>
      <c r="HV2" s="485"/>
      <c r="HW2" s="39"/>
      <c r="HX2" s="39"/>
      <c r="HY2" s="39"/>
      <c r="HZ2" s="39"/>
      <c r="IA2" s="482" t="str">
        <f>$O$2</f>
        <v>日程表</v>
      </c>
      <c r="IB2" s="482"/>
      <c r="IC2" s="482"/>
      <c r="ID2" s="483" t="str">
        <f>$R$2</f>
        <v>様式4-3号</v>
      </c>
      <c r="IE2" s="484"/>
      <c r="IF2" s="484"/>
      <c r="IG2" s="485"/>
      <c r="IH2" s="102"/>
      <c r="II2" s="39"/>
      <c r="IJ2" s="39"/>
      <c r="IK2" s="39"/>
      <c r="IL2" s="482" t="str">
        <f>$O$2</f>
        <v>日程表</v>
      </c>
      <c r="IM2" s="482"/>
      <c r="IN2" s="482"/>
      <c r="IO2" s="483" t="str">
        <f>$R$2</f>
        <v>様式4-3号</v>
      </c>
      <c r="IP2" s="484"/>
      <c r="IQ2" s="484"/>
      <c r="IR2" s="485"/>
      <c r="IS2" s="39"/>
      <c r="IT2" s="39"/>
      <c r="IU2" s="39"/>
      <c r="IW2" s="482" t="str">
        <f>$O$2</f>
        <v>日程表</v>
      </c>
      <c r="IX2" s="482"/>
      <c r="IY2" s="482"/>
      <c r="IZ2" s="483" t="str">
        <f>$R$2</f>
        <v>様式4-3号</v>
      </c>
      <c r="JA2" s="484"/>
      <c r="JB2" s="484"/>
      <c r="JC2" s="485"/>
      <c r="JD2" s="39"/>
      <c r="JE2" s="39"/>
      <c r="JF2" s="39"/>
      <c r="JG2" s="39"/>
      <c r="JH2" s="482" t="str">
        <f>$O$2</f>
        <v>日程表</v>
      </c>
      <c r="JI2" s="482"/>
      <c r="JJ2" s="482"/>
      <c r="JK2" s="483" t="str">
        <f>$R$2</f>
        <v>様式4-3号</v>
      </c>
      <c r="JL2" s="484"/>
      <c r="JM2" s="484"/>
      <c r="JN2" s="485"/>
      <c r="JO2" s="39"/>
      <c r="JP2" s="39"/>
    </row>
    <row r="3" spans="1:283" ht="15.75" customHeight="1">
      <c r="A3" s="248">
        <v>8</v>
      </c>
      <c r="B3" s="36" t="s">
        <v>272</v>
      </c>
      <c r="F3" s="40" t="s">
        <v>158</v>
      </c>
      <c r="G3" s="40"/>
      <c r="H3" s="40"/>
      <c r="I3" s="40"/>
      <c r="AG3" s="41"/>
      <c r="AH3" s="41"/>
      <c r="AI3" s="41"/>
      <c r="AJ3" s="41"/>
      <c r="AK3" s="41"/>
      <c r="AL3" s="41"/>
      <c r="AM3" s="41"/>
      <c r="AN3" s="41"/>
      <c r="AO3" s="41"/>
      <c r="AP3" s="41"/>
      <c r="AQ3" s="41"/>
      <c r="BN3" s="41"/>
      <c r="BO3" s="41"/>
      <c r="BP3" s="41"/>
      <c r="BQ3" s="41"/>
      <c r="BR3" s="41"/>
      <c r="BS3" s="41"/>
      <c r="BT3" s="41"/>
      <c r="BU3" s="41"/>
      <c r="BV3" s="41"/>
      <c r="BW3" s="41"/>
      <c r="BX3" s="41"/>
      <c r="CU3" s="41"/>
      <c r="CV3" s="41"/>
      <c r="CW3" s="41"/>
      <c r="CX3" s="41"/>
      <c r="CY3" s="41"/>
      <c r="CZ3" s="41"/>
      <c r="DA3" s="41"/>
      <c r="DB3" s="41"/>
      <c r="DC3" s="41"/>
      <c r="DD3" s="41"/>
      <c r="DE3" s="41"/>
      <c r="EB3" s="41"/>
      <c r="EC3" s="41"/>
      <c r="ED3" s="41"/>
      <c r="EE3" s="41"/>
      <c r="EF3" s="41"/>
      <c r="EG3" s="41"/>
      <c r="EH3" s="41"/>
      <c r="EI3" s="41"/>
      <c r="EJ3" s="41"/>
      <c r="EK3" s="41"/>
      <c r="EL3" s="41"/>
      <c r="FI3" s="41"/>
      <c r="FJ3" s="41"/>
      <c r="FK3" s="41"/>
      <c r="FL3" s="41"/>
      <c r="FM3" s="41"/>
      <c r="FN3" s="41"/>
      <c r="FO3" s="41"/>
      <c r="FP3" s="41"/>
      <c r="FQ3" s="41"/>
      <c r="FR3" s="41"/>
      <c r="FS3" s="41"/>
      <c r="GP3" s="41"/>
      <c r="GQ3" s="41"/>
      <c r="GR3" s="41"/>
      <c r="GS3" s="41"/>
      <c r="GT3" s="41"/>
      <c r="GU3" s="41"/>
      <c r="GV3" s="41"/>
      <c r="GW3" s="41"/>
      <c r="GX3" s="41"/>
      <c r="GY3" s="41"/>
      <c r="GZ3" s="41"/>
      <c r="HW3" s="41"/>
      <c r="HX3" s="41"/>
      <c r="HY3" s="41"/>
      <c r="HZ3" s="41"/>
      <c r="IA3" s="41"/>
      <c r="IB3" s="41"/>
      <c r="IC3" s="41"/>
      <c r="ID3" s="41"/>
      <c r="IE3" s="41"/>
      <c r="IF3" s="41"/>
      <c r="IG3" s="41"/>
      <c r="JD3" s="41"/>
      <c r="JE3" s="41"/>
      <c r="JF3" s="41"/>
      <c r="JG3" s="41"/>
      <c r="JH3" s="41"/>
      <c r="JI3" s="41"/>
      <c r="JJ3" s="41"/>
      <c r="JK3" s="41"/>
      <c r="JL3" s="41"/>
      <c r="JM3" s="41"/>
      <c r="JN3" s="41"/>
      <c r="JO3" s="41"/>
    </row>
    <row r="4" spans="1:283" ht="18.75" customHeight="1">
      <c r="A4" s="248">
        <v>9</v>
      </c>
      <c r="B4" s="36" t="s">
        <v>248</v>
      </c>
      <c r="F4" s="40" t="str">
        <f>N4</f>
        <v>○○スクール○○校</v>
      </c>
      <c r="G4" s="40"/>
      <c r="H4" s="40"/>
      <c r="I4" s="40"/>
      <c r="J4" s="139" t="s">
        <v>159</v>
      </c>
      <c r="K4" s="479" t="s">
        <v>160</v>
      </c>
      <c r="L4" s="480"/>
      <c r="M4" s="481"/>
      <c r="N4" s="42" t="s">
        <v>288</v>
      </c>
      <c r="O4" s="43"/>
      <c r="P4" s="43"/>
      <c r="Q4" s="44"/>
      <c r="R4" s="289"/>
      <c r="S4" s="46" t="s">
        <v>161</v>
      </c>
      <c r="T4" s="287"/>
      <c r="U4" s="288"/>
      <c r="V4" s="479" t="s">
        <v>160</v>
      </c>
      <c r="W4" s="480"/>
      <c r="X4" s="481"/>
      <c r="Y4" s="42" t="str">
        <f>$N$4</f>
        <v>○○スクール○○校</v>
      </c>
      <c r="Z4" s="43"/>
      <c r="AA4" s="43"/>
      <c r="AB4" s="44"/>
      <c r="AC4" s="47"/>
      <c r="AD4" s="47"/>
      <c r="AE4" s="47"/>
      <c r="AF4" s="47"/>
      <c r="AG4" s="479" t="s">
        <v>160</v>
      </c>
      <c r="AH4" s="480"/>
      <c r="AI4" s="481"/>
      <c r="AJ4" s="42" t="str">
        <f>$N$4</f>
        <v>○○スクール○○校</v>
      </c>
      <c r="AK4" s="43"/>
      <c r="AL4" s="43"/>
      <c r="AM4" s="44"/>
      <c r="AN4" s="48"/>
      <c r="AO4" s="48"/>
      <c r="AP4" s="48"/>
      <c r="AQ4" s="49"/>
      <c r="AR4" s="479" t="s">
        <v>160</v>
      </c>
      <c r="AS4" s="480"/>
      <c r="AT4" s="481"/>
      <c r="AU4" s="42" t="str">
        <f>$N$4</f>
        <v>○○スクール○○校</v>
      </c>
      <c r="AV4" s="43"/>
      <c r="AW4" s="43"/>
      <c r="AX4" s="44"/>
      <c r="AY4" s="45"/>
      <c r="AZ4" s="45"/>
      <c r="BA4" s="45"/>
      <c r="BB4" s="239"/>
      <c r="BC4" s="479" t="s">
        <v>160</v>
      </c>
      <c r="BD4" s="480"/>
      <c r="BE4" s="481"/>
      <c r="BF4" s="42" t="str">
        <f>$N$4</f>
        <v>○○スクール○○校</v>
      </c>
      <c r="BG4" s="43"/>
      <c r="BH4" s="43"/>
      <c r="BI4" s="44"/>
      <c r="BJ4" s="47"/>
      <c r="BK4" s="47"/>
      <c r="BL4" s="47"/>
      <c r="BM4" s="47"/>
      <c r="BN4" s="479" t="s">
        <v>160</v>
      </c>
      <c r="BO4" s="480"/>
      <c r="BP4" s="481"/>
      <c r="BQ4" s="42" t="str">
        <f>$N$4</f>
        <v>○○スクール○○校</v>
      </c>
      <c r="BR4" s="43"/>
      <c r="BS4" s="43"/>
      <c r="BT4" s="44"/>
      <c r="BU4" s="48"/>
      <c r="BV4" s="48"/>
      <c r="BW4" s="48"/>
      <c r="BX4" s="49"/>
      <c r="BY4" s="479" t="s">
        <v>160</v>
      </c>
      <c r="BZ4" s="480"/>
      <c r="CA4" s="481"/>
      <c r="CB4" s="42" t="str">
        <f>$N$4</f>
        <v>○○スクール○○校</v>
      </c>
      <c r="CC4" s="43"/>
      <c r="CD4" s="43"/>
      <c r="CE4" s="44"/>
      <c r="CF4" s="45"/>
      <c r="CG4" s="45"/>
      <c r="CH4" s="45"/>
      <c r="CI4" s="239"/>
      <c r="CJ4" s="479" t="s">
        <v>160</v>
      </c>
      <c r="CK4" s="480"/>
      <c r="CL4" s="481"/>
      <c r="CM4" s="42" t="str">
        <f>$N$4</f>
        <v>○○スクール○○校</v>
      </c>
      <c r="CN4" s="43"/>
      <c r="CO4" s="43"/>
      <c r="CP4" s="44"/>
      <c r="CQ4" s="47"/>
      <c r="CR4" s="47"/>
      <c r="CS4" s="47"/>
      <c r="CT4" s="47"/>
      <c r="CU4" s="479" t="s">
        <v>160</v>
      </c>
      <c r="CV4" s="480"/>
      <c r="CW4" s="481"/>
      <c r="CX4" s="42" t="str">
        <f>$N$4</f>
        <v>○○スクール○○校</v>
      </c>
      <c r="CY4" s="43"/>
      <c r="CZ4" s="43"/>
      <c r="DA4" s="44"/>
      <c r="DB4" s="48"/>
      <c r="DC4" s="48"/>
      <c r="DD4" s="48"/>
      <c r="DE4" s="49"/>
      <c r="DF4" s="479" t="s">
        <v>160</v>
      </c>
      <c r="DG4" s="480"/>
      <c r="DH4" s="481"/>
      <c r="DI4" s="42" t="str">
        <f>$N$4</f>
        <v>○○スクール○○校</v>
      </c>
      <c r="DJ4" s="43"/>
      <c r="DK4" s="43"/>
      <c r="DL4" s="44"/>
      <c r="DM4" s="45"/>
      <c r="DN4" s="45"/>
      <c r="DO4" s="45"/>
      <c r="DP4" s="239"/>
      <c r="DQ4" s="479" t="s">
        <v>160</v>
      </c>
      <c r="DR4" s="480"/>
      <c r="DS4" s="481"/>
      <c r="DT4" s="42" t="str">
        <f>$N$4</f>
        <v>○○スクール○○校</v>
      </c>
      <c r="DU4" s="43"/>
      <c r="DV4" s="43"/>
      <c r="DW4" s="44"/>
      <c r="DX4" s="47"/>
      <c r="DY4" s="47"/>
      <c r="DZ4" s="47"/>
      <c r="EA4" s="47"/>
      <c r="EB4" s="479" t="s">
        <v>160</v>
      </c>
      <c r="EC4" s="480"/>
      <c r="ED4" s="481"/>
      <c r="EE4" s="42" t="str">
        <f>$N$4</f>
        <v>○○スクール○○校</v>
      </c>
      <c r="EF4" s="43"/>
      <c r="EG4" s="43"/>
      <c r="EH4" s="44"/>
      <c r="EI4" s="48"/>
      <c r="EJ4" s="48"/>
      <c r="EK4" s="48"/>
      <c r="EL4" s="49"/>
      <c r="EM4" s="479" t="s">
        <v>160</v>
      </c>
      <c r="EN4" s="480"/>
      <c r="EO4" s="481"/>
      <c r="EP4" s="42" t="str">
        <f>$N$4</f>
        <v>○○スクール○○校</v>
      </c>
      <c r="EQ4" s="43"/>
      <c r="ER4" s="43"/>
      <c r="ES4" s="44"/>
      <c r="ET4" s="45"/>
      <c r="EU4" s="45"/>
      <c r="EV4" s="45"/>
      <c r="EW4" s="239"/>
      <c r="EX4" s="479" t="s">
        <v>160</v>
      </c>
      <c r="EY4" s="480"/>
      <c r="EZ4" s="481"/>
      <c r="FA4" s="42" t="str">
        <f>$N$4</f>
        <v>○○スクール○○校</v>
      </c>
      <c r="FB4" s="43"/>
      <c r="FC4" s="43"/>
      <c r="FD4" s="44"/>
      <c r="FE4" s="47"/>
      <c r="FF4" s="47"/>
      <c r="FG4" s="47"/>
      <c r="FH4" s="47"/>
      <c r="FI4" s="479" t="s">
        <v>160</v>
      </c>
      <c r="FJ4" s="480"/>
      <c r="FK4" s="481"/>
      <c r="FL4" s="42" t="str">
        <f>$N$4</f>
        <v>○○スクール○○校</v>
      </c>
      <c r="FM4" s="43"/>
      <c r="FN4" s="43"/>
      <c r="FO4" s="44"/>
      <c r="FP4" s="48"/>
      <c r="FQ4" s="48"/>
      <c r="FR4" s="48"/>
      <c r="FS4" s="49"/>
      <c r="FT4" s="479" t="s">
        <v>160</v>
      </c>
      <c r="FU4" s="480"/>
      <c r="FV4" s="481"/>
      <c r="FW4" s="42" t="str">
        <f>$N$4</f>
        <v>○○スクール○○校</v>
      </c>
      <c r="FX4" s="43"/>
      <c r="FY4" s="43"/>
      <c r="FZ4" s="44"/>
      <c r="GA4" s="45"/>
      <c r="GB4" s="45"/>
      <c r="GC4" s="45"/>
      <c r="GD4" s="239"/>
      <c r="GE4" s="479" t="s">
        <v>160</v>
      </c>
      <c r="GF4" s="480"/>
      <c r="GG4" s="481"/>
      <c r="GH4" s="42" t="str">
        <f>$N$4</f>
        <v>○○スクール○○校</v>
      </c>
      <c r="GI4" s="43"/>
      <c r="GJ4" s="43"/>
      <c r="GK4" s="44"/>
      <c r="GL4" s="47"/>
      <c r="GM4" s="47"/>
      <c r="GN4" s="47"/>
      <c r="GO4" s="47"/>
      <c r="GP4" s="479" t="s">
        <v>160</v>
      </c>
      <c r="GQ4" s="480"/>
      <c r="GR4" s="481"/>
      <c r="GS4" s="42" t="str">
        <f>$N$4</f>
        <v>○○スクール○○校</v>
      </c>
      <c r="GT4" s="43"/>
      <c r="GU4" s="43"/>
      <c r="GV4" s="44"/>
      <c r="GW4" s="48"/>
      <c r="GX4" s="48"/>
      <c r="GY4" s="48"/>
      <c r="GZ4" s="49"/>
      <c r="HA4" s="479" t="s">
        <v>160</v>
      </c>
      <c r="HB4" s="480"/>
      <c r="HC4" s="481"/>
      <c r="HD4" s="42" t="str">
        <f>$N$4</f>
        <v>○○スクール○○校</v>
      </c>
      <c r="HE4" s="43"/>
      <c r="HF4" s="43"/>
      <c r="HG4" s="44"/>
      <c r="HH4" s="45"/>
      <c r="HI4" s="45"/>
      <c r="HJ4" s="45"/>
      <c r="HK4" s="239"/>
      <c r="HL4" s="479" t="s">
        <v>160</v>
      </c>
      <c r="HM4" s="480"/>
      <c r="HN4" s="481"/>
      <c r="HO4" s="42" t="str">
        <f>$N$4</f>
        <v>○○スクール○○校</v>
      </c>
      <c r="HP4" s="43"/>
      <c r="HQ4" s="43"/>
      <c r="HR4" s="44"/>
      <c r="HS4" s="47"/>
      <c r="HT4" s="47"/>
      <c r="HU4" s="47"/>
      <c r="HV4" s="47"/>
      <c r="HW4" s="479" t="s">
        <v>160</v>
      </c>
      <c r="HX4" s="480"/>
      <c r="HY4" s="481"/>
      <c r="HZ4" s="42" t="str">
        <f>$N$4</f>
        <v>○○スクール○○校</v>
      </c>
      <c r="IA4" s="43"/>
      <c r="IB4" s="43"/>
      <c r="IC4" s="44"/>
      <c r="ID4" s="48"/>
      <c r="IE4" s="48"/>
      <c r="IF4" s="48"/>
      <c r="IG4" s="49"/>
      <c r="IH4" s="479" t="s">
        <v>160</v>
      </c>
      <c r="II4" s="480"/>
      <c r="IJ4" s="481"/>
      <c r="IK4" s="42" t="str">
        <f>$N$4</f>
        <v>○○スクール○○校</v>
      </c>
      <c r="IL4" s="43"/>
      <c r="IM4" s="43"/>
      <c r="IN4" s="44"/>
      <c r="IO4" s="45"/>
      <c r="IP4" s="45"/>
      <c r="IQ4" s="45"/>
      <c r="IR4" s="239"/>
      <c r="IS4" s="479" t="s">
        <v>160</v>
      </c>
      <c r="IT4" s="480"/>
      <c r="IU4" s="481"/>
      <c r="IV4" s="42" t="str">
        <f>$N$4</f>
        <v>○○スクール○○校</v>
      </c>
      <c r="IW4" s="43"/>
      <c r="IX4" s="43"/>
      <c r="IY4" s="44"/>
      <c r="IZ4" s="47"/>
      <c r="JA4" s="47"/>
      <c r="JB4" s="47"/>
      <c r="JC4" s="47"/>
      <c r="JD4" s="479" t="s">
        <v>160</v>
      </c>
      <c r="JE4" s="480"/>
      <c r="JF4" s="481"/>
      <c r="JG4" s="42" t="str">
        <f>$N$4</f>
        <v>○○スクール○○校</v>
      </c>
      <c r="JH4" s="43"/>
      <c r="JI4" s="43"/>
      <c r="JJ4" s="44"/>
      <c r="JK4" s="48"/>
      <c r="JL4" s="48"/>
      <c r="JM4" s="48"/>
      <c r="JN4" s="49"/>
    </row>
    <row r="5" spans="1:283" ht="18.75" customHeight="1">
      <c r="F5" s="40" t="str">
        <f>N5</f>
        <v>○○科</v>
      </c>
      <c r="G5" s="40"/>
      <c r="H5" s="40"/>
      <c r="I5" s="40"/>
      <c r="J5" s="139" t="s">
        <v>159</v>
      </c>
      <c r="K5" s="479" t="s">
        <v>162</v>
      </c>
      <c r="L5" s="480"/>
      <c r="M5" s="481"/>
      <c r="N5" s="42" t="s">
        <v>287</v>
      </c>
      <c r="O5" s="43"/>
      <c r="P5" s="43"/>
      <c r="Q5" s="44"/>
      <c r="R5" s="289"/>
      <c r="S5" s="46" t="s">
        <v>163</v>
      </c>
      <c r="T5" s="287"/>
      <c r="U5" s="288"/>
      <c r="V5" s="479" t="s">
        <v>162</v>
      </c>
      <c r="W5" s="480"/>
      <c r="X5" s="481"/>
      <c r="Y5" s="42" t="str">
        <f>$N$5</f>
        <v>○○科</v>
      </c>
      <c r="Z5" s="43"/>
      <c r="AA5" s="43"/>
      <c r="AB5" s="44"/>
      <c r="AC5" s="47"/>
      <c r="AD5" s="47"/>
      <c r="AE5" s="47"/>
      <c r="AF5" s="47"/>
      <c r="AG5" s="479" t="s">
        <v>162</v>
      </c>
      <c r="AH5" s="480"/>
      <c r="AI5" s="481"/>
      <c r="AJ5" s="42" t="str">
        <f>$N$5</f>
        <v>○○科</v>
      </c>
      <c r="AK5" s="43"/>
      <c r="AL5" s="43"/>
      <c r="AM5" s="44"/>
      <c r="AN5" s="48"/>
      <c r="AO5" s="48"/>
      <c r="AP5" s="48"/>
      <c r="AQ5" s="49"/>
      <c r="AR5" s="479" t="s">
        <v>162</v>
      </c>
      <c r="AS5" s="480"/>
      <c r="AT5" s="481"/>
      <c r="AU5" s="42" t="str">
        <f>$N$5</f>
        <v>○○科</v>
      </c>
      <c r="AV5" s="43"/>
      <c r="AW5" s="43"/>
      <c r="AX5" s="44"/>
      <c r="AY5" s="45"/>
      <c r="AZ5" s="45"/>
      <c r="BA5" s="45"/>
      <c r="BB5" s="239"/>
      <c r="BC5" s="479" t="s">
        <v>162</v>
      </c>
      <c r="BD5" s="480"/>
      <c r="BE5" s="481"/>
      <c r="BF5" s="42" t="str">
        <f>$N$5</f>
        <v>○○科</v>
      </c>
      <c r="BG5" s="43"/>
      <c r="BH5" s="43"/>
      <c r="BI5" s="44"/>
      <c r="BJ5" s="47"/>
      <c r="BK5" s="47"/>
      <c r="BL5" s="47"/>
      <c r="BM5" s="47"/>
      <c r="BN5" s="479" t="s">
        <v>162</v>
      </c>
      <c r="BO5" s="480"/>
      <c r="BP5" s="481"/>
      <c r="BQ5" s="42" t="str">
        <f>$N$5</f>
        <v>○○科</v>
      </c>
      <c r="BR5" s="43"/>
      <c r="BS5" s="43"/>
      <c r="BT5" s="44"/>
      <c r="BU5" s="48"/>
      <c r="BV5" s="48"/>
      <c r="BW5" s="48"/>
      <c r="BX5" s="49"/>
      <c r="BY5" s="479" t="s">
        <v>162</v>
      </c>
      <c r="BZ5" s="480"/>
      <c r="CA5" s="481"/>
      <c r="CB5" s="42" t="str">
        <f>$N$5</f>
        <v>○○科</v>
      </c>
      <c r="CC5" s="43"/>
      <c r="CD5" s="43"/>
      <c r="CE5" s="44"/>
      <c r="CF5" s="45"/>
      <c r="CG5" s="45"/>
      <c r="CH5" s="45"/>
      <c r="CI5" s="239"/>
      <c r="CJ5" s="479" t="s">
        <v>162</v>
      </c>
      <c r="CK5" s="480"/>
      <c r="CL5" s="481"/>
      <c r="CM5" s="42" t="str">
        <f>$N$5</f>
        <v>○○科</v>
      </c>
      <c r="CN5" s="43"/>
      <c r="CO5" s="43"/>
      <c r="CP5" s="44"/>
      <c r="CQ5" s="47"/>
      <c r="CR5" s="47"/>
      <c r="CS5" s="47"/>
      <c r="CT5" s="47"/>
      <c r="CU5" s="479" t="s">
        <v>162</v>
      </c>
      <c r="CV5" s="480"/>
      <c r="CW5" s="481"/>
      <c r="CX5" s="42" t="str">
        <f>$N$5</f>
        <v>○○科</v>
      </c>
      <c r="CY5" s="43"/>
      <c r="CZ5" s="43"/>
      <c r="DA5" s="44"/>
      <c r="DB5" s="48"/>
      <c r="DC5" s="48"/>
      <c r="DD5" s="48"/>
      <c r="DE5" s="49"/>
      <c r="DF5" s="479" t="s">
        <v>162</v>
      </c>
      <c r="DG5" s="480"/>
      <c r="DH5" s="481"/>
      <c r="DI5" s="42" t="str">
        <f>$N$5</f>
        <v>○○科</v>
      </c>
      <c r="DJ5" s="43"/>
      <c r="DK5" s="43"/>
      <c r="DL5" s="44"/>
      <c r="DM5" s="45"/>
      <c r="DN5" s="45"/>
      <c r="DO5" s="45"/>
      <c r="DP5" s="239"/>
      <c r="DQ5" s="479" t="s">
        <v>162</v>
      </c>
      <c r="DR5" s="480"/>
      <c r="DS5" s="481"/>
      <c r="DT5" s="42" t="str">
        <f>$N$5</f>
        <v>○○科</v>
      </c>
      <c r="DU5" s="43"/>
      <c r="DV5" s="43"/>
      <c r="DW5" s="44"/>
      <c r="DX5" s="47"/>
      <c r="DY5" s="47"/>
      <c r="DZ5" s="47"/>
      <c r="EA5" s="47"/>
      <c r="EB5" s="479" t="s">
        <v>162</v>
      </c>
      <c r="EC5" s="480"/>
      <c r="ED5" s="481"/>
      <c r="EE5" s="42" t="str">
        <f>$N$5</f>
        <v>○○科</v>
      </c>
      <c r="EF5" s="43"/>
      <c r="EG5" s="43"/>
      <c r="EH5" s="44"/>
      <c r="EI5" s="48"/>
      <c r="EJ5" s="48"/>
      <c r="EK5" s="48"/>
      <c r="EL5" s="49"/>
      <c r="EM5" s="479" t="s">
        <v>162</v>
      </c>
      <c r="EN5" s="480"/>
      <c r="EO5" s="481"/>
      <c r="EP5" s="42" t="str">
        <f>$N$5</f>
        <v>○○科</v>
      </c>
      <c r="EQ5" s="43"/>
      <c r="ER5" s="43"/>
      <c r="ES5" s="44"/>
      <c r="ET5" s="45"/>
      <c r="EU5" s="45"/>
      <c r="EV5" s="45"/>
      <c r="EW5" s="239"/>
      <c r="EX5" s="479" t="s">
        <v>162</v>
      </c>
      <c r="EY5" s="480"/>
      <c r="EZ5" s="481"/>
      <c r="FA5" s="42" t="str">
        <f>$N$5</f>
        <v>○○科</v>
      </c>
      <c r="FB5" s="43"/>
      <c r="FC5" s="43"/>
      <c r="FD5" s="44"/>
      <c r="FE5" s="47"/>
      <c r="FF5" s="47"/>
      <c r="FG5" s="47"/>
      <c r="FH5" s="47"/>
      <c r="FI5" s="479" t="s">
        <v>162</v>
      </c>
      <c r="FJ5" s="480"/>
      <c r="FK5" s="481"/>
      <c r="FL5" s="42" t="str">
        <f>$N$5</f>
        <v>○○科</v>
      </c>
      <c r="FM5" s="43"/>
      <c r="FN5" s="43"/>
      <c r="FO5" s="44"/>
      <c r="FP5" s="48"/>
      <c r="FQ5" s="48"/>
      <c r="FR5" s="48"/>
      <c r="FS5" s="49"/>
      <c r="FT5" s="479" t="s">
        <v>162</v>
      </c>
      <c r="FU5" s="480"/>
      <c r="FV5" s="481"/>
      <c r="FW5" s="42" t="str">
        <f>$N$5</f>
        <v>○○科</v>
      </c>
      <c r="FX5" s="43"/>
      <c r="FY5" s="43"/>
      <c r="FZ5" s="44"/>
      <c r="GA5" s="45"/>
      <c r="GB5" s="45"/>
      <c r="GC5" s="45"/>
      <c r="GD5" s="239"/>
      <c r="GE5" s="479" t="s">
        <v>162</v>
      </c>
      <c r="GF5" s="480"/>
      <c r="GG5" s="481"/>
      <c r="GH5" s="42" t="str">
        <f>$N$5</f>
        <v>○○科</v>
      </c>
      <c r="GI5" s="43"/>
      <c r="GJ5" s="43"/>
      <c r="GK5" s="44"/>
      <c r="GL5" s="47"/>
      <c r="GM5" s="47"/>
      <c r="GN5" s="47"/>
      <c r="GO5" s="47"/>
      <c r="GP5" s="479" t="s">
        <v>162</v>
      </c>
      <c r="GQ5" s="480"/>
      <c r="GR5" s="481"/>
      <c r="GS5" s="42" t="str">
        <f>$N$5</f>
        <v>○○科</v>
      </c>
      <c r="GT5" s="43"/>
      <c r="GU5" s="43"/>
      <c r="GV5" s="44"/>
      <c r="GW5" s="48"/>
      <c r="GX5" s="48"/>
      <c r="GY5" s="48"/>
      <c r="GZ5" s="49"/>
      <c r="HA5" s="479" t="s">
        <v>162</v>
      </c>
      <c r="HB5" s="480"/>
      <c r="HC5" s="481"/>
      <c r="HD5" s="42" t="str">
        <f>$N$5</f>
        <v>○○科</v>
      </c>
      <c r="HE5" s="43"/>
      <c r="HF5" s="43"/>
      <c r="HG5" s="44"/>
      <c r="HH5" s="45"/>
      <c r="HI5" s="45"/>
      <c r="HJ5" s="45"/>
      <c r="HK5" s="239"/>
      <c r="HL5" s="479" t="s">
        <v>162</v>
      </c>
      <c r="HM5" s="480"/>
      <c r="HN5" s="481"/>
      <c r="HO5" s="42" t="str">
        <f>$N$5</f>
        <v>○○科</v>
      </c>
      <c r="HP5" s="43"/>
      <c r="HQ5" s="43"/>
      <c r="HR5" s="44"/>
      <c r="HS5" s="47"/>
      <c r="HT5" s="47"/>
      <c r="HU5" s="47"/>
      <c r="HV5" s="47"/>
      <c r="HW5" s="479" t="s">
        <v>162</v>
      </c>
      <c r="HX5" s="480"/>
      <c r="HY5" s="481"/>
      <c r="HZ5" s="42" t="str">
        <f>$N$5</f>
        <v>○○科</v>
      </c>
      <c r="IA5" s="43"/>
      <c r="IB5" s="43"/>
      <c r="IC5" s="44"/>
      <c r="ID5" s="48"/>
      <c r="IE5" s="48"/>
      <c r="IF5" s="48"/>
      <c r="IG5" s="49"/>
      <c r="IH5" s="479" t="s">
        <v>162</v>
      </c>
      <c r="II5" s="480"/>
      <c r="IJ5" s="481"/>
      <c r="IK5" s="42" t="str">
        <f>$N$5</f>
        <v>○○科</v>
      </c>
      <c r="IL5" s="43"/>
      <c r="IM5" s="43"/>
      <c r="IN5" s="44"/>
      <c r="IO5" s="45"/>
      <c r="IP5" s="45"/>
      <c r="IQ5" s="45"/>
      <c r="IR5" s="239"/>
      <c r="IS5" s="479" t="s">
        <v>162</v>
      </c>
      <c r="IT5" s="480"/>
      <c r="IU5" s="481"/>
      <c r="IV5" s="42" t="str">
        <f>$N$5</f>
        <v>○○科</v>
      </c>
      <c r="IW5" s="43"/>
      <c r="IX5" s="43"/>
      <c r="IY5" s="44"/>
      <c r="IZ5" s="47"/>
      <c r="JA5" s="47"/>
      <c r="JB5" s="47"/>
      <c r="JC5" s="47"/>
      <c r="JD5" s="479" t="s">
        <v>162</v>
      </c>
      <c r="JE5" s="480"/>
      <c r="JF5" s="481"/>
      <c r="JG5" s="42" t="str">
        <f>$N$5</f>
        <v>○○科</v>
      </c>
      <c r="JH5" s="43"/>
      <c r="JI5" s="43"/>
      <c r="JJ5" s="44"/>
      <c r="JK5" s="48"/>
      <c r="JL5" s="48"/>
      <c r="JM5" s="48"/>
      <c r="JN5" s="49"/>
    </row>
    <row r="6" spans="1:283" ht="18.75" customHeight="1">
      <c r="F6" s="282">
        <f>N6</f>
        <v>0</v>
      </c>
      <c r="G6" s="40"/>
      <c r="H6" s="40"/>
      <c r="I6" s="40"/>
      <c r="J6" s="139" t="s">
        <v>159</v>
      </c>
      <c r="K6" s="479" t="s">
        <v>164</v>
      </c>
      <c r="L6" s="480"/>
      <c r="M6" s="481"/>
      <c r="N6" s="50">
        <v>0</v>
      </c>
      <c r="O6" s="42"/>
      <c r="P6" s="43"/>
      <c r="Q6" s="51"/>
      <c r="R6" s="45"/>
      <c r="S6" s="51"/>
      <c r="T6" s="51"/>
      <c r="U6" s="239"/>
      <c r="V6" s="479" t="s">
        <v>164</v>
      </c>
      <c r="W6" s="480"/>
      <c r="X6" s="481"/>
      <c r="Y6" s="50">
        <f>$N$6</f>
        <v>0</v>
      </c>
      <c r="Z6" s="42"/>
      <c r="AA6" s="43"/>
      <c r="AB6" s="51"/>
      <c r="AC6" s="47"/>
      <c r="AD6" s="47"/>
      <c r="AE6" s="47"/>
      <c r="AF6" s="47"/>
      <c r="AG6" s="479" t="s">
        <v>164</v>
      </c>
      <c r="AH6" s="480"/>
      <c r="AI6" s="481"/>
      <c r="AJ6" s="50">
        <f>$N$6</f>
        <v>0</v>
      </c>
      <c r="AK6" s="42"/>
      <c r="AL6" s="43"/>
      <c r="AM6" s="51"/>
      <c r="AN6" s="48"/>
      <c r="AO6" s="48"/>
      <c r="AP6" s="48"/>
      <c r="AQ6" s="49"/>
      <c r="AR6" s="479" t="s">
        <v>164</v>
      </c>
      <c r="AS6" s="480"/>
      <c r="AT6" s="481"/>
      <c r="AU6" s="50">
        <f>$N$6</f>
        <v>0</v>
      </c>
      <c r="AV6" s="42"/>
      <c r="AW6" s="43"/>
      <c r="AX6" s="51"/>
      <c r="AY6" s="45"/>
      <c r="AZ6" s="45"/>
      <c r="BA6" s="45"/>
      <c r="BB6" s="239"/>
      <c r="BC6" s="479" t="s">
        <v>164</v>
      </c>
      <c r="BD6" s="480"/>
      <c r="BE6" s="481"/>
      <c r="BF6" s="50">
        <f>$N$6</f>
        <v>0</v>
      </c>
      <c r="BG6" s="42"/>
      <c r="BH6" s="43"/>
      <c r="BI6" s="51"/>
      <c r="BJ6" s="47"/>
      <c r="BK6" s="47"/>
      <c r="BL6" s="47"/>
      <c r="BM6" s="47"/>
      <c r="BN6" s="479" t="s">
        <v>164</v>
      </c>
      <c r="BO6" s="480"/>
      <c r="BP6" s="481"/>
      <c r="BQ6" s="50">
        <f>$N$6</f>
        <v>0</v>
      </c>
      <c r="BR6" s="42"/>
      <c r="BS6" s="43"/>
      <c r="BT6" s="51"/>
      <c r="BU6" s="48"/>
      <c r="BV6" s="48"/>
      <c r="BW6" s="48"/>
      <c r="BX6" s="49"/>
      <c r="BY6" s="479" t="s">
        <v>164</v>
      </c>
      <c r="BZ6" s="480"/>
      <c r="CA6" s="481"/>
      <c r="CB6" s="50">
        <f>$N$6</f>
        <v>0</v>
      </c>
      <c r="CC6" s="42"/>
      <c r="CD6" s="43"/>
      <c r="CE6" s="51"/>
      <c r="CF6" s="45"/>
      <c r="CG6" s="45"/>
      <c r="CH6" s="45"/>
      <c r="CI6" s="239"/>
      <c r="CJ6" s="479" t="s">
        <v>164</v>
      </c>
      <c r="CK6" s="480"/>
      <c r="CL6" s="481"/>
      <c r="CM6" s="50">
        <f>$N$6</f>
        <v>0</v>
      </c>
      <c r="CN6" s="42"/>
      <c r="CO6" s="43"/>
      <c r="CP6" s="51"/>
      <c r="CQ6" s="47"/>
      <c r="CR6" s="47"/>
      <c r="CS6" s="47"/>
      <c r="CT6" s="47"/>
      <c r="CU6" s="479" t="s">
        <v>164</v>
      </c>
      <c r="CV6" s="480"/>
      <c r="CW6" s="481"/>
      <c r="CX6" s="50">
        <f>$N$6</f>
        <v>0</v>
      </c>
      <c r="CY6" s="42"/>
      <c r="CZ6" s="43"/>
      <c r="DA6" s="51"/>
      <c r="DB6" s="48"/>
      <c r="DC6" s="48"/>
      <c r="DD6" s="48"/>
      <c r="DE6" s="49"/>
      <c r="DF6" s="479" t="s">
        <v>164</v>
      </c>
      <c r="DG6" s="480"/>
      <c r="DH6" s="481"/>
      <c r="DI6" s="50">
        <f>$N$6</f>
        <v>0</v>
      </c>
      <c r="DJ6" s="42"/>
      <c r="DK6" s="43"/>
      <c r="DL6" s="51"/>
      <c r="DM6" s="45"/>
      <c r="DN6" s="45"/>
      <c r="DO6" s="45"/>
      <c r="DP6" s="239"/>
      <c r="DQ6" s="479" t="s">
        <v>164</v>
      </c>
      <c r="DR6" s="480"/>
      <c r="DS6" s="481"/>
      <c r="DT6" s="50">
        <f>$N$6</f>
        <v>0</v>
      </c>
      <c r="DU6" s="42"/>
      <c r="DV6" s="43"/>
      <c r="DW6" s="51"/>
      <c r="DX6" s="47"/>
      <c r="DY6" s="47"/>
      <c r="DZ6" s="47"/>
      <c r="EA6" s="47"/>
      <c r="EB6" s="479" t="s">
        <v>164</v>
      </c>
      <c r="EC6" s="480"/>
      <c r="ED6" s="481"/>
      <c r="EE6" s="50">
        <f>$N$6</f>
        <v>0</v>
      </c>
      <c r="EF6" s="42"/>
      <c r="EG6" s="43"/>
      <c r="EH6" s="51"/>
      <c r="EI6" s="48"/>
      <c r="EJ6" s="48"/>
      <c r="EK6" s="48"/>
      <c r="EL6" s="49"/>
      <c r="EM6" s="479" t="s">
        <v>164</v>
      </c>
      <c r="EN6" s="480"/>
      <c r="EO6" s="481"/>
      <c r="EP6" s="50">
        <f>$N$6</f>
        <v>0</v>
      </c>
      <c r="EQ6" s="42"/>
      <c r="ER6" s="43"/>
      <c r="ES6" s="51"/>
      <c r="ET6" s="45"/>
      <c r="EU6" s="45"/>
      <c r="EV6" s="45"/>
      <c r="EW6" s="239"/>
      <c r="EX6" s="479" t="s">
        <v>164</v>
      </c>
      <c r="EY6" s="480"/>
      <c r="EZ6" s="481"/>
      <c r="FA6" s="50">
        <f>$N$6</f>
        <v>0</v>
      </c>
      <c r="FB6" s="42"/>
      <c r="FC6" s="43"/>
      <c r="FD6" s="51"/>
      <c r="FE6" s="47"/>
      <c r="FF6" s="47"/>
      <c r="FG6" s="47"/>
      <c r="FH6" s="47"/>
      <c r="FI6" s="479" t="s">
        <v>164</v>
      </c>
      <c r="FJ6" s="480"/>
      <c r="FK6" s="481"/>
      <c r="FL6" s="50">
        <f>$N$6</f>
        <v>0</v>
      </c>
      <c r="FM6" s="42"/>
      <c r="FN6" s="43"/>
      <c r="FO6" s="51"/>
      <c r="FP6" s="48"/>
      <c r="FQ6" s="48"/>
      <c r="FR6" s="48"/>
      <c r="FS6" s="49"/>
      <c r="FT6" s="479" t="s">
        <v>164</v>
      </c>
      <c r="FU6" s="480"/>
      <c r="FV6" s="481"/>
      <c r="FW6" s="50">
        <f>$N$6</f>
        <v>0</v>
      </c>
      <c r="FX6" s="42"/>
      <c r="FY6" s="43"/>
      <c r="FZ6" s="51"/>
      <c r="GA6" s="45"/>
      <c r="GB6" s="45"/>
      <c r="GC6" s="45"/>
      <c r="GD6" s="239"/>
      <c r="GE6" s="479" t="s">
        <v>164</v>
      </c>
      <c r="GF6" s="480"/>
      <c r="GG6" s="481"/>
      <c r="GH6" s="50">
        <f>$N$6</f>
        <v>0</v>
      </c>
      <c r="GI6" s="42"/>
      <c r="GJ6" s="43"/>
      <c r="GK6" s="51"/>
      <c r="GL6" s="47"/>
      <c r="GM6" s="47"/>
      <c r="GN6" s="47"/>
      <c r="GO6" s="47"/>
      <c r="GP6" s="479" t="s">
        <v>164</v>
      </c>
      <c r="GQ6" s="480"/>
      <c r="GR6" s="481"/>
      <c r="GS6" s="50">
        <f>$N$6</f>
        <v>0</v>
      </c>
      <c r="GT6" s="42"/>
      <c r="GU6" s="43"/>
      <c r="GV6" s="51"/>
      <c r="GW6" s="48"/>
      <c r="GX6" s="48"/>
      <c r="GY6" s="48"/>
      <c r="GZ6" s="49"/>
      <c r="HA6" s="479" t="s">
        <v>164</v>
      </c>
      <c r="HB6" s="480"/>
      <c r="HC6" s="481"/>
      <c r="HD6" s="50">
        <f>$N$6</f>
        <v>0</v>
      </c>
      <c r="HE6" s="42"/>
      <c r="HF6" s="43"/>
      <c r="HG6" s="51"/>
      <c r="HH6" s="45"/>
      <c r="HI6" s="45"/>
      <c r="HJ6" s="45"/>
      <c r="HK6" s="239"/>
      <c r="HL6" s="479" t="s">
        <v>164</v>
      </c>
      <c r="HM6" s="480"/>
      <c r="HN6" s="481"/>
      <c r="HO6" s="50">
        <f>$N$6</f>
        <v>0</v>
      </c>
      <c r="HP6" s="42"/>
      <c r="HQ6" s="43"/>
      <c r="HR6" s="51"/>
      <c r="HS6" s="47"/>
      <c r="HT6" s="47"/>
      <c r="HU6" s="47"/>
      <c r="HV6" s="47"/>
      <c r="HW6" s="479" t="s">
        <v>164</v>
      </c>
      <c r="HX6" s="480"/>
      <c r="HY6" s="481"/>
      <c r="HZ6" s="50">
        <f>$N$6</f>
        <v>0</v>
      </c>
      <c r="IA6" s="42"/>
      <c r="IB6" s="43"/>
      <c r="IC6" s="51"/>
      <c r="ID6" s="48"/>
      <c r="IE6" s="48"/>
      <c r="IF6" s="48"/>
      <c r="IG6" s="49"/>
      <c r="IH6" s="479" t="s">
        <v>164</v>
      </c>
      <c r="II6" s="480"/>
      <c r="IJ6" s="481"/>
      <c r="IK6" s="50">
        <f>$N$6</f>
        <v>0</v>
      </c>
      <c r="IL6" s="42"/>
      <c r="IM6" s="43"/>
      <c r="IN6" s="51"/>
      <c r="IO6" s="45"/>
      <c r="IP6" s="45"/>
      <c r="IQ6" s="45"/>
      <c r="IR6" s="239"/>
      <c r="IS6" s="479" t="s">
        <v>164</v>
      </c>
      <c r="IT6" s="480"/>
      <c r="IU6" s="481"/>
      <c r="IV6" s="50">
        <f>$N$6</f>
        <v>0</v>
      </c>
      <c r="IW6" s="42"/>
      <c r="IX6" s="43"/>
      <c r="IY6" s="51"/>
      <c r="IZ6" s="47"/>
      <c r="JA6" s="47"/>
      <c r="JB6" s="47"/>
      <c r="JC6" s="47"/>
      <c r="JD6" s="479" t="s">
        <v>164</v>
      </c>
      <c r="JE6" s="480"/>
      <c r="JF6" s="481"/>
      <c r="JG6" s="50">
        <f>$N$6</f>
        <v>0</v>
      </c>
      <c r="JH6" s="42"/>
      <c r="JI6" s="43"/>
      <c r="JJ6" s="51"/>
      <c r="JK6" s="48"/>
      <c r="JL6" s="48"/>
      <c r="JM6" s="48"/>
      <c r="JN6" s="49"/>
    </row>
    <row r="7" spans="1:283" ht="18.75" customHeight="1">
      <c r="F7" s="279">
        <f>A2</f>
        <v>46113</v>
      </c>
      <c r="G7" s="280" t="s">
        <v>165</v>
      </c>
      <c r="H7" s="279">
        <f>P7</f>
        <v>46477</v>
      </c>
      <c r="I7" s="40"/>
      <c r="J7" s="139" t="s">
        <v>159</v>
      </c>
      <c r="K7" s="476" t="s">
        <v>20</v>
      </c>
      <c r="L7" s="477"/>
      <c r="M7" s="478"/>
      <c r="N7" s="245">
        <v>45748</v>
      </c>
      <c r="O7" s="52" t="s">
        <v>356</v>
      </c>
      <c r="P7" s="53">
        <v>46477</v>
      </c>
      <c r="Q7" s="54"/>
      <c r="R7" s="47"/>
      <c r="S7" s="47"/>
      <c r="T7" s="47"/>
      <c r="U7" s="55"/>
      <c r="V7" s="476" t="s">
        <v>20</v>
      </c>
      <c r="W7" s="477"/>
      <c r="X7" s="478"/>
      <c r="Y7" s="245">
        <f>$N$7</f>
        <v>45748</v>
      </c>
      <c r="Z7" s="52" t="s">
        <v>165</v>
      </c>
      <c r="AA7" s="53">
        <f>$P$7</f>
        <v>46477</v>
      </c>
      <c r="AB7" s="54"/>
      <c r="AC7" s="56"/>
      <c r="AD7" s="56"/>
      <c r="AE7" s="56"/>
      <c r="AF7" s="56"/>
      <c r="AG7" s="476" t="s">
        <v>20</v>
      </c>
      <c r="AH7" s="477"/>
      <c r="AI7" s="478"/>
      <c r="AJ7" s="245">
        <f>$N$7</f>
        <v>45748</v>
      </c>
      <c r="AK7" s="52" t="s">
        <v>165</v>
      </c>
      <c r="AL7" s="53">
        <f>$P$7</f>
        <v>46477</v>
      </c>
      <c r="AM7" s="54"/>
      <c r="AN7" s="57"/>
      <c r="AO7" s="57"/>
      <c r="AP7" s="57"/>
      <c r="AQ7" s="57"/>
      <c r="AR7" s="476" t="s">
        <v>20</v>
      </c>
      <c r="AS7" s="477"/>
      <c r="AT7" s="478"/>
      <c r="AU7" s="245">
        <f>$N$7</f>
        <v>45748</v>
      </c>
      <c r="AV7" s="52" t="s">
        <v>165</v>
      </c>
      <c r="AW7" s="53">
        <f>$P$7</f>
        <v>46477</v>
      </c>
      <c r="AX7" s="54"/>
      <c r="AY7" s="47"/>
      <c r="AZ7" s="47"/>
      <c r="BA7" s="47"/>
      <c r="BB7" s="55"/>
      <c r="BC7" s="476" t="s">
        <v>20</v>
      </c>
      <c r="BD7" s="477"/>
      <c r="BE7" s="478"/>
      <c r="BF7" s="245">
        <f>$N$7</f>
        <v>45748</v>
      </c>
      <c r="BG7" s="52" t="s">
        <v>165</v>
      </c>
      <c r="BH7" s="53">
        <f>$P$7</f>
        <v>46477</v>
      </c>
      <c r="BI7" s="54"/>
      <c r="BJ7" s="56"/>
      <c r="BK7" s="56"/>
      <c r="BL7" s="56"/>
      <c r="BM7" s="56"/>
      <c r="BN7" s="476" t="s">
        <v>20</v>
      </c>
      <c r="BO7" s="477"/>
      <c r="BP7" s="478"/>
      <c r="BQ7" s="245">
        <f>$N$7</f>
        <v>45748</v>
      </c>
      <c r="BR7" s="52" t="s">
        <v>165</v>
      </c>
      <c r="BS7" s="53">
        <f>$P$7</f>
        <v>46477</v>
      </c>
      <c r="BT7" s="54"/>
      <c r="BU7" s="57"/>
      <c r="BV7" s="57"/>
      <c r="BW7" s="57"/>
      <c r="BX7" s="57"/>
      <c r="BY7" s="476" t="s">
        <v>20</v>
      </c>
      <c r="BZ7" s="477"/>
      <c r="CA7" s="478"/>
      <c r="CB7" s="245">
        <f>$N$7</f>
        <v>45748</v>
      </c>
      <c r="CC7" s="52" t="s">
        <v>165</v>
      </c>
      <c r="CD7" s="53">
        <f>$P$7</f>
        <v>46477</v>
      </c>
      <c r="CE7" s="54"/>
      <c r="CF7" s="47"/>
      <c r="CG7" s="47"/>
      <c r="CH7" s="47"/>
      <c r="CI7" s="55"/>
      <c r="CJ7" s="476" t="s">
        <v>20</v>
      </c>
      <c r="CK7" s="477"/>
      <c r="CL7" s="478"/>
      <c r="CM7" s="245">
        <f>$N$7</f>
        <v>45748</v>
      </c>
      <c r="CN7" s="52" t="s">
        <v>165</v>
      </c>
      <c r="CO7" s="53">
        <f>$P$7</f>
        <v>46477</v>
      </c>
      <c r="CP7" s="54"/>
      <c r="CQ7" s="56"/>
      <c r="CR7" s="56"/>
      <c r="CS7" s="56"/>
      <c r="CT7" s="56"/>
      <c r="CU7" s="476" t="s">
        <v>20</v>
      </c>
      <c r="CV7" s="477"/>
      <c r="CW7" s="478"/>
      <c r="CX7" s="245">
        <f>$N$7</f>
        <v>45748</v>
      </c>
      <c r="CY7" s="52" t="s">
        <v>165</v>
      </c>
      <c r="CZ7" s="53">
        <f>$P$7</f>
        <v>46477</v>
      </c>
      <c r="DA7" s="54"/>
      <c r="DB7" s="57"/>
      <c r="DC7" s="57"/>
      <c r="DD7" s="57"/>
      <c r="DE7" s="57"/>
      <c r="DF7" s="476" t="s">
        <v>20</v>
      </c>
      <c r="DG7" s="477"/>
      <c r="DH7" s="478"/>
      <c r="DI7" s="245">
        <f>$N$7</f>
        <v>45748</v>
      </c>
      <c r="DJ7" s="52" t="s">
        <v>165</v>
      </c>
      <c r="DK7" s="53">
        <f>$P$7</f>
        <v>46477</v>
      </c>
      <c r="DL7" s="54"/>
      <c r="DM7" s="47"/>
      <c r="DN7" s="47"/>
      <c r="DO7" s="47"/>
      <c r="DP7" s="55"/>
      <c r="DQ7" s="476" t="s">
        <v>20</v>
      </c>
      <c r="DR7" s="477"/>
      <c r="DS7" s="478"/>
      <c r="DT7" s="245">
        <f>$N$7</f>
        <v>45748</v>
      </c>
      <c r="DU7" s="52" t="s">
        <v>165</v>
      </c>
      <c r="DV7" s="53">
        <f>$P$7</f>
        <v>46477</v>
      </c>
      <c r="DW7" s="54"/>
      <c r="DX7" s="56"/>
      <c r="DY7" s="56"/>
      <c r="DZ7" s="56"/>
      <c r="EA7" s="56"/>
      <c r="EB7" s="476" t="s">
        <v>20</v>
      </c>
      <c r="EC7" s="477"/>
      <c r="ED7" s="478"/>
      <c r="EE7" s="245">
        <f>$N$7</f>
        <v>45748</v>
      </c>
      <c r="EF7" s="52" t="s">
        <v>165</v>
      </c>
      <c r="EG7" s="53">
        <f>$P$7</f>
        <v>46477</v>
      </c>
      <c r="EH7" s="54"/>
      <c r="EI7" s="57"/>
      <c r="EJ7" s="57"/>
      <c r="EK7" s="57"/>
      <c r="EL7" s="57"/>
      <c r="EM7" s="476" t="s">
        <v>20</v>
      </c>
      <c r="EN7" s="477"/>
      <c r="EO7" s="478"/>
      <c r="EP7" s="245">
        <f>$N$7</f>
        <v>45748</v>
      </c>
      <c r="EQ7" s="52" t="s">
        <v>165</v>
      </c>
      <c r="ER7" s="53">
        <f>$P$7</f>
        <v>46477</v>
      </c>
      <c r="ES7" s="54"/>
      <c r="ET7" s="47"/>
      <c r="EU7" s="47"/>
      <c r="EV7" s="47"/>
      <c r="EW7" s="55"/>
      <c r="EX7" s="476" t="s">
        <v>20</v>
      </c>
      <c r="EY7" s="477"/>
      <c r="EZ7" s="478"/>
      <c r="FA7" s="245">
        <f>$N$7</f>
        <v>45748</v>
      </c>
      <c r="FB7" s="52" t="s">
        <v>165</v>
      </c>
      <c r="FC7" s="53">
        <f>$P$7</f>
        <v>46477</v>
      </c>
      <c r="FD7" s="54"/>
      <c r="FE7" s="56"/>
      <c r="FF7" s="56"/>
      <c r="FG7" s="56"/>
      <c r="FH7" s="56"/>
      <c r="FI7" s="476" t="s">
        <v>20</v>
      </c>
      <c r="FJ7" s="477"/>
      <c r="FK7" s="478"/>
      <c r="FL7" s="245">
        <f>$N$7</f>
        <v>45748</v>
      </c>
      <c r="FM7" s="52" t="s">
        <v>165</v>
      </c>
      <c r="FN7" s="53">
        <f>$P$7</f>
        <v>46477</v>
      </c>
      <c r="FO7" s="54"/>
      <c r="FP7" s="57"/>
      <c r="FQ7" s="57"/>
      <c r="FR7" s="57"/>
      <c r="FS7" s="57"/>
      <c r="FT7" s="476" t="s">
        <v>20</v>
      </c>
      <c r="FU7" s="477"/>
      <c r="FV7" s="478"/>
      <c r="FW7" s="245">
        <f>$N$7</f>
        <v>45748</v>
      </c>
      <c r="FX7" s="52" t="s">
        <v>165</v>
      </c>
      <c r="FY7" s="53">
        <f>$P$7</f>
        <v>46477</v>
      </c>
      <c r="FZ7" s="54"/>
      <c r="GA7" s="47"/>
      <c r="GB7" s="47"/>
      <c r="GC7" s="47"/>
      <c r="GD7" s="55"/>
      <c r="GE7" s="476" t="s">
        <v>20</v>
      </c>
      <c r="GF7" s="477"/>
      <c r="GG7" s="478"/>
      <c r="GH7" s="245">
        <f>$N$7</f>
        <v>45748</v>
      </c>
      <c r="GI7" s="52" t="s">
        <v>165</v>
      </c>
      <c r="GJ7" s="53">
        <f>$P$7</f>
        <v>46477</v>
      </c>
      <c r="GK7" s="54"/>
      <c r="GL7" s="56"/>
      <c r="GM7" s="56"/>
      <c r="GN7" s="56"/>
      <c r="GO7" s="56"/>
      <c r="GP7" s="476" t="s">
        <v>20</v>
      </c>
      <c r="GQ7" s="477"/>
      <c r="GR7" s="478"/>
      <c r="GS7" s="245">
        <f>$N$7</f>
        <v>45748</v>
      </c>
      <c r="GT7" s="52" t="s">
        <v>165</v>
      </c>
      <c r="GU7" s="53">
        <f>$P$7</f>
        <v>46477</v>
      </c>
      <c r="GV7" s="54"/>
      <c r="GW7" s="57"/>
      <c r="GX7" s="57"/>
      <c r="GY7" s="57"/>
      <c r="GZ7" s="57"/>
      <c r="HA7" s="476" t="s">
        <v>20</v>
      </c>
      <c r="HB7" s="477"/>
      <c r="HC7" s="478"/>
      <c r="HD7" s="245">
        <f>$N$7</f>
        <v>45748</v>
      </c>
      <c r="HE7" s="52" t="s">
        <v>165</v>
      </c>
      <c r="HF7" s="53">
        <f>$P$7</f>
        <v>46477</v>
      </c>
      <c r="HG7" s="54"/>
      <c r="HH7" s="47"/>
      <c r="HI7" s="47"/>
      <c r="HJ7" s="47"/>
      <c r="HK7" s="55"/>
      <c r="HL7" s="476" t="s">
        <v>20</v>
      </c>
      <c r="HM7" s="477"/>
      <c r="HN7" s="478"/>
      <c r="HO7" s="245">
        <f>$N$7</f>
        <v>45748</v>
      </c>
      <c r="HP7" s="52" t="s">
        <v>165</v>
      </c>
      <c r="HQ7" s="53">
        <f>$P$7</f>
        <v>46477</v>
      </c>
      <c r="HR7" s="54"/>
      <c r="HS7" s="56"/>
      <c r="HT7" s="56"/>
      <c r="HU7" s="56"/>
      <c r="HV7" s="56"/>
      <c r="HW7" s="476" t="s">
        <v>20</v>
      </c>
      <c r="HX7" s="477"/>
      <c r="HY7" s="478"/>
      <c r="HZ7" s="245">
        <f>$N$7</f>
        <v>45748</v>
      </c>
      <c r="IA7" s="52" t="s">
        <v>165</v>
      </c>
      <c r="IB7" s="53">
        <f>$P$7</f>
        <v>46477</v>
      </c>
      <c r="IC7" s="54"/>
      <c r="ID7" s="57"/>
      <c r="IE7" s="57"/>
      <c r="IF7" s="57"/>
      <c r="IG7" s="57"/>
      <c r="IH7" s="476" t="s">
        <v>20</v>
      </c>
      <c r="II7" s="477"/>
      <c r="IJ7" s="478"/>
      <c r="IK7" s="245">
        <f>$N$7</f>
        <v>45748</v>
      </c>
      <c r="IL7" s="52" t="s">
        <v>165</v>
      </c>
      <c r="IM7" s="53">
        <f>$P$7</f>
        <v>46477</v>
      </c>
      <c r="IN7" s="54"/>
      <c r="IO7" s="47"/>
      <c r="IP7" s="47"/>
      <c r="IQ7" s="47"/>
      <c r="IR7" s="55"/>
      <c r="IS7" s="476" t="s">
        <v>20</v>
      </c>
      <c r="IT7" s="477"/>
      <c r="IU7" s="478"/>
      <c r="IV7" s="245">
        <f>$N$7</f>
        <v>45748</v>
      </c>
      <c r="IW7" s="52" t="s">
        <v>165</v>
      </c>
      <c r="IX7" s="53">
        <f>$P$7</f>
        <v>46477</v>
      </c>
      <c r="IY7" s="54"/>
      <c r="IZ7" s="56"/>
      <c r="JA7" s="56"/>
      <c r="JB7" s="56"/>
      <c r="JC7" s="56"/>
      <c r="JD7" s="476" t="s">
        <v>20</v>
      </c>
      <c r="JE7" s="477"/>
      <c r="JF7" s="478"/>
      <c r="JG7" s="245">
        <f>$N$7</f>
        <v>45748</v>
      </c>
      <c r="JH7" s="52" t="s">
        <v>165</v>
      </c>
      <c r="JI7" s="53">
        <f>$P$7</f>
        <v>46477</v>
      </c>
      <c r="JJ7" s="54"/>
      <c r="JK7" s="57"/>
      <c r="JL7" s="57"/>
      <c r="JM7" s="57"/>
      <c r="JN7" s="57"/>
    </row>
    <row r="8" spans="1:283" ht="18.75" customHeight="1">
      <c r="F8" s="278"/>
      <c r="G8" s="40"/>
      <c r="H8" s="40"/>
      <c r="I8" s="40"/>
      <c r="J8" s="139" t="s">
        <v>226</v>
      </c>
      <c r="K8" s="476" t="s">
        <v>147</v>
      </c>
      <c r="L8" s="477"/>
      <c r="M8" s="478"/>
      <c r="N8" s="58">
        <v>0</v>
      </c>
      <c r="O8" s="59" t="s">
        <v>165</v>
      </c>
      <c r="P8" s="60">
        <v>0</v>
      </c>
      <c r="Q8" s="61"/>
      <c r="R8" s="61"/>
      <c r="S8" s="61"/>
      <c r="T8" s="61"/>
      <c r="U8" s="55"/>
      <c r="V8" s="476" t="s">
        <v>147</v>
      </c>
      <c r="W8" s="477"/>
      <c r="X8" s="478"/>
      <c r="Y8" s="58">
        <f>$N$8</f>
        <v>0</v>
      </c>
      <c r="Z8" s="59" t="s">
        <v>165</v>
      </c>
      <c r="AA8" s="60">
        <f>$P$8</f>
        <v>0</v>
      </c>
      <c r="AB8" s="61"/>
      <c r="AC8" s="56"/>
      <c r="AD8" s="56"/>
      <c r="AE8" s="56"/>
      <c r="AF8" s="56"/>
      <c r="AG8" s="476" t="s">
        <v>147</v>
      </c>
      <c r="AH8" s="477"/>
      <c r="AI8" s="478"/>
      <c r="AJ8" s="58">
        <f>$N$8</f>
        <v>0</v>
      </c>
      <c r="AK8" s="59" t="s">
        <v>165</v>
      </c>
      <c r="AL8" s="60">
        <f>$P$8</f>
        <v>0</v>
      </c>
      <c r="AM8" s="61"/>
      <c r="AN8" s="57"/>
      <c r="AO8" s="57"/>
      <c r="AP8" s="57"/>
      <c r="AQ8" s="57"/>
      <c r="AR8" s="476" t="s">
        <v>147</v>
      </c>
      <c r="AS8" s="477"/>
      <c r="AT8" s="478"/>
      <c r="AU8" s="58">
        <f>$N$8</f>
        <v>0</v>
      </c>
      <c r="AV8" s="59" t="s">
        <v>165</v>
      </c>
      <c r="AW8" s="60">
        <f>$P$8</f>
        <v>0</v>
      </c>
      <c r="AX8" s="61"/>
      <c r="AY8" s="61"/>
      <c r="AZ8" s="61"/>
      <c r="BA8" s="61"/>
      <c r="BB8" s="55"/>
      <c r="BC8" s="476" t="s">
        <v>147</v>
      </c>
      <c r="BD8" s="477"/>
      <c r="BE8" s="478"/>
      <c r="BF8" s="58">
        <f>$N$8</f>
        <v>0</v>
      </c>
      <c r="BG8" s="59" t="s">
        <v>165</v>
      </c>
      <c r="BH8" s="60">
        <f>$P$8</f>
        <v>0</v>
      </c>
      <c r="BI8" s="61"/>
      <c r="BJ8" s="56"/>
      <c r="BK8" s="56"/>
      <c r="BL8" s="56"/>
      <c r="BM8" s="56"/>
      <c r="BN8" s="476" t="s">
        <v>147</v>
      </c>
      <c r="BO8" s="477"/>
      <c r="BP8" s="478"/>
      <c r="BQ8" s="58">
        <f>$N$8</f>
        <v>0</v>
      </c>
      <c r="BR8" s="59" t="s">
        <v>165</v>
      </c>
      <c r="BS8" s="60">
        <f>$P$8</f>
        <v>0</v>
      </c>
      <c r="BT8" s="61"/>
      <c r="BU8" s="57"/>
      <c r="BV8" s="57"/>
      <c r="BW8" s="57"/>
      <c r="BX8" s="57"/>
      <c r="BY8" s="476" t="s">
        <v>147</v>
      </c>
      <c r="BZ8" s="477"/>
      <c r="CA8" s="478"/>
      <c r="CB8" s="58">
        <f>$N$8</f>
        <v>0</v>
      </c>
      <c r="CC8" s="59" t="s">
        <v>165</v>
      </c>
      <c r="CD8" s="60">
        <f>$P$8</f>
        <v>0</v>
      </c>
      <c r="CE8" s="61"/>
      <c r="CF8" s="61"/>
      <c r="CG8" s="61"/>
      <c r="CH8" s="61"/>
      <c r="CI8" s="55"/>
      <c r="CJ8" s="476" t="s">
        <v>147</v>
      </c>
      <c r="CK8" s="477"/>
      <c r="CL8" s="478"/>
      <c r="CM8" s="58">
        <f>$N$8</f>
        <v>0</v>
      </c>
      <c r="CN8" s="59" t="s">
        <v>165</v>
      </c>
      <c r="CO8" s="60">
        <f>$P$8</f>
        <v>0</v>
      </c>
      <c r="CP8" s="61"/>
      <c r="CQ8" s="56"/>
      <c r="CR8" s="56"/>
      <c r="CS8" s="56"/>
      <c r="CT8" s="56"/>
      <c r="CU8" s="476" t="s">
        <v>147</v>
      </c>
      <c r="CV8" s="477"/>
      <c r="CW8" s="478"/>
      <c r="CX8" s="58">
        <f>$N$8</f>
        <v>0</v>
      </c>
      <c r="CY8" s="59" t="s">
        <v>165</v>
      </c>
      <c r="CZ8" s="60">
        <f>$P$8</f>
        <v>0</v>
      </c>
      <c r="DA8" s="61"/>
      <c r="DB8" s="57"/>
      <c r="DC8" s="57"/>
      <c r="DD8" s="57"/>
      <c r="DE8" s="57"/>
      <c r="DF8" s="476" t="s">
        <v>147</v>
      </c>
      <c r="DG8" s="477"/>
      <c r="DH8" s="478"/>
      <c r="DI8" s="58">
        <f>$N$8</f>
        <v>0</v>
      </c>
      <c r="DJ8" s="59" t="s">
        <v>165</v>
      </c>
      <c r="DK8" s="60">
        <f>$P$8</f>
        <v>0</v>
      </c>
      <c r="DL8" s="61"/>
      <c r="DM8" s="61"/>
      <c r="DN8" s="61"/>
      <c r="DO8" s="61"/>
      <c r="DP8" s="55"/>
      <c r="DQ8" s="476" t="s">
        <v>147</v>
      </c>
      <c r="DR8" s="477"/>
      <c r="DS8" s="478"/>
      <c r="DT8" s="58">
        <f>$N$8</f>
        <v>0</v>
      </c>
      <c r="DU8" s="59" t="s">
        <v>165</v>
      </c>
      <c r="DV8" s="60">
        <f>$P$8</f>
        <v>0</v>
      </c>
      <c r="DW8" s="61"/>
      <c r="DX8" s="56"/>
      <c r="DY8" s="56"/>
      <c r="DZ8" s="56"/>
      <c r="EA8" s="56"/>
      <c r="EB8" s="476" t="s">
        <v>147</v>
      </c>
      <c r="EC8" s="477"/>
      <c r="ED8" s="478"/>
      <c r="EE8" s="58">
        <f>$N$8</f>
        <v>0</v>
      </c>
      <c r="EF8" s="59" t="s">
        <v>165</v>
      </c>
      <c r="EG8" s="60">
        <f>$P$8</f>
        <v>0</v>
      </c>
      <c r="EH8" s="61"/>
      <c r="EI8" s="57"/>
      <c r="EJ8" s="57"/>
      <c r="EK8" s="57"/>
      <c r="EL8" s="57"/>
      <c r="EM8" s="476" t="s">
        <v>147</v>
      </c>
      <c r="EN8" s="477"/>
      <c r="EO8" s="478"/>
      <c r="EP8" s="58">
        <f>$N$8</f>
        <v>0</v>
      </c>
      <c r="EQ8" s="59" t="s">
        <v>165</v>
      </c>
      <c r="ER8" s="60">
        <f>$P$8</f>
        <v>0</v>
      </c>
      <c r="ES8" s="61"/>
      <c r="ET8" s="61"/>
      <c r="EU8" s="61"/>
      <c r="EV8" s="61"/>
      <c r="EW8" s="55"/>
      <c r="EX8" s="476" t="s">
        <v>147</v>
      </c>
      <c r="EY8" s="477"/>
      <c r="EZ8" s="478"/>
      <c r="FA8" s="58">
        <f>$N$8</f>
        <v>0</v>
      </c>
      <c r="FB8" s="59" t="s">
        <v>165</v>
      </c>
      <c r="FC8" s="60">
        <f>$P$8</f>
        <v>0</v>
      </c>
      <c r="FD8" s="61"/>
      <c r="FE8" s="56"/>
      <c r="FF8" s="56"/>
      <c r="FG8" s="56"/>
      <c r="FH8" s="56"/>
      <c r="FI8" s="476" t="s">
        <v>147</v>
      </c>
      <c r="FJ8" s="477"/>
      <c r="FK8" s="478"/>
      <c r="FL8" s="58">
        <f>$N$8</f>
        <v>0</v>
      </c>
      <c r="FM8" s="59" t="s">
        <v>165</v>
      </c>
      <c r="FN8" s="60">
        <f>$P$8</f>
        <v>0</v>
      </c>
      <c r="FO8" s="61"/>
      <c r="FP8" s="57"/>
      <c r="FQ8" s="57"/>
      <c r="FR8" s="57"/>
      <c r="FS8" s="57"/>
      <c r="FT8" s="476" t="s">
        <v>147</v>
      </c>
      <c r="FU8" s="477"/>
      <c r="FV8" s="478"/>
      <c r="FW8" s="58">
        <f>$N$8</f>
        <v>0</v>
      </c>
      <c r="FX8" s="59" t="s">
        <v>165</v>
      </c>
      <c r="FY8" s="60">
        <f>$P$8</f>
        <v>0</v>
      </c>
      <c r="FZ8" s="61"/>
      <c r="GA8" s="61"/>
      <c r="GB8" s="61"/>
      <c r="GC8" s="61"/>
      <c r="GD8" s="55"/>
      <c r="GE8" s="476" t="s">
        <v>147</v>
      </c>
      <c r="GF8" s="477"/>
      <c r="GG8" s="478"/>
      <c r="GH8" s="58">
        <f>$N$8</f>
        <v>0</v>
      </c>
      <c r="GI8" s="59" t="s">
        <v>165</v>
      </c>
      <c r="GJ8" s="60">
        <f>$P$8</f>
        <v>0</v>
      </c>
      <c r="GK8" s="61"/>
      <c r="GL8" s="56"/>
      <c r="GM8" s="56"/>
      <c r="GN8" s="56"/>
      <c r="GO8" s="56"/>
      <c r="GP8" s="476" t="s">
        <v>147</v>
      </c>
      <c r="GQ8" s="477"/>
      <c r="GR8" s="478"/>
      <c r="GS8" s="58">
        <f>$N$8</f>
        <v>0</v>
      </c>
      <c r="GT8" s="59" t="s">
        <v>165</v>
      </c>
      <c r="GU8" s="60">
        <f>$P$8</f>
        <v>0</v>
      </c>
      <c r="GV8" s="61"/>
      <c r="GW8" s="57"/>
      <c r="GX8" s="57"/>
      <c r="GY8" s="57"/>
      <c r="GZ8" s="57"/>
      <c r="HA8" s="476" t="s">
        <v>147</v>
      </c>
      <c r="HB8" s="477"/>
      <c r="HC8" s="478"/>
      <c r="HD8" s="58">
        <f>$N$8</f>
        <v>0</v>
      </c>
      <c r="HE8" s="59" t="s">
        <v>165</v>
      </c>
      <c r="HF8" s="60">
        <f>$P$8</f>
        <v>0</v>
      </c>
      <c r="HG8" s="61"/>
      <c r="HH8" s="61"/>
      <c r="HI8" s="61"/>
      <c r="HJ8" s="61"/>
      <c r="HK8" s="55"/>
      <c r="HL8" s="476" t="s">
        <v>147</v>
      </c>
      <c r="HM8" s="477"/>
      <c r="HN8" s="478"/>
      <c r="HO8" s="58">
        <f>$N$8</f>
        <v>0</v>
      </c>
      <c r="HP8" s="59" t="s">
        <v>165</v>
      </c>
      <c r="HQ8" s="60">
        <f>$P$8</f>
        <v>0</v>
      </c>
      <c r="HR8" s="61"/>
      <c r="HS8" s="56"/>
      <c r="HT8" s="56"/>
      <c r="HU8" s="56"/>
      <c r="HV8" s="56"/>
      <c r="HW8" s="476" t="s">
        <v>147</v>
      </c>
      <c r="HX8" s="477"/>
      <c r="HY8" s="478"/>
      <c r="HZ8" s="58">
        <f>$N$8</f>
        <v>0</v>
      </c>
      <c r="IA8" s="59" t="s">
        <v>165</v>
      </c>
      <c r="IB8" s="60">
        <f>$P$8</f>
        <v>0</v>
      </c>
      <c r="IC8" s="61"/>
      <c r="ID8" s="57"/>
      <c r="IE8" s="57"/>
      <c r="IF8" s="57"/>
      <c r="IG8" s="57"/>
      <c r="IH8" s="476" t="s">
        <v>147</v>
      </c>
      <c r="II8" s="477"/>
      <c r="IJ8" s="478"/>
      <c r="IK8" s="58">
        <f>$N$8</f>
        <v>0</v>
      </c>
      <c r="IL8" s="59" t="s">
        <v>165</v>
      </c>
      <c r="IM8" s="60">
        <f>$P$8</f>
        <v>0</v>
      </c>
      <c r="IN8" s="61"/>
      <c r="IO8" s="61"/>
      <c r="IP8" s="61"/>
      <c r="IQ8" s="61"/>
      <c r="IR8" s="55"/>
      <c r="IS8" s="476" t="s">
        <v>147</v>
      </c>
      <c r="IT8" s="477"/>
      <c r="IU8" s="478"/>
      <c r="IV8" s="58">
        <f>$N$8</f>
        <v>0</v>
      </c>
      <c r="IW8" s="59" t="s">
        <v>165</v>
      </c>
      <c r="IX8" s="60">
        <f>$P$8</f>
        <v>0</v>
      </c>
      <c r="IY8" s="61"/>
      <c r="IZ8" s="56"/>
      <c r="JA8" s="56"/>
      <c r="JB8" s="56"/>
      <c r="JC8" s="56"/>
      <c r="JD8" s="476" t="s">
        <v>147</v>
      </c>
      <c r="JE8" s="477"/>
      <c r="JF8" s="478"/>
      <c r="JG8" s="58">
        <f>$N$8</f>
        <v>0</v>
      </c>
      <c r="JH8" s="59" t="s">
        <v>165</v>
      </c>
      <c r="JI8" s="60">
        <f>$P$8</f>
        <v>0</v>
      </c>
      <c r="JJ8" s="61"/>
      <c r="JK8" s="57"/>
      <c r="JL8" s="57"/>
      <c r="JM8" s="57"/>
      <c r="JN8" s="57"/>
    </row>
    <row r="9" spans="1:283" ht="18.75" customHeight="1">
      <c r="F9" s="278">
        <f>N9</f>
        <v>46438</v>
      </c>
      <c r="G9" s="40" t="s">
        <v>166</v>
      </c>
      <c r="H9" s="40"/>
      <c r="I9" s="40"/>
      <c r="J9" s="139" t="s">
        <v>159</v>
      </c>
      <c r="K9" s="475" t="s">
        <v>166</v>
      </c>
      <c r="L9" s="475"/>
      <c r="M9" s="475"/>
      <c r="N9" s="62">
        <v>46438</v>
      </c>
      <c r="O9" s="63" t="s">
        <v>167</v>
      </c>
      <c r="P9" s="64"/>
      <c r="Q9" s="47"/>
      <c r="R9" s="47"/>
      <c r="S9" s="47"/>
      <c r="T9" s="47"/>
      <c r="U9" s="55"/>
      <c r="V9" s="475" t="s">
        <v>166</v>
      </c>
      <c r="W9" s="475"/>
      <c r="X9" s="475"/>
      <c r="Y9" s="62">
        <f>$N$9</f>
        <v>46438</v>
      </c>
      <c r="Z9" s="63" t="s">
        <v>167</v>
      </c>
      <c r="AA9" s="64"/>
      <c r="AB9" s="47"/>
      <c r="AC9" s="56"/>
      <c r="AD9" s="56"/>
      <c r="AE9" s="56"/>
      <c r="AF9" s="56"/>
      <c r="AG9" s="475" t="s">
        <v>166</v>
      </c>
      <c r="AH9" s="475"/>
      <c r="AI9" s="475"/>
      <c r="AJ9" s="62">
        <f>$N$9</f>
        <v>46438</v>
      </c>
      <c r="AK9" s="63" t="s">
        <v>167</v>
      </c>
      <c r="AL9" s="64"/>
      <c r="AM9" s="47"/>
      <c r="AN9" s="57"/>
      <c r="AO9" s="57"/>
      <c r="AP9" s="57"/>
      <c r="AQ9" s="57"/>
      <c r="AR9" s="475" t="s">
        <v>166</v>
      </c>
      <c r="AS9" s="475"/>
      <c r="AT9" s="475"/>
      <c r="AU9" s="62">
        <f>$N$9</f>
        <v>46438</v>
      </c>
      <c r="AV9" s="63" t="s">
        <v>167</v>
      </c>
      <c r="AW9" s="64"/>
      <c r="AX9" s="47"/>
      <c r="AY9" s="47"/>
      <c r="AZ9" s="47"/>
      <c r="BA9" s="47"/>
      <c r="BB9" s="55"/>
      <c r="BC9" s="475" t="s">
        <v>166</v>
      </c>
      <c r="BD9" s="475"/>
      <c r="BE9" s="475"/>
      <c r="BF9" s="62">
        <f>$N$9</f>
        <v>46438</v>
      </c>
      <c r="BG9" s="63" t="s">
        <v>167</v>
      </c>
      <c r="BH9" s="64"/>
      <c r="BI9" s="47"/>
      <c r="BJ9" s="56"/>
      <c r="BK9" s="56"/>
      <c r="BL9" s="56"/>
      <c r="BM9" s="56"/>
      <c r="BN9" s="475" t="s">
        <v>166</v>
      </c>
      <c r="BO9" s="475"/>
      <c r="BP9" s="475"/>
      <c r="BQ9" s="62">
        <f>$N$9</f>
        <v>46438</v>
      </c>
      <c r="BR9" s="63" t="s">
        <v>167</v>
      </c>
      <c r="BS9" s="64"/>
      <c r="BT9" s="47"/>
      <c r="BU9" s="57"/>
      <c r="BV9" s="57"/>
      <c r="BW9" s="57"/>
      <c r="BX9" s="57"/>
      <c r="BY9" s="475" t="s">
        <v>166</v>
      </c>
      <c r="BZ9" s="475"/>
      <c r="CA9" s="475"/>
      <c r="CB9" s="62">
        <f>$N$9</f>
        <v>46438</v>
      </c>
      <c r="CC9" s="63" t="s">
        <v>167</v>
      </c>
      <c r="CD9" s="64"/>
      <c r="CE9" s="47"/>
      <c r="CF9" s="47"/>
      <c r="CG9" s="47"/>
      <c r="CH9" s="47"/>
      <c r="CI9" s="55"/>
      <c r="CJ9" s="475" t="s">
        <v>166</v>
      </c>
      <c r="CK9" s="475"/>
      <c r="CL9" s="475"/>
      <c r="CM9" s="62">
        <f>$N$9</f>
        <v>46438</v>
      </c>
      <c r="CN9" s="63" t="s">
        <v>167</v>
      </c>
      <c r="CO9" s="64"/>
      <c r="CP9" s="47"/>
      <c r="CQ9" s="56"/>
      <c r="CR9" s="56"/>
      <c r="CS9" s="56"/>
      <c r="CT9" s="56"/>
      <c r="CU9" s="475" t="s">
        <v>166</v>
      </c>
      <c r="CV9" s="475"/>
      <c r="CW9" s="475"/>
      <c r="CX9" s="62">
        <f>$N$9</f>
        <v>46438</v>
      </c>
      <c r="CY9" s="63" t="s">
        <v>167</v>
      </c>
      <c r="CZ9" s="64"/>
      <c r="DA9" s="47"/>
      <c r="DB9" s="57"/>
      <c r="DC9" s="57"/>
      <c r="DD9" s="57"/>
      <c r="DE9" s="57"/>
      <c r="DF9" s="475" t="s">
        <v>166</v>
      </c>
      <c r="DG9" s="475"/>
      <c r="DH9" s="475"/>
      <c r="DI9" s="62">
        <f>$N$9</f>
        <v>46438</v>
      </c>
      <c r="DJ9" s="63" t="s">
        <v>167</v>
      </c>
      <c r="DK9" s="64"/>
      <c r="DL9" s="47"/>
      <c r="DM9" s="47"/>
      <c r="DN9" s="47"/>
      <c r="DO9" s="47"/>
      <c r="DP9" s="55"/>
      <c r="DQ9" s="475" t="s">
        <v>166</v>
      </c>
      <c r="DR9" s="475"/>
      <c r="DS9" s="475"/>
      <c r="DT9" s="62">
        <f>$N$9</f>
        <v>46438</v>
      </c>
      <c r="DU9" s="63" t="s">
        <v>167</v>
      </c>
      <c r="DV9" s="64"/>
      <c r="DW9" s="47"/>
      <c r="DX9" s="56"/>
      <c r="DY9" s="56"/>
      <c r="DZ9" s="56"/>
      <c r="EA9" s="56"/>
      <c r="EB9" s="475" t="s">
        <v>166</v>
      </c>
      <c r="EC9" s="475"/>
      <c r="ED9" s="475"/>
      <c r="EE9" s="62">
        <f>$N$9</f>
        <v>46438</v>
      </c>
      <c r="EF9" s="63" t="s">
        <v>167</v>
      </c>
      <c r="EG9" s="64"/>
      <c r="EH9" s="47"/>
      <c r="EI9" s="57"/>
      <c r="EJ9" s="57"/>
      <c r="EK9" s="57"/>
      <c r="EL9" s="57"/>
      <c r="EM9" s="475" t="s">
        <v>166</v>
      </c>
      <c r="EN9" s="475"/>
      <c r="EO9" s="475"/>
      <c r="EP9" s="62">
        <f>$N$9</f>
        <v>46438</v>
      </c>
      <c r="EQ9" s="63" t="s">
        <v>167</v>
      </c>
      <c r="ER9" s="64"/>
      <c r="ES9" s="47"/>
      <c r="ET9" s="47"/>
      <c r="EU9" s="47"/>
      <c r="EV9" s="47"/>
      <c r="EW9" s="55"/>
      <c r="EX9" s="475" t="s">
        <v>166</v>
      </c>
      <c r="EY9" s="475"/>
      <c r="EZ9" s="475"/>
      <c r="FA9" s="62">
        <f>$N$9</f>
        <v>46438</v>
      </c>
      <c r="FB9" s="63" t="s">
        <v>167</v>
      </c>
      <c r="FC9" s="64"/>
      <c r="FD9" s="47"/>
      <c r="FE9" s="56"/>
      <c r="FF9" s="56"/>
      <c r="FG9" s="56"/>
      <c r="FH9" s="56"/>
      <c r="FI9" s="475" t="s">
        <v>166</v>
      </c>
      <c r="FJ9" s="475"/>
      <c r="FK9" s="475"/>
      <c r="FL9" s="62">
        <f>$N$9</f>
        <v>46438</v>
      </c>
      <c r="FM9" s="63" t="s">
        <v>167</v>
      </c>
      <c r="FN9" s="64"/>
      <c r="FO9" s="47"/>
      <c r="FP9" s="57"/>
      <c r="FQ9" s="57"/>
      <c r="FR9" s="57"/>
      <c r="FS9" s="57"/>
      <c r="FT9" s="475" t="s">
        <v>166</v>
      </c>
      <c r="FU9" s="475"/>
      <c r="FV9" s="475"/>
      <c r="FW9" s="62">
        <f>$N$9</f>
        <v>46438</v>
      </c>
      <c r="FX9" s="63" t="s">
        <v>167</v>
      </c>
      <c r="FY9" s="64"/>
      <c r="FZ9" s="47"/>
      <c r="GA9" s="47"/>
      <c r="GB9" s="47"/>
      <c r="GC9" s="47"/>
      <c r="GD9" s="55"/>
      <c r="GE9" s="475" t="s">
        <v>166</v>
      </c>
      <c r="GF9" s="475"/>
      <c r="GG9" s="475"/>
      <c r="GH9" s="62">
        <f>$N$9</f>
        <v>46438</v>
      </c>
      <c r="GI9" s="63" t="s">
        <v>167</v>
      </c>
      <c r="GJ9" s="64"/>
      <c r="GK9" s="47"/>
      <c r="GL9" s="56"/>
      <c r="GM9" s="56"/>
      <c r="GN9" s="56"/>
      <c r="GO9" s="56"/>
      <c r="GP9" s="475" t="s">
        <v>166</v>
      </c>
      <c r="GQ9" s="475"/>
      <c r="GR9" s="475"/>
      <c r="GS9" s="62">
        <f>$N$9</f>
        <v>46438</v>
      </c>
      <c r="GT9" s="63" t="s">
        <v>167</v>
      </c>
      <c r="GU9" s="64"/>
      <c r="GV9" s="47"/>
      <c r="GW9" s="57"/>
      <c r="GX9" s="57"/>
      <c r="GY9" s="57"/>
      <c r="GZ9" s="57"/>
      <c r="HA9" s="475" t="s">
        <v>166</v>
      </c>
      <c r="HB9" s="475"/>
      <c r="HC9" s="475"/>
      <c r="HD9" s="62">
        <f>$N$9</f>
        <v>46438</v>
      </c>
      <c r="HE9" s="63" t="s">
        <v>167</v>
      </c>
      <c r="HF9" s="64"/>
      <c r="HG9" s="47"/>
      <c r="HH9" s="47"/>
      <c r="HI9" s="47"/>
      <c r="HJ9" s="47"/>
      <c r="HK9" s="55"/>
      <c r="HL9" s="475" t="s">
        <v>166</v>
      </c>
      <c r="HM9" s="475"/>
      <c r="HN9" s="475"/>
      <c r="HO9" s="62">
        <f>$N$9</f>
        <v>46438</v>
      </c>
      <c r="HP9" s="63" t="s">
        <v>167</v>
      </c>
      <c r="HQ9" s="64"/>
      <c r="HR9" s="47"/>
      <c r="HS9" s="56"/>
      <c r="HT9" s="56"/>
      <c r="HU9" s="56"/>
      <c r="HV9" s="56"/>
      <c r="HW9" s="475" t="s">
        <v>166</v>
      </c>
      <c r="HX9" s="475"/>
      <c r="HY9" s="475"/>
      <c r="HZ9" s="62">
        <f>$N$9</f>
        <v>46438</v>
      </c>
      <c r="IA9" s="63" t="s">
        <v>167</v>
      </c>
      <c r="IB9" s="64"/>
      <c r="IC9" s="47"/>
      <c r="ID9" s="57"/>
      <c r="IE9" s="57"/>
      <c r="IF9" s="57"/>
      <c r="IG9" s="57"/>
      <c r="IH9" s="475" t="s">
        <v>166</v>
      </c>
      <c r="II9" s="475"/>
      <c r="IJ9" s="475"/>
      <c r="IK9" s="62">
        <f>$N$9</f>
        <v>46438</v>
      </c>
      <c r="IL9" s="63" t="s">
        <v>167</v>
      </c>
      <c r="IM9" s="64"/>
      <c r="IN9" s="47"/>
      <c r="IO9" s="47"/>
      <c r="IP9" s="47"/>
      <c r="IQ9" s="47"/>
      <c r="IR9" s="55"/>
      <c r="IS9" s="475" t="s">
        <v>166</v>
      </c>
      <c r="IT9" s="475"/>
      <c r="IU9" s="475"/>
      <c r="IV9" s="62">
        <f>$N$9</f>
        <v>46438</v>
      </c>
      <c r="IW9" s="63" t="s">
        <v>167</v>
      </c>
      <c r="IX9" s="64"/>
      <c r="IY9" s="47"/>
      <c r="IZ9" s="56"/>
      <c r="JA9" s="56"/>
      <c r="JB9" s="56"/>
      <c r="JC9" s="56"/>
      <c r="JD9" s="475" t="s">
        <v>166</v>
      </c>
      <c r="JE9" s="475"/>
      <c r="JF9" s="475"/>
      <c r="JG9" s="62">
        <f>$N$9</f>
        <v>46438</v>
      </c>
      <c r="JH9" s="63" t="s">
        <v>167</v>
      </c>
      <c r="JI9" s="64"/>
      <c r="JJ9" s="47"/>
      <c r="JK9" s="57"/>
      <c r="JL9" s="57"/>
      <c r="JM9" s="57"/>
      <c r="JN9" s="57"/>
    </row>
    <row r="10" spans="1:283" ht="15.75" customHeight="1">
      <c r="F10" s="65"/>
      <c r="K10" s="66"/>
      <c r="L10" s="61"/>
      <c r="M10" s="67"/>
      <c r="N10" s="61"/>
      <c r="O10" s="68"/>
      <c r="P10" s="68"/>
      <c r="Q10" s="61"/>
      <c r="R10" s="61"/>
      <c r="S10" s="61"/>
      <c r="T10" s="61"/>
      <c r="U10" s="69"/>
      <c r="V10" s="61"/>
      <c r="W10" s="61"/>
      <c r="X10" s="70"/>
      <c r="Y10" s="61"/>
      <c r="Z10" s="61"/>
      <c r="AA10" s="61"/>
      <c r="AB10" s="61"/>
      <c r="AC10" s="61"/>
      <c r="AD10" s="61"/>
      <c r="AE10" s="61"/>
      <c r="AF10" s="61"/>
      <c r="AG10" s="71"/>
      <c r="AH10" s="72"/>
      <c r="AI10" s="73"/>
      <c r="AJ10" s="72"/>
      <c r="AK10" s="72"/>
      <c r="AL10" s="72"/>
      <c r="AM10" s="72"/>
      <c r="AN10" s="72"/>
      <c r="AO10" s="72"/>
      <c r="AP10" s="72"/>
      <c r="AQ10" s="72"/>
      <c r="AR10" s="66"/>
      <c r="AS10" s="61"/>
      <c r="AT10" s="67"/>
      <c r="AU10" s="61"/>
      <c r="AV10" s="68"/>
      <c r="AW10" s="68"/>
      <c r="AX10" s="61"/>
      <c r="AY10" s="61"/>
      <c r="AZ10" s="61"/>
      <c r="BA10" s="61"/>
      <c r="BB10" s="69"/>
      <c r="BC10" s="61"/>
      <c r="BD10" s="61"/>
      <c r="BE10" s="70"/>
      <c r="BF10" s="61"/>
      <c r="BG10" s="61"/>
      <c r="BH10" s="61"/>
      <c r="BI10" s="61"/>
      <c r="BJ10" s="61"/>
      <c r="BK10" s="61"/>
      <c r="BL10" s="61"/>
      <c r="BM10" s="61"/>
      <c r="BN10" s="71"/>
      <c r="BO10" s="72"/>
      <c r="BP10" s="73"/>
      <c r="BQ10" s="72"/>
      <c r="BR10" s="72"/>
      <c r="BS10" s="72"/>
      <c r="BT10" s="72"/>
      <c r="BU10" s="72"/>
      <c r="BV10" s="72"/>
      <c r="BW10" s="72"/>
      <c r="BX10" s="72"/>
      <c r="BY10" s="66"/>
      <c r="BZ10" s="61"/>
      <c r="CA10" s="67"/>
      <c r="CB10" s="61"/>
      <c r="CC10" s="68"/>
      <c r="CD10" s="68"/>
      <c r="CE10" s="61"/>
      <c r="CF10" s="61"/>
      <c r="CG10" s="61"/>
      <c r="CH10" s="61"/>
      <c r="CI10" s="69"/>
      <c r="CJ10" s="61"/>
      <c r="CK10" s="61"/>
      <c r="CL10" s="70"/>
      <c r="CM10" s="61"/>
      <c r="CN10" s="61"/>
      <c r="CO10" s="61"/>
      <c r="CP10" s="61"/>
      <c r="CQ10" s="61"/>
      <c r="CR10" s="61"/>
      <c r="CS10" s="61"/>
      <c r="CT10" s="61"/>
      <c r="CU10" s="71"/>
      <c r="CV10" s="72"/>
      <c r="CW10" s="73"/>
      <c r="CX10" s="72"/>
      <c r="CY10" s="72"/>
      <c r="CZ10" s="72"/>
      <c r="DA10" s="72"/>
      <c r="DB10" s="72"/>
      <c r="DC10" s="72"/>
      <c r="DD10" s="72"/>
      <c r="DE10" s="72"/>
      <c r="DF10" s="66"/>
      <c r="DG10" s="61"/>
      <c r="DH10" s="67"/>
      <c r="DI10" s="61"/>
      <c r="DJ10" s="68"/>
      <c r="DK10" s="68"/>
      <c r="DL10" s="61"/>
      <c r="DM10" s="61"/>
      <c r="DN10" s="61"/>
      <c r="DO10" s="61"/>
      <c r="DP10" s="69"/>
      <c r="DQ10" s="61"/>
      <c r="DR10" s="61"/>
      <c r="DS10" s="70"/>
      <c r="DT10" s="61"/>
      <c r="DU10" s="61"/>
      <c r="DV10" s="61"/>
      <c r="DW10" s="61"/>
      <c r="DX10" s="61"/>
      <c r="DY10" s="61"/>
      <c r="DZ10" s="61"/>
      <c r="EA10" s="61"/>
      <c r="EB10" s="71"/>
      <c r="EC10" s="72"/>
      <c r="ED10" s="73"/>
      <c r="EE10" s="72"/>
      <c r="EF10" s="72"/>
      <c r="EG10" s="72"/>
      <c r="EH10" s="72"/>
      <c r="EI10" s="72"/>
      <c r="EJ10" s="72"/>
      <c r="EK10" s="72"/>
      <c r="EL10" s="72"/>
      <c r="EM10" s="66"/>
      <c r="EN10" s="61"/>
      <c r="EO10" s="67"/>
      <c r="EP10" s="61"/>
      <c r="EQ10" s="68"/>
      <c r="ER10" s="68"/>
      <c r="ES10" s="61"/>
      <c r="ET10" s="61"/>
      <c r="EU10" s="61"/>
      <c r="EV10" s="61"/>
      <c r="EW10" s="69"/>
      <c r="EX10" s="61"/>
      <c r="EY10" s="61"/>
      <c r="EZ10" s="70"/>
      <c r="FA10" s="61"/>
      <c r="FB10" s="61"/>
      <c r="FC10" s="61"/>
      <c r="FD10" s="61"/>
      <c r="FE10" s="61"/>
      <c r="FF10" s="61"/>
      <c r="FG10" s="61"/>
      <c r="FH10" s="61"/>
      <c r="FI10" s="71"/>
      <c r="FJ10" s="72"/>
      <c r="FK10" s="73"/>
      <c r="FL10" s="72"/>
      <c r="FM10" s="72"/>
      <c r="FN10" s="72"/>
      <c r="FO10" s="72"/>
      <c r="FP10" s="72"/>
      <c r="FQ10" s="72"/>
      <c r="FR10" s="72"/>
      <c r="FS10" s="72"/>
      <c r="FT10" s="66"/>
      <c r="FU10" s="61"/>
      <c r="FV10" s="67"/>
      <c r="FW10" s="61"/>
      <c r="FX10" s="68"/>
      <c r="FY10" s="68"/>
      <c r="FZ10" s="61"/>
      <c r="GA10" s="61"/>
      <c r="GB10" s="61"/>
      <c r="GC10" s="61"/>
      <c r="GD10" s="69"/>
      <c r="GE10" s="61"/>
      <c r="GF10" s="61"/>
      <c r="GG10" s="70"/>
      <c r="GH10" s="61"/>
      <c r="GI10" s="61"/>
      <c r="GJ10" s="61"/>
      <c r="GK10" s="61"/>
      <c r="GL10" s="61"/>
      <c r="GM10" s="61"/>
      <c r="GN10" s="61"/>
      <c r="GO10" s="61"/>
      <c r="GP10" s="71"/>
      <c r="GQ10" s="72"/>
      <c r="GR10" s="73"/>
      <c r="GS10" s="72"/>
      <c r="GT10" s="72"/>
      <c r="GU10" s="72"/>
      <c r="GV10" s="72"/>
      <c r="GW10" s="72"/>
      <c r="GX10" s="72"/>
      <c r="GY10" s="72"/>
      <c r="GZ10" s="72"/>
      <c r="HA10" s="66"/>
      <c r="HB10" s="61"/>
      <c r="HC10" s="67"/>
      <c r="HD10" s="61"/>
      <c r="HE10" s="68"/>
      <c r="HF10" s="68"/>
      <c r="HG10" s="61"/>
      <c r="HH10" s="61"/>
      <c r="HI10" s="61"/>
      <c r="HJ10" s="61"/>
      <c r="HK10" s="69"/>
      <c r="HL10" s="61"/>
      <c r="HM10" s="61"/>
      <c r="HN10" s="70"/>
      <c r="HO10" s="61"/>
      <c r="HP10" s="61"/>
      <c r="HQ10" s="61"/>
      <c r="HR10" s="61"/>
      <c r="HS10" s="61"/>
      <c r="HT10" s="61"/>
      <c r="HU10" s="61"/>
      <c r="HV10" s="61"/>
      <c r="HW10" s="71"/>
      <c r="HX10" s="72"/>
      <c r="HY10" s="73"/>
      <c r="HZ10" s="72"/>
      <c r="IA10" s="72"/>
      <c r="IB10" s="72"/>
      <c r="IC10" s="72"/>
      <c r="ID10" s="72"/>
      <c r="IE10" s="72"/>
      <c r="IF10" s="72"/>
      <c r="IG10" s="72"/>
      <c r="IH10" s="66"/>
      <c r="II10" s="61"/>
      <c r="IJ10" s="67"/>
      <c r="IK10" s="61"/>
      <c r="IL10" s="68"/>
      <c r="IM10" s="68"/>
      <c r="IN10" s="61"/>
      <c r="IO10" s="61"/>
      <c r="IP10" s="61"/>
      <c r="IQ10" s="61"/>
      <c r="IR10" s="69"/>
      <c r="IS10" s="61"/>
      <c r="IT10" s="61"/>
      <c r="IU10" s="70"/>
      <c r="IV10" s="61"/>
      <c r="IW10" s="61"/>
      <c r="IX10" s="61"/>
      <c r="IY10" s="61"/>
      <c r="IZ10" s="61"/>
      <c r="JA10" s="61"/>
      <c r="JB10" s="61"/>
      <c r="JC10" s="61"/>
      <c r="JD10" s="71"/>
      <c r="JE10" s="72"/>
      <c r="JF10" s="73"/>
      <c r="JG10" s="72"/>
      <c r="JH10" s="72"/>
      <c r="JI10" s="72"/>
      <c r="JJ10" s="72"/>
      <c r="JK10" s="72"/>
      <c r="JL10" s="72"/>
      <c r="JM10" s="72"/>
      <c r="JN10" s="72"/>
      <c r="JQ10" s="365" t="s">
        <v>135</v>
      </c>
      <c r="JR10" s="365"/>
    </row>
    <row r="11" spans="1:283" s="237" customFormat="1" ht="24" customHeight="1">
      <c r="F11" s="238"/>
      <c r="G11" s="238"/>
      <c r="K11" s="240"/>
      <c r="L11" s="241"/>
      <c r="M11" s="241"/>
      <c r="N11" s="281" t="s">
        <v>270</v>
      </c>
      <c r="O11" s="242">
        <f>$A$3</f>
        <v>8</v>
      </c>
      <c r="P11" s="243">
        <v>4</v>
      </c>
      <c r="Q11" s="241"/>
      <c r="R11" s="241"/>
      <c r="S11" s="241"/>
      <c r="T11" s="241"/>
      <c r="U11" s="244"/>
      <c r="V11" s="240"/>
      <c r="W11" s="241"/>
      <c r="X11" s="241"/>
      <c r="Y11" s="281" t="s">
        <v>270</v>
      </c>
      <c r="Z11" s="242">
        <f>$A$3</f>
        <v>8</v>
      </c>
      <c r="AA11" s="243">
        <v>5</v>
      </c>
      <c r="AB11" s="241"/>
      <c r="AC11" s="241"/>
      <c r="AD11" s="241"/>
      <c r="AE11" s="241"/>
      <c r="AF11" s="244"/>
      <c r="AG11" s="240"/>
      <c r="AH11" s="241"/>
      <c r="AI11" s="241"/>
      <c r="AJ11" s="281" t="s">
        <v>270</v>
      </c>
      <c r="AK11" s="242">
        <f>$A$3</f>
        <v>8</v>
      </c>
      <c r="AL11" s="243">
        <v>6</v>
      </c>
      <c r="AM11" s="243"/>
      <c r="AN11" s="243"/>
      <c r="AO11" s="243"/>
      <c r="AP11" s="241"/>
      <c r="AQ11" s="244"/>
      <c r="AR11" s="240"/>
      <c r="AS11" s="241"/>
      <c r="AT11" s="241"/>
      <c r="AU11" s="281" t="s">
        <v>270</v>
      </c>
      <c r="AV11" s="242">
        <f>$A$3</f>
        <v>8</v>
      </c>
      <c r="AW11" s="243">
        <v>7</v>
      </c>
      <c r="AX11" s="241"/>
      <c r="AY11" s="241"/>
      <c r="AZ11" s="241"/>
      <c r="BA11" s="241"/>
      <c r="BB11" s="244"/>
      <c r="BC11" s="240"/>
      <c r="BD11" s="241"/>
      <c r="BE11" s="241"/>
      <c r="BF11" s="281" t="s">
        <v>270</v>
      </c>
      <c r="BG11" s="242">
        <f>$A$3</f>
        <v>8</v>
      </c>
      <c r="BH11" s="243">
        <v>8</v>
      </c>
      <c r="BI11" s="241"/>
      <c r="BJ11" s="241"/>
      <c r="BK11" s="241"/>
      <c r="BL11" s="241"/>
      <c r="BM11" s="244"/>
      <c r="BN11" s="240"/>
      <c r="BO11" s="241"/>
      <c r="BP11" s="241"/>
      <c r="BQ11" s="281" t="s">
        <v>270</v>
      </c>
      <c r="BR11" s="242">
        <f>$A$3</f>
        <v>8</v>
      </c>
      <c r="BS11" s="243">
        <v>9</v>
      </c>
      <c r="BT11" s="243"/>
      <c r="BU11" s="243"/>
      <c r="BV11" s="243"/>
      <c r="BW11" s="241"/>
      <c r="BX11" s="244"/>
      <c r="BY11" s="240"/>
      <c r="BZ11" s="241"/>
      <c r="CA11" s="241"/>
      <c r="CB11" s="281" t="s">
        <v>270</v>
      </c>
      <c r="CC11" s="242">
        <f>$A$3</f>
        <v>8</v>
      </c>
      <c r="CD11" s="243">
        <v>10</v>
      </c>
      <c r="CE11" s="241"/>
      <c r="CF11" s="241"/>
      <c r="CG11" s="241"/>
      <c r="CH11" s="241"/>
      <c r="CI11" s="244"/>
      <c r="CJ11" s="240"/>
      <c r="CK11" s="241"/>
      <c r="CL11" s="241"/>
      <c r="CM11" s="281" t="s">
        <v>270</v>
      </c>
      <c r="CN11" s="242">
        <f>$A$3</f>
        <v>8</v>
      </c>
      <c r="CO11" s="243">
        <v>11</v>
      </c>
      <c r="CP11" s="241"/>
      <c r="CQ11" s="241"/>
      <c r="CR11" s="241"/>
      <c r="CS11" s="241"/>
      <c r="CT11" s="244"/>
      <c r="CU11" s="240"/>
      <c r="CV11" s="241"/>
      <c r="CW11" s="241"/>
      <c r="CX11" s="281" t="s">
        <v>270</v>
      </c>
      <c r="CY11" s="242">
        <f>$A$3</f>
        <v>8</v>
      </c>
      <c r="CZ11" s="243">
        <v>12</v>
      </c>
      <c r="DA11" s="243"/>
      <c r="DB11" s="243"/>
      <c r="DC11" s="243"/>
      <c r="DD11" s="241"/>
      <c r="DE11" s="244"/>
      <c r="DF11" s="240"/>
      <c r="DG11" s="241"/>
      <c r="DH11" s="241"/>
      <c r="DI11" s="281" t="s">
        <v>270</v>
      </c>
      <c r="DJ11" s="242">
        <f>$A$4</f>
        <v>9</v>
      </c>
      <c r="DK11" s="243">
        <v>1</v>
      </c>
      <c r="DL11" s="241"/>
      <c r="DM11" s="241"/>
      <c r="DN11" s="241"/>
      <c r="DO11" s="241"/>
      <c r="DP11" s="244"/>
      <c r="DQ11" s="240"/>
      <c r="DR11" s="241"/>
      <c r="DS11" s="241"/>
      <c r="DT11" s="281" t="s">
        <v>270</v>
      </c>
      <c r="DU11" s="242">
        <f>$A$4</f>
        <v>9</v>
      </c>
      <c r="DV11" s="243">
        <v>2</v>
      </c>
      <c r="DW11" s="241"/>
      <c r="DX11" s="241"/>
      <c r="DY11" s="241"/>
      <c r="DZ11" s="241"/>
      <c r="EA11" s="244"/>
      <c r="EB11" s="240"/>
      <c r="EC11" s="241"/>
      <c r="ED11" s="241"/>
      <c r="EE11" s="281" t="s">
        <v>270</v>
      </c>
      <c r="EF11" s="242">
        <f>$A$4</f>
        <v>9</v>
      </c>
      <c r="EG11" s="243">
        <v>3</v>
      </c>
      <c r="EH11" s="243"/>
      <c r="EI11" s="243"/>
      <c r="EJ11" s="243"/>
      <c r="EK11" s="241"/>
      <c r="EL11" s="244"/>
      <c r="EM11" s="240"/>
      <c r="EN11" s="241"/>
      <c r="EO11" s="241"/>
      <c r="EP11" s="281" t="s">
        <v>271</v>
      </c>
      <c r="EQ11" s="242">
        <f>$A$4</f>
        <v>9</v>
      </c>
      <c r="ER11" s="243">
        <v>4</v>
      </c>
      <c r="ES11" s="241"/>
      <c r="ET11" s="241"/>
      <c r="EU11" s="241"/>
      <c r="EV11" s="241"/>
      <c r="EW11" s="244"/>
      <c r="EX11" s="240"/>
      <c r="EY11" s="241"/>
      <c r="EZ11" s="241"/>
      <c r="FA11" s="281" t="s">
        <v>271</v>
      </c>
      <c r="FB11" s="242">
        <f>$A$4</f>
        <v>9</v>
      </c>
      <c r="FC11" s="243">
        <v>5</v>
      </c>
      <c r="FD11" s="241"/>
      <c r="FE11" s="241"/>
      <c r="FF11" s="241"/>
      <c r="FG11" s="241"/>
      <c r="FH11" s="244"/>
      <c r="FI11" s="240"/>
      <c r="FJ11" s="241"/>
      <c r="FK11" s="241"/>
      <c r="FL11" s="281" t="s">
        <v>271</v>
      </c>
      <c r="FM11" s="242">
        <f>$A$4</f>
        <v>9</v>
      </c>
      <c r="FN11" s="243">
        <v>6</v>
      </c>
      <c r="FO11" s="243"/>
      <c r="FP11" s="243"/>
      <c r="FQ11" s="243"/>
      <c r="FR11" s="241"/>
      <c r="FS11" s="244"/>
      <c r="FT11" s="240"/>
      <c r="FU11" s="241"/>
      <c r="FV11" s="241"/>
      <c r="FW11" s="281" t="s">
        <v>271</v>
      </c>
      <c r="FX11" s="242">
        <f>$A$4</f>
        <v>9</v>
      </c>
      <c r="FY11" s="243">
        <v>7</v>
      </c>
      <c r="FZ11" s="241"/>
      <c r="GA11" s="241"/>
      <c r="GB11" s="241"/>
      <c r="GC11" s="241"/>
      <c r="GD11" s="244"/>
      <c r="GE11" s="240"/>
      <c r="GF11" s="241"/>
      <c r="GG11" s="241"/>
      <c r="GH11" s="281" t="s">
        <v>271</v>
      </c>
      <c r="GI11" s="242">
        <f>$A$4</f>
        <v>9</v>
      </c>
      <c r="GJ11" s="243">
        <v>8</v>
      </c>
      <c r="GK11" s="241"/>
      <c r="GL11" s="241"/>
      <c r="GM11" s="241"/>
      <c r="GN11" s="241"/>
      <c r="GO11" s="244"/>
      <c r="GP11" s="240"/>
      <c r="GQ11" s="241"/>
      <c r="GR11" s="241"/>
      <c r="GS11" s="281" t="s">
        <v>271</v>
      </c>
      <c r="GT11" s="242">
        <f>$A$4</f>
        <v>9</v>
      </c>
      <c r="GU11" s="243">
        <v>9</v>
      </c>
      <c r="GV11" s="243"/>
      <c r="GW11" s="243"/>
      <c r="GX11" s="243"/>
      <c r="GY11" s="241"/>
      <c r="GZ11" s="244"/>
      <c r="HA11" s="240"/>
      <c r="HB11" s="241"/>
      <c r="HC11" s="241"/>
      <c r="HD11" s="281" t="s">
        <v>271</v>
      </c>
      <c r="HE11" s="242">
        <f>$A$4</f>
        <v>9</v>
      </c>
      <c r="HF11" s="243">
        <v>10</v>
      </c>
      <c r="HG11" s="241"/>
      <c r="HH11" s="241"/>
      <c r="HI11" s="241"/>
      <c r="HJ11" s="241"/>
      <c r="HK11" s="244"/>
      <c r="HL11" s="240"/>
      <c r="HM11" s="241"/>
      <c r="HN11" s="241"/>
      <c r="HO11" s="281" t="s">
        <v>271</v>
      </c>
      <c r="HP11" s="242">
        <f>$A$4</f>
        <v>9</v>
      </c>
      <c r="HQ11" s="243">
        <v>11</v>
      </c>
      <c r="HR11" s="241"/>
      <c r="HS11" s="241"/>
      <c r="HT11" s="241"/>
      <c r="HU11" s="241"/>
      <c r="HV11" s="244"/>
      <c r="HW11" s="240"/>
      <c r="HX11" s="241"/>
      <c r="HY11" s="241"/>
      <c r="HZ11" s="281" t="s">
        <v>271</v>
      </c>
      <c r="IA11" s="242">
        <f>$A$4</f>
        <v>9</v>
      </c>
      <c r="IB11" s="243">
        <v>12</v>
      </c>
      <c r="IC11" s="243"/>
      <c r="ID11" s="243"/>
      <c r="IE11" s="243"/>
      <c r="IF11" s="241"/>
      <c r="IG11" s="244"/>
      <c r="IH11" s="240"/>
      <c r="II11" s="241"/>
      <c r="IJ11" s="241"/>
      <c r="IK11" s="281" t="s">
        <v>271</v>
      </c>
      <c r="IL11" s="242">
        <f>$A$4+1</f>
        <v>10</v>
      </c>
      <c r="IM11" s="243">
        <v>1</v>
      </c>
      <c r="IN11" s="241"/>
      <c r="IO11" s="241"/>
      <c r="IP11" s="241"/>
      <c r="IQ11" s="241"/>
      <c r="IR11" s="244"/>
      <c r="IS11" s="240"/>
      <c r="IT11" s="241"/>
      <c r="IU11" s="241"/>
      <c r="IV11" s="281" t="s">
        <v>271</v>
      </c>
      <c r="IW11" s="242">
        <f>$A$4+1</f>
        <v>10</v>
      </c>
      <c r="IX11" s="243">
        <v>2</v>
      </c>
      <c r="IY11" s="241"/>
      <c r="IZ11" s="241"/>
      <c r="JA11" s="241"/>
      <c r="JB11" s="241"/>
      <c r="JC11" s="244"/>
      <c r="JD11" s="240"/>
      <c r="JE11" s="241"/>
      <c r="JF11" s="241"/>
      <c r="JG11" s="281" t="s">
        <v>271</v>
      </c>
      <c r="JH11" s="242">
        <f>$A$4+1</f>
        <v>10</v>
      </c>
      <c r="JI11" s="243">
        <v>3</v>
      </c>
      <c r="JJ11" s="243"/>
      <c r="JK11" s="243"/>
      <c r="JL11" s="243"/>
      <c r="JM11" s="241"/>
      <c r="JN11" s="244"/>
      <c r="JQ11" s="366">
        <v>46141</v>
      </c>
      <c r="JR11" s="367" t="s">
        <v>178</v>
      </c>
      <c r="JS11" s="36"/>
      <c r="JT11" s="36"/>
      <c r="JU11" s="36"/>
      <c r="JV11" s="36"/>
      <c r="JW11" s="36"/>
    </row>
    <row r="12" spans="1:283" ht="24" customHeight="1">
      <c r="K12" s="293" t="s">
        <v>169</v>
      </c>
      <c r="L12" s="294" t="s">
        <v>170</v>
      </c>
      <c r="M12" s="295" t="s">
        <v>93</v>
      </c>
      <c r="N12" s="293" t="s">
        <v>171</v>
      </c>
      <c r="O12" s="293" t="s">
        <v>172</v>
      </c>
      <c r="P12" s="293" t="s">
        <v>173</v>
      </c>
      <c r="Q12" s="293" t="s">
        <v>174</v>
      </c>
      <c r="R12" s="293" t="s">
        <v>175</v>
      </c>
      <c r="S12" s="293" t="s">
        <v>176</v>
      </c>
      <c r="T12" s="293" t="s">
        <v>294</v>
      </c>
      <c r="U12" s="293" t="s">
        <v>295</v>
      </c>
      <c r="V12" s="293" t="s">
        <v>169</v>
      </c>
      <c r="W12" s="294" t="s">
        <v>170</v>
      </c>
      <c r="X12" s="295" t="s">
        <v>93</v>
      </c>
      <c r="Y12" s="293" t="s">
        <v>171</v>
      </c>
      <c r="Z12" s="293" t="s">
        <v>172</v>
      </c>
      <c r="AA12" s="293" t="s">
        <v>173</v>
      </c>
      <c r="AB12" s="293" t="s">
        <v>174</v>
      </c>
      <c r="AC12" s="293" t="s">
        <v>175</v>
      </c>
      <c r="AD12" s="293" t="s">
        <v>176</v>
      </c>
      <c r="AE12" s="293" t="s">
        <v>294</v>
      </c>
      <c r="AF12" s="293" t="s">
        <v>295</v>
      </c>
      <c r="AG12" s="293" t="s">
        <v>169</v>
      </c>
      <c r="AH12" s="294" t="s">
        <v>170</v>
      </c>
      <c r="AI12" s="295" t="s">
        <v>93</v>
      </c>
      <c r="AJ12" s="293" t="s">
        <v>171</v>
      </c>
      <c r="AK12" s="293" t="s">
        <v>172</v>
      </c>
      <c r="AL12" s="293" t="s">
        <v>173</v>
      </c>
      <c r="AM12" s="293" t="s">
        <v>174</v>
      </c>
      <c r="AN12" s="293" t="s">
        <v>175</v>
      </c>
      <c r="AO12" s="293" t="s">
        <v>176</v>
      </c>
      <c r="AP12" s="293" t="s">
        <v>294</v>
      </c>
      <c r="AQ12" s="293" t="s">
        <v>295</v>
      </c>
      <c r="AR12" s="293" t="s">
        <v>169</v>
      </c>
      <c r="AS12" s="294" t="s">
        <v>170</v>
      </c>
      <c r="AT12" s="295" t="s">
        <v>93</v>
      </c>
      <c r="AU12" s="293" t="s">
        <v>171</v>
      </c>
      <c r="AV12" s="293" t="s">
        <v>172</v>
      </c>
      <c r="AW12" s="293" t="s">
        <v>173</v>
      </c>
      <c r="AX12" s="293" t="s">
        <v>174</v>
      </c>
      <c r="AY12" s="293" t="s">
        <v>175</v>
      </c>
      <c r="AZ12" s="293" t="s">
        <v>176</v>
      </c>
      <c r="BA12" s="293" t="s">
        <v>294</v>
      </c>
      <c r="BB12" s="293" t="s">
        <v>295</v>
      </c>
      <c r="BC12" s="293" t="s">
        <v>169</v>
      </c>
      <c r="BD12" s="294" t="s">
        <v>170</v>
      </c>
      <c r="BE12" s="295" t="s">
        <v>93</v>
      </c>
      <c r="BF12" s="293" t="s">
        <v>171</v>
      </c>
      <c r="BG12" s="293" t="s">
        <v>172</v>
      </c>
      <c r="BH12" s="293" t="s">
        <v>173</v>
      </c>
      <c r="BI12" s="293" t="s">
        <v>174</v>
      </c>
      <c r="BJ12" s="293" t="s">
        <v>175</v>
      </c>
      <c r="BK12" s="293" t="s">
        <v>176</v>
      </c>
      <c r="BL12" s="293" t="s">
        <v>294</v>
      </c>
      <c r="BM12" s="293" t="s">
        <v>295</v>
      </c>
      <c r="BN12" s="293" t="s">
        <v>169</v>
      </c>
      <c r="BO12" s="294" t="s">
        <v>170</v>
      </c>
      <c r="BP12" s="295" t="s">
        <v>93</v>
      </c>
      <c r="BQ12" s="293" t="s">
        <v>171</v>
      </c>
      <c r="BR12" s="293" t="s">
        <v>172</v>
      </c>
      <c r="BS12" s="293" t="s">
        <v>173</v>
      </c>
      <c r="BT12" s="293" t="s">
        <v>174</v>
      </c>
      <c r="BU12" s="293" t="s">
        <v>175</v>
      </c>
      <c r="BV12" s="293" t="s">
        <v>176</v>
      </c>
      <c r="BW12" s="293" t="s">
        <v>294</v>
      </c>
      <c r="BX12" s="293" t="s">
        <v>295</v>
      </c>
      <c r="BY12" s="293" t="s">
        <v>169</v>
      </c>
      <c r="BZ12" s="294" t="s">
        <v>170</v>
      </c>
      <c r="CA12" s="295" t="s">
        <v>93</v>
      </c>
      <c r="CB12" s="293" t="s">
        <v>171</v>
      </c>
      <c r="CC12" s="293" t="s">
        <v>172</v>
      </c>
      <c r="CD12" s="293" t="s">
        <v>173</v>
      </c>
      <c r="CE12" s="293" t="s">
        <v>174</v>
      </c>
      <c r="CF12" s="293" t="s">
        <v>175</v>
      </c>
      <c r="CG12" s="293" t="s">
        <v>176</v>
      </c>
      <c r="CH12" s="293" t="s">
        <v>294</v>
      </c>
      <c r="CI12" s="293" t="s">
        <v>295</v>
      </c>
      <c r="CJ12" s="293" t="s">
        <v>169</v>
      </c>
      <c r="CK12" s="294" t="s">
        <v>170</v>
      </c>
      <c r="CL12" s="295" t="s">
        <v>93</v>
      </c>
      <c r="CM12" s="293" t="s">
        <v>171</v>
      </c>
      <c r="CN12" s="293" t="s">
        <v>172</v>
      </c>
      <c r="CO12" s="293" t="s">
        <v>173</v>
      </c>
      <c r="CP12" s="293" t="s">
        <v>174</v>
      </c>
      <c r="CQ12" s="293" t="s">
        <v>175</v>
      </c>
      <c r="CR12" s="293" t="s">
        <v>176</v>
      </c>
      <c r="CS12" s="293" t="s">
        <v>294</v>
      </c>
      <c r="CT12" s="293" t="s">
        <v>295</v>
      </c>
      <c r="CU12" s="293" t="s">
        <v>169</v>
      </c>
      <c r="CV12" s="294" t="s">
        <v>170</v>
      </c>
      <c r="CW12" s="295" t="s">
        <v>93</v>
      </c>
      <c r="CX12" s="293" t="s">
        <v>171</v>
      </c>
      <c r="CY12" s="293" t="s">
        <v>172</v>
      </c>
      <c r="CZ12" s="293" t="s">
        <v>173</v>
      </c>
      <c r="DA12" s="293" t="s">
        <v>174</v>
      </c>
      <c r="DB12" s="293" t="s">
        <v>175</v>
      </c>
      <c r="DC12" s="293" t="s">
        <v>176</v>
      </c>
      <c r="DD12" s="293" t="s">
        <v>294</v>
      </c>
      <c r="DE12" s="293" t="s">
        <v>295</v>
      </c>
      <c r="DF12" s="293" t="s">
        <v>169</v>
      </c>
      <c r="DG12" s="294" t="s">
        <v>170</v>
      </c>
      <c r="DH12" s="295" t="s">
        <v>93</v>
      </c>
      <c r="DI12" s="293" t="s">
        <v>171</v>
      </c>
      <c r="DJ12" s="293" t="s">
        <v>172</v>
      </c>
      <c r="DK12" s="293" t="s">
        <v>173</v>
      </c>
      <c r="DL12" s="293" t="s">
        <v>174</v>
      </c>
      <c r="DM12" s="293" t="s">
        <v>175</v>
      </c>
      <c r="DN12" s="293" t="s">
        <v>176</v>
      </c>
      <c r="DO12" s="293" t="s">
        <v>294</v>
      </c>
      <c r="DP12" s="293" t="s">
        <v>295</v>
      </c>
      <c r="DQ12" s="293" t="s">
        <v>169</v>
      </c>
      <c r="DR12" s="294" t="s">
        <v>170</v>
      </c>
      <c r="DS12" s="295" t="s">
        <v>93</v>
      </c>
      <c r="DT12" s="293" t="s">
        <v>171</v>
      </c>
      <c r="DU12" s="293" t="s">
        <v>172</v>
      </c>
      <c r="DV12" s="293" t="s">
        <v>173</v>
      </c>
      <c r="DW12" s="293" t="s">
        <v>174</v>
      </c>
      <c r="DX12" s="293" t="s">
        <v>175</v>
      </c>
      <c r="DY12" s="293" t="s">
        <v>176</v>
      </c>
      <c r="DZ12" s="293" t="s">
        <v>294</v>
      </c>
      <c r="EA12" s="293" t="s">
        <v>295</v>
      </c>
      <c r="EB12" s="293" t="s">
        <v>169</v>
      </c>
      <c r="EC12" s="294" t="s">
        <v>170</v>
      </c>
      <c r="ED12" s="295" t="s">
        <v>93</v>
      </c>
      <c r="EE12" s="293" t="s">
        <v>171</v>
      </c>
      <c r="EF12" s="293" t="s">
        <v>172</v>
      </c>
      <c r="EG12" s="293" t="s">
        <v>173</v>
      </c>
      <c r="EH12" s="293" t="s">
        <v>174</v>
      </c>
      <c r="EI12" s="293" t="s">
        <v>175</v>
      </c>
      <c r="EJ12" s="293" t="s">
        <v>176</v>
      </c>
      <c r="EK12" s="293" t="s">
        <v>294</v>
      </c>
      <c r="EL12" s="293" t="s">
        <v>295</v>
      </c>
      <c r="EM12" s="293" t="s">
        <v>169</v>
      </c>
      <c r="EN12" s="294" t="s">
        <v>170</v>
      </c>
      <c r="EO12" s="295" t="s">
        <v>93</v>
      </c>
      <c r="EP12" s="293" t="s">
        <v>171</v>
      </c>
      <c r="EQ12" s="293" t="s">
        <v>172</v>
      </c>
      <c r="ER12" s="293" t="s">
        <v>173</v>
      </c>
      <c r="ES12" s="293" t="s">
        <v>174</v>
      </c>
      <c r="ET12" s="293" t="s">
        <v>175</v>
      </c>
      <c r="EU12" s="293" t="s">
        <v>176</v>
      </c>
      <c r="EV12" s="293" t="s">
        <v>294</v>
      </c>
      <c r="EW12" s="293" t="s">
        <v>295</v>
      </c>
      <c r="EX12" s="293" t="s">
        <v>169</v>
      </c>
      <c r="EY12" s="294" t="s">
        <v>170</v>
      </c>
      <c r="EZ12" s="295" t="s">
        <v>93</v>
      </c>
      <c r="FA12" s="293" t="s">
        <v>171</v>
      </c>
      <c r="FB12" s="293" t="s">
        <v>172</v>
      </c>
      <c r="FC12" s="293" t="s">
        <v>173</v>
      </c>
      <c r="FD12" s="293" t="s">
        <v>174</v>
      </c>
      <c r="FE12" s="293" t="s">
        <v>175</v>
      </c>
      <c r="FF12" s="293" t="s">
        <v>176</v>
      </c>
      <c r="FG12" s="293" t="s">
        <v>294</v>
      </c>
      <c r="FH12" s="293" t="s">
        <v>295</v>
      </c>
      <c r="FI12" s="293" t="s">
        <v>169</v>
      </c>
      <c r="FJ12" s="294" t="s">
        <v>170</v>
      </c>
      <c r="FK12" s="295" t="s">
        <v>93</v>
      </c>
      <c r="FL12" s="293" t="s">
        <v>171</v>
      </c>
      <c r="FM12" s="293" t="s">
        <v>172</v>
      </c>
      <c r="FN12" s="293" t="s">
        <v>173</v>
      </c>
      <c r="FO12" s="293" t="s">
        <v>174</v>
      </c>
      <c r="FP12" s="293" t="s">
        <v>175</v>
      </c>
      <c r="FQ12" s="293" t="s">
        <v>176</v>
      </c>
      <c r="FR12" s="293" t="s">
        <v>294</v>
      </c>
      <c r="FS12" s="293" t="s">
        <v>295</v>
      </c>
      <c r="FT12" s="293" t="s">
        <v>169</v>
      </c>
      <c r="FU12" s="294" t="s">
        <v>170</v>
      </c>
      <c r="FV12" s="295" t="s">
        <v>93</v>
      </c>
      <c r="FW12" s="293" t="s">
        <v>171</v>
      </c>
      <c r="FX12" s="293" t="s">
        <v>172</v>
      </c>
      <c r="FY12" s="293" t="s">
        <v>173</v>
      </c>
      <c r="FZ12" s="293" t="s">
        <v>174</v>
      </c>
      <c r="GA12" s="293" t="s">
        <v>175</v>
      </c>
      <c r="GB12" s="293" t="s">
        <v>176</v>
      </c>
      <c r="GC12" s="293" t="s">
        <v>294</v>
      </c>
      <c r="GD12" s="293" t="s">
        <v>295</v>
      </c>
      <c r="GE12" s="293" t="s">
        <v>169</v>
      </c>
      <c r="GF12" s="294" t="s">
        <v>170</v>
      </c>
      <c r="GG12" s="295" t="s">
        <v>93</v>
      </c>
      <c r="GH12" s="293" t="s">
        <v>171</v>
      </c>
      <c r="GI12" s="293" t="s">
        <v>172</v>
      </c>
      <c r="GJ12" s="293" t="s">
        <v>173</v>
      </c>
      <c r="GK12" s="293" t="s">
        <v>174</v>
      </c>
      <c r="GL12" s="293" t="s">
        <v>175</v>
      </c>
      <c r="GM12" s="293" t="s">
        <v>176</v>
      </c>
      <c r="GN12" s="293" t="s">
        <v>294</v>
      </c>
      <c r="GO12" s="293" t="s">
        <v>295</v>
      </c>
      <c r="GP12" s="293" t="s">
        <v>169</v>
      </c>
      <c r="GQ12" s="294" t="s">
        <v>170</v>
      </c>
      <c r="GR12" s="295" t="s">
        <v>93</v>
      </c>
      <c r="GS12" s="293" t="s">
        <v>171</v>
      </c>
      <c r="GT12" s="293" t="s">
        <v>172</v>
      </c>
      <c r="GU12" s="293" t="s">
        <v>173</v>
      </c>
      <c r="GV12" s="293" t="s">
        <v>174</v>
      </c>
      <c r="GW12" s="293" t="s">
        <v>175</v>
      </c>
      <c r="GX12" s="293" t="s">
        <v>176</v>
      </c>
      <c r="GY12" s="293" t="s">
        <v>294</v>
      </c>
      <c r="GZ12" s="293" t="s">
        <v>295</v>
      </c>
      <c r="HA12" s="293" t="s">
        <v>169</v>
      </c>
      <c r="HB12" s="294" t="s">
        <v>170</v>
      </c>
      <c r="HC12" s="295" t="s">
        <v>93</v>
      </c>
      <c r="HD12" s="293" t="s">
        <v>171</v>
      </c>
      <c r="HE12" s="293" t="s">
        <v>172</v>
      </c>
      <c r="HF12" s="293" t="s">
        <v>173</v>
      </c>
      <c r="HG12" s="293" t="s">
        <v>174</v>
      </c>
      <c r="HH12" s="293" t="s">
        <v>175</v>
      </c>
      <c r="HI12" s="293" t="s">
        <v>176</v>
      </c>
      <c r="HJ12" s="293" t="s">
        <v>294</v>
      </c>
      <c r="HK12" s="293" t="s">
        <v>295</v>
      </c>
      <c r="HL12" s="293" t="s">
        <v>169</v>
      </c>
      <c r="HM12" s="294" t="s">
        <v>170</v>
      </c>
      <c r="HN12" s="295" t="s">
        <v>93</v>
      </c>
      <c r="HO12" s="293" t="s">
        <v>171</v>
      </c>
      <c r="HP12" s="293" t="s">
        <v>172</v>
      </c>
      <c r="HQ12" s="293" t="s">
        <v>173</v>
      </c>
      <c r="HR12" s="293" t="s">
        <v>174</v>
      </c>
      <c r="HS12" s="293" t="s">
        <v>175</v>
      </c>
      <c r="HT12" s="293" t="s">
        <v>176</v>
      </c>
      <c r="HU12" s="293" t="s">
        <v>294</v>
      </c>
      <c r="HV12" s="293" t="s">
        <v>295</v>
      </c>
      <c r="HW12" s="293" t="s">
        <v>169</v>
      </c>
      <c r="HX12" s="294" t="s">
        <v>170</v>
      </c>
      <c r="HY12" s="295" t="s">
        <v>93</v>
      </c>
      <c r="HZ12" s="293" t="s">
        <v>171</v>
      </c>
      <c r="IA12" s="293" t="s">
        <v>172</v>
      </c>
      <c r="IB12" s="293" t="s">
        <v>173</v>
      </c>
      <c r="IC12" s="293" t="s">
        <v>174</v>
      </c>
      <c r="ID12" s="293" t="s">
        <v>175</v>
      </c>
      <c r="IE12" s="293" t="s">
        <v>176</v>
      </c>
      <c r="IF12" s="293" t="s">
        <v>294</v>
      </c>
      <c r="IG12" s="293" t="s">
        <v>295</v>
      </c>
      <c r="IH12" s="293" t="s">
        <v>169</v>
      </c>
      <c r="II12" s="294" t="s">
        <v>170</v>
      </c>
      <c r="IJ12" s="295" t="s">
        <v>93</v>
      </c>
      <c r="IK12" s="293" t="s">
        <v>171</v>
      </c>
      <c r="IL12" s="293" t="s">
        <v>172</v>
      </c>
      <c r="IM12" s="293" t="s">
        <v>173</v>
      </c>
      <c r="IN12" s="293" t="s">
        <v>174</v>
      </c>
      <c r="IO12" s="293" t="s">
        <v>175</v>
      </c>
      <c r="IP12" s="293" t="s">
        <v>176</v>
      </c>
      <c r="IQ12" s="293" t="s">
        <v>294</v>
      </c>
      <c r="IR12" s="293" t="s">
        <v>295</v>
      </c>
      <c r="IS12" s="293" t="s">
        <v>169</v>
      </c>
      <c r="IT12" s="294" t="s">
        <v>170</v>
      </c>
      <c r="IU12" s="295" t="s">
        <v>93</v>
      </c>
      <c r="IV12" s="293" t="s">
        <v>171</v>
      </c>
      <c r="IW12" s="293" t="s">
        <v>172</v>
      </c>
      <c r="IX12" s="293" t="s">
        <v>173</v>
      </c>
      <c r="IY12" s="293" t="s">
        <v>174</v>
      </c>
      <c r="IZ12" s="293" t="s">
        <v>175</v>
      </c>
      <c r="JA12" s="293" t="s">
        <v>176</v>
      </c>
      <c r="JB12" s="293" t="s">
        <v>294</v>
      </c>
      <c r="JC12" s="293" t="s">
        <v>295</v>
      </c>
      <c r="JD12" s="293" t="s">
        <v>169</v>
      </c>
      <c r="JE12" s="294" t="s">
        <v>170</v>
      </c>
      <c r="JF12" s="295" t="s">
        <v>93</v>
      </c>
      <c r="JG12" s="293" t="s">
        <v>171</v>
      </c>
      <c r="JH12" s="293" t="s">
        <v>172</v>
      </c>
      <c r="JI12" s="293" t="s">
        <v>173</v>
      </c>
      <c r="JJ12" s="293" t="s">
        <v>174</v>
      </c>
      <c r="JK12" s="293" t="s">
        <v>175</v>
      </c>
      <c r="JL12" s="293" t="s">
        <v>176</v>
      </c>
      <c r="JM12" s="293" t="s">
        <v>294</v>
      </c>
      <c r="JN12" s="293" t="s">
        <v>295</v>
      </c>
      <c r="JQ12" s="366">
        <v>46145</v>
      </c>
      <c r="JR12" s="367" t="s">
        <v>179</v>
      </c>
      <c r="JT12"/>
    </row>
    <row r="13" spans="1:283" ht="24" customHeight="1">
      <c r="K13" s="296">
        <f>IF(A2="","",A2)</f>
        <v>46113</v>
      </c>
      <c r="L13" s="297" t="str">
        <f>IF(K13="","",TEXT(K13,"aaa"))</f>
        <v>水</v>
      </c>
      <c r="M13" s="297" t="str">
        <f>IF(COUNTA(N13:U13)-COUNTIF(N13:U13,"★*")=0,"",COUNTA(N13:U13)-COUNTIF(N13:U13,"★*"))</f>
        <v/>
      </c>
      <c r="N13" s="298"/>
      <c r="O13" s="298"/>
      <c r="P13" s="298"/>
      <c r="Q13" s="298"/>
      <c r="R13" s="298"/>
      <c r="S13" s="298"/>
      <c r="T13" s="298"/>
      <c r="U13" s="299"/>
      <c r="V13" s="296">
        <f>IF(K13="","",EDATE(K13,1))</f>
        <v>46143</v>
      </c>
      <c r="W13" s="297" t="str">
        <f>IF(V13="","",TEXT(V13,"aaa"))</f>
        <v>金</v>
      </c>
      <c r="X13" s="297" t="str">
        <f>IF(COUNTA(Y13:AF13)-COUNTIF(Y13:AF13,"★*")=0,"",COUNTA(Y13:AF13)-COUNTIF(Y13:AF13,"★*"))</f>
        <v/>
      </c>
      <c r="Y13" s="298"/>
      <c r="Z13" s="298"/>
      <c r="AA13" s="298"/>
      <c r="AB13" s="298"/>
      <c r="AC13" s="298"/>
      <c r="AD13" s="298"/>
      <c r="AE13" s="298"/>
      <c r="AF13" s="299"/>
      <c r="AG13" s="296">
        <f>IF(V13="","",EDATE(V13,1))</f>
        <v>46174</v>
      </c>
      <c r="AH13" s="297" t="str">
        <f>IF(AG13="","",TEXT(AG13,"aaa"))</f>
        <v>月</v>
      </c>
      <c r="AI13" s="297" t="str">
        <f>IF(COUNTA(AJ13:AQ13)-COUNTIF(AJ13:AQ13,"★*")=0,"",COUNTA(AJ13:AQ13)-COUNTIF(AJ13:AQ13,"★*"))</f>
        <v/>
      </c>
      <c r="AJ13" s="298"/>
      <c r="AK13" s="298"/>
      <c r="AL13" s="298"/>
      <c r="AM13" s="298"/>
      <c r="AN13" s="298"/>
      <c r="AO13" s="298"/>
      <c r="AP13" s="298"/>
      <c r="AQ13" s="300"/>
      <c r="AR13" s="296">
        <f>IF(AG13="","",EDATE(AG13,1))</f>
        <v>46204</v>
      </c>
      <c r="AS13" s="297" t="str">
        <f>IF(AR13="","",TEXT(AR13,"aaa"))</f>
        <v>水</v>
      </c>
      <c r="AT13" s="297" t="str">
        <f>IF(COUNTA(AU13:BB13)-COUNTIF(AU13:BB13,"★*")=0,"",COUNTA(AU13:BB13)-COUNTIF(AU13:BB13,"★*"))</f>
        <v/>
      </c>
      <c r="AU13" s="298"/>
      <c r="AV13" s="298"/>
      <c r="AW13" s="298"/>
      <c r="AX13" s="298"/>
      <c r="AY13" s="298"/>
      <c r="AZ13" s="298"/>
      <c r="BA13" s="298"/>
      <c r="BB13" s="299"/>
      <c r="BC13" s="296">
        <f>IF(AR13="","",EDATE(AR13,1))</f>
        <v>46235</v>
      </c>
      <c r="BD13" s="297" t="str">
        <f>IF(BC13="","",TEXT(BC13,"aaa"))</f>
        <v>土</v>
      </c>
      <c r="BE13" s="297" t="str">
        <f>IF(COUNTA(BF13:BM13)-COUNTIF(BF13:BM13,"★*")=0,"",COUNTA(BF13:BM13)-COUNTIF(BF13:BM13,"★*"))</f>
        <v/>
      </c>
      <c r="BF13" s="298"/>
      <c r="BG13" s="298"/>
      <c r="BH13" s="298"/>
      <c r="BI13" s="298"/>
      <c r="BJ13" s="298"/>
      <c r="BK13" s="298"/>
      <c r="BL13" s="298"/>
      <c r="BM13" s="299"/>
      <c r="BN13" s="296">
        <f>IF(BC13="","",EDATE(BC13,1))</f>
        <v>46266</v>
      </c>
      <c r="BO13" s="297" t="str">
        <f>IF(BN13="","",TEXT(BN13,"aaa"))</f>
        <v>火</v>
      </c>
      <c r="BP13" s="297" t="str">
        <f>IF(COUNTA(BQ13:BX13)-COUNTIF(BQ13:BX13,"★*")=0,"",COUNTA(BQ13:BX13)-COUNTIF(BQ13:BX13,"★*"))</f>
        <v/>
      </c>
      <c r="BQ13" s="298"/>
      <c r="BR13" s="298"/>
      <c r="BS13" s="298"/>
      <c r="BT13" s="298"/>
      <c r="BU13" s="298"/>
      <c r="BV13" s="298"/>
      <c r="BW13" s="298"/>
      <c r="BX13" s="300"/>
      <c r="BY13" s="296">
        <f>IF(BN13="","",EDATE(BN13,1))</f>
        <v>46296</v>
      </c>
      <c r="BZ13" s="297" t="str">
        <f>IF(BY13="","",TEXT(BY13,"aaa"))</f>
        <v>木</v>
      </c>
      <c r="CA13" s="297" t="str">
        <f>IF(COUNTA(CB13:CI13)-COUNTIF(CB13:CI13,"★*")=0,"",COUNTA(CB13:CI13)-COUNTIF(CB13:CI13,"★*"))</f>
        <v/>
      </c>
      <c r="CB13" s="298"/>
      <c r="CC13" s="298"/>
      <c r="CD13" s="298"/>
      <c r="CE13" s="298"/>
      <c r="CF13" s="298"/>
      <c r="CG13" s="298"/>
      <c r="CH13" s="298"/>
      <c r="CI13" s="299"/>
      <c r="CJ13" s="296">
        <f>IF(BY13="","",EDATE(BY13,1))</f>
        <v>46327</v>
      </c>
      <c r="CK13" s="297" t="str">
        <f>IF(CJ13="","",TEXT(CJ13,"aaa"))</f>
        <v>日</v>
      </c>
      <c r="CL13" s="297" t="str">
        <f>IF(COUNTA(CM13:CT13)-COUNTIF(CM13:CT13,"★*")=0,"",COUNTA(CM13:CT13)-COUNTIF(CM13:CT13,"★*"))</f>
        <v/>
      </c>
      <c r="CM13" s="298"/>
      <c r="CN13" s="298"/>
      <c r="CO13" s="298"/>
      <c r="CP13" s="298"/>
      <c r="CQ13" s="298"/>
      <c r="CR13" s="298"/>
      <c r="CS13" s="298"/>
      <c r="CT13" s="299"/>
      <c r="CU13" s="296">
        <f>IF(CJ13="","",EDATE(CJ13,1))</f>
        <v>46357</v>
      </c>
      <c r="CV13" s="297" t="str">
        <f>IF(CU13="","",TEXT(CU13,"aaa"))</f>
        <v>火</v>
      </c>
      <c r="CW13" s="297" t="str">
        <f>IF(COUNTA(CX13:DE13)-COUNTIF(CX13:DE13,"★*")=0,"",COUNTA(CX13:DE13)-COUNTIF(CX13:DE13,"★*"))</f>
        <v/>
      </c>
      <c r="CX13" s="298"/>
      <c r="CY13" s="298"/>
      <c r="CZ13" s="298"/>
      <c r="DA13" s="298"/>
      <c r="DB13" s="298"/>
      <c r="DC13" s="298"/>
      <c r="DD13" s="298"/>
      <c r="DE13" s="300"/>
      <c r="DF13" s="296">
        <f>IF(CU13="","",EDATE(CU13,1))</f>
        <v>46388</v>
      </c>
      <c r="DG13" s="297" t="str">
        <f>IF(DF13="","",TEXT(DF13,"aaa"))</f>
        <v>金</v>
      </c>
      <c r="DH13" s="297" t="str">
        <f>IF(COUNTA(DI13:DP13)-COUNTIF(DI13:DP13,"★*")=0,"",COUNTA(DI13:DP13)-COUNTIF(DI13:DP13,"★*"))</f>
        <v/>
      </c>
      <c r="DI13" s="298"/>
      <c r="DJ13" s="298"/>
      <c r="DK13" s="298"/>
      <c r="DL13" s="298"/>
      <c r="DM13" s="298"/>
      <c r="DN13" s="298"/>
      <c r="DO13" s="298"/>
      <c r="DP13" s="299"/>
      <c r="DQ13" s="296">
        <f>IF(DF13="","",EDATE(DF13,1))</f>
        <v>46419</v>
      </c>
      <c r="DR13" s="297" t="str">
        <f>IF(DQ13="","",TEXT(DQ13,"aaa"))</f>
        <v>月</v>
      </c>
      <c r="DS13" s="297" t="str">
        <f>IF(COUNTA(DT13:EA13)-COUNTIF(DT13:EA13,"★*")=0,"",COUNTA(DT13:EA13)-COUNTIF(DT13:EA13,"★*"))</f>
        <v/>
      </c>
      <c r="DT13" s="298"/>
      <c r="DU13" s="298"/>
      <c r="DV13" s="298"/>
      <c r="DW13" s="298"/>
      <c r="DX13" s="298"/>
      <c r="DY13" s="298"/>
      <c r="DZ13" s="298"/>
      <c r="EA13" s="299"/>
      <c r="EB13" s="296">
        <f>IF(DQ13="","",EDATE(DQ13,1))</f>
        <v>46447</v>
      </c>
      <c r="EC13" s="297" t="str">
        <f>IF(EB13="","",TEXT(EB13,"aaa"))</f>
        <v>月</v>
      </c>
      <c r="ED13" s="297" t="str">
        <f>IF(COUNTA(EE13:EL13)-COUNTIF(EE13:EL13,"★*")=0,"",COUNTA(EE13:EL13)-COUNTIF(EE13:EL13,"★*"))</f>
        <v/>
      </c>
      <c r="EE13" s="298"/>
      <c r="EF13" s="298"/>
      <c r="EG13" s="298"/>
      <c r="EH13" s="298"/>
      <c r="EI13" s="298"/>
      <c r="EJ13" s="298"/>
      <c r="EK13" s="298"/>
      <c r="EL13" s="300"/>
      <c r="EM13" s="296">
        <f>IF(EB13="","",EDATE(EB13,1))</f>
        <v>46478</v>
      </c>
      <c r="EN13" s="297" t="str">
        <f>IF(EM13="","",TEXT(EM13,"aaa"))</f>
        <v>木</v>
      </c>
      <c r="EO13" s="297" t="str">
        <f>IF(COUNTA(EP13:EW13)-COUNTIF(EP13:EW13,"★*")=0,"",COUNTA(EP13:EW13)-COUNTIF(EP13:EW13,"★*"))</f>
        <v/>
      </c>
      <c r="EP13" s="298"/>
      <c r="EQ13" s="298"/>
      <c r="ER13" s="298"/>
      <c r="ES13" s="298"/>
      <c r="ET13" s="298"/>
      <c r="EU13" s="298"/>
      <c r="EV13" s="298"/>
      <c r="EW13" s="299"/>
      <c r="EX13" s="296">
        <f>IF(EM13="","",EDATE(EM13,1))</f>
        <v>46508</v>
      </c>
      <c r="EY13" s="297" t="str">
        <f>IF(EX13="","",TEXT(EX13,"aaa"))</f>
        <v>土</v>
      </c>
      <c r="EZ13" s="297" t="str">
        <f>IF(COUNTA(FA13:FH13)-COUNTIF(FA13:FH13,"★*")=0,"",COUNTA(FA13:FH13)-COUNTIF(FA13:FH13,"★*"))</f>
        <v/>
      </c>
      <c r="FA13" s="298"/>
      <c r="FB13" s="298"/>
      <c r="FC13" s="298"/>
      <c r="FD13" s="298"/>
      <c r="FE13" s="298"/>
      <c r="FF13" s="298"/>
      <c r="FG13" s="298"/>
      <c r="FH13" s="299"/>
      <c r="FI13" s="296">
        <f>IF(EX13="","",EDATE(EX13,1))</f>
        <v>46539</v>
      </c>
      <c r="FJ13" s="297" t="str">
        <f>IF(FI13="","",TEXT(FI13,"aaa"))</f>
        <v>火</v>
      </c>
      <c r="FK13" s="297" t="str">
        <f>IF(COUNTA(FL13:FS13)-COUNTIF(FL13:FS13,"★*")=0,"",COUNTA(FL13:FS13)-COUNTIF(FL13:FS13,"★*"))</f>
        <v/>
      </c>
      <c r="FL13" s="298"/>
      <c r="FM13" s="298"/>
      <c r="FN13" s="298"/>
      <c r="FO13" s="298"/>
      <c r="FP13" s="298"/>
      <c r="FQ13" s="298"/>
      <c r="FR13" s="298"/>
      <c r="FS13" s="300"/>
      <c r="FT13" s="296">
        <f>IF(FI13="","",EDATE(FI13,1))</f>
        <v>46569</v>
      </c>
      <c r="FU13" s="297" t="str">
        <f>IF(FT13="","",TEXT(FT13,"aaa"))</f>
        <v>木</v>
      </c>
      <c r="FV13" s="297" t="str">
        <f>IF(COUNTA(FW13:GD13)-COUNTIF(FW13:GD13,"★*")=0,"",COUNTA(FW13:GD13)-COUNTIF(FW13:GD13,"★*"))</f>
        <v/>
      </c>
      <c r="FW13" s="298"/>
      <c r="FX13" s="298"/>
      <c r="FY13" s="298"/>
      <c r="FZ13" s="298"/>
      <c r="GA13" s="298"/>
      <c r="GB13" s="298"/>
      <c r="GC13" s="298"/>
      <c r="GD13" s="299"/>
      <c r="GE13" s="296">
        <f>IF(FT13="","",EDATE(FT13,1))</f>
        <v>46600</v>
      </c>
      <c r="GF13" s="297" t="str">
        <f>IF(GE13="","",TEXT(GE13,"aaa"))</f>
        <v>日</v>
      </c>
      <c r="GG13" s="297" t="str">
        <f>IF(COUNTA(GH13:GO13)-COUNTIF(GH13:GO13,"★*")=0,"",COUNTA(GH13:GO13)-COUNTIF(GH13:GO13,"★*"))</f>
        <v/>
      </c>
      <c r="GH13" s="298"/>
      <c r="GI13" s="298"/>
      <c r="GJ13" s="298"/>
      <c r="GK13" s="298"/>
      <c r="GL13" s="298"/>
      <c r="GM13" s="298"/>
      <c r="GN13" s="298"/>
      <c r="GO13" s="299"/>
      <c r="GP13" s="296">
        <f>IF(GE13="","",EDATE(GE13,1))</f>
        <v>46631</v>
      </c>
      <c r="GQ13" s="297" t="str">
        <f>IF(GP13="","",TEXT(GP13,"aaa"))</f>
        <v>水</v>
      </c>
      <c r="GR13" s="297" t="str">
        <f>IF(COUNTA(GS13:GZ13)-COUNTIF(GS13:GZ13,"★*")=0,"",COUNTA(GS13:GZ13)-COUNTIF(GS13:GZ13,"★*"))</f>
        <v/>
      </c>
      <c r="GS13" s="298"/>
      <c r="GT13" s="298"/>
      <c r="GU13" s="298"/>
      <c r="GV13" s="298"/>
      <c r="GW13" s="298"/>
      <c r="GX13" s="298"/>
      <c r="GY13" s="298"/>
      <c r="GZ13" s="300"/>
      <c r="HA13" s="296">
        <f>IF(GP13="","",EDATE(GP13,1))</f>
        <v>46661</v>
      </c>
      <c r="HB13" s="297" t="str">
        <f>IF(HA13="","",TEXT(HA13,"aaa"))</f>
        <v>金</v>
      </c>
      <c r="HC13" s="297" t="str">
        <f>IF(COUNTA(HD13:HK13)-COUNTIF(HD13:HK13,"★*")=0,"",COUNTA(HD13:HK13)-COUNTIF(HD13:HK13,"★*"))</f>
        <v/>
      </c>
      <c r="HD13" s="298"/>
      <c r="HE13" s="298"/>
      <c r="HF13" s="298"/>
      <c r="HG13" s="298"/>
      <c r="HH13" s="298"/>
      <c r="HI13" s="298"/>
      <c r="HJ13" s="298"/>
      <c r="HK13" s="299"/>
      <c r="HL13" s="296">
        <f>IF(HA13="","",EDATE(HA13,1))</f>
        <v>46692</v>
      </c>
      <c r="HM13" s="297" t="str">
        <f>IF(HL13="","",TEXT(HL13,"aaa"))</f>
        <v>月</v>
      </c>
      <c r="HN13" s="297" t="str">
        <f>IF(COUNTA(HO13:HV13)-COUNTIF(HO13:HV13,"★*")=0,"",COUNTA(HO13:HV13)-COUNTIF(HO13:HV13,"★*"))</f>
        <v/>
      </c>
      <c r="HO13" s="298"/>
      <c r="HP13" s="298"/>
      <c r="HQ13" s="298"/>
      <c r="HR13" s="298"/>
      <c r="HS13" s="298"/>
      <c r="HT13" s="298"/>
      <c r="HU13" s="298"/>
      <c r="HV13" s="299"/>
      <c r="HW13" s="296">
        <f>IF(HL13="","",EDATE(HL13,1))</f>
        <v>46722</v>
      </c>
      <c r="HX13" s="297" t="str">
        <f>IF(HW13="","",TEXT(HW13,"aaa"))</f>
        <v>水</v>
      </c>
      <c r="HY13" s="297" t="str">
        <f>IF(COUNTA(HZ13:IG13)-COUNTIF(HZ13:IG13,"★*")=0,"",COUNTA(HZ13:IG13)-COUNTIF(HZ13:IG13,"★*"))</f>
        <v/>
      </c>
      <c r="HZ13" s="298"/>
      <c r="IA13" s="298"/>
      <c r="IB13" s="298"/>
      <c r="IC13" s="298"/>
      <c r="ID13" s="298"/>
      <c r="IE13" s="298"/>
      <c r="IF13" s="298"/>
      <c r="IG13" s="300"/>
      <c r="IH13" s="296">
        <f>IF(HW13="","",EDATE(HW13,1))</f>
        <v>46753</v>
      </c>
      <c r="II13" s="297" t="str">
        <f>IF(IH13="","",TEXT(IH13,"aaa"))</f>
        <v>土</v>
      </c>
      <c r="IJ13" s="297" t="str">
        <f>IF(COUNTA(IK13:IR13)-COUNTIF(IK13:IR13,"★*")=0,"",COUNTA(IK13:IR13)-COUNTIF(IK13:IR13,"★*"))</f>
        <v/>
      </c>
      <c r="IK13" s="298"/>
      <c r="IL13" s="298"/>
      <c r="IM13" s="298"/>
      <c r="IN13" s="298"/>
      <c r="IO13" s="298"/>
      <c r="IP13" s="298"/>
      <c r="IQ13" s="298"/>
      <c r="IR13" s="299"/>
      <c r="IS13" s="296">
        <f>IF(IH13="","",EDATE(IH13,1))</f>
        <v>46784</v>
      </c>
      <c r="IT13" s="297" t="str">
        <f>IF(IS13="","",TEXT(IS13,"aaa"))</f>
        <v>火</v>
      </c>
      <c r="IU13" s="297" t="str">
        <f>IF(COUNTA(IV13:JC13)-COUNTIF(IV13:JC13,"★*")=0,"",COUNTA(IV13:JC13)-COUNTIF(IV13:JC13,"★*"))</f>
        <v/>
      </c>
      <c r="IV13" s="298"/>
      <c r="IW13" s="298"/>
      <c r="IX13" s="298"/>
      <c r="IY13" s="298"/>
      <c r="IZ13" s="298"/>
      <c r="JA13" s="298"/>
      <c r="JB13" s="298"/>
      <c r="JC13" s="299"/>
      <c r="JD13" s="296">
        <f>IF(IS13="","",EDATE(IS13,1))</f>
        <v>46813</v>
      </c>
      <c r="JE13" s="297" t="str">
        <f>IF(JD13="","",TEXT(JD13,"aaa"))</f>
        <v>水</v>
      </c>
      <c r="JF13" s="297" t="str">
        <f>IF(COUNTA(JG13:JN13)-COUNTIF(JG13:JN13,"★*")=0,"",COUNTA(JG13:JN13)-COUNTIF(JG13:JN13,"★*"))</f>
        <v/>
      </c>
      <c r="JG13" s="298"/>
      <c r="JH13" s="298"/>
      <c r="JI13" s="298"/>
      <c r="JJ13" s="298"/>
      <c r="JK13" s="298"/>
      <c r="JL13" s="298"/>
      <c r="JM13" s="298"/>
      <c r="JN13" s="300"/>
      <c r="JQ13" s="366">
        <v>46146</v>
      </c>
      <c r="JR13" s="367" t="s">
        <v>180</v>
      </c>
      <c r="JT13"/>
    </row>
    <row r="14" spans="1:283" ht="24" customHeight="1">
      <c r="K14" s="296">
        <f>IF(K13="","",K13+1)</f>
        <v>46114</v>
      </c>
      <c r="L14" s="297" t="str">
        <f t="shared" ref="L14:L43" si="0">IF(K14="","",TEXT(K14,"aaa"))</f>
        <v>木</v>
      </c>
      <c r="M14" s="297" t="str">
        <f t="shared" ref="M14:M43" si="1">IF(COUNTA(N14:U14)-COUNTIF(N14:U14,"★*")=0,"",COUNTA(N14:U14)-COUNTIF(N14:U14,"★*"))</f>
        <v/>
      </c>
      <c r="N14" s="298"/>
      <c r="O14" s="298"/>
      <c r="P14" s="298"/>
      <c r="Q14" s="298"/>
      <c r="R14" s="298"/>
      <c r="S14" s="298"/>
      <c r="T14" s="298"/>
      <c r="U14" s="298"/>
      <c r="V14" s="296">
        <f>IF(V13="","",V13+1)</f>
        <v>46144</v>
      </c>
      <c r="W14" s="297" t="str">
        <f t="shared" ref="W14:W43" si="2">IF(V14="","",TEXT(V14,"aaa"))</f>
        <v>土</v>
      </c>
      <c r="X14" s="297" t="str">
        <f t="shared" ref="X14:X43" si="3">IF(COUNTA(Y14:AF14)-COUNTIF(Y14:AF14,"★*")=0,"",COUNTA(Y14:AF14)-COUNTIF(Y14:AF14,"★*"))</f>
        <v/>
      </c>
      <c r="Y14" s="298"/>
      <c r="Z14" s="298"/>
      <c r="AA14" s="298"/>
      <c r="AB14" s="298"/>
      <c r="AC14" s="298"/>
      <c r="AD14" s="298"/>
      <c r="AE14" s="298"/>
      <c r="AF14" s="298"/>
      <c r="AG14" s="296">
        <f>IF(AG13="","",AG13+1)</f>
        <v>46175</v>
      </c>
      <c r="AH14" s="297" t="str">
        <f t="shared" ref="AH14:AH43" si="4">IF(AG14="","",TEXT(AG14,"aaa"))</f>
        <v>火</v>
      </c>
      <c r="AI14" s="297" t="str">
        <f t="shared" ref="AI14:AI43" si="5">IF(COUNTA(AJ14:AQ14)-COUNTIF(AJ14:AQ14,"★*")=0,"",COUNTA(AJ14:AQ14)-COUNTIF(AJ14:AQ14,"★*"))</f>
        <v/>
      </c>
      <c r="AJ14" s="298"/>
      <c r="AK14" s="298"/>
      <c r="AL14" s="298"/>
      <c r="AM14" s="298"/>
      <c r="AN14" s="298"/>
      <c r="AO14" s="298"/>
      <c r="AP14" s="298"/>
      <c r="AQ14" s="299"/>
      <c r="AR14" s="296">
        <f>IF(AR13="","",AR13+1)</f>
        <v>46205</v>
      </c>
      <c r="AS14" s="297" t="str">
        <f t="shared" ref="AS14:AS43" si="6">IF(AR14="","",TEXT(AR14,"aaa"))</f>
        <v>木</v>
      </c>
      <c r="AT14" s="297" t="str">
        <f t="shared" ref="AT14:AT43" si="7">IF(COUNTA(AU14:BB14)-COUNTIF(AU14:BB14,"★*")=0,"",COUNTA(AU14:BB14)-COUNTIF(AU14:BB14,"★*"))</f>
        <v/>
      </c>
      <c r="AU14" s="298"/>
      <c r="AV14" s="298"/>
      <c r="AW14" s="298"/>
      <c r="AX14" s="298"/>
      <c r="AY14" s="298"/>
      <c r="AZ14" s="298"/>
      <c r="BA14" s="298"/>
      <c r="BB14" s="298"/>
      <c r="BC14" s="296">
        <f>IF(BC13="","",BC13+1)</f>
        <v>46236</v>
      </c>
      <c r="BD14" s="297" t="str">
        <f t="shared" ref="BD14:BD43" si="8">IF(BC14="","",TEXT(BC14,"aaa"))</f>
        <v>日</v>
      </c>
      <c r="BE14" s="297" t="str">
        <f t="shared" ref="BE14:BE43" si="9">IF(COUNTA(BF14:BM14)-COUNTIF(BF14:BM14,"★*")=0,"",COUNTA(BF14:BM14)-COUNTIF(BF14:BM14,"★*"))</f>
        <v/>
      </c>
      <c r="BF14" s="298"/>
      <c r="BG14" s="298"/>
      <c r="BH14" s="298"/>
      <c r="BI14" s="298"/>
      <c r="BJ14" s="298"/>
      <c r="BK14" s="298"/>
      <c r="BL14" s="298"/>
      <c r="BM14" s="298"/>
      <c r="BN14" s="296">
        <f>IF(BN13="","",BN13+1)</f>
        <v>46267</v>
      </c>
      <c r="BO14" s="297" t="str">
        <f t="shared" ref="BO14:BO43" si="10">IF(BN14="","",TEXT(BN14,"aaa"))</f>
        <v>水</v>
      </c>
      <c r="BP14" s="297" t="str">
        <f t="shared" ref="BP14:BP43" si="11">IF(COUNTA(BQ14:BX14)-COUNTIF(BQ14:BX14,"★*")=0,"",COUNTA(BQ14:BX14)-COUNTIF(BQ14:BX14,"★*"))</f>
        <v/>
      </c>
      <c r="BQ14" s="298"/>
      <c r="BR14" s="298"/>
      <c r="BS14" s="298"/>
      <c r="BT14" s="298"/>
      <c r="BU14" s="298"/>
      <c r="BV14" s="298"/>
      <c r="BW14" s="298"/>
      <c r="BX14" s="299"/>
      <c r="BY14" s="296">
        <f>IF(BY13="","",BY13+1)</f>
        <v>46297</v>
      </c>
      <c r="BZ14" s="297" t="str">
        <f t="shared" ref="BZ14:BZ43" si="12">IF(BY14="","",TEXT(BY14,"aaa"))</f>
        <v>金</v>
      </c>
      <c r="CA14" s="297" t="str">
        <f t="shared" ref="CA14:CA43" si="13">IF(COUNTA(CB14:CI14)-COUNTIF(CB14:CI14,"★*")=0,"",COUNTA(CB14:CI14)-COUNTIF(CB14:CI14,"★*"))</f>
        <v/>
      </c>
      <c r="CB14" s="298"/>
      <c r="CC14" s="298"/>
      <c r="CD14" s="298"/>
      <c r="CE14" s="298"/>
      <c r="CF14" s="298"/>
      <c r="CG14" s="298"/>
      <c r="CH14" s="298"/>
      <c r="CI14" s="298"/>
      <c r="CJ14" s="296">
        <f>IF(CJ13="","",CJ13+1)</f>
        <v>46328</v>
      </c>
      <c r="CK14" s="297" t="str">
        <f t="shared" ref="CK14:CK43" si="14">IF(CJ14="","",TEXT(CJ14,"aaa"))</f>
        <v>月</v>
      </c>
      <c r="CL14" s="297" t="str">
        <f t="shared" ref="CL14:CL43" si="15">IF(COUNTA(CM14:CT14)-COUNTIF(CM14:CT14,"★*")=0,"",COUNTA(CM14:CT14)-COUNTIF(CM14:CT14,"★*"))</f>
        <v/>
      </c>
      <c r="CM14" s="298"/>
      <c r="CN14" s="298"/>
      <c r="CO14" s="298"/>
      <c r="CP14" s="298"/>
      <c r="CQ14" s="298"/>
      <c r="CR14" s="298"/>
      <c r="CS14" s="298"/>
      <c r="CT14" s="298"/>
      <c r="CU14" s="296">
        <f>IF(CU13="","",CU13+1)</f>
        <v>46358</v>
      </c>
      <c r="CV14" s="297" t="str">
        <f t="shared" ref="CV14:CV43" si="16">IF(CU14="","",TEXT(CU14,"aaa"))</f>
        <v>水</v>
      </c>
      <c r="CW14" s="297" t="str">
        <f t="shared" ref="CW14:CW43" si="17">IF(COUNTA(CX14:DE14)-COUNTIF(CX14:DE14,"★*")=0,"",COUNTA(CX14:DE14)-COUNTIF(CX14:DE14,"★*"))</f>
        <v/>
      </c>
      <c r="CX14" s="298"/>
      <c r="CY14" s="298"/>
      <c r="CZ14" s="298"/>
      <c r="DA14" s="298"/>
      <c r="DB14" s="298"/>
      <c r="DC14" s="298"/>
      <c r="DD14" s="298"/>
      <c r="DE14" s="299"/>
      <c r="DF14" s="296">
        <f>IF(DF13="","",DF13+1)</f>
        <v>46389</v>
      </c>
      <c r="DG14" s="297" t="str">
        <f t="shared" ref="DG14:DG43" si="18">IF(DF14="","",TEXT(DF14,"aaa"))</f>
        <v>土</v>
      </c>
      <c r="DH14" s="297" t="str">
        <f t="shared" ref="DH14:DH43" si="19">IF(COUNTA(DI14:DP14)-COUNTIF(DI14:DP14,"★*")=0,"",COUNTA(DI14:DP14)-COUNTIF(DI14:DP14,"★*"))</f>
        <v/>
      </c>
      <c r="DI14" s="298"/>
      <c r="DJ14" s="298"/>
      <c r="DK14" s="298"/>
      <c r="DL14" s="298"/>
      <c r="DM14" s="298"/>
      <c r="DN14" s="298"/>
      <c r="DO14" s="298"/>
      <c r="DP14" s="298"/>
      <c r="DQ14" s="296">
        <f>IF(DQ13="","",DQ13+1)</f>
        <v>46420</v>
      </c>
      <c r="DR14" s="297" t="str">
        <f t="shared" ref="DR14:DR43" si="20">IF(DQ14="","",TEXT(DQ14,"aaa"))</f>
        <v>火</v>
      </c>
      <c r="DS14" s="297" t="str">
        <f t="shared" ref="DS14:DS43" si="21">IF(COUNTA(DT14:EA14)-COUNTIF(DT14:EA14,"★*")=0,"",COUNTA(DT14:EA14)-COUNTIF(DT14:EA14,"★*"))</f>
        <v/>
      </c>
      <c r="DT14" s="298"/>
      <c r="DU14" s="298"/>
      <c r="DV14" s="298"/>
      <c r="DW14" s="298"/>
      <c r="DX14" s="298"/>
      <c r="DY14" s="298"/>
      <c r="DZ14" s="298"/>
      <c r="EA14" s="298"/>
      <c r="EB14" s="296">
        <f>IF(EB13="","",EB13+1)</f>
        <v>46448</v>
      </c>
      <c r="EC14" s="297" t="str">
        <f t="shared" ref="EC14:EC43" si="22">IF(EB14="","",TEXT(EB14,"aaa"))</f>
        <v>火</v>
      </c>
      <c r="ED14" s="297" t="str">
        <f t="shared" ref="ED14:ED43" si="23">IF(COUNTA(EE14:EL14)-COUNTIF(EE14:EL14,"★*")=0,"",COUNTA(EE14:EL14)-COUNTIF(EE14:EL14,"★*"))</f>
        <v/>
      </c>
      <c r="EE14" s="298"/>
      <c r="EF14" s="298"/>
      <c r="EG14" s="298"/>
      <c r="EH14" s="298"/>
      <c r="EI14" s="298"/>
      <c r="EJ14" s="298"/>
      <c r="EK14" s="298"/>
      <c r="EL14" s="299"/>
      <c r="EM14" s="296">
        <f>IF(EM13="","",EM13+1)</f>
        <v>46479</v>
      </c>
      <c r="EN14" s="297" t="str">
        <f t="shared" ref="EN14:EN43" si="24">IF(EM14="","",TEXT(EM14,"aaa"))</f>
        <v>金</v>
      </c>
      <c r="EO14" s="297" t="str">
        <f t="shared" ref="EO14:EO43" si="25">IF(COUNTA(EP14:EW14)-COUNTIF(EP14:EW14,"★*")=0,"",COUNTA(EP14:EW14)-COUNTIF(EP14:EW14,"★*"))</f>
        <v/>
      </c>
      <c r="EP14" s="298"/>
      <c r="EQ14" s="298"/>
      <c r="ER14" s="298"/>
      <c r="ES14" s="298"/>
      <c r="ET14" s="298"/>
      <c r="EU14" s="298"/>
      <c r="EV14" s="298"/>
      <c r="EW14" s="298"/>
      <c r="EX14" s="296">
        <f>IF(EX13="","",EX13+1)</f>
        <v>46509</v>
      </c>
      <c r="EY14" s="297" t="str">
        <f t="shared" ref="EY14:EY43" si="26">IF(EX14="","",TEXT(EX14,"aaa"))</f>
        <v>日</v>
      </c>
      <c r="EZ14" s="297" t="str">
        <f t="shared" ref="EZ14:EZ43" si="27">IF(COUNTA(FA14:FH14)-COUNTIF(FA14:FH14,"★*")=0,"",COUNTA(FA14:FH14)-COUNTIF(FA14:FH14,"★*"))</f>
        <v/>
      </c>
      <c r="FA14" s="298"/>
      <c r="FB14" s="298"/>
      <c r="FC14" s="298"/>
      <c r="FD14" s="298"/>
      <c r="FE14" s="298"/>
      <c r="FF14" s="298"/>
      <c r="FG14" s="298"/>
      <c r="FH14" s="298"/>
      <c r="FI14" s="296">
        <f>IF(FI13="","",FI13+1)</f>
        <v>46540</v>
      </c>
      <c r="FJ14" s="297" t="str">
        <f t="shared" ref="FJ14:FJ43" si="28">IF(FI14="","",TEXT(FI14,"aaa"))</f>
        <v>水</v>
      </c>
      <c r="FK14" s="297" t="str">
        <f t="shared" ref="FK14:FK43" si="29">IF(COUNTA(FL14:FS14)-COUNTIF(FL14:FS14,"★*")=0,"",COUNTA(FL14:FS14)-COUNTIF(FL14:FS14,"★*"))</f>
        <v/>
      </c>
      <c r="FL14" s="298"/>
      <c r="FM14" s="298"/>
      <c r="FN14" s="298"/>
      <c r="FO14" s="298"/>
      <c r="FP14" s="298"/>
      <c r="FQ14" s="298"/>
      <c r="FR14" s="298"/>
      <c r="FS14" s="299"/>
      <c r="FT14" s="296">
        <f>IF(FT13="","",FT13+1)</f>
        <v>46570</v>
      </c>
      <c r="FU14" s="297" t="str">
        <f t="shared" ref="FU14:FU43" si="30">IF(FT14="","",TEXT(FT14,"aaa"))</f>
        <v>金</v>
      </c>
      <c r="FV14" s="297" t="str">
        <f t="shared" ref="FV14:FV43" si="31">IF(COUNTA(FW14:GD14)-COUNTIF(FW14:GD14,"★*")=0,"",COUNTA(FW14:GD14)-COUNTIF(FW14:GD14,"★*"))</f>
        <v/>
      </c>
      <c r="FW14" s="298"/>
      <c r="FX14" s="298"/>
      <c r="FY14" s="298"/>
      <c r="FZ14" s="298"/>
      <c r="GA14" s="298"/>
      <c r="GB14" s="298"/>
      <c r="GC14" s="298"/>
      <c r="GD14" s="298"/>
      <c r="GE14" s="296">
        <f>IF(GE13="","",GE13+1)</f>
        <v>46601</v>
      </c>
      <c r="GF14" s="297" t="str">
        <f t="shared" ref="GF14:GF43" si="32">IF(GE14="","",TEXT(GE14,"aaa"))</f>
        <v>月</v>
      </c>
      <c r="GG14" s="297" t="str">
        <f t="shared" ref="GG14:GG43" si="33">IF(COUNTA(GH14:GO14)-COUNTIF(GH14:GO14,"★*")=0,"",COUNTA(GH14:GO14)-COUNTIF(GH14:GO14,"★*"))</f>
        <v/>
      </c>
      <c r="GH14" s="298"/>
      <c r="GI14" s="298"/>
      <c r="GJ14" s="298"/>
      <c r="GK14" s="298"/>
      <c r="GL14" s="298"/>
      <c r="GM14" s="298"/>
      <c r="GN14" s="298"/>
      <c r="GO14" s="298"/>
      <c r="GP14" s="296">
        <f>IF(GP13="","",GP13+1)</f>
        <v>46632</v>
      </c>
      <c r="GQ14" s="297" t="str">
        <f t="shared" ref="GQ14:GQ43" si="34">IF(GP14="","",TEXT(GP14,"aaa"))</f>
        <v>木</v>
      </c>
      <c r="GR14" s="297" t="str">
        <f t="shared" ref="GR14:GR43" si="35">IF(COUNTA(GS14:GZ14)-COUNTIF(GS14:GZ14,"★*")=0,"",COUNTA(GS14:GZ14)-COUNTIF(GS14:GZ14,"★*"))</f>
        <v/>
      </c>
      <c r="GS14" s="298"/>
      <c r="GT14" s="298"/>
      <c r="GU14" s="298"/>
      <c r="GV14" s="298"/>
      <c r="GW14" s="298"/>
      <c r="GX14" s="298"/>
      <c r="GY14" s="298"/>
      <c r="GZ14" s="299"/>
      <c r="HA14" s="296">
        <f>IF(HA13="","",HA13+1)</f>
        <v>46662</v>
      </c>
      <c r="HB14" s="297" t="str">
        <f t="shared" ref="HB14:HB43" si="36">IF(HA14="","",TEXT(HA14,"aaa"))</f>
        <v>土</v>
      </c>
      <c r="HC14" s="297" t="str">
        <f t="shared" ref="HC14:HC43" si="37">IF(COUNTA(HD14:HK14)-COUNTIF(HD14:HK14,"★*")=0,"",COUNTA(HD14:HK14)-COUNTIF(HD14:HK14,"★*"))</f>
        <v/>
      </c>
      <c r="HD14" s="298"/>
      <c r="HE14" s="298"/>
      <c r="HF14" s="298"/>
      <c r="HG14" s="298"/>
      <c r="HH14" s="298"/>
      <c r="HI14" s="298"/>
      <c r="HJ14" s="298"/>
      <c r="HK14" s="298"/>
      <c r="HL14" s="296">
        <f>IF(HL13="","",HL13+1)</f>
        <v>46693</v>
      </c>
      <c r="HM14" s="297" t="str">
        <f t="shared" ref="HM14:HM43" si="38">IF(HL14="","",TEXT(HL14,"aaa"))</f>
        <v>火</v>
      </c>
      <c r="HN14" s="297" t="str">
        <f t="shared" ref="HN14:HN43" si="39">IF(COUNTA(HO14:HV14)-COUNTIF(HO14:HV14,"★*")=0,"",COUNTA(HO14:HV14)-COUNTIF(HO14:HV14,"★*"))</f>
        <v/>
      </c>
      <c r="HO14" s="298"/>
      <c r="HP14" s="298"/>
      <c r="HQ14" s="298"/>
      <c r="HR14" s="298"/>
      <c r="HS14" s="298"/>
      <c r="HT14" s="298"/>
      <c r="HU14" s="298"/>
      <c r="HV14" s="298"/>
      <c r="HW14" s="296">
        <f>IF(HW13="","",HW13+1)</f>
        <v>46723</v>
      </c>
      <c r="HX14" s="297" t="str">
        <f t="shared" ref="HX14:HX43" si="40">IF(HW14="","",TEXT(HW14,"aaa"))</f>
        <v>木</v>
      </c>
      <c r="HY14" s="297" t="str">
        <f t="shared" ref="HY14:HY43" si="41">IF(COUNTA(HZ14:IG14)-COUNTIF(HZ14:IG14,"★*")=0,"",COUNTA(HZ14:IG14)-COUNTIF(HZ14:IG14,"★*"))</f>
        <v/>
      </c>
      <c r="HZ14" s="298"/>
      <c r="IA14" s="298"/>
      <c r="IB14" s="298"/>
      <c r="IC14" s="298"/>
      <c r="ID14" s="298"/>
      <c r="IE14" s="298"/>
      <c r="IF14" s="298"/>
      <c r="IG14" s="299"/>
      <c r="IH14" s="296">
        <f>IF(IH13="","",IH13+1)</f>
        <v>46754</v>
      </c>
      <c r="II14" s="297" t="str">
        <f t="shared" ref="II14:II43" si="42">IF(IH14="","",TEXT(IH14,"aaa"))</f>
        <v>日</v>
      </c>
      <c r="IJ14" s="297" t="str">
        <f t="shared" ref="IJ14:IJ43" si="43">IF(COUNTA(IK14:IR14)-COUNTIF(IK14:IR14,"★*")=0,"",COUNTA(IK14:IR14)-COUNTIF(IK14:IR14,"★*"))</f>
        <v/>
      </c>
      <c r="IK14" s="298"/>
      <c r="IL14" s="298"/>
      <c r="IM14" s="298"/>
      <c r="IN14" s="298"/>
      <c r="IO14" s="298"/>
      <c r="IP14" s="298"/>
      <c r="IQ14" s="298"/>
      <c r="IR14" s="298"/>
      <c r="IS14" s="296">
        <f>IF(IS13="","",IS13+1)</f>
        <v>46785</v>
      </c>
      <c r="IT14" s="297" t="str">
        <f t="shared" ref="IT14:IT43" si="44">IF(IS14="","",TEXT(IS14,"aaa"))</f>
        <v>水</v>
      </c>
      <c r="IU14" s="297" t="str">
        <f t="shared" ref="IU14:IU43" si="45">IF(COUNTA(IV14:JC14)-COUNTIF(IV14:JC14,"★*")=0,"",COUNTA(IV14:JC14)-COUNTIF(IV14:JC14,"★*"))</f>
        <v/>
      </c>
      <c r="IV14" s="298"/>
      <c r="IW14" s="298"/>
      <c r="IX14" s="298"/>
      <c r="IY14" s="298"/>
      <c r="IZ14" s="298"/>
      <c r="JA14" s="298"/>
      <c r="JB14" s="298"/>
      <c r="JC14" s="298"/>
      <c r="JD14" s="296">
        <f>IF(JD13="","",JD13+1)</f>
        <v>46814</v>
      </c>
      <c r="JE14" s="297" t="str">
        <f t="shared" ref="JE14:JE43" si="46">IF(JD14="","",TEXT(JD14,"aaa"))</f>
        <v>木</v>
      </c>
      <c r="JF14" s="297" t="str">
        <f t="shared" ref="JF14:JF43" si="47">IF(COUNTA(JG14:JN14)-COUNTIF(JG14:JN14,"★*")=0,"",COUNTA(JG14:JN14)-COUNTIF(JG14:JN14,"★*"))</f>
        <v/>
      </c>
      <c r="JG14" s="298"/>
      <c r="JH14" s="298"/>
      <c r="JI14" s="298"/>
      <c r="JJ14" s="298"/>
      <c r="JK14" s="298"/>
      <c r="JL14" s="298"/>
      <c r="JM14" s="298"/>
      <c r="JN14" s="299"/>
      <c r="JQ14" s="366">
        <v>46147</v>
      </c>
      <c r="JR14" s="367" t="s">
        <v>181</v>
      </c>
      <c r="JT14"/>
    </row>
    <row r="15" spans="1:283" ht="24" customHeight="1">
      <c r="K15" s="296">
        <f t="shared" ref="K15:K40" si="48">IF(K14="","",K14+1)</f>
        <v>46115</v>
      </c>
      <c r="L15" s="297" t="str">
        <f t="shared" si="0"/>
        <v>金</v>
      </c>
      <c r="M15" s="297" t="str">
        <f t="shared" si="1"/>
        <v/>
      </c>
      <c r="N15" s="298"/>
      <c r="O15" s="298"/>
      <c r="P15" s="298"/>
      <c r="Q15" s="298"/>
      <c r="R15" s="298"/>
      <c r="S15" s="298"/>
      <c r="T15" s="298"/>
      <c r="U15" s="298"/>
      <c r="V15" s="296">
        <f t="shared" ref="V15:V40" si="49">IF(V14="","",V14+1)</f>
        <v>46145</v>
      </c>
      <c r="W15" s="297" t="str">
        <f t="shared" si="2"/>
        <v>日</v>
      </c>
      <c r="X15" s="297" t="str">
        <f t="shared" si="3"/>
        <v/>
      </c>
      <c r="Y15" s="298"/>
      <c r="Z15" s="298"/>
      <c r="AA15" s="298"/>
      <c r="AB15" s="298"/>
      <c r="AC15" s="298"/>
      <c r="AD15" s="298"/>
      <c r="AE15" s="298"/>
      <c r="AF15" s="298"/>
      <c r="AG15" s="296">
        <f t="shared" ref="AG15:AG40" si="50">IF(AG14="","",AG14+1)</f>
        <v>46176</v>
      </c>
      <c r="AH15" s="297" t="str">
        <f t="shared" si="4"/>
        <v>水</v>
      </c>
      <c r="AI15" s="297" t="str">
        <f t="shared" si="5"/>
        <v/>
      </c>
      <c r="AJ15" s="298"/>
      <c r="AK15" s="298"/>
      <c r="AL15" s="298"/>
      <c r="AM15" s="298"/>
      <c r="AN15" s="298"/>
      <c r="AO15" s="298"/>
      <c r="AP15" s="298"/>
      <c r="AQ15" s="298"/>
      <c r="AR15" s="296">
        <f t="shared" ref="AR15:AR40" si="51">IF(AR14="","",AR14+1)</f>
        <v>46206</v>
      </c>
      <c r="AS15" s="297" t="str">
        <f t="shared" si="6"/>
        <v>金</v>
      </c>
      <c r="AT15" s="297" t="str">
        <f t="shared" si="7"/>
        <v/>
      </c>
      <c r="AU15" s="298"/>
      <c r="AV15" s="298"/>
      <c r="AW15" s="298"/>
      <c r="AX15" s="298"/>
      <c r="AY15" s="298"/>
      <c r="AZ15" s="298"/>
      <c r="BA15" s="298"/>
      <c r="BB15" s="298"/>
      <c r="BC15" s="296">
        <f t="shared" ref="BC15:BC40" si="52">IF(BC14="","",BC14+1)</f>
        <v>46237</v>
      </c>
      <c r="BD15" s="297" t="str">
        <f t="shared" si="8"/>
        <v>月</v>
      </c>
      <c r="BE15" s="297" t="str">
        <f t="shared" si="9"/>
        <v/>
      </c>
      <c r="BF15" s="298"/>
      <c r="BG15" s="298"/>
      <c r="BH15" s="298"/>
      <c r="BI15" s="298"/>
      <c r="BJ15" s="298"/>
      <c r="BK15" s="298"/>
      <c r="BL15" s="298"/>
      <c r="BM15" s="298"/>
      <c r="BN15" s="296">
        <f t="shared" ref="BN15:BN40" si="53">IF(BN14="","",BN14+1)</f>
        <v>46268</v>
      </c>
      <c r="BO15" s="297" t="str">
        <f t="shared" si="10"/>
        <v>木</v>
      </c>
      <c r="BP15" s="297" t="str">
        <f t="shared" si="11"/>
        <v/>
      </c>
      <c r="BQ15" s="298"/>
      <c r="BR15" s="298"/>
      <c r="BS15" s="298"/>
      <c r="BT15" s="298"/>
      <c r="BU15" s="298"/>
      <c r="BV15" s="298"/>
      <c r="BW15" s="298"/>
      <c r="BX15" s="298"/>
      <c r="BY15" s="296">
        <f t="shared" ref="BY15:BY40" si="54">IF(BY14="","",BY14+1)</f>
        <v>46298</v>
      </c>
      <c r="BZ15" s="297" t="str">
        <f t="shared" si="12"/>
        <v>土</v>
      </c>
      <c r="CA15" s="297" t="str">
        <f t="shared" si="13"/>
        <v/>
      </c>
      <c r="CB15" s="298"/>
      <c r="CC15" s="298"/>
      <c r="CD15" s="298"/>
      <c r="CE15" s="298"/>
      <c r="CF15" s="298"/>
      <c r="CG15" s="298"/>
      <c r="CH15" s="298"/>
      <c r="CI15" s="298"/>
      <c r="CJ15" s="296">
        <f t="shared" ref="CJ15:CJ40" si="55">IF(CJ14="","",CJ14+1)</f>
        <v>46329</v>
      </c>
      <c r="CK15" s="297" t="str">
        <f t="shared" si="14"/>
        <v>火</v>
      </c>
      <c r="CL15" s="297" t="str">
        <f t="shared" si="15"/>
        <v/>
      </c>
      <c r="CM15" s="298"/>
      <c r="CN15" s="298"/>
      <c r="CO15" s="298"/>
      <c r="CP15" s="298"/>
      <c r="CQ15" s="298"/>
      <c r="CR15" s="298"/>
      <c r="CS15" s="298"/>
      <c r="CT15" s="298"/>
      <c r="CU15" s="296">
        <f t="shared" ref="CU15:CU40" si="56">IF(CU14="","",CU14+1)</f>
        <v>46359</v>
      </c>
      <c r="CV15" s="297" t="str">
        <f t="shared" si="16"/>
        <v>木</v>
      </c>
      <c r="CW15" s="297" t="str">
        <f t="shared" si="17"/>
        <v/>
      </c>
      <c r="CX15" s="298"/>
      <c r="CY15" s="298"/>
      <c r="CZ15" s="298"/>
      <c r="DA15" s="298"/>
      <c r="DB15" s="298"/>
      <c r="DC15" s="298"/>
      <c r="DD15" s="298"/>
      <c r="DE15" s="298"/>
      <c r="DF15" s="296">
        <f t="shared" ref="DF15:DF40" si="57">IF(DF14="","",DF14+1)</f>
        <v>46390</v>
      </c>
      <c r="DG15" s="297" t="str">
        <f t="shared" si="18"/>
        <v>日</v>
      </c>
      <c r="DH15" s="297" t="str">
        <f t="shared" si="19"/>
        <v/>
      </c>
      <c r="DI15" s="298"/>
      <c r="DJ15" s="298"/>
      <c r="DK15" s="298"/>
      <c r="DL15" s="298"/>
      <c r="DM15" s="298"/>
      <c r="DN15" s="298"/>
      <c r="DO15" s="298"/>
      <c r="DP15" s="298"/>
      <c r="DQ15" s="296">
        <f t="shared" ref="DQ15:DQ40" si="58">IF(DQ14="","",DQ14+1)</f>
        <v>46421</v>
      </c>
      <c r="DR15" s="297" t="str">
        <f t="shared" si="20"/>
        <v>水</v>
      </c>
      <c r="DS15" s="297" t="str">
        <f t="shared" si="21"/>
        <v/>
      </c>
      <c r="DT15" s="298"/>
      <c r="DU15" s="298"/>
      <c r="DV15" s="298"/>
      <c r="DW15" s="298"/>
      <c r="DX15" s="298"/>
      <c r="DY15" s="298"/>
      <c r="DZ15" s="298"/>
      <c r="EA15" s="298"/>
      <c r="EB15" s="296">
        <f t="shared" ref="EB15:EB40" si="59">IF(EB14="","",EB14+1)</f>
        <v>46449</v>
      </c>
      <c r="EC15" s="297" t="str">
        <f t="shared" si="22"/>
        <v>水</v>
      </c>
      <c r="ED15" s="297" t="str">
        <f t="shared" si="23"/>
        <v/>
      </c>
      <c r="EE15" s="298"/>
      <c r="EF15" s="298"/>
      <c r="EG15" s="298"/>
      <c r="EH15" s="298"/>
      <c r="EI15" s="298"/>
      <c r="EJ15" s="298"/>
      <c r="EK15" s="298"/>
      <c r="EL15" s="298"/>
      <c r="EM15" s="296">
        <f t="shared" ref="EM15:EM40" si="60">IF(EM14="","",EM14+1)</f>
        <v>46480</v>
      </c>
      <c r="EN15" s="297" t="str">
        <f t="shared" si="24"/>
        <v>土</v>
      </c>
      <c r="EO15" s="297" t="str">
        <f t="shared" si="25"/>
        <v/>
      </c>
      <c r="EP15" s="298"/>
      <c r="EQ15" s="298"/>
      <c r="ER15" s="298"/>
      <c r="ES15" s="298"/>
      <c r="ET15" s="298"/>
      <c r="EU15" s="298"/>
      <c r="EV15" s="298"/>
      <c r="EW15" s="298"/>
      <c r="EX15" s="296">
        <f t="shared" ref="EX15:EX40" si="61">IF(EX14="","",EX14+1)</f>
        <v>46510</v>
      </c>
      <c r="EY15" s="297" t="str">
        <f t="shared" si="26"/>
        <v>月</v>
      </c>
      <c r="EZ15" s="297" t="str">
        <f t="shared" si="27"/>
        <v/>
      </c>
      <c r="FA15" s="298"/>
      <c r="FB15" s="298"/>
      <c r="FC15" s="298"/>
      <c r="FD15" s="298"/>
      <c r="FE15" s="298"/>
      <c r="FF15" s="298"/>
      <c r="FG15" s="298"/>
      <c r="FH15" s="298"/>
      <c r="FI15" s="296">
        <f t="shared" ref="FI15:FI40" si="62">IF(FI14="","",FI14+1)</f>
        <v>46541</v>
      </c>
      <c r="FJ15" s="297" t="str">
        <f t="shared" si="28"/>
        <v>木</v>
      </c>
      <c r="FK15" s="297" t="str">
        <f t="shared" si="29"/>
        <v/>
      </c>
      <c r="FL15" s="298"/>
      <c r="FM15" s="298"/>
      <c r="FN15" s="298"/>
      <c r="FO15" s="298"/>
      <c r="FP15" s="298"/>
      <c r="FQ15" s="298"/>
      <c r="FR15" s="298"/>
      <c r="FS15" s="298"/>
      <c r="FT15" s="296">
        <f t="shared" ref="FT15:FT40" si="63">IF(FT14="","",FT14+1)</f>
        <v>46571</v>
      </c>
      <c r="FU15" s="297" t="str">
        <f t="shared" si="30"/>
        <v>土</v>
      </c>
      <c r="FV15" s="297" t="str">
        <f t="shared" si="31"/>
        <v/>
      </c>
      <c r="FW15" s="298"/>
      <c r="FX15" s="298"/>
      <c r="FY15" s="298"/>
      <c r="FZ15" s="298"/>
      <c r="GA15" s="298"/>
      <c r="GB15" s="298"/>
      <c r="GC15" s="298"/>
      <c r="GD15" s="298"/>
      <c r="GE15" s="296">
        <f t="shared" ref="GE15:GE40" si="64">IF(GE14="","",GE14+1)</f>
        <v>46602</v>
      </c>
      <c r="GF15" s="297" t="str">
        <f t="shared" si="32"/>
        <v>火</v>
      </c>
      <c r="GG15" s="297" t="str">
        <f t="shared" si="33"/>
        <v/>
      </c>
      <c r="GH15" s="298"/>
      <c r="GI15" s="298"/>
      <c r="GJ15" s="298"/>
      <c r="GK15" s="298"/>
      <c r="GL15" s="298"/>
      <c r="GM15" s="298"/>
      <c r="GN15" s="298"/>
      <c r="GO15" s="298"/>
      <c r="GP15" s="296">
        <f t="shared" ref="GP15:GP40" si="65">IF(GP14="","",GP14+1)</f>
        <v>46633</v>
      </c>
      <c r="GQ15" s="297" t="str">
        <f t="shared" si="34"/>
        <v>金</v>
      </c>
      <c r="GR15" s="297" t="str">
        <f t="shared" si="35"/>
        <v/>
      </c>
      <c r="GS15" s="298"/>
      <c r="GT15" s="298"/>
      <c r="GU15" s="298"/>
      <c r="GV15" s="298"/>
      <c r="GW15" s="298"/>
      <c r="GX15" s="298"/>
      <c r="GY15" s="298"/>
      <c r="GZ15" s="298"/>
      <c r="HA15" s="296">
        <f t="shared" ref="HA15:HA40" si="66">IF(HA14="","",HA14+1)</f>
        <v>46663</v>
      </c>
      <c r="HB15" s="297" t="str">
        <f t="shared" si="36"/>
        <v>日</v>
      </c>
      <c r="HC15" s="297" t="str">
        <f t="shared" si="37"/>
        <v/>
      </c>
      <c r="HD15" s="298"/>
      <c r="HE15" s="298"/>
      <c r="HF15" s="298"/>
      <c r="HG15" s="298"/>
      <c r="HH15" s="298"/>
      <c r="HI15" s="298"/>
      <c r="HJ15" s="298"/>
      <c r="HK15" s="298"/>
      <c r="HL15" s="296">
        <f t="shared" ref="HL15:HL40" si="67">IF(HL14="","",HL14+1)</f>
        <v>46694</v>
      </c>
      <c r="HM15" s="297" t="str">
        <f t="shared" si="38"/>
        <v>水</v>
      </c>
      <c r="HN15" s="297" t="str">
        <f t="shared" si="39"/>
        <v/>
      </c>
      <c r="HO15" s="298"/>
      <c r="HP15" s="298"/>
      <c r="HQ15" s="298"/>
      <c r="HR15" s="298"/>
      <c r="HS15" s="298"/>
      <c r="HT15" s="298"/>
      <c r="HU15" s="298"/>
      <c r="HV15" s="298"/>
      <c r="HW15" s="296">
        <f t="shared" ref="HW15:HW40" si="68">IF(HW14="","",HW14+1)</f>
        <v>46724</v>
      </c>
      <c r="HX15" s="297" t="str">
        <f t="shared" si="40"/>
        <v>金</v>
      </c>
      <c r="HY15" s="297" t="str">
        <f t="shared" si="41"/>
        <v/>
      </c>
      <c r="HZ15" s="298"/>
      <c r="IA15" s="298"/>
      <c r="IB15" s="298"/>
      <c r="IC15" s="298"/>
      <c r="ID15" s="298"/>
      <c r="IE15" s="298"/>
      <c r="IF15" s="298"/>
      <c r="IG15" s="298"/>
      <c r="IH15" s="296">
        <f t="shared" ref="IH15:IH40" si="69">IF(IH14="","",IH14+1)</f>
        <v>46755</v>
      </c>
      <c r="II15" s="297" t="str">
        <f t="shared" si="42"/>
        <v>月</v>
      </c>
      <c r="IJ15" s="297" t="str">
        <f t="shared" si="43"/>
        <v/>
      </c>
      <c r="IK15" s="298"/>
      <c r="IL15" s="298"/>
      <c r="IM15" s="298"/>
      <c r="IN15" s="298"/>
      <c r="IO15" s="298"/>
      <c r="IP15" s="298"/>
      <c r="IQ15" s="298"/>
      <c r="IR15" s="298"/>
      <c r="IS15" s="296">
        <f t="shared" ref="IS15:IS40" si="70">IF(IS14="","",IS14+1)</f>
        <v>46786</v>
      </c>
      <c r="IT15" s="297" t="str">
        <f t="shared" si="44"/>
        <v>木</v>
      </c>
      <c r="IU15" s="297" t="str">
        <f t="shared" si="45"/>
        <v/>
      </c>
      <c r="IV15" s="298"/>
      <c r="IW15" s="298"/>
      <c r="IX15" s="298"/>
      <c r="IY15" s="298"/>
      <c r="IZ15" s="298"/>
      <c r="JA15" s="298"/>
      <c r="JB15" s="298"/>
      <c r="JC15" s="298"/>
      <c r="JD15" s="296">
        <f t="shared" ref="JD15:JD40" si="71">IF(JD14="","",JD14+1)</f>
        <v>46815</v>
      </c>
      <c r="JE15" s="297" t="str">
        <f t="shared" si="46"/>
        <v>金</v>
      </c>
      <c r="JF15" s="297" t="str">
        <f t="shared" si="47"/>
        <v/>
      </c>
      <c r="JG15" s="298"/>
      <c r="JH15" s="298"/>
      <c r="JI15" s="298"/>
      <c r="JJ15" s="298"/>
      <c r="JK15" s="298"/>
      <c r="JL15" s="298"/>
      <c r="JM15" s="298"/>
      <c r="JN15" s="298"/>
      <c r="JQ15" s="366">
        <v>46148</v>
      </c>
      <c r="JR15" s="367" t="s">
        <v>367</v>
      </c>
      <c r="JT15"/>
    </row>
    <row r="16" spans="1:283" ht="24" customHeight="1">
      <c r="K16" s="296">
        <f t="shared" si="48"/>
        <v>46116</v>
      </c>
      <c r="L16" s="297" t="str">
        <f t="shared" si="0"/>
        <v>土</v>
      </c>
      <c r="M16" s="297" t="str">
        <f t="shared" si="1"/>
        <v/>
      </c>
      <c r="N16" s="298"/>
      <c r="O16" s="298"/>
      <c r="P16" s="298"/>
      <c r="Q16" s="298"/>
      <c r="R16" s="298"/>
      <c r="S16" s="298"/>
      <c r="T16" s="298"/>
      <c r="U16" s="299"/>
      <c r="V16" s="296">
        <f t="shared" si="49"/>
        <v>46146</v>
      </c>
      <c r="W16" s="297" t="str">
        <f t="shared" si="2"/>
        <v>月</v>
      </c>
      <c r="X16" s="297" t="str">
        <f t="shared" si="3"/>
        <v/>
      </c>
      <c r="Y16" s="298"/>
      <c r="Z16" s="298"/>
      <c r="AA16" s="298"/>
      <c r="AB16" s="298"/>
      <c r="AC16" s="298"/>
      <c r="AD16" s="298"/>
      <c r="AE16" s="298"/>
      <c r="AF16" s="299"/>
      <c r="AG16" s="296">
        <f t="shared" si="50"/>
        <v>46177</v>
      </c>
      <c r="AH16" s="297" t="str">
        <f t="shared" si="4"/>
        <v>木</v>
      </c>
      <c r="AI16" s="297" t="str">
        <f t="shared" si="5"/>
        <v/>
      </c>
      <c r="AJ16" s="298"/>
      <c r="AK16" s="298"/>
      <c r="AL16" s="298"/>
      <c r="AM16" s="298"/>
      <c r="AN16" s="298"/>
      <c r="AO16" s="298"/>
      <c r="AP16" s="298"/>
      <c r="AQ16" s="299"/>
      <c r="AR16" s="296">
        <f t="shared" si="51"/>
        <v>46207</v>
      </c>
      <c r="AS16" s="297" t="str">
        <f t="shared" si="6"/>
        <v>土</v>
      </c>
      <c r="AT16" s="297" t="str">
        <f t="shared" si="7"/>
        <v/>
      </c>
      <c r="AU16" s="298"/>
      <c r="AV16" s="298"/>
      <c r="AW16" s="298"/>
      <c r="AX16" s="298"/>
      <c r="AY16" s="298"/>
      <c r="AZ16" s="298"/>
      <c r="BA16" s="298"/>
      <c r="BB16" s="299"/>
      <c r="BC16" s="296">
        <f t="shared" si="52"/>
        <v>46238</v>
      </c>
      <c r="BD16" s="297" t="str">
        <f t="shared" si="8"/>
        <v>火</v>
      </c>
      <c r="BE16" s="297" t="str">
        <f t="shared" si="9"/>
        <v/>
      </c>
      <c r="BF16" s="298"/>
      <c r="BG16" s="298"/>
      <c r="BH16" s="298"/>
      <c r="BI16" s="298"/>
      <c r="BJ16" s="298"/>
      <c r="BK16" s="298"/>
      <c r="BL16" s="298"/>
      <c r="BM16" s="299"/>
      <c r="BN16" s="296">
        <f t="shared" si="53"/>
        <v>46269</v>
      </c>
      <c r="BO16" s="297" t="str">
        <f t="shared" si="10"/>
        <v>金</v>
      </c>
      <c r="BP16" s="297" t="str">
        <f t="shared" si="11"/>
        <v/>
      </c>
      <c r="BQ16" s="298"/>
      <c r="BR16" s="298"/>
      <c r="BS16" s="298"/>
      <c r="BT16" s="298"/>
      <c r="BU16" s="298"/>
      <c r="BV16" s="298"/>
      <c r="BW16" s="298"/>
      <c r="BX16" s="299"/>
      <c r="BY16" s="296">
        <f t="shared" si="54"/>
        <v>46299</v>
      </c>
      <c r="BZ16" s="297" t="str">
        <f t="shared" si="12"/>
        <v>日</v>
      </c>
      <c r="CA16" s="297" t="str">
        <f t="shared" si="13"/>
        <v/>
      </c>
      <c r="CB16" s="298"/>
      <c r="CC16" s="298"/>
      <c r="CD16" s="298"/>
      <c r="CE16" s="298"/>
      <c r="CF16" s="298"/>
      <c r="CG16" s="298"/>
      <c r="CH16" s="298"/>
      <c r="CI16" s="299"/>
      <c r="CJ16" s="296">
        <f t="shared" si="55"/>
        <v>46330</v>
      </c>
      <c r="CK16" s="297" t="str">
        <f t="shared" si="14"/>
        <v>水</v>
      </c>
      <c r="CL16" s="297" t="str">
        <f t="shared" si="15"/>
        <v/>
      </c>
      <c r="CM16" s="298"/>
      <c r="CN16" s="298"/>
      <c r="CO16" s="298"/>
      <c r="CP16" s="298"/>
      <c r="CQ16" s="298"/>
      <c r="CR16" s="298"/>
      <c r="CS16" s="298"/>
      <c r="CT16" s="299"/>
      <c r="CU16" s="296">
        <f t="shared" si="56"/>
        <v>46360</v>
      </c>
      <c r="CV16" s="297" t="str">
        <f t="shared" si="16"/>
        <v>金</v>
      </c>
      <c r="CW16" s="297" t="str">
        <f t="shared" si="17"/>
        <v/>
      </c>
      <c r="CX16" s="298"/>
      <c r="CY16" s="298"/>
      <c r="CZ16" s="298"/>
      <c r="DA16" s="298"/>
      <c r="DB16" s="298"/>
      <c r="DC16" s="298"/>
      <c r="DD16" s="298"/>
      <c r="DE16" s="299"/>
      <c r="DF16" s="296">
        <f t="shared" si="57"/>
        <v>46391</v>
      </c>
      <c r="DG16" s="297" t="str">
        <f t="shared" si="18"/>
        <v>月</v>
      </c>
      <c r="DH16" s="297" t="str">
        <f t="shared" si="19"/>
        <v/>
      </c>
      <c r="DI16" s="298"/>
      <c r="DJ16" s="298"/>
      <c r="DK16" s="298"/>
      <c r="DL16" s="298"/>
      <c r="DM16" s="298"/>
      <c r="DN16" s="298"/>
      <c r="DO16" s="298"/>
      <c r="DP16" s="299"/>
      <c r="DQ16" s="296">
        <f t="shared" si="58"/>
        <v>46422</v>
      </c>
      <c r="DR16" s="297" t="str">
        <f t="shared" si="20"/>
        <v>木</v>
      </c>
      <c r="DS16" s="297" t="str">
        <f t="shared" si="21"/>
        <v/>
      </c>
      <c r="DT16" s="298"/>
      <c r="DU16" s="298"/>
      <c r="DV16" s="298"/>
      <c r="DW16" s="298"/>
      <c r="DX16" s="298"/>
      <c r="DY16" s="298"/>
      <c r="DZ16" s="298"/>
      <c r="EA16" s="299"/>
      <c r="EB16" s="296">
        <f t="shared" si="59"/>
        <v>46450</v>
      </c>
      <c r="EC16" s="297" t="str">
        <f t="shared" si="22"/>
        <v>木</v>
      </c>
      <c r="ED16" s="297" t="str">
        <f t="shared" si="23"/>
        <v/>
      </c>
      <c r="EE16" s="298"/>
      <c r="EF16" s="298"/>
      <c r="EG16" s="298"/>
      <c r="EH16" s="298"/>
      <c r="EI16" s="298"/>
      <c r="EJ16" s="298"/>
      <c r="EK16" s="298"/>
      <c r="EL16" s="299"/>
      <c r="EM16" s="296">
        <f t="shared" si="60"/>
        <v>46481</v>
      </c>
      <c r="EN16" s="297" t="str">
        <f t="shared" si="24"/>
        <v>日</v>
      </c>
      <c r="EO16" s="297" t="str">
        <f t="shared" si="25"/>
        <v/>
      </c>
      <c r="EP16" s="298"/>
      <c r="EQ16" s="298"/>
      <c r="ER16" s="298"/>
      <c r="ES16" s="298"/>
      <c r="ET16" s="298"/>
      <c r="EU16" s="298"/>
      <c r="EV16" s="298"/>
      <c r="EW16" s="299"/>
      <c r="EX16" s="296">
        <f t="shared" si="61"/>
        <v>46511</v>
      </c>
      <c r="EY16" s="297" t="str">
        <f t="shared" si="26"/>
        <v>火</v>
      </c>
      <c r="EZ16" s="297" t="str">
        <f t="shared" si="27"/>
        <v/>
      </c>
      <c r="FA16" s="298"/>
      <c r="FB16" s="298"/>
      <c r="FC16" s="298"/>
      <c r="FD16" s="298"/>
      <c r="FE16" s="298"/>
      <c r="FF16" s="298"/>
      <c r="FG16" s="298"/>
      <c r="FH16" s="299"/>
      <c r="FI16" s="296">
        <f t="shared" si="62"/>
        <v>46542</v>
      </c>
      <c r="FJ16" s="297" t="str">
        <f t="shared" si="28"/>
        <v>金</v>
      </c>
      <c r="FK16" s="297" t="str">
        <f t="shared" si="29"/>
        <v/>
      </c>
      <c r="FL16" s="298"/>
      <c r="FM16" s="298"/>
      <c r="FN16" s="298"/>
      <c r="FO16" s="298"/>
      <c r="FP16" s="298"/>
      <c r="FQ16" s="298"/>
      <c r="FR16" s="298"/>
      <c r="FS16" s="299"/>
      <c r="FT16" s="296">
        <f t="shared" si="63"/>
        <v>46572</v>
      </c>
      <c r="FU16" s="297" t="str">
        <f t="shared" si="30"/>
        <v>日</v>
      </c>
      <c r="FV16" s="297" t="str">
        <f t="shared" si="31"/>
        <v/>
      </c>
      <c r="FW16" s="298"/>
      <c r="FX16" s="298"/>
      <c r="FY16" s="298"/>
      <c r="FZ16" s="298"/>
      <c r="GA16" s="298"/>
      <c r="GB16" s="298"/>
      <c r="GC16" s="298"/>
      <c r="GD16" s="299"/>
      <c r="GE16" s="296">
        <f t="shared" si="64"/>
        <v>46603</v>
      </c>
      <c r="GF16" s="297" t="str">
        <f t="shared" si="32"/>
        <v>水</v>
      </c>
      <c r="GG16" s="297" t="str">
        <f t="shared" si="33"/>
        <v/>
      </c>
      <c r="GH16" s="298"/>
      <c r="GI16" s="298"/>
      <c r="GJ16" s="298"/>
      <c r="GK16" s="298"/>
      <c r="GL16" s="298"/>
      <c r="GM16" s="298"/>
      <c r="GN16" s="298"/>
      <c r="GO16" s="299"/>
      <c r="GP16" s="296">
        <f t="shared" si="65"/>
        <v>46634</v>
      </c>
      <c r="GQ16" s="297" t="str">
        <f t="shared" si="34"/>
        <v>土</v>
      </c>
      <c r="GR16" s="297" t="str">
        <f t="shared" si="35"/>
        <v/>
      </c>
      <c r="GS16" s="298"/>
      <c r="GT16" s="298"/>
      <c r="GU16" s="298"/>
      <c r="GV16" s="298"/>
      <c r="GW16" s="298"/>
      <c r="GX16" s="298"/>
      <c r="GY16" s="298"/>
      <c r="GZ16" s="299"/>
      <c r="HA16" s="296">
        <f t="shared" si="66"/>
        <v>46664</v>
      </c>
      <c r="HB16" s="297" t="str">
        <f t="shared" si="36"/>
        <v>月</v>
      </c>
      <c r="HC16" s="297" t="str">
        <f t="shared" si="37"/>
        <v/>
      </c>
      <c r="HD16" s="298"/>
      <c r="HE16" s="298"/>
      <c r="HF16" s="298"/>
      <c r="HG16" s="298"/>
      <c r="HH16" s="298"/>
      <c r="HI16" s="298"/>
      <c r="HJ16" s="298"/>
      <c r="HK16" s="299"/>
      <c r="HL16" s="296">
        <f t="shared" si="67"/>
        <v>46695</v>
      </c>
      <c r="HM16" s="297" t="str">
        <f t="shared" si="38"/>
        <v>木</v>
      </c>
      <c r="HN16" s="297" t="str">
        <f t="shared" si="39"/>
        <v/>
      </c>
      <c r="HO16" s="298"/>
      <c r="HP16" s="298"/>
      <c r="HQ16" s="298"/>
      <c r="HR16" s="298"/>
      <c r="HS16" s="298"/>
      <c r="HT16" s="298"/>
      <c r="HU16" s="298"/>
      <c r="HV16" s="299"/>
      <c r="HW16" s="296">
        <f t="shared" si="68"/>
        <v>46725</v>
      </c>
      <c r="HX16" s="297" t="str">
        <f t="shared" si="40"/>
        <v>土</v>
      </c>
      <c r="HY16" s="297" t="str">
        <f t="shared" si="41"/>
        <v/>
      </c>
      <c r="HZ16" s="298"/>
      <c r="IA16" s="298"/>
      <c r="IB16" s="298"/>
      <c r="IC16" s="298"/>
      <c r="ID16" s="298"/>
      <c r="IE16" s="298"/>
      <c r="IF16" s="298"/>
      <c r="IG16" s="299"/>
      <c r="IH16" s="296">
        <f t="shared" si="69"/>
        <v>46756</v>
      </c>
      <c r="II16" s="297" t="str">
        <f t="shared" si="42"/>
        <v>火</v>
      </c>
      <c r="IJ16" s="297" t="str">
        <f t="shared" si="43"/>
        <v/>
      </c>
      <c r="IK16" s="298"/>
      <c r="IL16" s="298"/>
      <c r="IM16" s="298"/>
      <c r="IN16" s="298"/>
      <c r="IO16" s="298"/>
      <c r="IP16" s="298"/>
      <c r="IQ16" s="298"/>
      <c r="IR16" s="299"/>
      <c r="IS16" s="296">
        <f t="shared" si="70"/>
        <v>46787</v>
      </c>
      <c r="IT16" s="297" t="str">
        <f t="shared" si="44"/>
        <v>金</v>
      </c>
      <c r="IU16" s="297" t="str">
        <f t="shared" si="45"/>
        <v/>
      </c>
      <c r="IV16" s="298"/>
      <c r="IW16" s="298"/>
      <c r="IX16" s="298"/>
      <c r="IY16" s="298"/>
      <c r="IZ16" s="298"/>
      <c r="JA16" s="298"/>
      <c r="JB16" s="298"/>
      <c r="JC16" s="299"/>
      <c r="JD16" s="296">
        <f t="shared" si="71"/>
        <v>46816</v>
      </c>
      <c r="JE16" s="297" t="str">
        <f t="shared" si="46"/>
        <v>土</v>
      </c>
      <c r="JF16" s="297" t="str">
        <f t="shared" si="47"/>
        <v/>
      </c>
      <c r="JG16" s="298"/>
      <c r="JH16" s="298"/>
      <c r="JI16" s="298"/>
      <c r="JJ16" s="298"/>
      <c r="JK16" s="298"/>
      <c r="JL16" s="298"/>
      <c r="JM16" s="298"/>
      <c r="JN16" s="299"/>
      <c r="JQ16" s="366">
        <v>46223</v>
      </c>
      <c r="JR16" s="367" t="s">
        <v>182</v>
      </c>
      <c r="JT16"/>
    </row>
    <row r="17" spans="1:283" ht="24" customHeight="1">
      <c r="K17" s="296">
        <f t="shared" si="48"/>
        <v>46117</v>
      </c>
      <c r="L17" s="297" t="str">
        <f t="shared" si="0"/>
        <v>日</v>
      </c>
      <c r="M17" s="297" t="str">
        <f t="shared" si="1"/>
        <v/>
      </c>
      <c r="N17" s="298"/>
      <c r="O17" s="298"/>
      <c r="P17" s="298"/>
      <c r="Q17" s="298"/>
      <c r="R17" s="298"/>
      <c r="S17" s="298"/>
      <c r="T17" s="298"/>
      <c r="U17" s="298"/>
      <c r="V17" s="296">
        <f t="shared" si="49"/>
        <v>46147</v>
      </c>
      <c r="W17" s="297" t="str">
        <f t="shared" si="2"/>
        <v>火</v>
      </c>
      <c r="X17" s="297" t="str">
        <f t="shared" si="3"/>
        <v/>
      </c>
      <c r="Y17" s="298"/>
      <c r="Z17" s="298"/>
      <c r="AA17" s="298"/>
      <c r="AB17" s="298"/>
      <c r="AC17" s="298"/>
      <c r="AD17" s="298"/>
      <c r="AE17" s="298"/>
      <c r="AF17" s="298"/>
      <c r="AG17" s="296">
        <f t="shared" si="50"/>
        <v>46178</v>
      </c>
      <c r="AH17" s="297" t="str">
        <f t="shared" si="4"/>
        <v>金</v>
      </c>
      <c r="AI17" s="297" t="str">
        <f t="shared" si="5"/>
        <v/>
      </c>
      <c r="AJ17" s="298"/>
      <c r="AK17" s="298"/>
      <c r="AL17" s="298"/>
      <c r="AM17" s="298"/>
      <c r="AN17" s="298"/>
      <c r="AO17" s="298"/>
      <c r="AP17" s="298"/>
      <c r="AQ17" s="301"/>
      <c r="AR17" s="296">
        <f t="shared" si="51"/>
        <v>46208</v>
      </c>
      <c r="AS17" s="297" t="str">
        <f t="shared" si="6"/>
        <v>日</v>
      </c>
      <c r="AT17" s="297" t="str">
        <f t="shared" si="7"/>
        <v/>
      </c>
      <c r="AU17" s="298"/>
      <c r="AV17" s="298"/>
      <c r="AW17" s="298"/>
      <c r="AX17" s="298"/>
      <c r="AY17" s="298"/>
      <c r="AZ17" s="298"/>
      <c r="BA17" s="298"/>
      <c r="BB17" s="298"/>
      <c r="BC17" s="296">
        <f t="shared" si="52"/>
        <v>46239</v>
      </c>
      <c r="BD17" s="297" t="str">
        <f t="shared" si="8"/>
        <v>水</v>
      </c>
      <c r="BE17" s="297" t="str">
        <f t="shared" si="9"/>
        <v/>
      </c>
      <c r="BF17" s="298"/>
      <c r="BG17" s="298"/>
      <c r="BH17" s="298"/>
      <c r="BI17" s="298"/>
      <c r="BJ17" s="298"/>
      <c r="BK17" s="298"/>
      <c r="BL17" s="298"/>
      <c r="BM17" s="298"/>
      <c r="BN17" s="296">
        <f t="shared" si="53"/>
        <v>46270</v>
      </c>
      <c r="BO17" s="297" t="str">
        <f t="shared" si="10"/>
        <v>土</v>
      </c>
      <c r="BP17" s="297" t="str">
        <f t="shared" si="11"/>
        <v/>
      </c>
      <c r="BQ17" s="298"/>
      <c r="BR17" s="298"/>
      <c r="BS17" s="298"/>
      <c r="BT17" s="298"/>
      <c r="BU17" s="298"/>
      <c r="BV17" s="298"/>
      <c r="BW17" s="298"/>
      <c r="BX17" s="301"/>
      <c r="BY17" s="296">
        <f t="shared" si="54"/>
        <v>46300</v>
      </c>
      <c r="BZ17" s="297" t="str">
        <f t="shared" si="12"/>
        <v>月</v>
      </c>
      <c r="CA17" s="297" t="str">
        <f t="shared" si="13"/>
        <v/>
      </c>
      <c r="CB17" s="298"/>
      <c r="CC17" s="298"/>
      <c r="CD17" s="298"/>
      <c r="CE17" s="298"/>
      <c r="CF17" s="298"/>
      <c r="CG17" s="298"/>
      <c r="CH17" s="298"/>
      <c r="CI17" s="298"/>
      <c r="CJ17" s="296">
        <f t="shared" si="55"/>
        <v>46331</v>
      </c>
      <c r="CK17" s="297" t="str">
        <f t="shared" si="14"/>
        <v>木</v>
      </c>
      <c r="CL17" s="297" t="str">
        <f t="shared" si="15"/>
        <v/>
      </c>
      <c r="CM17" s="298"/>
      <c r="CN17" s="298"/>
      <c r="CO17" s="298"/>
      <c r="CP17" s="298"/>
      <c r="CQ17" s="298"/>
      <c r="CR17" s="298"/>
      <c r="CS17" s="298"/>
      <c r="CT17" s="298"/>
      <c r="CU17" s="296">
        <f t="shared" si="56"/>
        <v>46361</v>
      </c>
      <c r="CV17" s="297" t="str">
        <f t="shared" si="16"/>
        <v>土</v>
      </c>
      <c r="CW17" s="297" t="str">
        <f t="shared" si="17"/>
        <v/>
      </c>
      <c r="CX17" s="298"/>
      <c r="CY17" s="298"/>
      <c r="CZ17" s="298"/>
      <c r="DA17" s="298"/>
      <c r="DB17" s="298"/>
      <c r="DC17" s="298"/>
      <c r="DD17" s="298"/>
      <c r="DE17" s="301"/>
      <c r="DF17" s="296">
        <f t="shared" si="57"/>
        <v>46392</v>
      </c>
      <c r="DG17" s="297" t="str">
        <f t="shared" si="18"/>
        <v>火</v>
      </c>
      <c r="DH17" s="297" t="str">
        <f t="shared" si="19"/>
        <v/>
      </c>
      <c r="DI17" s="298"/>
      <c r="DJ17" s="298"/>
      <c r="DK17" s="298"/>
      <c r="DL17" s="298"/>
      <c r="DM17" s="298"/>
      <c r="DN17" s="298"/>
      <c r="DO17" s="298"/>
      <c r="DP17" s="298"/>
      <c r="DQ17" s="296">
        <f t="shared" si="58"/>
        <v>46423</v>
      </c>
      <c r="DR17" s="297" t="str">
        <f t="shared" si="20"/>
        <v>金</v>
      </c>
      <c r="DS17" s="297" t="str">
        <f t="shared" si="21"/>
        <v/>
      </c>
      <c r="DT17" s="298"/>
      <c r="DU17" s="298"/>
      <c r="DV17" s="298"/>
      <c r="DW17" s="298"/>
      <c r="DX17" s="298"/>
      <c r="DY17" s="298"/>
      <c r="DZ17" s="298"/>
      <c r="EA17" s="298"/>
      <c r="EB17" s="296">
        <f t="shared" si="59"/>
        <v>46451</v>
      </c>
      <c r="EC17" s="297" t="str">
        <f t="shared" si="22"/>
        <v>金</v>
      </c>
      <c r="ED17" s="297" t="str">
        <f t="shared" si="23"/>
        <v/>
      </c>
      <c r="EE17" s="298"/>
      <c r="EF17" s="298"/>
      <c r="EG17" s="298"/>
      <c r="EH17" s="298"/>
      <c r="EI17" s="298"/>
      <c r="EJ17" s="298"/>
      <c r="EK17" s="298"/>
      <c r="EL17" s="301"/>
      <c r="EM17" s="296">
        <f t="shared" si="60"/>
        <v>46482</v>
      </c>
      <c r="EN17" s="297" t="str">
        <f t="shared" si="24"/>
        <v>月</v>
      </c>
      <c r="EO17" s="297" t="str">
        <f t="shared" si="25"/>
        <v/>
      </c>
      <c r="EP17" s="298"/>
      <c r="EQ17" s="298"/>
      <c r="ER17" s="298"/>
      <c r="ES17" s="298"/>
      <c r="ET17" s="298"/>
      <c r="EU17" s="298"/>
      <c r="EV17" s="298"/>
      <c r="EW17" s="298"/>
      <c r="EX17" s="296">
        <f t="shared" si="61"/>
        <v>46512</v>
      </c>
      <c r="EY17" s="297" t="str">
        <f t="shared" si="26"/>
        <v>水</v>
      </c>
      <c r="EZ17" s="297" t="str">
        <f t="shared" si="27"/>
        <v/>
      </c>
      <c r="FA17" s="298"/>
      <c r="FB17" s="298"/>
      <c r="FC17" s="298"/>
      <c r="FD17" s="298"/>
      <c r="FE17" s="298"/>
      <c r="FF17" s="298"/>
      <c r="FG17" s="298"/>
      <c r="FH17" s="298"/>
      <c r="FI17" s="296">
        <f t="shared" si="62"/>
        <v>46543</v>
      </c>
      <c r="FJ17" s="297" t="str">
        <f t="shared" si="28"/>
        <v>土</v>
      </c>
      <c r="FK17" s="297" t="str">
        <f t="shared" si="29"/>
        <v/>
      </c>
      <c r="FL17" s="298"/>
      <c r="FM17" s="298"/>
      <c r="FN17" s="298"/>
      <c r="FO17" s="298"/>
      <c r="FP17" s="298"/>
      <c r="FQ17" s="298"/>
      <c r="FR17" s="298"/>
      <c r="FS17" s="301"/>
      <c r="FT17" s="296">
        <f t="shared" si="63"/>
        <v>46573</v>
      </c>
      <c r="FU17" s="297" t="str">
        <f t="shared" si="30"/>
        <v>月</v>
      </c>
      <c r="FV17" s="297" t="str">
        <f t="shared" si="31"/>
        <v/>
      </c>
      <c r="FW17" s="298"/>
      <c r="FX17" s="298"/>
      <c r="FY17" s="298"/>
      <c r="FZ17" s="298"/>
      <c r="GA17" s="298"/>
      <c r="GB17" s="298"/>
      <c r="GC17" s="298"/>
      <c r="GD17" s="298"/>
      <c r="GE17" s="296">
        <f t="shared" si="64"/>
        <v>46604</v>
      </c>
      <c r="GF17" s="297" t="str">
        <f t="shared" si="32"/>
        <v>木</v>
      </c>
      <c r="GG17" s="297" t="str">
        <f t="shared" si="33"/>
        <v/>
      </c>
      <c r="GH17" s="298"/>
      <c r="GI17" s="298"/>
      <c r="GJ17" s="298"/>
      <c r="GK17" s="298"/>
      <c r="GL17" s="298"/>
      <c r="GM17" s="298"/>
      <c r="GN17" s="298"/>
      <c r="GO17" s="298"/>
      <c r="GP17" s="296">
        <f t="shared" si="65"/>
        <v>46635</v>
      </c>
      <c r="GQ17" s="297" t="str">
        <f t="shared" si="34"/>
        <v>日</v>
      </c>
      <c r="GR17" s="297" t="str">
        <f t="shared" si="35"/>
        <v/>
      </c>
      <c r="GS17" s="298"/>
      <c r="GT17" s="298"/>
      <c r="GU17" s="298"/>
      <c r="GV17" s="298"/>
      <c r="GW17" s="298"/>
      <c r="GX17" s="298"/>
      <c r="GY17" s="298"/>
      <c r="GZ17" s="301"/>
      <c r="HA17" s="296">
        <f t="shared" si="66"/>
        <v>46665</v>
      </c>
      <c r="HB17" s="297" t="str">
        <f t="shared" si="36"/>
        <v>火</v>
      </c>
      <c r="HC17" s="297" t="str">
        <f t="shared" si="37"/>
        <v/>
      </c>
      <c r="HD17" s="298"/>
      <c r="HE17" s="298"/>
      <c r="HF17" s="298"/>
      <c r="HG17" s="298"/>
      <c r="HH17" s="298"/>
      <c r="HI17" s="298"/>
      <c r="HJ17" s="298"/>
      <c r="HK17" s="298"/>
      <c r="HL17" s="296">
        <f t="shared" si="67"/>
        <v>46696</v>
      </c>
      <c r="HM17" s="297" t="str">
        <f t="shared" si="38"/>
        <v>金</v>
      </c>
      <c r="HN17" s="297" t="str">
        <f t="shared" si="39"/>
        <v/>
      </c>
      <c r="HO17" s="298"/>
      <c r="HP17" s="298"/>
      <c r="HQ17" s="298"/>
      <c r="HR17" s="298"/>
      <c r="HS17" s="298"/>
      <c r="HT17" s="298"/>
      <c r="HU17" s="298"/>
      <c r="HV17" s="298"/>
      <c r="HW17" s="296">
        <f t="shared" si="68"/>
        <v>46726</v>
      </c>
      <c r="HX17" s="297" t="str">
        <f t="shared" si="40"/>
        <v>日</v>
      </c>
      <c r="HY17" s="297" t="str">
        <f t="shared" si="41"/>
        <v/>
      </c>
      <c r="HZ17" s="298"/>
      <c r="IA17" s="298"/>
      <c r="IB17" s="298"/>
      <c r="IC17" s="298"/>
      <c r="ID17" s="298"/>
      <c r="IE17" s="298"/>
      <c r="IF17" s="298"/>
      <c r="IG17" s="301"/>
      <c r="IH17" s="296">
        <f t="shared" si="69"/>
        <v>46757</v>
      </c>
      <c r="II17" s="297" t="str">
        <f t="shared" si="42"/>
        <v>水</v>
      </c>
      <c r="IJ17" s="297" t="str">
        <f t="shared" si="43"/>
        <v/>
      </c>
      <c r="IK17" s="298"/>
      <c r="IL17" s="298"/>
      <c r="IM17" s="298"/>
      <c r="IN17" s="298"/>
      <c r="IO17" s="298"/>
      <c r="IP17" s="298"/>
      <c r="IQ17" s="298"/>
      <c r="IR17" s="298"/>
      <c r="IS17" s="296">
        <f t="shared" si="70"/>
        <v>46788</v>
      </c>
      <c r="IT17" s="297" t="str">
        <f t="shared" si="44"/>
        <v>土</v>
      </c>
      <c r="IU17" s="297" t="str">
        <f t="shared" si="45"/>
        <v/>
      </c>
      <c r="IV17" s="298"/>
      <c r="IW17" s="298"/>
      <c r="IX17" s="298"/>
      <c r="IY17" s="298"/>
      <c r="IZ17" s="298"/>
      <c r="JA17" s="298"/>
      <c r="JB17" s="298"/>
      <c r="JC17" s="298"/>
      <c r="JD17" s="296">
        <f t="shared" si="71"/>
        <v>46817</v>
      </c>
      <c r="JE17" s="297" t="str">
        <f t="shared" si="46"/>
        <v>日</v>
      </c>
      <c r="JF17" s="297" t="str">
        <f t="shared" si="47"/>
        <v/>
      </c>
      <c r="JG17" s="298"/>
      <c r="JH17" s="298"/>
      <c r="JI17" s="298"/>
      <c r="JJ17" s="298"/>
      <c r="JK17" s="298"/>
      <c r="JL17" s="298"/>
      <c r="JM17" s="298"/>
      <c r="JN17" s="301"/>
      <c r="JQ17" s="366">
        <v>46245</v>
      </c>
      <c r="JR17" s="367" t="s">
        <v>183</v>
      </c>
      <c r="JT17"/>
    </row>
    <row r="18" spans="1:283" ht="24" customHeight="1">
      <c r="K18" s="296">
        <f t="shared" si="48"/>
        <v>46118</v>
      </c>
      <c r="L18" s="297" t="str">
        <f t="shared" si="0"/>
        <v>月</v>
      </c>
      <c r="M18" s="297" t="str">
        <f t="shared" si="1"/>
        <v/>
      </c>
      <c r="N18" s="298"/>
      <c r="O18" s="298"/>
      <c r="P18" s="298"/>
      <c r="Q18" s="298"/>
      <c r="R18" s="298"/>
      <c r="S18" s="298"/>
      <c r="T18" s="298"/>
      <c r="U18" s="298"/>
      <c r="V18" s="296">
        <f t="shared" si="49"/>
        <v>46148</v>
      </c>
      <c r="W18" s="297" t="str">
        <f t="shared" si="2"/>
        <v>水</v>
      </c>
      <c r="X18" s="297" t="str">
        <f t="shared" si="3"/>
        <v/>
      </c>
      <c r="Y18" s="298"/>
      <c r="Z18" s="298"/>
      <c r="AA18" s="298"/>
      <c r="AB18" s="298"/>
      <c r="AC18" s="298"/>
      <c r="AD18" s="298"/>
      <c r="AE18" s="298"/>
      <c r="AF18" s="299"/>
      <c r="AG18" s="296">
        <f t="shared" si="50"/>
        <v>46179</v>
      </c>
      <c r="AH18" s="297" t="str">
        <f t="shared" si="4"/>
        <v>土</v>
      </c>
      <c r="AI18" s="297" t="str">
        <f t="shared" si="5"/>
        <v/>
      </c>
      <c r="AJ18" s="298"/>
      <c r="AK18" s="298"/>
      <c r="AL18" s="298"/>
      <c r="AM18" s="298"/>
      <c r="AN18" s="298"/>
      <c r="AO18" s="298"/>
      <c r="AP18" s="298"/>
      <c r="AQ18" s="302"/>
      <c r="AR18" s="296">
        <f t="shared" si="51"/>
        <v>46209</v>
      </c>
      <c r="AS18" s="297" t="str">
        <f t="shared" si="6"/>
        <v>月</v>
      </c>
      <c r="AT18" s="297" t="str">
        <f t="shared" si="7"/>
        <v/>
      </c>
      <c r="AU18" s="298"/>
      <c r="AV18" s="298"/>
      <c r="AW18" s="298"/>
      <c r="AX18" s="298"/>
      <c r="AY18" s="298"/>
      <c r="AZ18" s="298"/>
      <c r="BA18" s="298"/>
      <c r="BB18" s="298"/>
      <c r="BC18" s="296">
        <f t="shared" si="52"/>
        <v>46240</v>
      </c>
      <c r="BD18" s="297" t="str">
        <f t="shared" si="8"/>
        <v>木</v>
      </c>
      <c r="BE18" s="297" t="str">
        <f t="shared" si="9"/>
        <v/>
      </c>
      <c r="BF18" s="298"/>
      <c r="BG18" s="298"/>
      <c r="BH18" s="298"/>
      <c r="BI18" s="298"/>
      <c r="BJ18" s="298"/>
      <c r="BK18" s="298"/>
      <c r="BL18" s="298"/>
      <c r="BM18" s="299"/>
      <c r="BN18" s="296">
        <f t="shared" si="53"/>
        <v>46271</v>
      </c>
      <c r="BO18" s="297" t="str">
        <f t="shared" si="10"/>
        <v>日</v>
      </c>
      <c r="BP18" s="297" t="str">
        <f t="shared" si="11"/>
        <v/>
      </c>
      <c r="BQ18" s="298"/>
      <c r="BR18" s="298"/>
      <c r="BS18" s="298"/>
      <c r="BT18" s="298"/>
      <c r="BU18" s="298"/>
      <c r="BV18" s="298"/>
      <c r="BW18" s="298"/>
      <c r="BX18" s="302"/>
      <c r="BY18" s="296">
        <f t="shared" si="54"/>
        <v>46301</v>
      </c>
      <c r="BZ18" s="297" t="str">
        <f t="shared" si="12"/>
        <v>火</v>
      </c>
      <c r="CA18" s="297" t="str">
        <f t="shared" si="13"/>
        <v/>
      </c>
      <c r="CB18" s="298"/>
      <c r="CC18" s="298"/>
      <c r="CD18" s="298"/>
      <c r="CE18" s="298"/>
      <c r="CF18" s="298"/>
      <c r="CG18" s="298"/>
      <c r="CH18" s="298"/>
      <c r="CI18" s="298"/>
      <c r="CJ18" s="296">
        <f t="shared" si="55"/>
        <v>46332</v>
      </c>
      <c r="CK18" s="297" t="str">
        <f t="shared" si="14"/>
        <v>金</v>
      </c>
      <c r="CL18" s="297" t="str">
        <f t="shared" si="15"/>
        <v/>
      </c>
      <c r="CM18" s="298"/>
      <c r="CN18" s="298"/>
      <c r="CO18" s="298"/>
      <c r="CP18" s="298"/>
      <c r="CQ18" s="298"/>
      <c r="CR18" s="298"/>
      <c r="CS18" s="298"/>
      <c r="CT18" s="299"/>
      <c r="CU18" s="296">
        <f t="shared" si="56"/>
        <v>46362</v>
      </c>
      <c r="CV18" s="297" t="str">
        <f t="shared" si="16"/>
        <v>日</v>
      </c>
      <c r="CW18" s="297" t="str">
        <f t="shared" si="17"/>
        <v/>
      </c>
      <c r="CX18" s="298"/>
      <c r="CY18" s="298"/>
      <c r="CZ18" s="298"/>
      <c r="DA18" s="298"/>
      <c r="DB18" s="298"/>
      <c r="DC18" s="298"/>
      <c r="DD18" s="298"/>
      <c r="DE18" s="302"/>
      <c r="DF18" s="296">
        <f t="shared" si="57"/>
        <v>46393</v>
      </c>
      <c r="DG18" s="297" t="str">
        <f t="shared" si="18"/>
        <v>水</v>
      </c>
      <c r="DH18" s="297" t="str">
        <f t="shared" si="19"/>
        <v/>
      </c>
      <c r="DI18" s="298"/>
      <c r="DJ18" s="298"/>
      <c r="DK18" s="298"/>
      <c r="DL18" s="298"/>
      <c r="DM18" s="298"/>
      <c r="DN18" s="298"/>
      <c r="DO18" s="298"/>
      <c r="DP18" s="298"/>
      <c r="DQ18" s="296">
        <f t="shared" si="58"/>
        <v>46424</v>
      </c>
      <c r="DR18" s="297" t="str">
        <f t="shared" si="20"/>
        <v>土</v>
      </c>
      <c r="DS18" s="297" t="str">
        <f t="shared" si="21"/>
        <v/>
      </c>
      <c r="DT18" s="298"/>
      <c r="DU18" s="298"/>
      <c r="DV18" s="298"/>
      <c r="DW18" s="298"/>
      <c r="DX18" s="298"/>
      <c r="DY18" s="298"/>
      <c r="DZ18" s="298"/>
      <c r="EA18" s="299"/>
      <c r="EB18" s="296">
        <f t="shared" si="59"/>
        <v>46452</v>
      </c>
      <c r="EC18" s="297" t="str">
        <f t="shared" si="22"/>
        <v>土</v>
      </c>
      <c r="ED18" s="297" t="str">
        <f t="shared" si="23"/>
        <v/>
      </c>
      <c r="EE18" s="298"/>
      <c r="EF18" s="298"/>
      <c r="EG18" s="298"/>
      <c r="EH18" s="298"/>
      <c r="EI18" s="298"/>
      <c r="EJ18" s="298"/>
      <c r="EK18" s="298"/>
      <c r="EL18" s="302"/>
      <c r="EM18" s="296">
        <f t="shared" si="60"/>
        <v>46483</v>
      </c>
      <c r="EN18" s="297" t="str">
        <f t="shared" si="24"/>
        <v>火</v>
      </c>
      <c r="EO18" s="297" t="str">
        <f t="shared" si="25"/>
        <v/>
      </c>
      <c r="EP18" s="298"/>
      <c r="EQ18" s="298"/>
      <c r="ER18" s="298"/>
      <c r="ES18" s="298"/>
      <c r="ET18" s="298"/>
      <c r="EU18" s="298"/>
      <c r="EV18" s="298"/>
      <c r="EW18" s="298"/>
      <c r="EX18" s="296">
        <f t="shared" si="61"/>
        <v>46513</v>
      </c>
      <c r="EY18" s="297" t="str">
        <f t="shared" si="26"/>
        <v>木</v>
      </c>
      <c r="EZ18" s="297" t="str">
        <f t="shared" si="27"/>
        <v/>
      </c>
      <c r="FA18" s="298"/>
      <c r="FB18" s="298"/>
      <c r="FC18" s="298"/>
      <c r="FD18" s="298"/>
      <c r="FE18" s="298"/>
      <c r="FF18" s="298"/>
      <c r="FG18" s="298"/>
      <c r="FH18" s="299"/>
      <c r="FI18" s="296">
        <f t="shared" si="62"/>
        <v>46544</v>
      </c>
      <c r="FJ18" s="297" t="str">
        <f t="shared" si="28"/>
        <v>日</v>
      </c>
      <c r="FK18" s="297" t="str">
        <f t="shared" si="29"/>
        <v/>
      </c>
      <c r="FL18" s="298"/>
      <c r="FM18" s="298"/>
      <c r="FN18" s="298"/>
      <c r="FO18" s="298"/>
      <c r="FP18" s="298"/>
      <c r="FQ18" s="298"/>
      <c r="FR18" s="298"/>
      <c r="FS18" s="302"/>
      <c r="FT18" s="296">
        <f t="shared" si="63"/>
        <v>46574</v>
      </c>
      <c r="FU18" s="297" t="str">
        <f t="shared" si="30"/>
        <v>火</v>
      </c>
      <c r="FV18" s="297" t="str">
        <f t="shared" si="31"/>
        <v/>
      </c>
      <c r="FW18" s="298"/>
      <c r="FX18" s="298"/>
      <c r="FY18" s="298"/>
      <c r="FZ18" s="298"/>
      <c r="GA18" s="298"/>
      <c r="GB18" s="298"/>
      <c r="GC18" s="298"/>
      <c r="GD18" s="298"/>
      <c r="GE18" s="296">
        <f t="shared" si="64"/>
        <v>46605</v>
      </c>
      <c r="GF18" s="297" t="str">
        <f t="shared" si="32"/>
        <v>金</v>
      </c>
      <c r="GG18" s="297" t="str">
        <f t="shared" si="33"/>
        <v/>
      </c>
      <c r="GH18" s="298"/>
      <c r="GI18" s="298"/>
      <c r="GJ18" s="298"/>
      <c r="GK18" s="298"/>
      <c r="GL18" s="298"/>
      <c r="GM18" s="298"/>
      <c r="GN18" s="298"/>
      <c r="GO18" s="299"/>
      <c r="GP18" s="296">
        <f t="shared" si="65"/>
        <v>46636</v>
      </c>
      <c r="GQ18" s="297" t="str">
        <f t="shared" si="34"/>
        <v>月</v>
      </c>
      <c r="GR18" s="297" t="str">
        <f t="shared" si="35"/>
        <v/>
      </c>
      <c r="GS18" s="298"/>
      <c r="GT18" s="298"/>
      <c r="GU18" s="298"/>
      <c r="GV18" s="298"/>
      <c r="GW18" s="298"/>
      <c r="GX18" s="298"/>
      <c r="GY18" s="298"/>
      <c r="GZ18" s="302"/>
      <c r="HA18" s="296">
        <f t="shared" si="66"/>
        <v>46666</v>
      </c>
      <c r="HB18" s="297" t="str">
        <f t="shared" si="36"/>
        <v>水</v>
      </c>
      <c r="HC18" s="297" t="str">
        <f t="shared" si="37"/>
        <v/>
      </c>
      <c r="HD18" s="298"/>
      <c r="HE18" s="298"/>
      <c r="HF18" s="298"/>
      <c r="HG18" s="298"/>
      <c r="HH18" s="298"/>
      <c r="HI18" s="298"/>
      <c r="HJ18" s="298"/>
      <c r="HK18" s="298"/>
      <c r="HL18" s="296">
        <f t="shared" si="67"/>
        <v>46697</v>
      </c>
      <c r="HM18" s="297" t="str">
        <f t="shared" si="38"/>
        <v>土</v>
      </c>
      <c r="HN18" s="297" t="str">
        <f t="shared" si="39"/>
        <v/>
      </c>
      <c r="HO18" s="298"/>
      <c r="HP18" s="298"/>
      <c r="HQ18" s="298"/>
      <c r="HR18" s="298"/>
      <c r="HS18" s="298"/>
      <c r="HT18" s="298"/>
      <c r="HU18" s="298"/>
      <c r="HV18" s="299"/>
      <c r="HW18" s="296">
        <f t="shared" si="68"/>
        <v>46727</v>
      </c>
      <c r="HX18" s="297" t="str">
        <f t="shared" si="40"/>
        <v>月</v>
      </c>
      <c r="HY18" s="297" t="str">
        <f t="shared" si="41"/>
        <v/>
      </c>
      <c r="HZ18" s="298"/>
      <c r="IA18" s="298"/>
      <c r="IB18" s="298"/>
      <c r="IC18" s="298"/>
      <c r="ID18" s="298"/>
      <c r="IE18" s="298"/>
      <c r="IF18" s="298"/>
      <c r="IG18" s="302"/>
      <c r="IH18" s="296">
        <f t="shared" si="69"/>
        <v>46758</v>
      </c>
      <c r="II18" s="297" t="str">
        <f t="shared" si="42"/>
        <v>木</v>
      </c>
      <c r="IJ18" s="297" t="str">
        <f t="shared" si="43"/>
        <v/>
      </c>
      <c r="IK18" s="298"/>
      <c r="IL18" s="298"/>
      <c r="IM18" s="298"/>
      <c r="IN18" s="298"/>
      <c r="IO18" s="298"/>
      <c r="IP18" s="298"/>
      <c r="IQ18" s="298"/>
      <c r="IR18" s="298"/>
      <c r="IS18" s="296">
        <f t="shared" si="70"/>
        <v>46789</v>
      </c>
      <c r="IT18" s="297" t="str">
        <f t="shared" si="44"/>
        <v>日</v>
      </c>
      <c r="IU18" s="297" t="str">
        <f t="shared" si="45"/>
        <v/>
      </c>
      <c r="IV18" s="298"/>
      <c r="IW18" s="298"/>
      <c r="IX18" s="298"/>
      <c r="IY18" s="298"/>
      <c r="IZ18" s="298"/>
      <c r="JA18" s="298"/>
      <c r="JB18" s="298"/>
      <c r="JC18" s="299"/>
      <c r="JD18" s="296">
        <f t="shared" si="71"/>
        <v>46818</v>
      </c>
      <c r="JE18" s="297" t="str">
        <f t="shared" si="46"/>
        <v>月</v>
      </c>
      <c r="JF18" s="297" t="str">
        <f t="shared" si="47"/>
        <v/>
      </c>
      <c r="JG18" s="298"/>
      <c r="JH18" s="298"/>
      <c r="JI18" s="298"/>
      <c r="JJ18" s="298"/>
      <c r="JK18" s="298"/>
      <c r="JL18" s="298"/>
      <c r="JM18" s="298"/>
      <c r="JN18" s="302"/>
      <c r="JQ18" s="366">
        <v>46247</v>
      </c>
      <c r="JR18" s="367" t="s">
        <v>368</v>
      </c>
      <c r="JT18"/>
    </row>
    <row r="19" spans="1:283" ht="24" customHeight="1">
      <c r="K19" s="296">
        <f t="shared" si="48"/>
        <v>46119</v>
      </c>
      <c r="L19" s="297" t="str">
        <f t="shared" si="0"/>
        <v>火</v>
      </c>
      <c r="M19" s="297" t="str">
        <f t="shared" si="1"/>
        <v/>
      </c>
      <c r="N19" s="298"/>
      <c r="O19" s="298"/>
      <c r="P19" s="298"/>
      <c r="Q19" s="298"/>
      <c r="R19" s="298"/>
      <c r="S19" s="298"/>
      <c r="T19" s="298"/>
      <c r="U19" s="298"/>
      <c r="V19" s="296">
        <f t="shared" si="49"/>
        <v>46149</v>
      </c>
      <c r="W19" s="297" t="str">
        <f t="shared" si="2"/>
        <v>木</v>
      </c>
      <c r="X19" s="297" t="str">
        <f t="shared" si="3"/>
        <v/>
      </c>
      <c r="Y19" s="298"/>
      <c r="Z19" s="298"/>
      <c r="AA19" s="298"/>
      <c r="AB19" s="298"/>
      <c r="AC19" s="298"/>
      <c r="AD19" s="298"/>
      <c r="AE19" s="298"/>
      <c r="AF19" s="298"/>
      <c r="AG19" s="296">
        <f t="shared" si="50"/>
        <v>46180</v>
      </c>
      <c r="AH19" s="297" t="str">
        <f t="shared" si="4"/>
        <v>日</v>
      </c>
      <c r="AI19" s="297" t="str">
        <f t="shared" si="5"/>
        <v/>
      </c>
      <c r="AJ19" s="298"/>
      <c r="AK19" s="298"/>
      <c r="AL19" s="298"/>
      <c r="AM19" s="298"/>
      <c r="AN19" s="298"/>
      <c r="AO19" s="298"/>
      <c r="AP19" s="298"/>
      <c r="AQ19" s="298"/>
      <c r="AR19" s="296">
        <f t="shared" si="51"/>
        <v>46210</v>
      </c>
      <c r="AS19" s="297" t="str">
        <f t="shared" si="6"/>
        <v>火</v>
      </c>
      <c r="AT19" s="297" t="str">
        <f t="shared" si="7"/>
        <v/>
      </c>
      <c r="AU19" s="298"/>
      <c r="AV19" s="298"/>
      <c r="AW19" s="298"/>
      <c r="AX19" s="298"/>
      <c r="AY19" s="298"/>
      <c r="AZ19" s="298"/>
      <c r="BA19" s="298"/>
      <c r="BB19" s="298"/>
      <c r="BC19" s="296">
        <f t="shared" si="52"/>
        <v>46241</v>
      </c>
      <c r="BD19" s="297" t="str">
        <f t="shared" si="8"/>
        <v>金</v>
      </c>
      <c r="BE19" s="297" t="str">
        <f t="shared" si="9"/>
        <v/>
      </c>
      <c r="BF19" s="298"/>
      <c r="BG19" s="298"/>
      <c r="BH19" s="298"/>
      <c r="BI19" s="298"/>
      <c r="BJ19" s="298"/>
      <c r="BK19" s="298"/>
      <c r="BL19" s="298"/>
      <c r="BM19" s="298"/>
      <c r="BN19" s="296">
        <f t="shared" si="53"/>
        <v>46272</v>
      </c>
      <c r="BO19" s="297" t="str">
        <f t="shared" si="10"/>
        <v>月</v>
      </c>
      <c r="BP19" s="297" t="str">
        <f t="shared" si="11"/>
        <v/>
      </c>
      <c r="BQ19" s="298"/>
      <c r="BR19" s="298"/>
      <c r="BS19" s="298"/>
      <c r="BT19" s="298"/>
      <c r="BU19" s="298"/>
      <c r="BV19" s="298"/>
      <c r="BW19" s="298"/>
      <c r="BX19" s="298"/>
      <c r="BY19" s="296">
        <f t="shared" si="54"/>
        <v>46302</v>
      </c>
      <c r="BZ19" s="297" t="str">
        <f t="shared" si="12"/>
        <v>水</v>
      </c>
      <c r="CA19" s="297" t="str">
        <f t="shared" si="13"/>
        <v/>
      </c>
      <c r="CB19" s="298"/>
      <c r="CC19" s="298"/>
      <c r="CD19" s="298"/>
      <c r="CE19" s="298"/>
      <c r="CF19" s="298"/>
      <c r="CG19" s="298"/>
      <c r="CH19" s="298"/>
      <c r="CI19" s="298"/>
      <c r="CJ19" s="296">
        <f t="shared" si="55"/>
        <v>46333</v>
      </c>
      <c r="CK19" s="297" t="str">
        <f t="shared" si="14"/>
        <v>土</v>
      </c>
      <c r="CL19" s="297" t="str">
        <f t="shared" si="15"/>
        <v/>
      </c>
      <c r="CM19" s="298"/>
      <c r="CN19" s="298"/>
      <c r="CO19" s="298"/>
      <c r="CP19" s="298"/>
      <c r="CQ19" s="298"/>
      <c r="CR19" s="298"/>
      <c r="CS19" s="298"/>
      <c r="CT19" s="298"/>
      <c r="CU19" s="296">
        <f t="shared" si="56"/>
        <v>46363</v>
      </c>
      <c r="CV19" s="297" t="str">
        <f t="shared" si="16"/>
        <v>月</v>
      </c>
      <c r="CW19" s="297" t="str">
        <f t="shared" si="17"/>
        <v/>
      </c>
      <c r="CX19" s="298"/>
      <c r="CY19" s="298"/>
      <c r="CZ19" s="298"/>
      <c r="DA19" s="298"/>
      <c r="DB19" s="298"/>
      <c r="DC19" s="298"/>
      <c r="DD19" s="298"/>
      <c r="DE19" s="298"/>
      <c r="DF19" s="296">
        <f t="shared" si="57"/>
        <v>46394</v>
      </c>
      <c r="DG19" s="297" t="str">
        <f t="shared" si="18"/>
        <v>木</v>
      </c>
      <c r="DH19" s="297" t="str">
        <f t="shared" si="19"/>
        <v/>
      </c>
      <c r="DI19" s="298"/>
      <c r="DJ19" s="298"/>
      <c r="DK19" s="298"/>
      <c r="DL19" s="298"/>
      <c r="DM19" s="298"/>
      <c r="DN19" s="298"/>
      <c r="DO19" s="298"/>
      <c r="DP19" s="298"/>
      <c r="DQ19" s="296">
        <f t="shared" si="58"/>
        <v>46425</v>
      </c>
      <c r="DR19" s="297" t="str">
        <f t="shared" si="20"/>
        <v>日</v>
      </c>
      <c r="DS19" s="297" t="str">
        <f t="shared" si="21"/>
        <v/>
      </c>
      <c r="DT19" s="298"/>
      <c r="DU19" s="298"/>
      <c r="DV19" s="298"/>
      <c r="DW19" s="298"/>
      <c r="DX19" s="298"/>
      <c r="DY19" s="298"/>
      <c r="DZ19" s="298"/>
      <c r="EA19" s="298"/>
      <c r="EB19" s="296">
        <f t="shared" si="59"/>
        <v>46453</v>
      </c>
      <c r="EC19" s="297" t="str">
        <f t="shared" si="22"/>
        <v>日</v>
      </c>
      <c r="ED19" s="297" t="str">
        <f t="shared" si="23"/>
        <v/>
      </c>
      <c r="EE19" s="298"/>
      <c r="EF19" s="298"/>
      <c r="EG19" s="298"/>
      <c r="EH19" s="298"/>
      <c r="EI19" s="298"/>
      <c r="EJ19" s="298"/>
      <c r="EK19" s="298"/>
      <c r="EL19" s="298"/>
      <c r="EM19" s="296">
        <f t="shared" si="60"/>
        <v>46484</v>
      </c>
      <c r="EN19" s="297" t="str">
        <f t="shared" si="24"/>
        <v>水</v>
      </c>
      <c r="EO19" s="297" t="str">
        <f t="shared" si="25"/>
        <v/>
      </c>
      <c r="EP19" s="298"/>
      <c r="EQ19" s="298"/>
      <c r="ER19" s="298"/>
      <c r="ES19" s="298"/>
      <c r="ET19" s="298"/>
      <c r="EU19" s="298"/>
      <c r="EV19" s="298"/>
      <c r="EW19" s="298"/>
      <c r="EX19" s="296">
        <f t="shared" si="61"/>
        <v>46514</v>
      </c>
      <c r="EY19" s="297" t="str">
        <f t="shared" si="26"/>
        <v>金</v>
      </c>
      <c r="EZ19" s="297" t="str">
        <f t="shared" si="27"/>
        <v/>
      </c>
      <c r="FA19" s="298"/>
      <c r="FB19" s="298"/>
      <c r="FC19" s="298"/>
      <c r="FD19" s="298"/>
      <c r="FE19" s="298"/>
      <c r="FF19" s="298"/>
      <c r="FG19" s="298"/>
      <c r="FH19" s="298"/>
      <c r="FI19" s="296">
        <f t="shared" si="62"/>
        <v>46545</v>
      </c>
      <c r="FJ19" s="297" t="str">
        <f t="shared" si="28"/>
        <v>月</v>
      </c>
      <c r="FK19" s="297" t="str">
        <f t="shared" si="29"/>
        <v/>
      </c>
      <c r="FL19" s="298"/>
      <c r="FM19" s="298"/>
      <c r="FN19" s="298"/>
      <c r="FO19" s="298"/>
      <c r="FP19" s="298"/>
      <c r="FQ19" s="298"/>
      <c r="FR19" s="298"/>
      <c r="FS19" s="298"/>
      <c r="FT19" s="296">
        <f t="shared" si="63"/>
        <v>46575</v>
      </c>
      <c r="FU19" s="297" t="str">
        <f t="shared" si="30"/>
        <v>水</v>
      </c>
      <c r="FV19" s="297" t="str">
        <f t="shared" si="31"/>
        <v/>
      </c>
      <c r="FW19" s="298"/>
      <c r="FX19" s="298"/>
      <c r="FY19" s="298"/>
      <c r="FZ19" s="298"/>
      <c r="GA19" s="298"/>
      <c r="GB19" s="298"/>
      <c r="GC19" s="298"/>
      <c r="GD19" s="298"/>
      <c r="GE19" s="296">
        <f t="shared" si="64"/>
        <v>46606</v>
      </c>
      <c r="GF19" s="297" t="str">
        <f t="shared" si="32"/>
        <v>土</v>
      </c>
      <c r="GG19" s="297" t="str">
        <f t="shared" si="33"/>
        <v/>
      </c>
      <c r="GH19" s="298"/>
      <c r="GI19" s="298"/>
      <c r="GJ19" s="298"/>
      <c r="GK19" s="298"/>
      <c r="GL19" s="298"/>
      <c r="GM19" s="298"/>
      <c r="GN19" s="298"/>
      <c r="GO19" s="298"/>
      <c r="GP19" s="296">
        <f t="shared" si="65"/>
        <v>46637</v>
      </c>
      <c r="GQ19" s="297" t="str">
        <f t="shared" si="34"/>
        <v>火</v>
      </c>
      <c r="GR19" s="297" t="str">
        <f t="shared" si="35"/>
        <v/>
      </c>
      <c r="GS19" s="298"/>
      <c r="GT19" s="298"/>
      <c r="GU19" s="298"/>
      <c r="GV19" s="298"/>
      <c r="GW19" s="298"/>
      <c r="GX19" s="298"/>
      <c r="GY19" s="298"/>
      <c r="GZ19" s="298"/>
      <c r="HA19" s="296">
        <f t="shared" si="66"/>
        <v>46667</v>
      </c>
      <c r="HB19" s="297" t="str">
        <f t="shared" si="36"/>
        <v>木</v>
      </c>
      <c r="HC19" s="297" t="str">
        <f t="shared" si="37"/>
        <v/>
      </c>
      <c r="HD19" s="298"/>
      <c r="HE19" s="298"/>
      <c r="HF19" s="298"/>
      <c r="HG19" s="298"/>
      <c r="HH19" s="298"/>
      <c r="HI19" s="298"/>
      <c r="HJ19" s="298"/>
      <c r="HK19" s="298"/>
      <c r="HL19" s="296">
        <f t="shared" si="67"/>
        <v>46698</v>
      </c>
      <c r="HM19" s="297" t="str">
        <f t="shared" si="38"/>
        <v>日</v>
      </c>
      <c r="HN19" s="297" t="str">
        <f t="shared" si="39"/>
        <v/>
      </c>
      <c r="HO19" s="298"/>
      <c r="HP19" s="298"/>
      <c r="HQ19" s="298"/>
      <c r="HR19" s="298"/>
      <c r="HS19" s="298"/>
      <c r="HT19" s="298"/>
      <c r="HU19" s="298"/>
      <c r="HV19" s="298"/>
      <c r="HW19" s="296">
        <f t="shared" si="68"/>
        <v>46728</v>
      </c>
      <c r="HX19" s="297" t="str">
        <f t="shared" si="40"/>
        <v>火</v>
      </c>
      <c r="HY19" s="297" t="str">
        <f t="shared" si="41"/>
        <v/>
      </c>
      <c r="HZ19" s="298"/>
      <c r="IA19" s="298"/>
      <c r="IB19" s="298"/>
      <c r="IC19" s="298"/>
      <c r="ID19" s="298"/>
      <c r="IE19" s="298"/>
      <c r="IF19" s="298"/>
      <c r="IG19" s="298"/>
      <c r="IH19" s="296">
        <f t="shared" si="69"/>
        <v>46759</v>
      </c>
      <c r="II19" s="297" t="str">
        <f t="shared" si="42"/>
        <v>金</v>
      </c>
      <c r="IJ19" s="297" t="str">
        <f t="shared" si="43"/>
        <v/>
      </c>
      <c r="IK19" s="298"/>
      <c r="IL19" s="298"/>
      <c r="IM19" s="298"/>
      <c r="IN19" s="298"/>
      <c r="IO19" s="298"/>
      <c r="IP19" s="298"/>
      <c r="IQ19" s="298"/>
      <c r="IR19" s="298"/>
      <c r="IS19" s="296">
        <f t="shared" si="70"/>
        <v>46790</v>
      </c>
      <c r="IT19" s="297" t="str">
        <f t="shared" si="44"/>
        <v>月</v>
      </c>
      <c r="IU19" s="297" t="str">
        <f t="shared" si="45"/>
        <v/>
      </c>
      <c r="IV19" s="298"/>
      <c r="IW19" s="298"/>
      <c r="IX19" s="298"/>
      <c r="IY19" s="298"/>
      <c r="IZ19" s="298"/>
      <c r="JA19" s="298"/>
      <c r="JB19" s="298"/>
      <c r="JC19" s="298"/>
      <c r="JD19" s="296">
        <f t="shared" si="71"/>
        <v>46819</v>
      </c>
      <c r="JE19" s="297" t="str">
        <f t="shared" si="46"/>
        <v>火</v>
      </c>
      <c r="JF19" s="297" t="str">
        <f t="shared" si="47"/>
        <v/>
      </c>
      <c r="JG19" s="298"/>
      <c r="JH19" s="298"/>
      <c r="JI19" s="298"/>
      <c r="JJ19" s="298"/>
      <c r="JK19" s="298"/>
      <c r="JL19" s="298"/>
      <c r="JM19" s="298"/>
      <c r="JN19" s="298"/>
      <c r="JQ19" s="366">
        <v>46248</v>
      </c>
      <c r="JR19" s="367" t="s">
        <v>368</v>
      </c>
      <c r="JT19"/>
    </row>
    <row r="20" spans="1:283" ht="24" customHeight="1">
      <c r="K20" s="296">
        <f t="shared" si="48"/>
        <v>46120</v>
      </c>
      <c r="L20" s="297" t="str">
        <f t="shared" si="0"/>
        <v>水</v>
      </c>
      <c r="M20" s="297" t="str">
        <f t="shared" si="1"/>
        <v/>
      </c>
      <c r="N20" s="298"/>
      <c r="O20" s="298"/>
      <c r="P20" s="298"/>
      <c r="Q20" s="298"/>
      <c r="R20" s="298"/>
      <c r="S20" s="298"/>
      <c r="T20" s="298"/>
      <c r="U20" s="298"/>
      <c r="V20" s="296">
        <f t="shared" si="49"/>
        <v>46150</v>
      </c>
      <c r="W20" s="297" t="str">
        <f t="shared" si="2"/>
        <v>金</v>
      </c>
      <c r="X20" s="297" t="str">
        <f t="shared" si="3"/>
        <v/>
      </c>
      <c r="Y20" s="298"/>
      <c r="Z20" s="298"/>
      <c r="AA20" s="298"/>
      <c r="AB20" s="298"/>
      <c r="AC20" s="298"/>
      <c r="AD20" s="298"/>
      <c r="AE20" s="298"/>
      <c r="AF20" s="299"/>
      <c r="AG20" s="296">
        <f t="shared" si="50"/>
        <v>46181</v>
      </c>
      <c r="AH20" s="297" t="str">
        <f t="shared" si="4"/>
        <v>月</v>
      </c>
      <c r="AI20" s="297" t="str">
        <f t="shared" si="5"/>
        <v/>
      </c>
      <c r="AJ20" s="298"/>
      <c r="AK20" s="298"/>
      <c r="AL20" s="298"/>
      <c r="AM20" s="298"/>
      <c r="AN20" s="298"/>
      <c r="AO20" s="298"/>
      <c r="AP20" s="298"/>
      <c r="AQ20" s="298"/>
      <c r="AR20" s="296">
        <f t="shared" si="51"/>
        <v>46211</v>
      </c>
      <c r="AS20" s="297" t="str">
        <f t="shared" si="6"/>
        <v>水</v>
      </c>
      <c r="AT20" s="297" t="str">
        <f t="shared" si="7"/>
        <v/>
      </c>
      <c r="AU20" s="298"/>
      <c r="AV20" s="298"/>
      <c r="AW20" s="298"/>
      <c r="AX20" s="298"/>
      <c r="AY20" s="298"/>
      <c r="AZ20" s="298"/>
      <c r="BA20" s="298"/>
      <c r="BB20" s="298"/>
      <c r="BC20" s="296">
        <f t="shared" si="52"/>
        <v>46242</v>
      </c>
      <c r="BD20" s="297" t="str">
        <f t="shared" si="8"/>
        <v>土</v>
      </c>
      <c r="BE20" s="297" t="str">
        <f t="shared" si="9"/>
        <v/>
      </c>
      <c r="BF20" s="298"/>
      <c r="BG20" s="298"/>
      <c r="BH20" s="298"/>
      <c r="BI20" s="298"/>
      <c r="BJ20" s="298"/>
      <c r="BK20" s="298"/>
      <c r="BL20" s="298"/>
      <c r="BM20" s="299"/>
      <c r="BN20" s="296">
        <f t="shared" si="53"/>
        <v>46273</v>
      </c>
      <c r="BO20" s="297" t="str">
        <f t="shared" si="10"/>
        <v>火</v>
      </c>
      <c r="BP20" s="297" t="str">
        <f t="shared" si="11"/>
        <v/>
      </c>
      <c r="BQ20" s="298"/>
      <c r="BR20" s="298"/>
      <c r="BS20" s="298"/>
      <c r="BT20" s="298"/>
      <c r="BU20" s="298"/>
      <c r="BV20" s="298"/>
      <c r="BW20" s="298"/>
      <c r="BX20" s="298"/>
      <c r="BY20" s="296">
        <f t="shared" si="54"/>
        <v>46303</v>
      </c>
      <c r="BZ20" s="297" t="str">
        <f t="shared" si="12"/>
        <v>木</v>
      </c>
      <c r="CA20" s="297" t="str">
        <f t="shared" si="13"/>
        <v/>
      </c>
      <c r="CB20" s="298"/>
      <c r="CC20" s="298"/>
      <c r="CD20" s="298"/>
      <c r="CE20" s="298"/>
      <c r="CF20" s="298"/>
      <c r="CG20" s="298"/>
      <c r="CH20" s="298"/>
      <c r="CI20" s="298"/>
      <c r="CJ20" s="296">
        <f t="shared" si="55"/>
        <v>46334</v>
      </c>
      <c r="CK20" s="297" t="str">
        <f t="shared" si="14"/>
        <v>日</v>
      </c>
      <c r="CL20" s="297" t="str">
        <f t="shared" si="15"/>
        <v/>
      </c>
      <c r="CM20" s="298"/>
      <c r="CN20" s="298"/>
      <c r="CO20" s="298"/>
      <c r="CP20" s="298"/>
      <c r="CQ20" s="298"/>
      <c r="CR20" s="298"/>
      <c r="CS20" s="298"/>
      <c r="CT20" s="299"/>
      <c r="CU20" s="296">
        <f t="shared" si="56"/>
        <v>46364</v>
      </c>
      <c r="CV20" s="297" t="str">
        <f t="shared" si="16"/>
        <v>火</v>
      </c>
      <c r="CW20" s="297" t="str">
        <f t="shared" si="17"/>
        <v/>
      </c>
      <c r="CX20" s="298"/>
      <c r="CY20" s="298"/>
      <c r="CZ20" s="298"/>
      <c r="DA20" s="298"/>
      <c r="DB20" s="298"/>
      <c r="DC20" s="298"/>
      <c r="DD20" s="298"/>
      <c r="DE20" s="298"/>
      <c r="DF20" s="296">
        <f t="shared" si="57"/>
        <v>46395</v>
      </c>
      <c r="DG20" s="297" t="str">
        <f t="shared" si="18"/>
        <v>金</v>
      </c>
      <c r="DH20" s="297" t="str">
        <f t="shared" si="19"/>
        <v/>
      </c>
      <c r="DI20" s="298"/>
      <c r="DJ20" s="298"/>
      <c r="DK20" s="298"/>
      <c r="DL20" s="298"/>
      <c r="DM20" s="298"/>
      <c r="DN20" s="298"/>
      <c r="DO20" s="298"/>
      <c r="DP20" s="298"/>
      <c r="DQ20" s="296">
        <f t="shared" si="58"/>
        <v>46426</v>
      </c>
      <c r="DR20" s="297" t="str">
        <f t="shared" si="20"/>
        <v>月</v>
      </c>
      <c r="DS20" s="297" t="str">
        <f t="shared" si="21"/>
        <v/>
      </c>
      <c r="DT20" s="298"/>
      <c r="DU20" s="298"/>
      <c r="DV20" s="298"/>
      <c r="DW20" s="298"/>
      <c r="DX20" s="298"/>
      <c r="DY20" s="298"/>
      <c r="DZ20" s="298"/>
      <c r="EA20" s="299"/>
      <c r="EB20" s="296">
        <f t="shared" si="59"/>
        <v>46454</v>
      </c>
      <c r="EC20" s="297" t="str">
        <f t="shared" si="22"/>
        <v>月</v>
      </c>
      <c r="ED20" s="297" t="str">
        <f t="shared" si="23"/>
        <v/>
      </c>
      <c r="EE20" s="298"/>
      <c r="EF20" s="298"/>
      <c r="EG20" s="298"/>
      <c r="EH20" s="298"/>
      <c r="EI20" s="298"/>
      <c r="EJ20" s="298"/>
      <c r="EK20" s="298"/>
      <c r="EL20" s="298"/>
      <c r="EM20" s="296">
        <f t="shared" si="60"/>
        <v>46485</v>
      </c>
      <c r="EN20" s="297" t="str">
        <f t="shared" si="24"/>
        <v>木</v>
      </c>
      <c r="EO20" s="297" t="str">
        <f t="shared" si="25"/>
        <v/>
      </c>
      <c r="EP20" s="298"/>
      <c r="EQ20" s="298"/>
      <c r="ER20" s="298"/>
      <c r="ES20" s="298"/>
      <c r="ET20" s="298"/>
      <c r="EU20" s="298"/>
      <c r="EV20" s="298"/>
      <c r="EW20" s="298"/>
      <c r="EX20" s="296">
        <f t="shared" si="61"/>
        <v>46515</v>
      </c>
      <c r="EY20" s="297" t="str">
        <f t="shared" si="26"/>
        <v>土</v>
      </c>
      <c r="EZ20" s="297" t="str">
        <f t="shared" si="27"/>
        <v/>
      </c>
      <c r="FA20" s="298"/>
      <c r="FB20" s="298"/>
      <c r="FC20" s="298"/>
      <c r="FD20" s="298"/>
      <c r="FE20" s="298"/>
      <c r="FF20" s="298"/>
      <c r="FG20" s="298"/>
      <c r="FH20" s="299"/>
      <c r="FI20" s="296">
        <f t="shared" si="62"/>
        <v>46546</v>
      </c>
      <c r="FJ20" s="297" t="str">
        <f t="shared" si="28"/>
        <v>火</v>
      </c>
      <c r="FK20" s="297" t="str">
        <f t="shared" si="29"/>
        <v/>
      </c>
      <c r="FL20" s="298"/>
      <c r="FM20" s="298"/>
      <c r="FN20" s="298"/>
      <c r="FO20" s="298"/>
      <c r="FP20" s="298"/>
      <c r="FQ20" s="298"/>
      <c r="FR20" s="298"/>
      <c r="FS20" s="298"/>
      <c r="FT20" s="296">
        <f t="shared" si="63"/>
        <v>46576</v>
      </c>
      <c r="FU20" s="297" t="str">
        <f t="shared" si="30"/>
        <v>木</v>
      </c>
      <c r="FV20" s="297" t="str">
        <f t="shared" si="31"/>
        <v/>
      </c>
      <c r="FW20" s="298"/>
      <c r="FX20" s="298"/>
      <c r="FY20" s="298"/>
      <c r="FZ20" s="298"/>
      <c r="GA20" s="298"/>
      <c r="GB20" s="298"/>
      <c r="GC20" s="298"/>
      <c r="GD20" s="298"/>
      <c r="GE20" s="296">
        <f t="shared" si="64"/>
        <v>46607</v>
      </c>
      <c r="GF20" s="297" t="str">
        <f t="shared" si="32"/>
        <v>日</v>
      </c>
      <c r="GG20" s="297" t="str">
        <f t="shared" si="33"/>
        <v/>
      </c>
      <c r="GH20" s="298"/>
      <c r="GI20" s="298"/>
      <c r="GJ20" s="298"/>
      <c r="GK20" s="298"/>
      <c r="GL20" s="298"/>
      <c r="GM20" s="298"/>
      <c r="GN20" s="298"/>
      <c r="GO20" s="299"/>
      <c r="GP20" s="296">
        <f t="shared" si="65"/>
        <v>46638</v>
      </c>
      <c r="GQ20" s="297" t="str">
        <f t="shared" si="34"/>
        <v>水</v>
      </c>
      <c r="GR20" s="297" t="str">
        <f t="shared" si="35"/>
        <v/>
      </c>
      <c r="GS20" s="298"/>
      <c r="GT20" s="298"/>
      <c r="GU20" s="298"/>
      <c r="GV20" s="298"/>
      <c r="GW20" s="298"/>
      <c r="GX20" s="298"/>
      <c r="GY20" s="298"/>
      <c r="GZ20" s="298"/>
      <c r="HA20" s="296">
        <f t="shared" si="66"/>
        <v>46668</v>
      </c>
      <c r="HB20" s="297" t="str">
        <f t="shared" si="36"/>
        <v>金</v>
      </c>
      <c r="HC20" s="297" t="str">
        <f t="shared" si="37"/>
        <v/>
      </c>
      <c r="HD20" s="298"/>
      <c r="HE20" s="298"/>
      <c r="HF20" s="298"/>
      <c r="HG20" s="298"/>
      <c r="HH20" s="298"/>
      <c r="HI20" s="298"/>
      <c r="HJ20" s="298"/>
      <c r="HK20" s="298"/>
      <c r="HL20" s="296">
        <f t="shared" si="67"/>
        <v>46699</v>
      </c>
      <c r="HM20" s="297" t="str">
        <f t="shared" si="38"/>
        <v>月</v>
      </c>
      <c r="HN20" s="297" t="str">
        <f t="shared" si="39"/>
        <v/>
      </c>
      <c r="HO20" s="298"/>
      <c r="HP20" s="298"/>
      <c r="HQ20" s="298"/>
      <c r="HR20" s="298"/>
      <c r="HS20" s="298"/>
      <c r="HT20" s="298"/>
      <c r="HU20" s="298"/>
      <c r="HV20" s="299"/>
      <c r="HW20" s="296">
        <f t="shared" si="68"/>
        <v>46729</v>
      </c>
      <c r="HX20" s="297" t="str">
        <f t="shared" si="40"/>
        <v>水</v>
      </c>
      <c r="HY20" s="297" t="str">
        <f t="shared" si="41"/>
        <v/>
      </c>
      <c r="HZ20" s="298"/>
      <c r="IA20" s="298"/>
      <c r="IB20" s="298"/>
      <c r="IC20" s="298"/>
      <c r="ID20" s="298"/>
      <c r="IE20" s="298"/>
      <c r="IF20" s="298"/>
      <c r="IG20" s="298"/>
      <c r="IH20" s="296">
        <f t="shared" si="69"/>
        <v>46760</v>
      </c>
      <c r="II20" s="297" t="str">
        <f t="shared" si="42"/>
        <v>土</v>
      </c>
      <c r="IJ20" s="297" t="str">
        <f t="shared" si="43"/>
        <v/>
      </c>
      <c r="IK20" s="298"/>
      <c r="IL20" s="298"/>
      <c r="IM20" s="298"/>
      <c r="IN20" s="298"/>
      <c r="IO20" s="298"/>
      <c r="IP20" s="298"/>
      <c r="IQ20" s="298"/>
      <c r="IR20" s="298"/>
      <c r="IS20" s="296">
        <f t="shared" si="70"/>
        <v>46791</v>
      </c>
      <c r="IT20" s="297" t="str">
        <f t="shared" si="44"/>
        <v>火</v>
      </c>
      <c r="IU20" s="297" t="str">
        <f t="shared" si="45"/>
        <v/>
      </c>
      <c r="IV20" s="298"/>
      <c r="IW20" s="298"/>
      <c r="IX20" s="298"/>
      <c r="IY20" s="298"/>
      <c r="IZ20" s="298"/>
      <c r="JA20" s="298"/>
      <c r="JB20" s="298"/>
      <c r="JC20" s="299"/>
      <c r="JD20" s="296">
        <f t="shared" si="71"/>
        <v>46820</v>
      </c>
      <c r="JE20" s="297" t="str">
        <f t="shared" si="46"/>
        <v>水</v>
      </c>
      <c r="JF20" s="297" t="str">
        <f t="shared" si="47"/>
        <v/>
      </c>
      <c r="JG20" s="298"/>
      <c r="JH20" s="298"/>
      <c r="JI20" s="298"/>
      <c r="JJ20" s="298"/>
      <c r="JK20" s="298"/>
      <c r="JL20" s="298"/>
      <c r="JM20" s="298"/>
      <c r="JN20" s="298"/>
      <c r="JQ20" s="366">
        <v>46249</v>
      </c>
      <c r="JR20" s="367" t="s">
        <v>368</v>
      </c>
      <c r="JT20"/>
    </row>
    <row r="21" spans="1:283" ht="24" customHeight="1">
      <c r="K21" s="296">
        <f t="shared" si="48"/>
        <v>46121</v>
      </c>
      <c r="L21" s="297" t="str">
        <f t="shared" si="0"/>
        <v>木</v>
      </c>
      <c r="M21" s="297" t="str">
        <f t="shared" si="1"/>
        <v/>
      </c>
      <c r="N21" s="298"/>
      <c r="O21" s="298"/>
      <c r="P21" s="298"/>
      <c r="Q21" s="298"/>
      <c r="R21" s="298"/>
      <c r="S21" s="298"/>
      <c r="T21" s="298"/>
      <c r="U21" s="298"/>
      <c r="V21" s="296">
        <f t="shared" si="49"/>
        <v>46151</v>
      </c>
      <c r="W21" s="297" t="str">
        <f t="shared" si="2"/>
        <v>土</v>
      </c>
      <c r="X21" s="297" t="str">
        <f t="shared" si="3"/>
        <v/>
      </c>
      <c r="Y21" s="298"/>
      <c r="Z21" s="298"/>
      <c r="AA21" s="298"/>
      <c r="AB21" s="298"/>
      <c r="AC21" s="298"/>
      <c r="AD21" s="298"/>
      <c r="AE21" s="298"/>
      <c r="AF21" s="298"/>
      <c r="AG21" s="296">
        <f t="shared" si="50"/>
        <v>46182</v>
      </c>
      <c r="AH21" s="297" t="str">
        <f t="shared" si="4"/>
        <v>火</v>
      </c>
      <c r="AI21" s="297" t="str">
        <f t="shared" si="5"/>
        <v/>
      </c>
      <c r="AJ21" s="298"/>
      <c r="AK21" s="298"/>
      <c r="AL21" s="298"/>
      <c r="AM21" s="298"/>
      <c r="AN21" s="298"/>
      <c r="AO21" s="298"/>
      <c r="AP21" s="298"/>
      <c r="AQ21" s="299"/>
      <c r="AR21" s="296">
        <f t="shared" si="51"/>
        <v>46212</v>
      </c>
      <c r="AS21" s="297" t="str">
        <f t="shared" si="6"/>
        <v>木</v>
      </c>
      <c r="AT21" s="297" t="str">
        <f t="shared" si="7"/>
        <v/>
      </c>
      <c r="AU21" s="298"/>
      <c r="AV21" s="298"/>
      <c r="AW21" s="298"/>
      <c r="AX21" s="298"/>
      <c r="AY21" s="298"/>
      <c r="AZ21" s="298"/>
      <c r="BA21" s="298"/>
      <c r="BB21" s="298"/>
      <c r="BC21" s="296">
        <f t="shared" si="52"/>
        <v>46243</v>
      </c>
      <c r="BD21" s="297" t="str">
        <f t="shared" si="8"/>
        <v>日</v>
      </c>
      <c r="BE21" s="297" t="str">
        <f t="shared" si="9"/>
        <v/>
      </c>
      <c r="BF21" s="298"/>
      <c r="BG21" s="298"/>
      <c r="BH21" s="298"/>
      <c r="BI21" s="298"/>
      <c r="BJ21" s="298"/>
      <c r="BK21" s="298"/>
      <c r="BL21" s="298"/>
      <c r="BM21" s="298"/>
      <c r="BN21" s="296">
        <f t="shared" si="53"/>
        <v>46274</v>
      </c>
      <c r="BO21" s="297" t="str">
        <f t="shared" si="10"/>
        <v>水</v>
      </c>
      <c r="BP21" s="297" t="str">
        <f t="shared" si="11"/>
        <v/>
      </c>
      <c r="BQ21" s="298"/>
      <c r="BR21" s="298"/>
      <c r="BS21" s="298"/>
      <c r="BT21" s="298"/>
      <c r="BU21" s="298"/>
      <c r="BV21" s="298"/>
      <c r="BW21" s="298"/>
      <c r="BX21" s="299"/>
      <c r="BY21" s="296">
        <f t="shared" si="54"/>
        <v>46304</v>
      </c>
      <c r="BZ21" s="297" t="str">
        <f t="shared" si="12"/>
        <v>金</v>
      </c>
      <c r="CA21" s="297" t="str">
        <f t="shared" si="13"/>
        <v/>
      </c>
      <c r="CB21" s="298"/>
      <c r="CC21" s="298"/>
      <c r="CD21" s="298"/>
      <c r="CE21" s="298"/>
      <c r="CF21" s="298"/>
      <c r="CG21" s="298"/>
      <c r="CH21" s="298"/>
      <c r="CI21" s="298"/>
      <c r="CJ21" s="296">
        <f t="shared" si="55"/>
        <v>46335</v>
      </c>
      <c r="CK21" s="297" t="str">
        <f t="shared" si="14"/>
        <v>月</v>
      </c>
      <c r="CL21" s="297" t="str">
        <f t="shared" si="15"/>
        <v/>
      </c>
      <c r="CM21" s="298"/>
      <c r="CN21" s="298"/>
      <c r="CO21" s="298"/>
      <c r="CP21" s="298"/>
      <c r="CQ21" s="298"/>
      <c r="CR21" s="298"/>
      <c r="CS21" s="298"/>
      <c r="CT21" s="298"/>
      <c r="CU21" s="296">
        <f t="shared" si="56"/>
        <v>46365</v>
      </c>
      <c r="CV21" s="297" t="str">
        <f t="shared" si="16"/>
        <v>水</v>
      </c>
      <c r="CW21" s="297" t="str">
        <f t="shared" si="17"/>
        <v/>
      </c>
      <c r="CX21" s="298"/>
      <c r="CY21" s="298"/>
      <c r="CZ21" s="298"/>
      <c r="DA21" s="298"/>
      <c r="DB21" s="298"/>
      <c r="DC21" s="298"/>
      <c r="DD21" s="298"/>
      <c r="DE21" s="299"/>
      <c r="DF21" s="296">
        <f t="shared" si="57"/>
        <v>46396</v>
      </c>
      <c r="DG21" s="297" t="str">
        <f t="shared" si="18"/>
        <v>土</v>
      </c>
      <c r="DH21" s="297" t="str">
        <f t="shared" si="19"/>
        <v/>
      </c>
      <c r="DI21" s="298"/>
      <c r="DJ21" s="298"/>
      <c r="DK21" s="298"/>
      <c r="DL21" s="298"/>
      <c r="DM21" s="298"/>
      <c r="DN21" s="298"/>
      <c r="DO21" s="298"/>
      <c r="DP21" s="298"/>
      <c r="DQ21" s="296">
        <f t="shared" si="58"/>
        <v>46427</v>
      </c>
      <c r="DR21" s="297" t="str">
        <f t="shared" si="20"/>
        <v>火</v>
      </c>
      <c r="DS21" s="297" t="str">
        <f t="shared" si="21"/>
        <v/>
      </c>
      <c r="DT21" s="298"/>
      <c r="DU21" s="298"/>
      <c r="DV21" s="298"/>
      <c r="DW21" s="298"/>
      <c r="DX21" s="298"/>
      <c r="DY21" s="298"/>
      <c r="DZ21" s="298"/>
      <c r="EA21" s="298"/>
      <c r="EB21" s="296">
        <f t="shared" si="59"/>
        <v>46455</v>
      </c>
      <c r="EC21" s="297" t="str">
        <f t="shared" si="22"/>
        <v>火</v>
      </c>
      <c r="ED21" s="297" t="str">
        <f t="shared" si="23"/>
        <v/>
      </c>
      <c r="EE21" s="298"/>
      <c r="EF21" s="298"/>
      <c r="EG21" s="298"/>
      <c r="EH21" s="298"/>
      <c r="EI21" s="298"/>
      <c r="EJ21" s="298"/>
      <c r="EK21" s="298"/>
      <c r="EL21" s="299"/>
      <c r="EM21" s="296">
        <f t="shared" si="60"/>
        <v>46486</v>
      </c>
      <c r="EN21" s="297" t="str">
        <f t="shared" si="24"/>
        <v>金</v>
      </c>
      <c r="EO21" s="297" t="str">
        <f t="shared" si="25"/>
        <v/>
      </c>
      <c r="EP21" s="298"/>
      <c r="EQ21" s="298"/>
      <c r="ER21" s="298"/>
      <c r="ES21" s="298"/>
      <c r="ET21" s="298"/>
      <c r="EU21" s="298"/>
      <c r="EV21" s="298"/>
      <c r="EW21" s="298"/>
      <c r="EX21" s="296">
        <f t="shared" si="61"/>
        <v>46516</v>
      </c>
      <c r="EY21" s="297" t="str">
        <f t="shared" si="26"/>
        <v>日</v>
      </c>
      <c r="EZ21" s="297" t="str">
        <f t="shared" si="27"/>
        <v/>
      </c>
      <c r="FA21" s="298"/>
      <c r="FB21" s="298"/>
      <c r="FC21" s="298"/>
      <c r="FD21" s="298"/>
      <c r="FE21" s="298"/>
      <c r="FF21" s="298"/>
      <c r="FG21" s="298"/>
      <c r="FH21" s="298"/>
      <c r="FI21" s="296">
        <f t="shared" si="62"/>
        <v>46547</v>
      </c>
      <c r="FJ21" s="297" t="str">
        <f t="shared" si="28"/>
        <v>水</v>
      </c>
      <c r="FK21" s="297" t="str">
        <f t="shared" si="29"/>
        <v/>
      </c>
      <c r="FL21" s="298"/>
      <c r="FM21" s="298"/>
      <c r="FN21" s="298"/>
      <c r="FO21" s="298"/>
      <c r="FP21" s="298"/>
      <c r="FQ21" s="298"/>
      <c r="FR21" s="298"/>
      <c r="FS21" s="299"/>
      <c r="FT21" s="296">
        <f t="shared" si="63"/>
        <v>46577</v>
      </c>
      <c r="FU21" s="297" t="str">
        <f t="shared" si="30"/>
        <v>金</v>
      </c>
      <c r="FV21" s="297" t="str">
        <f t="shared" si="31"/>
        <v/>
      </c>
      <c r="FW21" s="298"/>
      <c r="FX21" s="298"/>
      <c r="FY21" s="298"/>
      <c r="FZ21" s="298"/>
      <c r="GA21" s="298"/>
      <c r="GB21" s="298"/>
      <c r="GC21" s="298"/>
      <c r="GD21" s="298"/>
      <c r="GE21" s="296">
        <f t="shared" si="64"/>
        <v>46608</v>
      </c>
      <c r="GF21" s="297" t="str">
        <f t="shared" si="32"/>
        <v>月</v>
      </c>
      <c r="GG21" s="297" t="str">
        <f t="shared" si="33"/>
        <v/>
      </c>
      <c r="GH21" s="298"/>
      <c r="GI21" s="298"/>
      <c r="GJ21" s="298"/>
      <c r="GK21" s="298"/>
      <c r="GL21" s="298"/>
      <c r="GM21" s="298"/>
      <c r="GN21" s="298"/>
      <c r="GO21" s="298"/>
      <c r="GP21" s="296">
        <f t="shared" si="65"/>
        <v>46639</v>
      </c>
      <c r="GQ21" s="297" t="str">
        <f t="shared" si="34"/>
        <v>木</v>
      </c>
      <c r="GR21" s="297" t="str">
        <f t="shared" si="35"/>
        <v/>
      </c>
      <c r="GS21" s="298"/>
      <c r="GT21" s="298"/>
      <c r="GU21" s="298"/>
      <c r="GV21" s="298"/>
      <c r="GW21" s="298"/>
      <c r="GX21" s="298"/>
      <c r="GY21" s="298"/>
      <c r="GZ21" s="299"/>
      <c r="HA21" s="296">
        <f t="shared" si="66"/>
        <v>46669</v>
      </c>
      <c r="HB21" s="297" t="str">
        <f t="shared" si="36"/>
        <v>土</v>
      </c>
      <c r="HC21" s="297" t="str">
        <f t="shared" si="37"/>
        <v/>
      </c>
      <c r="HD21" s="298"/>
      <c r="HE21" s="298"/>
      <c r="HF21" s="298"/>
      <c r="HG21" s="298"/>
      <c r="HH21" s="298"/>
      <c r="HI21" s="298"/>
      <c r="HJ21" s="298"/>
      <c r="HK21" s="298"/>
      <c r="HL21" s="296">
        <f t="shared" si="67"/>
        <v>46700</v>
      </c>
      <c r="HM21" s="297" t="str">
        <f t="shared" si="38"/>
        <v>火</v>
      </c>
      <c r="HN21" s="297" t="str">
        <f t="shared" si="39"/>
        <v/>
      </c>
      <c r="HO21" s="298"/>
      <c r="HP21" s="298"/>
      <c r="HQ21" s="298"/>
      <c r="HR21" s="298"/>
      <c r="HS21" s="298"/>
      <c r="HT21" s="298"/>
      <c r="HU21" s="298"/>
      <c r="HV21" s="298"/>
      <c r="HW21" s="296">
        <f t="shared" si="68"/>
        <v>46730</v>
      </c>
      <c r="HX21" s="297" t="str">
        <f t="shared" si="40"/>
        <v>木</v>
      </c>
      <c r="HY21" s="297" t="str">
        <f t="shared" si="41"/>
        <v/>
      </c>
      <c r="HZ21" s="298"/>
      <c r="IA21" s="298"/>
      <c r="IB21" s="298"/>
      <c r="IC21" s="298"/>
      <c r="ID21" s="298"/>
      <c r="IE21" s="298"/>
      <c r="IF21" s="298"/>
      <c r="IG21" s="299"/>
      <c r="IH21" s="296">
        <f t="shared" si="69"/>
        <v>46761</v>
      </c>
      <c r="II21" s="297" t="str">
        <f t="shared" si="42"/>
        <v>日</v>
      </c>
      <c r="IJ21" s="297" t="str">
        <f t="shared" si="43"/>
        <v/>
      </c>
      <c r="IK21" s="298"/>
      <c r="IL21" s="298"/>
      <c r="IM21" s="298"/>
      <c r="IN21" s="298"/>
      <c r="IO21" s="298"/>
      <c r="IP21" s="298"/>
      <c r="IQ21" s="298"/>
      <c r="IR21" s="298"/>
      <c r="IS21" s="296">
        <f t="shared" si="70"/>
        <v>46792</v>
      </c>
      <c r="IT21" s="297" t="str">
        <f t="shared" si="44"/>
        <v>水</v>
      </c>
      <c r="IU21" s="297" t="str">
        <f t="shared" si="45"/>
        <v/>
      </c>
      <c r="IV21" s="298"/>
      <c r="IW21" s="298"/>
      <c r="IX21" s="298"/>
      <c r="IY21" s="298"/>
      <c r="IZ21" s="298"/>
      <c r="JA21" s="298"/>
      <c r="JB21" s="298"/>
      <c r="JC21" s="298"/>
      <c r="JD21" s="296">
        <f t="shared" si="71"/>
        <v>46821</v>
      </c>
      <c r="JE21" s="297" t="str">
        <f t="shared" si="46"/>
        <v>木</v>
      </c>
      <c r="JF21" s="297" t="str">
        <f t="shared" si="47"/>
        <v/>
      </c>
      <c r="JG21" s="298"/>
      <c r="JH21" s="298"/>
      <c r="JI21" s="298"/>
      <c r="JJ21" s="298"/>
      <c r="JK21" s="298"/>
      <c r="JL21" s="298"/>
      <c r="JM21" s="298"/>
      <c r="JN21" s="299"/>
      <c r="JQ21" s="366">
        <v>46286</v>
      </c>
      <c r="JR21" s="367" t="s">
        <v>340</v>
      </c>
      <c r="JT21"/>
    </row>
    <row r="22" spans="1:283" ht="24" customHeight="1">
      <c r="K22" s="296">
        <f t="shared" si="48"/>
        <v>46122</v>
      </c>
      <c r="L22" s="297" t="str">
        <f t="shared" si="0"/>
        <v>金</v>
      </c>
      <c r="M22" s="297" t="str">
        <f t="shared" si="1"/>
        <v/>
      </c>
      <c r="N22" s="298"/>
      <c r="O22" s="298"/>
      <c r="P22" s="298"/>
      <c r="Q22" s="298"/>
      <c r="R22" s="298"/>
      <c r="S22" s="298"/>
      <c r="T22" s="298"/>
      <c r="U22" s="298"/>
      <c r="V22" s="296">
        <f t="shared" si="49"/>
        <v>46152</v>
      </c>
      <c r="W22" s="297" t="str">
        <f t="shared" si="2"/>
        <v>日</v>
      </c>
      <c r="X22" s="297" t="str">
        <f t="shared" si="3"/>
        <v/>
      </c>
      <c r="Y22" s="298"/>
      <c r="Z22" s="298"/>
      <c r="AA22" s="298"/>
      <c r="AB22" s="298"/>
      <c r="AC22" s="298"/>
      <c r="AD22" s="298"/>
      <c r="AE22" s="298"/>
      <c r="AF22" s="298"/>
      <c r="AG22" s="296">
        <f t="shared" si="50"/>
        <v>46183</v>
      </c>
      <c r="AH22" s="297" t="str">
        <f t="shared" si="4"/>
        <v>水</v>
      </c>
      <c r="AI22" s="297" t="str">
        <f t="shared" si="5"/>
        <v/>
      </c>
      <c r="AJ22" s="298"/>
      <c r="AK22" s="298"/>
      <c r="AL22" s="298"/>
      <c r="AM22" s="298"/>
      <c r="AN22" s="298"/>
      <c r="AO22" s="298"/>
      <c r="AP22" s="298"/>
      <c r="AQ22" s="300"/>
      <c r="AR22" s="296">
        <f t="shared" si="51"/>
        <v>46213</v>
      </c>
      <c r="AS22" s="297" t="str">
        <f t="shared" si="6"/>
        <v>金</v>
      </c>
      <c r="AT22" s="297" t="str">
        <f t="shared" si="7"/>
        <v/>
      </c>
      <c r="AU22" s="298"/>
      <c r="AV22" s="298"/>
      <c r="AW22" s="298"/>
      <c r="AX22" s="298"/>
      <c r="AY22" s="298"/>
      <c r="AZ22" s="298"/>
      <c r="BA22" s="298"/>
      <c r="BB22" s="298"/>
      <c r="BC22" s="296">
        <f t="shared" si="52"/>
        <v>46244</v>
      </c>
      <c r="BD22" s="297" t="str">
        <f t="shared" si="8"/>
        <v>月</v>
      </c>
      <c r="BE22" s="297" t="str">
        <f t="shared" si="9"/>
        <v/>
      </c>
      <c r="BF22" s="298"/>
      <c r="BG22" s="298"/>
      <c r="BH22" s="298"/>
      <c r="BI22" s="298"/>
      <c r="BJ22" s="298"/>
      <c r="BK22" s="298"/>
      <c r="BL22" s="298"/>
      <c r="BM22" s="298"/>
      <c r="BN22" s="296">
        <f t="shared" si="53"/>
        <v>46275</v>
      </c>
      <c r="BO22" s="297" t="str">
        <f t="shared" si="10"/>
        <v>木</v>
      </c>
      <c r="BP22" s="297" t="str">
        <f t="shared" si="11"/>
        <v/>
      </c>
      <c r="BQ22" s="298"/>
      <c r="BR22" s="298"/>
      <c r="BS22" s="298"/>
      <c r="BT22" s="298"/>
      <c r="BU22" s="298"/>
      <c r="BV22" s="298"/>
      <c r="BW22" s="298"/>
      <c r="BX22" s="300"/>
      <c r="BY22" s="296">
        <f t="shared" si="54"/>
        <v>46305</v>
      </c>
      <c r="BZ22" s="297" t="str">
        <f t="shared" si="12"/>
        <v>土</v>
      </c>
      <c r="CA22" s="297" t="str">
        <f t="shared" si="13"/>
        <v/>
      </c>
      <c r="CB22" s="298"/>
      <c r="CC22" s="298"/>
      <c r="CD22" s="298"/>
      <c r="CE22" s="298"/>
      <c r="CF22" s="298"/>
      <c r="CG22" s="298"/>
      <c r="CH22" s="298"/>
      <c r="CI22" s="298"/>
      <c r="CJ22" s="296">
        <f t="shared" si="55"/>
        <v>46336</v>
      </c>
      <c r="CK22" s="297" t="str">
        <f t="shared" si="14"/>
        <v>火</v>
      </c>
      <c r="CL22" s="297" t="str">
        <f t="shared" si="15"/>
        <v/>
      </c>
      <c r="CM22" s="298"/>
      <c r="CN22" s="298"/>
      <c r="CO22" s="298"/>
      <c r="CP22" s="298"/>
      <c r="CQ22" s="298"/>
      <c r="CR22" s="298"/>
      <c r="CS22" s="298"/>
      <c r="CT22" s="298"/>
      <c r="CU22" s="296">
        <f t="shared" si="56"/>
        <v>46366</v>
      </c>
      <c r="CV22" s="297" t="str">
        <f t="shared" si="16"/>
        <v>木</v>
      </c>
      <c r="CW22" s="297" t="str">
        <f t="shared" si="17"/>
        <v/>
      </c>
      <c r="CX22" s="298"/>
      <c r="CY22" s="298"/>
      <c r="CZ22" s="298"/>
      <c r="DA22" s="298"/>
      <c r="DB22" s="298"/>
      <c r="DC22" s="298"/>
      <c r="DD22" s="298"/>
      <c r="DE22" s="300"/>
      <c r="DF22" s="296">
        <f t="shared" si="57"/>
        <v>46397</v>
      </c>
      <c r="DG22" s="297" t="str">
        <f t="shared" si="18"/>
        <v>日</v>
      </c>
      <c r="DH22" s="297" t="str">
        <f t="shared" si="19"/>
        <v/>
      </c>
      <c r="DI22" s="298"/>
      <c r="DJ22" s="298"/>
      <c r="DK22" s="298"/>
      <c r="DL22" s="298"/>
      <c r="DM22" s="298"/>
      <c r="DN22" s="298"/>
      <c r="DO22" s="298"/>
      <c r="DP22" s="298"/>
      <c r="DQ22" s="296">
        <f t="shared" si="58"/>
        <v>46428</v>
      </c>
      <c r="DR22" s="297" t="str">
        <f t="shared" si="20"/>
        <v>水</v>
      </c>
      <c r="DS22" s="297" t="str">
        <f t="shared" si="21"/>
        <v/>
      </c>
      <c r="DT22" s="298"/>
      <c r="DU22" s="298"/>
      <c r="DV22" s="298"/>
      <c r="DW22" s="298"/>
      <c r="DX22" s="298"/>
      <c r="DY22" s="298"/>
      <c r="DZ22" s="298"/>
      <c r="EA22" s="298"/>
      <c r="EB22" s="296">
        <f t="shared" si="59"/>
        <v>46456</v>
      </c>
      <c r="EC22" s="297" t="str">
        <f t="shared" si="22"/>
        <v>水</v>
      </c>
      <c r="ED22" s="297" t="str">
        <f t="shared" si="23"/>
        <v/>
      </c>
      <c r="EE22" s="298"/>
      <c r="EF22" s="298"/>
      <c r="EG22" s="298"/>
      <c r="EH22" s="298"/>
      <c r="EI22" s="298"/>
      <c r="EJ22" s="298"/>
      <c r="EK22" s="298"/>
      <c r="EL22" s="300"/>
      <c r="EM22" s="296">
        <f t="shared" si="60"/>
        <v>46487</v>
      </c>
      <c r="EN22" s="297" t="str">
        <f t="shared" si="24"/>
        <v>土</v>
      </c>
      <c r="EO22" s="297" t="str">
        <f t="shared" si="25"/>
        <v/>
      </c>
      <c r="EP22" s="298"/>
      <c r="EQ22" s="298"/>
      <c r="ER22" s="298"/>
      <c r="ES22" s="298"/>
      <c r="ET22" s="298"/>
      <c r="EU22" s="298"/>
      <c r="EV22" s="298"/>
      <c r="EW22" s="298"/>
      <c r="EX22" s="296">
        <f t="shared" si="61"/>
        <v>46517</v>
      </c>
      <c r="EY22" s="297" t="str">
        <f t="shared" si="26"/>
        <v>月</v>
      </c>
      <c r="EZ22" s="297" t="str">
        <f t="shared" si="27"/>
        <v/>
      </c>
      <c r="FA22" s="298"/>
      <c r="FB22" s="298"/>
      <c r="FC22" s="298"/>
      <c r="FD22" s="298"/>
      <c r="FE22" s="298"/>
      <c r="FF22" s="298"/>
      <c r="FG22" s="298"/>
      <c r="FH22" s="298"/>
      <c r="FI22" s="296">
        <f t="shared" si="62"/>
        <v>46548</v>
      </c>
      <c r="FJ22" s="297" t="str">
        <f t="shared" si="28"/>
        <v>木</v>
      </c>
      <c r="FK22" s="297" t="str">
        <f t="shared" si="29"/>
        <v/>
      </c>
      <c r="FL22" s="298"/>
      <c r="FM22" s="298"/>
      <c r="FN22" s="298"/>
      <c r="FO22" s="298"/>
      <c r="FP22" s="298"/>
      <c r="FQ22" s="298"/>
      <c r="FR22" s="298"/>
      <c r="FS22" s="300"/>
      <c r="FT22" s="296">
        <f t="shared" si="63"/>
        <v>46578</v>
      </c>
      <c r="FU22" s="297" t="str">
        <f t="shared" si="30"/>
        <v>土</v>
      </c>
      <c r="FV22" s="297" t="str">
        <f t="shared" si="31"/>
        <v/>
      </c>
      <c r="FW22" s="298"/>
      <c r="FX22" s="298"/>
      <c r="FY22" s="298"/>
      <c r="FZ22" s="298"/>
      <c r="GA22" s="298"/>
      <c r="GB22" s="298"/>
      <c r="GC22" s="298"/>
      <c r="GD22" s="298"/>
      <c r="GE22" s="296">
        <f t="shared" si="64"/>
        <v>46609</v>
      </c>
      <c r="GF22" s="297" t="str">
        <f t="shared" si="32"/>
        <v>火</v>
      </c>
      <c r="GG22" s="297" t="str">
        <f t="shared" si="33"/>
        <v/>
      </c>
      <c r="GH22" s="298"/>
      <c r="GI22" s="298"/>
      <c r="GJ22" s="298"/>
      <c r="GK22" s="298"/>
      <c r="GL22" s="298"/>
      <c r="GM22" s="298"/>
      <c r="GN22" s="298"/>
      <c r="GO22" s="298"/>
      <c r="GP22" s="296">
        <f t="shared" si="65"/>
        <v>46640</v>
      </c>
      <c r="GQ22" s="297" t="str">
        <f t="shared" si="34"/>
        <v>金</v>
      </c>
      <c r="GR22" s="297" t="str">
        <f t="shared" si="35"/>
        <v/>
      </c>
      <c r="GS22" s="298"/>
      <c r="GT22" s="298"/>
      <c r="GU22" s="298"/>
      <c r="GV22" s="298"/>
      <c r="GW22" s="298"/>
      <c r="GX22" s="298"/>
      <c r="GY22" s="298"/>
      <c r="GZ22" s="300"/>
      <c r="HA22" s="296">
        <f t="shared" si="66"/>
        <v>46670</v>
      </c>
      <c r="HB22" s="297" t="str">
        <f t="shared" si="36"/>
        <v>日</v>
      </c>
      <c r="HC22" s="297" t="str">
        <f t="shared" si="37"/>
        <v/>
      </c>
      <c r="HD22" s="298"/>
      <c r="HE22" s="298"/>
      <c r="HF22" s="298"/>
      <c r="HG22" s="298"/>
      <c r="HH22" s="298"/>
      <c r="HI22" s="298"/>
      <c r="HJ22" s="298"/>
      <c r="HK22" s="298"/>
      <c r="HL22" s="296">
        <f t="shared" si="67"/>
        <v>46701</v>
      </c>
      <c r="HM22" s="297" t="str">
        <f t="shared" si="38"/>
        <v>水</v>
      </c>
      <c r="HN22" s="297" t="str">
        <f t="shared" si="39"/>
        <v/>
      </c>
      <c r="HO22" s="298"/>
      <c r="HP22" s="298"/>
      <c r="HQ22" s="298"/>
      <c r="HR22" s="298"/>
      <c r="HS22" s="298"/>
      <c r="HT22" s="298"/>
      <c r="HU22" s="298"/>
      <c r="HV22" s="298"/>
      <c r="HW22" s="296">
        <f t="shared" si="68"/>
        <v>46731</v>
      </c>
      <c r="HX22" s="297" t="str">
        <f t="shared" si="40"/>
        <v>金</v>
      </c>
      <c r="HY22" s="297" t="str">
        <f t="shared" si="41"/>
        <v/>
      </c>
      <c r="HZ22" s="298"/>
      <c r="IA22" s="298"/>
      <c r="IB22" s="298"/>
      <c r="IC22" s="298"/>
      <c r="ID22" s="298"/>
      <c r="IE22" s="298"/>
      <c r="IF22" s="298"/>
      <c r="IG22" s="300"/>
      <c r="IH22" s="296">
        <f t="shared" si="69"/>
        <v>46762</v>
      </c>
      <c r="II22" s="297" t="str">
        <f t="shared" si="42"/>
        <v>月</v>
      </c>
      <c r="IJ22" s="297" t="str">
        <f t="shared" si="43"/>
        <v/>
      </c>
      <c r="IK22" s="298"/>
      <c r="IL22" s="298"/>
      <c r="IM22" s="298"/>
      <c r="IN22" s="298"/>
      <c r="IO22" s="298"/>
      <c r="IP22" s="298"/>
      <c r="IQ22" s="298"/>
      <c r="IR22" s="298"/>
      <c r="IS22" s="296">
        <f t="shared" si="70"/>
        <v>46793</v>
      </c>
      <c r="IT22" s="297" t="str">
        <f t="shared" si="44"/>
        <v>木</v>
      </c>
      <c r="IU22" s="297" t="str">
        <f t="shared" si="45"/>
        <v/>
      </c>
      <c r="IV22" s="298"/>
      <c r="IW22" s="298"/>
      <c r="IX22" s="298"/>
      <c r="IY22" s="298"/>
      <c r="IZ22" s="298"/>
      <c r="JA22" s="298"/>
      <c r="JB22" s="298"/>
      <c r="JC22" s="298"/>
      <c r="JD22" s="296">
        <f t="shared" si="71"/>
        <v>46822</v>
      </c>
      <c r="JE22" s="297" t="str">
        <f t="shared" si="46"/>
        <v>金</v>
      </c>
      <c r="JF22" s="297" t="str">
        <f t="shared" si="47"/>
        <v/>
      </c>
      <c r="JG22" s="298"/>
      <c r="JH22" s="298"/>
      <c r="JI22" s="298"/>
      <c r="JJ22" s="298"/>
      <c r="JK22" s="298"/>
      <c r="JL22" s="298"/>
      <c r="JM22" s="298"/>
      <c r="JN22" s="300"/>
      <c r="JQ22" s="366">
        <v>46287</v>
      </c>
      <c r="JR22" s="367" t="s">
        <v>369</v>
      </c>
      <c r="JT22"/>
    </row>
    <row r="23" spans="1:283" ht="24" customHeight="1">
      <c r="K23" s="296">
        <f t="shared" si="48"/>
        <v>46123</v>
      </c>
      <c r="L23" s="297" t="str">
        <f t="shared" si="0"/>
        <v>土</v>
      </c>
      <c r="M23" s="297" t="str">
        <f t="shared" si="1"/>
        <v/>
      </c>
      <c r="N23" s="298"/>
      <c r="O23" s="298"/>
      <c r="P23" s="298"/>
      <c r="Q23" s="298"/>
      <c r="R23" s="298"/>
      <c r="S23" s="298"/>
      <c r="T23" s="298"/>
      <c r="U23" s="299"/>
      <c r="V23" s="296">
        <f t="shared" si="49"/>
        <v>46153</v>
      </c>
      <c r="W23" s="297" t="str">
        <f t="shared" si="2"/>
        <v>月</v>
      </c>
      <c r="X23" s="297" t="str">
        <f t="shared" si="3"/>
        <v/>
      </c>
      <c r="Y23" s="298"/>
      <c r="Z23" s="298"/>
      <c r="AA23" s="298"/>
      <c r="AB23" s="298"/>
      <c r="AC23" s="298"/>
      <c r="AD23" s="298"/>
      <c r="AE23" s="298"/>
      <c r="AF23" s="299"/>
      <c r="AG23" s="296">
        <f t="shared" si="50"/>
        <v>46184</v>
      </c>
      <c r="AH23" s="297" t="str">
        <f t="shared" si="4"/>
        <v>木</v>
      </c>
      <c r="AI23" s="297" t="str">
        <f t="shared" si="5"/>
        <v/>
      </c>
      <c r="AJ23" s="298"/>
      <c r="AK23" s="298"/>
      <c r="AL23" s="298"/>
      <c r="AM23" s="298"/>
      <c r="AN23" s="298"/>
      <c r="AO23" s="298"/>
      <c r="AP23" s="298"/>
      <c r="AQ23" s="299"/>
      <c r="AR23" s="296">
        <f t="shared" si="51"/>
        <v>46214</v>
      </c>
      <c r="AS23" s="297" t="str">
        <f t="shared" si="6"/>
        <v>土</v>
      </c>
      <c r="AT23" s="297" t="str">
        <f t="shared" si="7"/>
        <v/>
      </c>
      <c r="AU23" s="298"/>
      <c r="AV23" s="298"/>
      <c r="AW23" s="298"/>
      <c r="AX23" s="298"/>
      <c r="AY23" s="298"/>
      <c r="AZ23" s="298"/>
      <c r="BA23" s="298"/>
      <c r="BB23" s="299"/>
      <c r="BC23" s="296">
        <f t="shared" si="52"/>
        <v>46245</v>
      </c>
      <c r="BD23" s="297" t="str">
        <f t="shared" si="8"/>
        <v>火</v>
      </c>
      <c r="BE23" s="297" t="str">
        <f t="shared" si="9"/>
        <v/>
      </c>
      <c r="BF23" s="298"/>
      <c r="BG23" s="298"/>
      <c r="BH23" s="298"/>
      <c r="BI23" s="298"/>
      <c r="BJ23" s="298"/>
      <c r="BK23" s="298"/>
      <c r="BL23" s="298"/>
      <c r="BM23" s="299"/>
      <c r="BN23" s="296">
        <f t="shared" si="53"/>
        <v>46276</v>
      </c>
      <c r="BO23" s="297" t="str">
        <f t="shared" si="10"/>
        <v>金</v>
      </c>
      <c r="BP23" s="297" t="str">
        <f t="shared" si="11"/>
        <v/>
      </c>
      <c r="BQ23" s="298"/>
      <c r="BR23" s="298"/>
      <c r="BS23" s="298"/>
      <c r="BT23" s="298"/>
      <c r="BU23" s="298"/>
      <c r="BV23" s="298"/>
      <c r="BW23" s="298"/>
      <c r="BX23" s="299"/>
      <c r="BY23" s="296">
        <f t="shared" si="54"/>
        <v>46306</v>
      </c>
      <c r="BZ23" s="297" t="str">
        <f t="shared" si="12"/>
        <v>日</v>
      </c>
      <c r="CA23" s="297" t="str">
        <f t="shared" si="13"/>
        <v/>
      </c>
      <c r="CB23" s="298"/>
      <c r="CC23" s="298"/>
      <c r="CD23" s="298"/>
      <c r="CE23" s="298"/>
      <c r="CF23" s="298"/>
      <c r="CG23" s="298"/>
      <c r="CH23" s="298"/>
      <c r="CI23" s="299"/>
      <c r="CJ23" s="296">
        <f t="shared" si="55"/>
        <v>46337</v>
      </c>
      <c r="CK23" s="297" t="str">
        <f t="shared" si="14"/>
        <v>水</v>
      </c>
      <c r="CL23" s="297" t="str">
        <f t="shared" si="15"/>
        <v/>
      </c>
      <c r="CM23" s="298"/>
      <c r="CN23" s="298"/>
      <c r="CO23" s="298"/>
      <c r="CP23" s="298"/>
      <c r="CQ23" s="298"/>
      <c r="CR23" s="298"/>
      <c r="CS23" s="298"/>
      <c r="CT23" s="299"/>
      <c r="CU23" s="296">
        <f t="shared" si="56"/>
        <v>46367</v>
      </c>
      <c r="CV23" s="297" t="str">
        <f t="shared" si="16"/>
        <v>金</v>
      </c>
      <c r="CW23" s="297" t="str">
        <f t="shared" si="17"/>
        <v/>
      </c>
      <c r="CX23" s="298"/>
      <c r="CY23" s="298"/>
      <c r="CZ23" s="298"/>
      <c r="DA23" s="298"/>
      <c r="DB23" s="298"/>
      <c r="DC23" s="298"/>
      <c r="DD23" s="298"/>
      <c r="DE23" s="299"/>
      <c r="DF23" s="296">
        <f t="shared" si="57"/>
        <v>46398</v>
      </c>
      <c r="DG23" s="297" t="str">
        <f t="shared" si="18"/>
        <v>月</v>
      </c>
      <c r="DH23" s="297" t="str">
        <f t="shared" si="19"/>
        <v/>
      </c>
      <c r="DI23" s="298"/>
      <c r="DJ23" s="298"/>
      <c r="DK23" s="298"/>
      <c r="DL23" s="298"/>
      <c r="DM23" s="298"/>
      <c r="DN23" s="298"/>
      <c r="DO23" s="298"/>
      <c r="DP23" s="299"/>
      <c r="DQ23" s="296">
        <f t="shared" si="58"/>
        <v>46429</v>
      </c>
      <c r="DR23" s="297" t="str">
        <f t="shared" si="20"/>
        <v>木</v>
      </c>
      <c r="DS23" s="297" t="str">
        <f t="shared" si="21"/>
        <v/>
      </c>
      <c r="DT23" s="298"/>
      <c r="DU23" s="298"/>
      <c r="DV23" s="298"/>
      <c r="DW23" s="298"/>
      <c r="DX23" s="298"/>
      <c r="DY23" s="298"/>
      <c r="DZ23" s="298"/>
      <c r="EA23" s="299"/>
      <c r="EB23" s="296">
        <f t="shared" si="59"/>
        <v>46457</v>
      </c>
      <c r="EC23" s="297" t="str">
        <f t="shared" si="22"/>
        <v>木</v>
      </c>
      <c r="ED23" s="297" t="str">
        <f t="shared" si="23"/>
        <v/>
      </c>
      <c r="EE23" s="298"/>
      <c r="EF23" s="298"/>
      <c r="EG23" s="298"/>
      <c r="EH23" s="298"/>
      <c r="EI23" s="298"/>
      <c r="EJ23" s="298"/>
      <c r="EK23" s="298"/>
      <c r="EL23" s="299"/>
      <c r="EM23" s="296">
        <f t="shared" si="60"/>
        <v>46488</v>
      </c>
      <c r="EN23" s="297" t="str">
        <f t="shared" si="24"/>
        <v>日</v>
      </c>
      <c r="EO23" s="297" t="str">
        <f t="shared" si="25"/>
        <v/>
      </c>
      <c r="EP23" s="298"/>
      <c r="EQ23" s="298"/>
      <c r="ER23" s="298"/>
      <c r="ES23" s="298"/>
      <c r="ET23" s="298"/>
      <c r="EU23" s="298"/>
      <c r="EV23" s="298"/>
      <c r="EW23" s="299"/>
      <c r="EX23" s="296">
        <f t="shared" si="61"/>
        <v>46518</v>
      </c>
      <c r="EY23" s="297" t="str">
        <f t="shared" si="26"/>
        <v>火</v>
      </c>
      <c r="EZ23" s="297" t="str">
        <f t="shared" si="27"/>
        <v/>
      </c>
      <c r="FA23" s="298"/>
      <c r="FB23" s="298"/>
      <c r="FC23" s="298"/>
      <c r="FD23" s="298"/>
      <c r="FE23" s="298"/>
      <c r="FF23" s="298"/>
      <c r="FG23" s="298"/>
      <c r="FH23" s="299"/>
      <c r="FI23" s="296">
        <f t="shared" si="62"/>
        <v>46549</v>
      </c>
      <c r="FJ23" s="297" t="str">
        <f t="shared" si="28"/>
        <v>金</v>
      </c>
      <c r="FK23" s="297" t="str">
        <f t="shared" si="29"/>
        <v/>
      </c>
      <c r="FL23" s="298"/>
      <c r="FM23" s="298"/>
      <c r="FN23" s="298"/>
      <c r="FO23" s="298"/>
      <c r="FP23" s="298"/>
      <c r="FQ23" s="298"/>
      <c r="FR23" s="298"/>
      <c r="FS23" s="299"/>
      <c r="FT23" s="296">
        <f t="shared" si="63"/>
        <v>46579</v>
      </c>
      <c r="FU23" s="297" t="str">
        <f t="shared" si="30"/>
        <v>日</v>
      </c>
      <c r="FV23" s="297" t="str">
        <f t="shared" si="31"/>
        <v/>
      </c>
      <c r="FW23" s="298"/>
      <c r="FX23" s="298"/>
      <c r="FY23" s="298"/>
      <c r="FZ23" s="298"/>
      <c r="GA23" s="298"/>
      <c r="GB23" s="298"/>
      <c r="GC23" s="298"/>
      <c r="GD23" s="299"/>
      <c r="GE23" s="296">
        <f t="shared" si="64"/>
        <v>46610</v>
      </c>
      <c r="GF23" s="297" t="str">
        <f t="shared" si="32"/>
        <v>水</v>
      </c>
      <c r="GG23" s="297" t="str">
        <f t="shared" si="33"/>
        <v/>
      </c>
      <c r="GH23" s="298"/>
      <c r="GI23" s="298"/>
      <c r="GJ23" s="298"/>
      <c r="GK23" s="298"/>
      <c r="GL23" s="298"/>
      <c r="GM23" s="298"/>
      <c r="GN23" s="298"/>
      <c r="GO23" s="299"/>
      <c r="GP23" s="296">
        <f t="shared" si="65"/>
        <v>46641</v>
      </c>
      <c r="GQ23" s="297" t="str">
        <f t="shared" si="34"/>
        <v>土</v>
      </c>
      <c r="GR23" s="297" t="str">
        <f t="shared" si="35"/>
        <v/>
      </c>
      <c r="GS23" s="298"/>
      <c r="GT23" s="298"/>
      <c r="GU23" s="298"/>
      <c r="GV23" s="298"/>
      <c r="GW23" s="298"/>
      <c r="GX23" s="298"/>
      <c r="GY23" s="298"/>
      <c r="GZ23" s="299"/>
      <c r="HA23" s="296">
        <f t="shared" si="66"/>
        <v>46671</v>
      </c>
      <c r="HB23" s="297" t="str">
        <f t="shared" si="36"/>
        <v>月</v>
      </c>
      <c r="HC23" s="297" t="str">
        <f t="shared" si="37"/>
        <v/>
      </c>
      <c r="HD23" s="298"/>
      <c r="HE23" s="298"/>
      <c r="HF23" s="298"/>
      <c r="HG23" s="298"/>
      <c r="HH23" s="298"/>
      <c r="HI23" s="298"/>
      <c r="HJ23" s="298"/>
      <c r="HK23" s="299"/>
      <c r="HL23" s="296">
        <f t="shared" si="67"/>
        <v>46702</v>
      </c>
      <c r="HM23" s="297" t="str">
        <f t="shared" si="38"/>
        <v>木</v>
      </c>
      <c r="HN23" s="297" t="str">
        <f t="shared" si="39"/>
        <v/>
      </c>
      <c r="HO23" s="298"/>
      <c r="HP23" s="298"/>
      <c r="HQ23" s="298"/>
      <c r="HR23" s="298"/>
      <c r="HS23" s="298"/>
      <c r="HT23" s="298"/>
      <c r="HU23" s="298"/>
      <c r="HV23" s="299"/>
      <c r="HW23" s="296">
        <f t="shared" si="68"/>
        <v>46732</v>
      </c>
      <c r="HX23" s="297" t="str">
        <f t="shared" si="40"/>
        <v>土</v>
      </c>
      <c r="HY23" s="297" t="str">
        <f t="shared" si="41"/>
        <v/>
      </c>
      <c r="HZ23" s="298"/>
      <c r="IA23" s="298"/>
      <c r="IB23" s="298"/>
      <c r="IC23" s="298"/>
      <c r="ID23" s="298"/>
      <c r="IE23" s="298"/>
      <c r="IF23" s="298"/>
      <c r="IG23" s="299"/>
      <c r="IH23" s="296">
        <f t="shared" si="69"/>
        <v>46763</v>
      </c>
      <c r="II23" s="297" t="str">
        <f t="shared" si="42"/>
        <v>火</v>
      </c>
      <c r="IJ23" s="297" t="str">
        <f t="shared" si="43"/>
        <v/>
      </c>
      <c r="IK23" s="298"/>
      <c r="IL23" s="298"/>
      <c r="IM23" s="298"/>
      <c r="IN23" s="298"/>
      <c r="IO23" s="298"/>
      <c r="IP23" s="298"/>
      <c r="IQ23" s="298"/>
      <c r="IR23" s="299"/>
      <c r="IS23" s="296">
        <f t="shared" si="70"/>
        <v>46794</v>
      </c>
      <c r="IT23" s="297" t="str">
        <f t="shared" si="44"/>
        <v>金</v>
      </c>
      <c r="IU23" s="297" t="str">
        <f t="shared" si="45"/>
        <v/>
      </c>
      <c r="IV23" s="298"/>
      <c r="IW23" s="298"/>
      <c r="IX23" s="298"/>
      <c r="IY23" s="298"/>
      <c r="IZ23" s="298"/>
      <c r="JA23" s="298"/>
      <c r="JB23" s="298"/>
      <c r="JC23" s="299"/>
      <c r="JD23" s="296">
        <f t="shared" si="71"/>
        <v>46823</v>
      </c>
      <c r="JE23" s="297" t="str">
        <f t="shared" si="46"/>
        <v>土</v>
      </c>
      <c r="JF23" s="297" t="str">
        <f t="shared" si="47"/>
        <v/>
      </c>
      <c r="JG23" s="298"/>
      <c r="JH23" s="298"/>
      <c r="JI23" s="298"/>
      <c r="JJ23" s="298"/>
      <c r="JK23" s="298"/>
      <c r="JL23" s="298"/>
      <c r="JM23" s="298"/>
      <c r="JN23" s="299"/>
      <c r="JQ23" s="366">
        <v>46288</v>
      </c>
      <c r="JR23" s="367" t="s">
        <v>341</v>
      </c>
      <c r="JT23"/>
    </row>
    <row r="24" spans="1:283" ht="24" customHeight="1">
      <c r="K24" s="296">
        <f t="shared" si="48"/>
        <v>46124</v>
      </c>
      <c r="L24" s="297" t="str">
        <f t="shared" si="0"/>
        <v>日</v>
      </c>
      <c r="M24" s="297" t="str">
        <f t="shared" si="1"/>
        <v/>
      </c>
      <c r="N24" s="298"/>
      <c r="O24" s="298"/>
      <c r="P24" s="298"/>
      <c r="Q24" s="298"/>
      <c r="R24" s="298"/>
      <c r="S24" s="298"/>
      <c r="T24" s="298"/>
      <c r="U24" s="298"/>
      <c r="V24" s="296">
        <f t="shared" si="49"/>
        <v>46154</v>
      </c>
      <c r="W24" s="297" t="str">
        <f t="shared" si="2"/>
        <v>火</v>
      </c>
      <c r="X24" s="297" t="str">
        <f t="shared" si="3"/>
        <v/>
      </c>
      <c r="Y24" s="298"/>
      <c r="Z24" s="298"/>
      <c r="AA24" s="298"/>
      <c r="AB24" s="298"/>
      <c r="AC24" s="298"/>
      <c r="AD24" s="298"/>
      <c r="AE24" s="298"/>
      <c r="AF24" s="298"/>
      <c r="AG24" s="296">
        <f t="shared" si="50"/>
        <v>46185</v>
      </c>
      <c r="AH24" s="297" t="str">
        <f t="shared" si="4"/>
        <v>金</v>
      </c>
      <c r="AI24" s="297" t="str">
        <f t="shared" si="5"/>
        <v/>
      </c>
      <c r="AJ24" s="298"/>
      <c r="AK24" s="298"/>
      <c r="AL24" s="298"/>
      <c r="AM24" s="298"/>
      <c r="AN24" s="298"/>
      <c r="AO24" s="298"/>
      <c r="AP24" s="298"/>
      <c r="AQ24" s="302"/>
      <c r="AR24" s="296">
        <f t="shared" si="51"/>
        <v>46215</v>
      </c>
      <c r="AS24" s="297" t="str">
        <f t="shared" si="6"/>
        <v>日</v>
      </c>
      <c r="AT24" s="297" t="str">
        <f t="shared" si="7"/>
        <v/>
      </c>
      <c r="AU24" s="298"/>
      <c r="AV24" s="298"/>
      <c r="AW24" s="298"/>
      <c r="AX24" s="298"/>
      <c r="AY24" s="298"/>
      <c r="AZ24" s="298"/>
      <c r="BA24" s="298"/>
      <c r="BB24" s="298"/>
      <c r="BC24" s="296">
        <f t="shared" si="52"/>
        <v>46246</v>
      </c>
      <c r="BD24" s="297" t="str">
        <f t="shared" si="8"/>
        <v>水</v>
      </c>
      <c r="BE24" s="297" t="str">
        <f t="shared" si="9"/>
        <v/>
      </c>
      <c r="BF24" s="298"/>
      <c r="BG24" s="298"/>
      <c r="BH24" s="298"/>
      <c r="BI24" s="298"/>
      <c r="BJ24" s="298"/>
      <c r="BK24" s="298"/>
      <c r="BL24" s="298"/>
      <c r="BM24" s="298"/>
      <c r="BN24" s="296">
        <f t="shared" si="53"/>
        <v>46277</v>
      </c>
      <c r="BO24" s="297" t="str">
        <f t="shared" si="10"/>
        <v>土</v>
      </c>
      <c r="BP24" s="297" t="str">
        <f t="shared" si="11"/>
        <v/>
      </c>
      <c r="BQ24" s="298"/>
      <c r="BR24" s="298"/>
      <c r="BS24" s="298"/>
      <c r="BT24" s="298"/>
      <c r="BU24" s="298"/>
      <c r="BV24" s="298"/>
      <c r="BW24" s="298"/>
      <c r="BX24" s="302"/>
      <c r="BY24" s="296">
        <f t="shared" si="54"/>
        <v>46307</v>
      </c>
      <c r="BZ24" s="297" t="str">
        <f t="shared" si="12"/>
        <v>月</v>
      </c>
      <c r="CA24" s="297" t="str">
        <f t="shared" si="13"/>
        <v/>
      </c>
      <c r="CB24" s="298"/>
      <c r="CC24" s="298"/>
      <c r="CD24" s="298"/>
      <c r="CE24" s="298"/>
      <c r="CF24" s="298"/>
      <c r="CG24" s="298"/>
      <c r="CH24" s="298"/>
      <c r="CI24" s="298"/>
      <c r="CJ24" s="296">
        <f t="shared" si="55"/>
        <v>46338</v>
      </c>
      <c r="CK24" s="297" t="str">
        <f t="shared" si="14"/>
        <v>木</v>
      </c>
      <c r="CL24" s="297" t="str">
        <f t="shared" si="15"/>
        <v/>
      </c>
      <c r="CM24" s="298"/>
      <c r="CN24" s="298"/>
      <c r="CO24" s="298"/>
      <c r="CP24" s="298"/>
      <c r="CQ24" s="298"/>
      <c r="CR24" s="298"/>
      <c r="CS24" s="298"/>
      <c r="CT24" s="298"/>
      <c r="CU24" s="296">
        <f t="shared" si="56"/>
        <v>46368</v>
      </c>
      <c r="CV24" s="297" t="str">
        <f t="shared" si="16"/>
        <v>土</v>
      </c>
      <c r="CW24" s="297" t="str">
        <f t="shared" si="17"/>
        <v/>
      </c>
      <c r="CX24" s="298"/>
      <c r="CY24" s="298"/>
      <c r="CZ24" s="298"/>
      <c r="DA24" s="298"/>
      <c r="DB24" s="298"/>
      <c r="DC24" s="298"/>
      <c r="DD24" s="298"/>
      <c r="DE24" s="302"/>
      <c r="DF24" s="296">
        <f t="shared" si="57"/>
        <v>46399</v>
      </c>
      <c r="DG24" s="297" t="str">
        <f t="shared" si="18"/>
        <v>火</v>
      </c>
      <c r="DH24" s="297" t="str">
        <f t="shared" si="19"/>
        <v/>
      </c>
      <c r="DI24" s="298"/>
      <c r="DJ24" s="298"/>
      <c r="DK24" s="298"/>
      <c r="DL24" s="298"/>
      <c r="DM24" s="298"/>
      <c r="DN24" s="298"/>
      <c r="DO24" s="298"/>
      <c r="DP24" s="298"/>
      <c r="DQ24" s="296">
        <f t="shared" si="58"/>
        <v>46430</v>
      </c>
      <c r="DR24" s="297" t="str">
        <f t="shared" si="20"/>
        <v>金</v>
      </c>
      <c r="DS24" s="297" t="str">
        <f t="shared" si="21"/>
        <v/>
      </c>
      <c r="DT24" s="298"/>
      <c r="DU24" s="298"/>
      <c r="DV24" s="298"/>
      <c r="DW24" s="298"/>
      <c r="DX24" s="298"/>
      <c r="DY24" s="298"/>
      <c r="DZ24" s="298"/>
      <c r="EA24" s="298"/>
      <c r="EB24" s="296">
        <f t="shared" si="59"/>
        <v>46458</v>
      </c>
      <c r="EC24" s="297" t="str">
        <f t="shared" si="22"/>
        <v>金</v>
      </c>
      <c r="ED24" s="297" t="str">
        <f t="shared" si="23"/>
        <v/>
      </c>
      <c r="EE24" s="298"/>
      <c r="EF24" s="298"/>
      <c r="EG24" s="298"/>
      <c r="EH24" s="298"/>
      <c r="EI24" s="298"/>
      <c r="EJ24" s="298"/>
      <c r="EK24" s="298"/>
      <c r="EL24" s="302"/>
      <c r="EM24" s="296">
        <f t="shared" si="60"/>
        <v>46489</v>
      </c>
      <c r="EN24" s="297" t="str">
        <f t="shared" si="24"/>
        <v>月</v>
      </c>
      <c r="EO24" s="297" t="str">
        <f t="shared" si="25"/>
        <v/>
      </c>
      <c r="EP24" s="298"/>
      <c r="EQ24" s="298"/>
      <c r="ER24" s="298"/>
      <c r="ES24" s="298"/>
      <c r="ET24" s="298"/>
      <c r="EU24" s="298"/>
      <c r="EV24" s="298"/>
      <c r="EW24" s="298"/>
      <c r="EX24" s="296">
        <f t="shared" si="61"/>
        <v>46519</v>
      </c>
      <c r="EY24" s="297" t="str">
        <f t="shared" si="26"/>
        <v>水</v>
      </c>
      <c r="EZ24" s="297" t="str">
        <f t="shared" si="27"/>
        <v/>
      </c>
      <c r="FA24" s="298"/>
      <c r="FB24" s="298"/>
      <c r="FC24" s="298"/>
      <c r="FD24" s="298"/>
      <c r="FE24" s="298"/>
      <c r="FF24" s="298"/>
      <c r="FG24" s="298"/>
      <c r="FH24" s="298"/>
      <c r="FI24" s="296">
        <f t="shared" si="62"/>
        <v>46550</v>
      </c>
      <c r="FJ24" s="297" t="str">
        <f t="shared" si="28"/>
        <v>土</v>
      </c>
      <c r="FK24" s="297" t="str">
        <f t="shared" si="29"/>
        <v/>
      </c>
      <c r="FL24" s="298"/>
      <c r="FM24" s="298"/>
      <c r="FN24" s="298"/>
      <c r="FO24" s="298"/>
      <c r="FP24" s="298"/>
      <c r="FQ24" s="298"/>
      <c r="FR24" s="298"/>
      <c r="FS24" s="302"/>
      <c r="FT24" s="296">
        <f t="shared" si="63"/>
        <v>46580</v>
      </c>
      <c r="FU24" s="297" t="str">
        <f t="shared" si="30"/>
        <v>月</v>
      </c>
      <c r="FV24" s="297" t="str">
        <f t="shared" si="31"/>
        <v/>
      </c>
      <c r="FW24" s="298"/>
      <c r="FX24" s="298"/>
      <c r="FY24" s="298"/>
      <c r="FZ24" s="298"/>
      <c r="GA24" s="298"/>
      <c r="GB24" s="298"/>
      <c r="GC24" s="298"/>
      <c r="GD24" s="298"/>
      <c r="GE24" s="296">
        <f t="shared" si="64"/>
        <v>46611</v>
      </c>
      <c r="GF24" s="297" t="str">
        <f t="shared" si="32"/>
        <v>木</v>
      </c>
      <c r="GG24" s="297" t="str">
        <f t="shared" si="33"/>
        <v/>
      </c>
      <c r="GH24" s="298"/>
      <c r="GI24" s="298"/>
      <c r="GJ24" s="298"/>
      <c r="GK24" s="298"/>
      <c r="GL24" s="298"/>
      <c r="GM24" s="298"/>
      <c r="GN24" s="298"/>
      <c r="GO24" s="298"/>
      <c r="GP24" s="296">
        <f t="shared" si="65"/>
        <v>46642</v>
      </c>
      <c r="GQ24" s="297" t="str">
        <f t="shared" si="34"/>
        <v>日</v>
      </c>
      <c r="GR24" s="297" t="str">
        <f t="shared" si="35"/>
        <v/>
      </c>
      <c r="GS24" s="298"/>
      <c r="GT24" s="298"/>
      <c r="GU24" s="298"/>
      <c r="GV24" s="298"/>
      <c r="GW24" s="298"/>
      <c r="GX24" s="298"/>
      <c r="GY24" s="298"/>
      <c r="GZ24" s="302"/>
      <c r="HA24" s="296">
        <f t="shared" si="66"/>
        <v>46672</v>
      </c>
      <c r="HB24" s="297" t="str">
        <f t="shared" si="36"/>
        <v>火</v>
      </c>
      <c r="HC24" s="297" t="str">
        <f t="shared" si="37"/>
        <v/>
      </c>
      <c r="HD24" s="298"/>
      <c r="HE24" s="298"/>
      <c r="HF24" s="298"/>
      <c r="HG24" s="298"/>
      <c r="HH24" s="298"/>
      <c r="HI24" s="298"/>
      <c r="HJ24" s="298"/>
      <c r="HK24" s="298"/>
      <c r="HL24" s="296">
        <f t="shared" si="67"/>
        <v>46703</v>
      </c>
      <c r="HM24" s="297" t="str">
        <f t="shared" si="38"/>
        <v>金</v>
      </c>
      <c r="HN24" s="297" t="str">
        <f t="shared" si="39"/>
        <v/>
      </c>
      <c r="HO24" s="298"/>
      <c r="HP24" s="298"/>
      <c r="HQ24" s="298"/>
      <c r="HR24" s="298"/>
      <c r="HS24" s="298"/>
      <c r="HT24" s="298"/>
      <c r="HU24" s="298"/>
      <c r="HV24" s="298"/>
      <c r="HW24" s="296">
        <f t="shared" si="68"/>
        <v>46733</v>
      </c>
      <c r="HX24" s="297" t="str">
        <f t="shared" si="40"/>
        <v>日</v>
      </c>
      <c r="HY24" s="297" t="str">
        <f t="shared" si="41"/>
        <v/>
      </c>
      <c r="HZ24" s="298"/>
      <c r="IA24" s="298"/>
      <c r="IB24" s="298"/>
      <c r="IC24" s="298"/>
      <c r="ID24" s="298"/>
      <c r="IE24" s="298"/>
      <c r="IF24" s="298"/>
      <c r="IG24" s="302"/>
      <c r="IH24" s="296">
        <f t="shared" si="69"/>
        <v>46764</v>
      </c>
      <c r="II24" s="297" t="str">
        <f t="shared" si="42"/>
        <v>水</v>
      </c>
      <c r="IJ24" s="297" t="str">
        <f t="shared" si="43"/>
        <v/>
      </c>
      <c r="IK24" s="298"/>
      <c r="IL24" s="298"/>
      <c r="IM24" s="298"/>
      <c r="IN24" s="298"/>
      <c r="IO24" s="298"/>
      <c r="IP24" s="298"/>
      <c r="IQ24" s="298"/>
      <c r="IR24" s="298"/>
      <c r="IS24" s="296">
        <f t="shared" si="70"/>
        <v>46795</v>
      </c>
      <c r="IT24" s="297" t="str">
        <f t="shared" si="44"/>
        <v>土</v>
      </c>
      <c r="IU24" s="297" t="str">
        <f t="shared" si="45"/>
        <v/>
      </c>
      <c r="IV24" s="298"/>
      <c r="IW24" s="298"/>
      <c r="IX24" s="298"/>
      <c r="IY24" s="298"/>
      <c r="IZ24" s="298"/>
      <c r="JA24" s="298"/>
      <c r="JB24" s="298"/>
      <c r="JC24" s="298"/>
      <c r="JD24" s="296">
        <f t="shared" si="71"/>
        <v>46824</v>
      </c>
      <c r="JE24" s="297" t="str">
        <f t="shared" si="46"/>
        <v>日</v>
      </c>
      <c r="JF24" s="297" t="str">
        <f t="shared" si="47"/>
        <v/>
      </c>
      <c r="JG24" s="298"/>
      <c r="JH24" s="298"/>
      <c r="JI24" s="298"/>
      <c r="JJ24" s="298"/>
      <c r="JK24" s="298"/>
      <c r="JL24" s="298"/>
      <c r="JM24" s="298"/>
      <c r="JN24" s="302"/>
      <c r="JQ24" s="366">
        <v>46307</v>
      </c>
      <c r="JR24" s="367" t="s">
        <v>339</v>
      </c>
      <c r="JT24"/>
    </row>
    <row r="25" spans="1:283" ht="24" customHeight="1">
      <c r="K25" s="296">
        <f t="shared" si="48"/>
        <v>46125</v>
      </c>
      <c r="L25" s="297" t="str">
        <f t="shared" si="0"/>
        <v>月</v>
      </c>
      <c r="M25" s="297" t="str">
        <f t="shared" si="1"/>
        <v/>
      </c>
      <c r="N25" s="298"/>
      <c r="O25" s="298"/>
      <c r="P25" s="298"/>
      <c r="Q25" s="298"/>
      <c r="R25" s="298"/>
      <c r="S25" s="298"/>
      <c r="T25" s="298"/>
      <c r="U25" s="299"/>
      <c r="V25" s="296">
        <f t="shared" si="49"/>
        <v>46155</v>
      </c>
      <c r="W25" s="297" t="str">
        <f t="shared" si="2"/>
        <v>水</v>
      </c>
      <c r="X25" s="297" t="str">
        <f t="shared" si="3"/>
        <v/>
      </c>
      <c r="Y25" s="298"/>
      <c r="Z25" s="298"/>
      <c r="AA25" s="298"/>
      <c r="AB25" s="298"/>
      <c r="AC25" s="298"/>
      <c r="AD25" s="298"/>
      <c r="AE25" s="298"/>
      <c r="AF25" s="299"/>
      <c r="AG25" s="296">
        <f t="shared" si="50"/>
        <v>46186</v>
      </c>
      <c r="AH25" s="297" t="str">
        <f t="shared" si="4"/>
        <v>土</v>
      </c>
      <c r="AI25" s="297" t="str">
        <f t="shared" si="5"/>
        <v/>
      </c>
      <c r="AJ25" s="298"/>
      <c r="AK25" s="298"/>
      <c r="AL25" s="298"/>
      <c r="AM25" s="298"/>
      <c r="AN25" s="298"/>
      <c r="AO25" s="298"/>
      <c r="AP25" s="298"/>
      <c r="AQ25" s="302"/>
      <c r="AR25" s="296">
        <f t="shared" si="51"/>
        <v>46216</v>
      </c>
      <c r="AS25" s="297" t="str">
        <f t="shared" si="6"/>
        <v>月</v>
      </c>
      <c r="AT25" s="297" t="str">
        <f t="shared" si="7"/>
        <v/>
      </c>
      <c r="AU25" s="298"/>
      <c r="AV25" s="298"/>
      <c r="AW25" s="298"/>
      <c r="AX25" s="298"/>
      <c r="AY25" s="298"/>
      <c r="AZ25" s="298"/>
      <c r="BA25" s="298"/>
      <c r="BB25" s="299"/>
      <c r="BC25" s="296">
        <f t="shared" si="52"/>
        <v>46247</v>
      </c>
      <c r="BD25" s="297" t="str">
        <f t="shared" si="8"/>
        <v>木</v>
      </c>
      <c r="BE25" s="297" t="str">
        <f t="shared" si="9"/>
        <v/>
      </c>
      <c r="BF25" s="298"/>
      <c r="BG25" s="298"/>
      <c r="BH25" s="298"/>
      <c r="BI25" s="298"/>
      <c r="BJ25" s="298"/>
      <c r="BK25" s="298"/>
      <c r="BL25" s="298"/>
      <c r="BM25" s="299"/>
      <c r="BN25" s="296">
        <f t="shared" si="53"/>
        <v>46278</v>
      </c>
      <c r="BO25" s="297" t="str">
        <f t="shared" si="10"/>
        <v>日</v>
      </c>
      <c r="BP25" s="297" t="str">
        <f t="shared" si="11"/>
        <v/>
      </c>
      <c r="BQ25" s="298"/>
      <c r="BR25" s="298"/>
      <c r="BS25" s="298"/>
      <c r="BT25" s="298"/>
      <c r="BU25" s="298"/>
      <c r="BV25" s="298"/>
      <c r="BW25" s="298"/>
      <c r="BX25" s="302"/>
      <c r="BY25" s="296">
        <f t="shared" si="54"/>
        <v>46308</v>
      </c>
      <c r="BZ25" s="297" t="str">
        <f t="shared" si="12"/>
        <v>火</v>
      </c>
      <c r="CA25" s="297" t="str">
        <f t="shared" si="13"/>
        <v/>
      </c>
      <c r="CB25" s="298"/>
      <c r="CC25" s="298"/>
      <c r="CD25" s="298"/>
      <c r="CE25" s="298"/>
      <c r="CF25" s="298"/>
      <c r="CG25" s="298"/>
      <c r="CH25" s="298"/>
      <c r="CI25" s="299"/>
      <c r="CJ25" s="296">
        <f t="shared" si="55"/>
        <v>46339</v>
      </c>
      <c r="CK25" s="297" t="str">
        <f t="shared" si="14"/>
        <v>金</v>
      </c>
      <c r="CL25" s="297" t="str">
        <f t="shared" si="15"/>
        <v/>
      </c>
      <c r="CM25" s="298"/>
      <c r="CN25" s="298"/>
      <c r="CO25" s="298"/>
      <c r="CP25" s="298"/>
      <c r="CQ25" s="298"/>
      <c r="CR25" s="298"/>
      <c r="CS25" s="298"/>
      <c r="CT25" s="299"/>
      <c r="CU25" s="296">
        <f t="shared" si="56"/>
        <v>46369</v>
      </c>
      <c r="CV25" s="297" t="str">
        <f t="shared" si="16"/>
        <v>日</v>
      </c>
      <c r="CW25" s="297" t="str">
        <f t="shared" si="17"/>
        <v/>
      </c>
      <c r="CX25" s="298"/>
      <c r="CY25" s="298"/>
      <c r="CZ25" s="298"/>
      <c r="DA25" s="298"/>
      <c r="DB25" s="298"/>
      <c r="DC25" s="298"/>
      <c r="DD25" s="298"/>
      <c r="DE25" s="302"/>
      <c r="DF25" s="296">
        <f t="shared" si="57"/>
        <v>46400</v>
      </c>
      <c r="DG25" s="297" t="str">
        <f t="shared" si="18"/>
        <v>水</v>
      </c>
      <c r="DH25" s="297" t="str">
        <f t="shared" si="19"/>
        <v/>
      </c>
      <c r="DI25" s="298"/>
      <c r="DJ25" s="298"/>
      <c r="DK25" s="298"/>
      <c r="DL25" s="298"/>
      <c r="DM25" s="298"/>
      <c r="DN25" s="298"/>
      <c r="DO25" s="298"/>
      <c r="DP25" s="299"/>
      <c r="DQ25" s="296">
        <f t="shared" si="58"/>
        <v>46431</v>
      </c>
      <c r="DR25" s="297" t="str">
        <f t="shared" si="20"/>
        <v>土</v>
      </c>
      <c r="DS25" s="297" t="str">
        <f t="shared" si="21"/>
        <v/>
      </c>
      <c r="DT25" s="298"/>
      <c r="DU25" s="298"/>
      <c r="DV25" s="298"/>
      <c r="DW25" s="298"/>
      <c r="DX25" s="298"/>
      <c r="DY25" s="298"/>
      <c r="DZ25" s="298"/>
      <c r="EA25" s="299"/>
      <c r="EB25" s="296">
        <f t="shared" si="59"/>
        <v>46459</v>
      </c>
      <c r="EC25" s="297" t="str">
        <f t="shared" si="22"/>
        <v>土</v>
      </c>
      <c r="ED25" s="297" t="str">
        <f t="shared" si="23"/>
        <v/>
      </c>
      <c r="EE25" s="298"/>
      <c r="EF25" s="298"/>
      <c r="EG25" s="298"/>
      <c r="EH25" s="298"/>
      <c r="EI25" s="298"/>
      <c r="EJ25" s="298"/>
      <c r="EK25" s="298"/>
      <c r="EL25" s="302"/>
      <c r="EM25" s="296">
        <f t="shared" si="60"/>
        <v>46490</v>
      </c>
      <c r="EN25" s="297" t="str">
        <f t="shared" si="24"/>
        <v>火</v>
      </c>
      <c r="EO25" s="297" t="str">
        <f t="shared" si="25"/>
        <v/>
      </c>
      <c r="EP25" s="298"/>
      <c r="EQ25" s="298"/>
      <c r="ER25" s="298"/>
      <c r="ES25" s="298"/>
      <c r="ET25" s="298"/>
      <c r="EU25" s="298"/>
      <c r="EV25" s="298"/>
      <c r="EW25" s="299"/>
      <c r="EX25" s="296">
        <f t="shared" si="61"/>
        <v>46520</v>
      </c>
      <c r="EY25" s="297" t="str">
        <f t="shared" si="26"/>
        <v>木</v>
      </c>
      <c r="EZ25" s="297" t="str">
        <f t="shared" si="27"/>
        <v/>
      </c>
      <c r="FA25" s="298"/>
      <c r="FB25" s="298"/>
      <c r="FC25" s="298"/>
      <c r="FD25" s="298"/>
      <c r="FE25" s="298"/>
      <c r="FF25" s="298"/>
      <c r="FG25" s="298"/>
      <c r="FH25" s="299"/>
      <c r="FI25" s="296">
        <f t="shared" si="62"/>
        <v>46551</v>
      </c>
      <c r="FJ25" s="297" t="str">
        <f t="shared" si="28"/>
        <v>日</v>
      </c>
      <c r="FK25" s="297" t="str">
        <f t="shared" si="29"/>
        <v/>
      </c>
      <c r="FL25" s="298"/>
      <c r="FM25" s="298"/>
      <c r="FN25" s="298"/>
      <c r="FO25" s="298"/>
      <c r="FP25" s="298"/>
      <c r="FQ25" s="298"/>
      <c r="FR25" s="298"/>
      <c r="FS25" s="302"/>
      <c r="FT25" s="296">
        <f t="shared" si="63"/>
        <v>46581</v>
      </c>
      <c r="FU25" s="297" t="str">
        <f t="shared" si="30"/>
        <v>火</v>
      </c>
      <c r="FV25" s="297" t="str">
        <f t="shared" si="31"/>
        <v/>
      </c>
      <c r="FW25" s="298"/>
      <c r="FX25" s="298"/>
      <c r="FY25" s="298"/>
      <c r="FZ25" s="298"/>
      <c r="GA25" s="298"/>
      <c r="GB25" s="298"/>
      <c r="GC25" s="298"/>
      <c r="GD25" s="299"/>
      <c r="GE25" s="296">
        <f t="shared" si="64"/>
        <v>46612</v>
      </c>
      <c r="GF25" s="297" t="str">
        <f t="shared" si="32"/>
        <v>金</v>
      </c>
      <c r="GG25" s="297" t="str">
        <f t="shared" si="33"/>
        <v/>
      </c>
      <c r="GH25" s="298"/>
      <c r="GI25" s="298"/>
      <c r="GJ25" s="298"/>
      <c r="GK25" s="298"/>
      <c r="GL25" s="298"/>
      <c r="GM25" s="298"/>
      <c r="GN25" s="298"/>
      <c r="GO25" s="299"/>
      <c r="GP25" s="296">
        <f t="shared" si="65"/>
        <v>46643</v>
      </c>
      <c r="GQ25" s="297" t="str">
        <f t="shared" si="34"/>
        <v>月</v>
      </c>
      <c r="GR25" s="297" t="str">
        <f t="shared" si="35"/>
        <v/>
      </c>
      <c r="GS25" s="298"/>
      <c r="GT25" s="298"/>
      <c r="GU25" s="298"/>
      <c r="GV25" s="298"/>
      <c r="GW25" s="298"/>
      <c r="GX25" s="298"/>
      <c r="GY25" s="298"/>
      <c r="GZ25" s="302"/>
      <c r="HA25" s="296">
        <f t="shared" si="66"/>
        <v>46673</v>
      </c>
      <c r="HB25" s="297" t="str">
        <f t="shared" si="36"/>
        <v>水</v>
      </c>
      <c r="HC25" s="297" t="str">
        <f t="shared" si="37"/>
        <v/>
      </c>
      <c r="HD25" s="298"/>
      <c r="HE25" s="298"/>
      <c r="HF25" s="298"/>
      <c r="HG25" s="298"/>
      <c r="HH25" s="298"/>
      <c r="HI25" s="298"/>
      <c r="HJ25" s="298"/>
      <c r="HK25" s="299"/>
      <c r="HL25" s="296">
        <f t="shared" si="67"/>
        <v>46704</v>
      </c>
      <c r="HM25" s="297" t="str">
        <f t="shared" si="38"/>
        <v>土</v>
      </c>
      <c r="HN25" s="297" t="str">
        <f t="shared" si="39"/>
        <v/>
      </c>
      <c r="HO25" s="298"/>
      <c r="HP25" s="298"/>
      <c r="HQ25" s="298"/>
      <c r="HR25" s="298"/>
      <c r="HS25" s="298"/>
      <c r="HT25" s="298"/>
      <c r="HU25" s="298"/>
      <c r="HV25" s="299"/>
      <c r="HW25" s="296">
        <f t="shared" si="68"/>
        <v>46734</v>
      </c>
      <c r="HX25" s="297" t="str">
        <f t="shared" si="40"/>
        <v>月</v>
      </c>
      <c r="HY25" s="297" t="str">
        <f t="shared" si="41"/>
        <v/>
      </c>
      <c r="HZ25" s="298"/>
      <c r="IA25" s="298"/>
      <c r="IB25" s="298"/>
      <c r="IC25" s="298"/>
      <c r="ID25" s="298"/>
      <c r="IE25" s="298"/>
      <c r="IF25" s="298"/>
      <c r="IG25" s="302"/>
      <c r="IH25" s="296">
        <f t="shared" si="69"/>
        <v>46765</v>
      </c>
      <c r="II25" s="297" t="str">
        <f t="shared" si="42"/>
        <v>木</v>
      </c>
      <c r="IJ25" s="297" t="str">
        <f t="shared" si="43"/>
        <v/>
      </c>
      <c r="IK25" s="298"/>
      <c r="IL25" s="298"/>
      <c r="IM25" s="298"/>
      <c r="IN25" s="298"/>
      <c r="IO25" s="298"/>
      <c r="IP25" s="298"/>
      <c r="IQ25" s="298"/>
      <c r="IR25" s="299"/>
      <c r="IS25" s="296">
        <f t="shared" si="70"/>
        <v>46796</v>
      </c>
      <c r="IT25" s="297" t="str">
        <f t="shared" si="44"/>
        <v>日</v>
      </c>
      <c r="IU25" s="297" t="str">
        <f t="shared" si="45"/>
        <v/>
      </c>
      <c r="IV25" s="298"/>
      <c r="IW25" s="298"/>
      <c r="IX25" s="298"/>
      <c r="IY25" s="298"/>
      <c r="IZ25" s="298"/>
      <c r="JA25" s="298"/>
      <c r="JB25" s="298"/>
      <c r="JC25" s="299"/>
      <c r="JD25" s="296">
        <f t="shared" si="71"/>
        <v>46825</v>
      </c>
      <c r="JE25" s="297" t="str">
        <f t="shared" si="46"/>
        <v>月</v>
      </c>
      <c r="JF25" s="297" t="str">
        <f t="shared" si="47"/>
        <v/>
      </c>
      <c r="JG25" s="298"/>
      <c r="JH25" s="298"/>
      <c r="JI25" s="298"/>
      <c r="JJ25" s="298"/>
      <c r="JK25" s="298"/>
      <c r="JL25" s="298"/>
      <c r="JM25" s="298"/>
      <c r="JN25" s="302"/>
      <c r="JQ25" s="366">
        <v>46329</v>
      </c>
      <c r="JR25" s="367" t="s">
        <v>342</v>
      </c>
      <c r="JT25"/>
    </row>
    <row r="26" spans="1:283" ht="24" customHeight="1">
      <c r="K26" s="296">
        <f t="shared" si="48"/>
        <v>46126</v>
      </c>
      <c r="L26" s="297" t="str">
        <f t="shared" si="0"/>
        <v>火</v>
      </c>
      <c r="M26" s="297" t="str">
        <f t="shared" si="1"/>
        <v/>
      </c>
      <c r="N26" s="298"/>
      <c r="O26" s="298"/>
      <c r="P26" s="298"/>
      <c r="Q26" s="298"/>
      <c r="R26" s="298"/>
      <c r="S26" s="298"/>
      <c r="T26" s="298"/>
      <c r="U26" s="298"/>
      <c r="V26" s="296">
        <f t="shared" si="49"/>
        <v>46156</v>
      </c>
      <c r="W26" s="297" t="str">
        <f t="shared" si="2"/>
        <v>木</v>
      </c>
      <c r="X26" s="297" t="str">
        <f t="shared" si="3"/>
        <v/>
      </c>
      <c r="Y26" s="298"/>
      <c r="Z26" s="298"/>
      <c r="AA26" s="298"/>
      <c r="AB26" s="298"/>
      <c r="AC26" s="298"/>
      <c r="AD26" s="298"/>
      <c r="AE26" s="298"/>
      <c r="AF26" s="298"/>
      <c r="AG26" s="296">
        <f t="shared" si="50"/>
        <v>46187</v>
      </c>
      <c r="AH26" s="297" t="str">
        <f t="shared" si="4"/>
        <v>日</v>
      </c>
      <c r="AI26" s="297" t="str">
        <f t="shared" si="5"/>
        <v/>
      </c>
      <c r="AJ26" s="298"/>
      <c r="AK26" s="298"/>
      <c r="AL26" s="298"/>
      <c r="AM26" s="298"/>
      <c r="AN26" s="298"/>
      <c r="AO26" s="298"/>
      <c r="AP26" s="298"/>
      <c r="AQ26" s="302"/>
      <c r="AR26" s="296">
        <f t="shared" si="51"/>
        <v>46217</v>
      </c>
      <c r="AS26" s="297" t="str">
        <f t="shared" si="6"/>
        <v>火</v>
      </c>
      <c r="AT26" s="297" t="str">
        <f t="shared" si="7"/>
        <v/>
      </c>
      <c r="AU26" s="298"/>
      <c r="AV26" s="298"/>
      <c r="AW26" s="298"/>
      <c r="AX26" s="298"/>
      <c r="AY26" s="298"/>
      <c r="AZ26" s="298"/>
      <c r="BA26" s="298"/>
      <c r="BB26" s="298"/>
      <c r="BC26" s="296">
        <f t="shared" si="52"/>
        <v>46248</v>
      </c>
      <c r="BD26" s="297" t="str">
        <f t="shared" si="8"/>
        <v>金</v>
      </c>
      <c r="BE26" s="297" t="str">
        <f t="shared" si="9"/>
        <v/>
      </c>
      <c r="BF26" s="298"/>
      <c r="BG26" s="298"/>
      <c r="BH26" s="298"/>
      <c r="BI26" s="298"/>
      <c r="BJ26" s="298"/>
      <c r="BK26" s="298"/>
      <c r="BL26" s="298"/>
      <c r="BM26" s="298"/>
      <c r="BN26" s="296">
        <f t="shared" si="53"/>
        <v>46279</v>
      </c>
      <c r="BO26" s="297" t="str">
        <f t="shared" si="10"/>
        <v>月</v>
      </c>
      <c r="BP26" s="297" t="str">
        <f t="shared" si="11"/>
        <v/>
      </c>
      <c r="BQ26" s="298"/>
      <c r="BR26" s="298"/>
      <c r="BS26" s="298"/>
      <c r="BT26" s="298"/>
      <c r="BU26" s="298"/>
      <c r="BV26" s="298"/>
      <c r="BW26" s="298"/>
      <c r="BX26" s="302"/>
      <c r="BY26" s="296">
        <f t="shared" si="54"/>
        <v>46309</v>
      </c>
      <c r="BZ26" s="297" t="str">
        <f t="shared" si="12"/>
        <v>水</v>
      </c>
      <c r="CA26" s="297" t="str">
        <f t="shared" si="13"/>
        <v/>
      </c>
      <c r="CB26" s="298"/>
      <c r="CC26" s="298"/>
      <c r="CD26" s="298"/>
      <c r="CE26" s="298"/>
      <c r="CF26" s="298"/>
      <c r="CG26" s="298"/>
      <c r="CH26" s="298"/>
      <c r="CI26" s="298"/>
      <c r="CJ26" s="296">
        <f t="shared" si="55"/>
        <v>46340</v>
      </c>
      <c r="CK26" s="297" t="str">
        <f t="shared" si="14"/>
        <v>土</v>
      </c>
      <c r="CL26" s="297" t="str">
        <f t="shared" si="15"/>
        <v/>
      </c>
      <c r="CM26" s="298"/>
      <c r="CN26" s="298"/>
      <c r="CO26" s="298"/>
      <c r="CP26" s="298"/>
      <c r="CQ26" s="298"/>
      <c r="CR26" s="298"/>
      <c r="CS26" s="298"/>
      <c r="CT26" s="298"/>
      <c r="CU26" s="296">
        <f t="shared" si="56"/>
        <v>46370</v>
      </c>
      <c r="CV26" s="297" t="str">
        <f t="shared" si="16"/>
        <v>月</v>
      </c>
      <c r="CW26" s="297" t="str">
        <f t="shared" si="17"/>
        <v/>
      </c>
      <c r="CX26" s="298"/>
      <c r="CY26" s="298"/>
      <c r="CZ26" s="298"/>
      <c r="DA26" s="298"/>
      <c r="DB26" s="298"/>
      <c r="DC26" s="298"/>
      <c r="DD26" s="298"/>
      <c r="DE26" s="302"/>
      <c r="DF26" s="296">
        <f t="shared" si="57"/>
        <v>46401</v>
      </c>
      <c r="DG26" s="297" t="str">
        <f t="shared" si="18"/>
        <v>木</v>
      </c>
      <c r="DH26" s="297" t="str">
        <f t="shared" si="19"/>
        <v/>
      </c>
      <c r="DI26" s="298"/>
      <c r="DJ26" s="298"/>
      <c r="DK26" s="298"/>
      <c r="DL26" s="298"/>
      <c r="DM26" s="298"/>
      <c r="DN26" s="298"/>
      <c r="DO26" s="298"/>
      <c r="DP26" s="298"/>
      <c r="DQ26" s="296">
        <f t="shared" si="58"/>
        <v>46432</v>
      </c>
      <c r="DR26" s="297" t="str">
        <f t="shared" si="20"/>
        <v>日</v>
      </c>
      <c r="DS26" s="297" t="str">
        <f t="shared" si="21"/>
        <v/>
      </c>
      <c r="DT26" s="298"/>
      <c r="DU26" s="298"/>
      <c r="DV26" s="298"/>
      <c r="DW26" s="298"/>
      <c r="DX26" s="298"/>
      <c r="DY26" s="298"/>
      <c r="DZ26" s="298"/>
      <c r="EA26" s="298"/>
      <c r="EB26" s="296">
        <f t="shared" si="59"/>
        <v>46460</v>
      </c>
      <c r="EC26" s="297" t="str">
        <f t="shared" si="22"/>
        <v>日</v>
      </c>
      <c r="ED26" s="297" t="str">
        <f t="shared" si="23"/>
        <v/>
      </c>
      <c r="EE26" s="298"/>
      <c r="EF26" s="298"/>
      <c r="EG26" s="298"/>
      <c r="EH26" s="298"/>
      <c r="EI26" s="298"/>
      <c r="EJ26" s="298"/>
      <c r="EK26" s="298"/>
      <c r="EL26" s="302"/>
      <c r="EM26" s="296">
        <f t="shared" si="60"/>
        <v>46491</v>
      </c>
      <c r="EN26" s="297" t="str">
        <f t="shared" si="24"/>
        <v>水</v>
      </c>
      <c r="EO26" s="297" t="str">
        <f t="shared" si="25"/>
        <v/>
      </c>
      <c r="EP26" s="298"/>
      <c r="EQ26" s="298"/>
      <c r="ER26" s="298"/>
      <c r="ES26" s="298"/>
      <c r="ET26" s="298"/>
      <c r="EU26" s="298"/>
      <c r="EV26" s="298"/>
      <c r="EW26" s="298"/>
      <c r="EX26" s="296">
        <f t="shared" si="61"/>
        <v>46521</v>
      </c>
      <c r="EY26" s="297" t="str">
        <f t="shared" si="26"/>
        <v>金</v>
      </c>
      <c r="EZ26" s="297" t="str">
        <f t="shared" si="27"/>
        <v/>
      </c>
      <c r="FA26" s="298"/>
      <c r="FB26" s="298"/>
      <c r="FC26" s="298"/>
      <c r="FD26" s="298"/>
      <c r="FE26" s="298"/>
      <c r="FF26" s="298"/>
      <c r="FG26" s="298"/>
      <c r="FH26" s="298"/>
      <c r="FI26" s="296">
        <f t="shared" si="62"/>
        <v>46552</v>
      </c>
      <c r="FJ26" s="297" t="str">
        <f t="shared" si="28"/>
        <v>月</v>
      </c>
      <c r="FK26" s="297" t="str">
        <f t="shared" si="29"/>
        <v/>
      </c>
      <c r="FL26" s="298"/>
      <c r="FM26" s="298"/>
      <c r="FN26" s="298"/>
      <c r="FO26" s="298"/>
      <c r="FP26" s="298"/>
      <c r="FQ26" s="298"/>
      <c r="FR26" s="298"/>
      <c r="FS26" s="302"/>
      <c r="FT26" s="296">
        <f t="shared" si="63"/>
        <v>46582</v>
      </c>
      <c r="FU26" s="297" t="str">
        <f t="shared" si="30"/>
        <v>水</v>
      </c>
      <c r="FV26" s="297" t="str">
        <f t="shared" si="31"/>
        <v/>
      </c>
      <c r="FW26" s="298"/>
      <c r="FX26" s="298"/>
      <c r="FY26" s="298"/>
      <c r="FZ26" s="298"/>
      <c r="GA26" s="298"/>
      <c r="GB26" s="298"/>
      <c r="GC26" s="298"/>
      <c r="GD26" s="298"/>
      <c r="GE26" s="296">
        <f t="shared" si="64"/>
        <v>46613</v>
      </c>
      <c r="GF26" s="297" t="str">
        <f t="shared" si="32"/>
        <v>土</v>
      </c>
      <c r="GG26" s="297" t="str">
        <f t="shared" si="33"/>
        <v/>
      </c>
      <c r="GH26" s="298"/>
      <c r="GI26" s="298"/>
      <c r="GJ26" s="298"/>
      <c r="GK26" s="298"/>
      <c r="GL26" s="298"/>
      <c r="GM26" s="298"/>
      <c r="GN26" s="298"/>
      <c r="GO26" s="298"/>
      <c r="GP26" s="296">
        <f t="shared" si="65"/>
        <v>46644</v>
      </c>
      <c r="GQ26" s="297" t="str">
        <f t="shared" si="34"/>
        <v>火</v>
      </c>
      <c r="GR26" s="297" t="str">
        <f t="shared" si="35"/>
        <v/>
      </c>
      <c r="GS26" s="298"/>
      <c r="GT26" s="298"/>
      <c r="GU26" s="298"/>
      <c r="GV26" s="298"/>
      <c r="GW26" s="298"/>
      <c r="GX26" s="298"/>
      <c r="GY26" s="298"/>
      <c r="GZ26" s="302"/>
      <c r="HA26" s="296">
        <f t="shared" si="66"/>
        <v>46674</v>
      </c>
      <c r="HB26" s="297" t="str">
        <f t="shared" si="36"/>
        <v>木</v>
      </c>
      <c r="HC26" s="297" t="str">
        <f t="shared" si="37"/>
        <v/>
      </c>
      <c r="HD26" s="298"/>
      <c r="HE26" s="298"/>
      <c r="HF26" s="298"/>
      <c r="HG26" s="298"/>
      <c r="HH26" s="298"/>
      <c r="HI26" s="298"/>
      <c r="HJ26" s="298"/>
      <c r="HK26" s="298"/>
      <c r="HL26" s="296">
        <f t="shared" si="67"/>
        <v>46705</v>
      </c>
      <c r="HM26" s="297" t="str">
        <f t="shared" si="38"/>
        <v>日</v>
      </c>
      <c r="HN26" s="297" t="str">
        <f t="shared" si="39"/>
        <v/>
      </c>
      <c r="HO26" s="298"/>
      <c r="HP26" s="298"/>
      <c r="HQ26" s="298"/>
      <c r="HR26" s="298"/>
      <c r="HS26" s="298"/>
      <c r="HT26" s="298"/>
      <c r="HU26" s="298"/>
      <c r="HV26" s="298"/>
      <c r="HW26" s="296">
        <f t="shared" si="68"/>
        <v>46735</v>
      </c>
      <c r="HX26" s="297" t="str">
        <f t="shared" si="40"/>
        <v>火</v>
      </c>
      <c r="HY26" s="297" t="str">
        <f t="shared" si="41"/>
        <v/>
      </c>
      <c r="HZ26" s="298"/>
      <c r="IA26" s="298"/>
      <c r="IB26" s="298"/>
      <c r="IC26" s="298"/>
      <c r="ID26" s="298"/>
      <c r="IE26" s="298"/>
      <c r="IF26" s="298"/>
      <c r="IG26" s="302"/>
      <c r="IH26" s="296">
        <f t="shared" si="69"/>
        <v>46766</v>
      </c>
      <c r="II26" s="297" t="str">
        <f t="shared" si="42"/>
        <v>金</v>
      </c>
      <c r="IJ26" s="297" t="str">
        <f t="shared" si="43"/>
        <v/>
      </c>
      <c r="IK26" s="298"/>
      <c r="IL26" s="298"/>
      <c r="IM26" s="298"/>
      <c r="IN26" s="298"/>
      <c r="IO26" s="298"/>
      <c r="IP26" s="298"/>
      <c r="IQ26" s="298"/>
      <c r="IR26" s="298"/>
      <c r="IS26" s="296">
        <f t="shared" si="70"/>
        <v>46797</v>
      </c>
      <c r="IT26" s="297" t="str">
        <f t="shared" si="44"/>
        <v>月</v>
      </c>
      <c r="IU26" s="297" t="str">
        <f t="shared" si="45"/>
        <v/>
      </c>
      <c r="IV26" s="298"/>
      <c r="IW26" s="298"/>
      <c r="IX26" s="298"/>
      <c r="IY26" s="298"/>
      <c r="IZ26" s="298"/>
      <c r="JA26" s="298"/>
      <c r="JB26" s="298"/>
      <c r="JC26" s="298"/>
      <c r="JD26" s="296">
        <f t="shared" si="71"/>
        <v>46826</v>
      </c>
      <c r="JE26" s="297" t="str">
        <f t="shared" si="46"/>
        <v>火</v>
      </c>
      <c r="JF26" s="297" t="str">
        <f t="shared" si="47"/>
        <v/>
      </c>
      <c r="JG26" s="298"/>
      <c r="JH26" s="298"/>
      <c r="JI26" s="298"/>
      <c r="JJ26" s="298"/>
      <c r="JK26" s="298"/>
      <c r="JL26" s="298"/>
      <c r="JM26" s="298"/>
      <c r="JN26" s="302"/>
      <c r="JQ26" s="366">
        <v>46349</v>
      </c>
      <c r="JR26" s="367" t="s">
        <v>343</v>
      </c>
    </row>
    <row r="27" spans="1:283" ht="24" customHeight="1">
      <c r="K27" s="296">
        <f t="shared" si="48"/>
        <v>46127</v>
      </c>
      <c r="L27" s="297" t="str">
        <f t="shared" si="0"/>
        <v>水</v>
      </c>
      <c r="M27" s="297" t="str">
        <f t="shared" si="1"/>
        <v/>
      </c>
      <c r="N27" s="298"/>
      <c r="O27" s="298"/>
      <c r="P27" s="298"/>
      <c r="Q27" s="298"/>
      <c r="R27" s="298"/>
      <c r="S27" s="298"/>
      <c r="T27" s="298"/>
      <c r="U27" s="299"/>
      <c r="V27" s="296">
        <f t="shared" si="49"/>
        <v>46157</v>
      </c>
      <c r="W27" s="297" t="str">
        <f t="shared" si="2"/>
        <v>金</v>
      </c>
      <c r="X27" s="297" t="str">
        <f t="shared" si="3"/>
        <v/>
      </c>
      <c r="Y27" s="298"/>
      <c r="Z27" s="298"/>
      <c r="AA27" s="298"/>
      <c r="AB27" s="298"/>
      <c r="AC27" s="298"/>
      <c r="AD27" s="298"/>
      <c r="AE27" s="298"/>
      <c r="AF27" s="299"/>
      <c r="AG27" s="296">
        <f t="shared" si="50"/>
        <v>46188</v>
      </c>
      <c r="AH27" s="297" t="str">
        <f t="shared" si="4"/>
        <v>月</v>
      </c>
      <c r="AI27" s="297" t="str">
        <f t="shared" si="5"/>
        <v/>
      </c>
      <c r="AJ27" s="298"/>
      <c r="AK27" s="298"/>
      <c r="AL27" s="298"/>
      <c r="AM27" s="298"/>
      <c r="AN27" s="298"/>
      <c r="AO27" s="298"/>
      <c r="AP27" s="298"/>
      <c r="AQ27" s="298"/>
      <c r="AR27" s="296">
        <f t="shared" si="51"/>
        <v>46218</v>
      </c>
      <c r="AS27" s="297" t="str">
        <f t="shared" si="6"/>
        <v>水</v>
      </c>
      <c r="AT27" s="297" t="str">
        <f t="shared" si="7"/>
        <v/>
      </c>
      <c r="AU27" s="298"/>
      <c r="AV27" s="298"/>
      <c r="AW27" s="298"/>
      <c r="AX27" s="298"/>
      <c r="AY27" s="298"/>
      <c r="AZ27" s="298"/>
      <c r="BA27" s="298"/>
      <c r="BB27" s="299"/>
      <c r="BC27" s="296">
        <f t="shared" si="52"/>
        <v>46249</v>
      </c>
      <c r="BD27" s="297" t="str">
        <f t="shared" si="8"/>
        <v>土</v>
      </c>
      <c r="BE27" s="297" t="str">
        <f t="shared" si="9"/>
        <v/>
      </c>
      <c r="BF27" s="298"/>
      <c r="BG27" s="298"/>
      <c r="BH27" s="298"/>
      <c r="BI27" s="298"/>
      <c r="BJ27" s="298"/>
      <c r="BK27" s="298"/>
      <c r="BL27" s="298"/>
      <c r="BM27" s="299"/>
      <c r="BN27" s="296">
        <f t="shared" si="53"/>
        <v>46280</v>
      </c>
      <c r="BO27" s="297" t="str">
        <f t="shared" si="10"/>
        <v>火</v>
      </c>
      <c r="BP27" s="297" t="str">
        <f t="shared" si="11"/>
        <v/>
      </c>
      <c r="BQ27" s="298"/>
      <c r="BR27" s="298"/>
      <c r="BS27" s="298"/>
      <c r="BT27" s="298"/>
      <c r="BU27" s="298"/>
      <c r="BV27" s="298"/>
      <c r="BW27" s="298"/>
      <c r="BX27" s="298"/>
      <c r="BY27" s="296">
        <f t="shared" si="54"/>
        <v>46310</v>
      </c>
      <c r="BZ27" s="297" t="str">
        <f t="shared" si="12"/>
        <v>木</v>
      </c>
      <c r="CA27" s="297" t="str">
        <f t="shared" si="13"/>
        <v/>
      </c>
      <c r="CB27" s="298"/>
      <c r="CC27" s="298"/>
      <c r="CD27" s="298"/>
      <c r="CE27" s="298"/>
      <c r="CF27" s="298"/>
      <c r="CG27" s="298"/>
      <c r="CH27" s="298"/>
      <c r="CI27" s="299"/>
      <c r="CJ27" s="296">
        <f t="shared" si="55"/>
        <v>46341</v>
      </c>
      <c r="CK27" s="297" t="str">
        <f t="shared" si="14"/>
        <v>日</v>
      </c>
      <c r="CL27" s="297" t="str">
        <f t="shared" si="15"/>
        <v/>
      </c>
      <c r="CM27" s="298"/>
      <c r="CN27" s="298"/>
      <c r="CO27" s="298"/>
      <c r="CP27" s="298"/>
      <c r="CQ27" s="298"/>
      <c r="CR27" s="298"/>
      <c r="CS27" s="298"/>
      <c r="CT27" s="299"/>
      <c r="CU27" s="296">
        <f t="shared" si="56"/>
        <v>46371</v>
      </c>
      <c r="CV27" s="297" t="str">
        <f t="shared" si="16"/>
        <v>火</v>
      </c>
      <c r="CW27" s="297" t="str">
        <f t="shared" si="17"/>
        <v/>
      </c>
      <c r="CX27" s="298"/>
      <c r="CY27" s="298"/>
      <c r="CZ27" s="298"/>
      <c r="DA27" s="298"/>
      <c r="DB27" s="298"/>
      <c r="DC27" s="298"/>
      <c r="DD27" s="298"/>
      <c r="DE27" s="298"/>
      <c r="DF27" s="296">
        <f t="shared" si="57"/>
        <v>46402</v>
      </c>
      <c r="DG27" s="297" t="str">
        <f t="shared" si="18"/>
        <v>金</v>
      </c>
      <c r="DH27" s="297" t="str">
        <f t="shared" si="19"/>
        <v/>
      </c>
      <c r="DI27" s="298"/>
      <c r="DJ27" s="298"/>
      <c r="DK27" s="298"/>
      <c r="DL27" s="298"/>
      <c r="DM27" s="298"/>
      <c r="DN27" s="298"/>
      <c r="DO27" s="298"/>
      <c r="DP27" s="299"/>
      <c r="DQ27" s="296">
        <f t="shared" si="58"/>
        <v>46433</v>
      </c>
      <c r="DR27" s="297" t="str">
        <f t="shared" si="20"/>
        <v>月</v>
      </c>
      <c r="DS27" s="297" t="str">
        <f t="shared" si="21"/>
        <v/>
      </c>
      <c r="DT27" s="298"/>
      <c r="DU27" s="298"/>
      <c r="DV27" s="298"/>
      <c r="DW27" s="298"/>
      <c r="DX27" s="298"/>
      <c r="DY27" s="298"/>
      <c r="DZ27" s="298"/>
      <c r="EA27" s="299"/>
      <c r="EB27" s="296">
        <f t="shared" si="59"/>
        <v>46461</v>
      </c>
      <c r="EC27" s="297" t="str">
        <f t="shared" si="22"/>
        <v>月</v>
      </c>
      <c r="ED27" s="297" t="str">
        <f t="shared" si="23"/>
        <v/>
      </c>
      <c r="EE27" s="298"/>
      <c r="EF27" s="298"/>
      <c r="EG27" s="298"/>
      <c r="EH27" s="298"/>
      <c r="EI27" s="298"/>
      <c r="EJ27" s="298"/>
      <c r="EK27" s="298"/>
      <c r="EL27" s="298"/>
      <c r="EM27" s="296">
        <f t="shared" si="60"/>
        <v>46492</v>
      </c>
      <c r="EN27" s="297" t="str">
        <f t="shared" si="24"/>
        <v>木</v>
      </c>
      <c r="EO27" s="297" t="str">
        <f t="shared" si="25"/>
        <v/>
      </c>
      <c r="EP27" s="298"/>
      <c r="EQ27" s="298"/>
      <c r="ER27" s="298"/>
      <c r="ES27" s="298"/>
      <c r="ET27" s="298"/>
      <c r="EU27" s="298"/>
      <c r="EV27" s="298"/>
      <c r="EW27" s="299"/>
      <c r="EX27" s="296">
        <f t="shared" si="61"/>
        <v>46522</v>
      </c>
      <c r="EY27" s="297" t="str">
        <f t="shared" si="26"/>
        <v>土</v>
      </c>
      <c r="EZ27" s="297" t="str">
        <f t="shared" si="27"/>
        <v/>
      </c>
      <c r="FA27" s="298"/>
      <c r="FB27" s="298"/>
      <c r="FC27" s="298"/>
      <c r="FD27" s="298"/>
      <c r="FE27" s="298"/>
      <c r="FF27" s="298"/>
      <c r="FG27" s="298"/>
      <c r="FH27" s="299"/>
      <c r="FI27" s="296">
        <f t="shared" si="62"/>
        <v>46553</v>
      </c>
      <c r="FJ27" s="297" t="str">
        <f t="shared" si="28"/>
        <v>火</v>
      </c>
      <c r="FK27" s="297" t="str">
        <f t="shared" si="29"/>
        <v/>
      </c>
      <c r="FL27" s="298"/>
      <c r="FM27" s="298"/>
      <c r="FN27" s="298"/>
      <c r="FO27" s="298"/>
      <c r="FP27" s="298"/>
      <c r="FQ27" s="298"/>
      <c r="FR27" s="298"/>
      <c r="FS27" s="298"/>
      <c r="FT27" s="296">
        <f t="shared" si="63"/>
        <v>46583</v>
      </c>
      <c r="FU27" s="297" t="str">
        <f t="shared" si="30"/>
        <v>木</v>
      </c>
      <c r="FV27" s="297" t="str">
        <f t="shared" si="31"/>
        <v/>
      </c>
      <c r="FW27" s="298"/>
      <c r="FX27" s="298"/>
      <c r="FY27" s="298"/>
      <c r="FZ27" s="298"/>
      <c r="GA27" s="298"/>
      <c r="GB27" s="298"/>
      <c r="GC27" s="298"/>
      <c r="GD27" s="299"/>
      <c r="GE27" s="296">
        <f t="shared" si="64"/>
        <v>46614</v>
      </c>
      <c r="GF27" s="297" t="str">
        <f t="shared" si="32"/>
        <v>日</v>
      </c>
      <c r="GG27" s="297" t="str">
        <f t="shared" si="33"/>
        <v/>
      </c>
      <c r="GH27" s="298"/>
      <c r="GI27" s="298"/>
      <c r="GJ27" s="298"/>
      <c r="GK27" s="298"/>
      <c r="GL27" s="298"/>
      <c r="GM27" s="298"/>
      <c r="GN27" s="298"/>
      <c r="GO27" s="299"/>
      <c r="GP27" s="296">
        <f t="shared" si="65"/>
        <v>46645</v>
      </c>
      <c r="GQ27" s="297" t="str">
        <f t="shared" si="34"/>
        <v>水</v>
      </c>
      <c r="GR27" s="297" t="str">
        <f t="shared" si="35"/>
        <v/>
      </c>
      <c r="GS27" s="298"/>
      <c r="GT27" s="298"/>
      <c r="GU27" s="298"/>
      <c r="GV27" s="298"/>
      <c r="GW27" s="298"/>
      <c r="GX27" s="298"/>
      <c r="GY27" s="298"/>
      <c r="GZ27" s="298"/>
      <c r="HA27" s="296">
        <f t="shared" si="66"/>
        <v>46675</v>
      </c>
      <c r="HB27" s="297" t="str">
        <f t="shared" si="36"/>
        <v>金</v>
      </c>
      <c r="HC27" s="297" t="str">
        <f t="shared" si="37"/>
        <v/>
      </c>
      <c r="HD27" s="298"/>
      <c r="HE27" s="298"/>
      <c r="HF27" s="298"/>
      <c r="HG27" s="298"/>
      <c r="HH27" s="298"/>
      <c r="HI27" s="298"/>
      <c r="HJ27" s="298"/>
      <c r="HK27" s="299"/>
      <c r="HL27" s="296">
        <f t="shared" si="67"/>
        <v>46706</v>
      </c>
      <c r="HM27" s="297" t="str">
        <f t="shared" si="38"/>
        <v>月</v>
      </c>
      <c r="HN27" s="297" t="str">
        <f t="shared" si="39"/>
        <v/>
      </c>
      <c r="HO27" s="298"/>
      <c r="HP27" s="298"/>
      <c r="HQ27" s="298"/>
      <c r="HR27" s="298"/>
      <c r="HS27" s="298"/>
      <c r="HT27" s="298"/>
      <c r="HU27" s="298"/>
      <c r="HV27" s="299"/>
      <c r="HW27" s="296">
        <f t="shared" si="68"/>
        <v>46736</v>
      </c>
      <c r="HX27" s="297" t="str">
        <f t="shared" si="40"/>
        <v>水</v>
      </c>
      <c r="HY27" s="297" t="str">
        <f t="shared" si="41"/>
        <v/>
      </c>
      <c r="HZ27" s="298"/>
      <c r="IA27" s="298"/>
      <c r="IB27" s="298"/>
      <c r="IC27" s="298"/>
      <c r="ID27" s="298"/>
      <c r="IE27" s="298"/>
      <c r="IF27" s="298"/>
      <c r="IG27" s="298"/>
      <c r="IH27" s="296">
        <f t="shared" si="69"/>
        <v>46767</v>
      </c>
      <c r="II27" s="297" t="str">
        <f t="shared" si="42"/>
        <v>土</v>
      </c>
      <c r="IJ27" s="297" t="str">
        <f t="shared" si="43"/>
        <v/>
      </c>
      <c r="IK27" s="298"/>
      <c r="IL27" s="298"/>
      <c r="IM27" s="298"/>
      <c r="IN27" s="298"/>
      <c r="IO27" s="298"/>
      <c r="IP27" s="298"/>
      <c r="IQ27" s="298"/>
      <c r="IR27" s="299"/>
      <c r="IS27" s="296">
        <f t="shared" si="70"/>
        <v>46798</v>
      </c>
      <c r="IT27" s="297" t="str">
        <f t="shared" si="44"/>
        <v>火</v>
      </c>
      <c r="IU27" s="297" t="str">
        <f t="shared" si="45"/>
        <v/>
      </c>
      <c r="IV27" s="298"/>
      <c r="IW27" s="298"/>
      <c r="IX27" s="298"/>
      <c r="IY27" s="298"/>
      <c r="IZ27" s="298"/>
      <c r="JA27" s="298"/>
      <c r="JB27" s="298"/>
      <c r="JC27" s="299"/>
      <c r="JD27" s="296">
        <f t="shared" si="71"/>
        <v>46827</v>
      </c>
      <c r="JE27" s="297" t="str">
        <f t="shared" si="46"/>
        <v>水</v>
      </c>
      <c r="JF27" s="297" t="str">
        <f t="shared" si="47"/>
        <v/>
      </c>
      <c r="JG27" s="298"/>
      <c r="JH27" s="298"/>
      <c r="JI27" s="298"/>
      <c r="JJ27" s="298"/>
      <c r="JK27" s="298"/>
      <c r="JL27" s="298"/>
      <c r="JM27" s="298"/>
      <c r="JN27" s="298"/>
      <c r="JQ27" s="366">
        <v>46385</v>
      </c>
      <c r="JR27" s="367" t="s">
        <v>370</v>
      </c>
    </row>
    <row r="28" spans="1:283" ht="24" customHeight="1">
      <c r="K28" s="296">
        <f t="shared" si="48"/>
        <v>46128</v>
      </c>
      <c r="L28" s="297" t="str">
        <f t="shared" si="0"/>
        <v>木</v>
      </c>
      <c r="M28" s="297" t="str">
        <f t="shared" si="1"/>
        <v/>
      </c>
      <c r="N28" s="298"/>
      <c r="O28" s="298"/>
      <c r="P28" s="298"/>
      <c r="Q28" s="298"/>
      <c r="R28" s="298"/>
      <c r="S28" s="298"/>
      <c r="T28" s="298"/>
      <c r="U28" s="298"/>
      <c r="V28" s="296">
        <f t="shared" si="49"/>
        <v>46158</v>
      </c>
      <c r="W28" s="297" t="str">
        <f t="shared" si="2"/>
        <v>土</v>
      </c>
      <c r="X28" s="297" t="str">
        <f t="shared" si="3"/>
        <v/>
      </c>
      <c r="Y28" s="298"/>
      <c r="Z28" s="298"/>
      <c r="AA28" s="298"/>
      <c r="AB28" s="298"/>
      <c r="AC28" s="298"/>
      <c r="AD28" s="298"/>
      <c r="AE28" s="298"/>
      <c r="AF28" s="298"/>
      <c r="AG28" s="296">
        <f t="shared" si="50"/>
        <v>46189</v>
      </c>
      <c r="AH28" s="297" t="str">
        <f t="shared" si="4"/>
        <v>火</v>
      </c>
      <c r="AI28" s="297" t="str">
        <f t="shared" si="5"/>
        <v/>
      </c>
      <c r="AJ28" s="298"/>
      <c r="AK28" s="298"/>
      <c r="AL28" s="298"/>
      <c r="AM28" s="298"/>
      <c r="AN28" s="298"/>
      <c r="AO28" s="298"/>
      <c r="AP28" s="298"/>
      <c r="AQ28" s="299"/>
      <c r="AR28" s="296">
        <f t="shared" si="51"/>
        <v>46219</v>
      </c>
      <c r="AS28" s="297" t="str">
        <f t="shared" si="6"/>
        <v>木</v>
      </c>
      <c r="AT28" s="297" t="str">
        <f t="shared" si="7"/>
        <v/>
      </c>
      <c r="AU28" s="298"/>
      <c r="AV28" s="298"/>
      <c r="AW28" s="298"/>
      <c r="AX28" s="298"/>
      <c r="AY28" s="298"/>
      <c r="AZ28" s="298"/>
      <c r="BA28" s="298"/>
      <c r="BB28" s="298"/>
      <c r="BC28" s="296">
        <f t="shared" si="52"/>
        <v>46250</v>
      </c>
      <c r="BD28" s="297" t="str">
        <f t="shared" si="8"/>
        <v>日</v>
      </c>
      <c r="BE28" s="297" t="str">
        <f t="shared" si="9"/>
        <v/>
      </c>
      <c r="BF28" s="298"/>
      <c r="BG28" s="298"/>
      <c r="BH28" s="298"/>
      <c r="BI28" s="298"/>
      <c r="BJ28" s="298"/>
      <c r="BK28" s="298"/>
      <c r="BL28" s="298"/>
      <c r="BM28" s="298"/>
      <c r="BN28" s="296">
        <f t="shared" si="53"/>
        <v>46281</v>
      </c>
      <c r="BO28" s="297" t="str">
        <f t="shared" si="10"/>
        <v>水</v>
      </c>
      <c r="BP28" s="297" t="str">
        <f t="shared" si="11"/>
        <v/>
      </c>
      <c r="BQ28" s="298"/>
      <c r="BR28" s="298"/>
      <c r="BS28" s="298"/>
      <c r="BT28" s="298"/>
      <c r="BU28" s="298"/>
      <c r="BV28" s="298"/>
      <c r="BW28" s="298"/>
      <c r="BX28" s="299"/>
      <c r="BY28" s="296">
        <f t="shared" si="54"/>
        <v>46311</v>
      </c>
      <c r="BZ28" s="297" t="str">
        <f t="shared" si="12"/>
        <v>金</v>
      </c>
      <c r="CA28" s="297" t="str">
        <f t="shared" si="13"/>
        <v/>
      </c>
      <c r="CB28" s="298"/>
      <c r="CC28" s="298"/>
      <c r="CD28" s="298"/>
      <c r="CE28" s="298"/>
      <c r="CF28" s="298"/>
      <c r="CG28" s="298"/>
      <c r="CH28" s="298"/>
      <c r="CI28" s="298"/>
      <c r="CJ28" s="296">
        <f t="shared" si="55"/>
        <v>46342</v>
      </c>
      <c r="CK28" s="297" t="str">
        <f t="shared" si="14"/>
        <v>月</v>
      </c>
      <c r="CL28" s="297" t="str">
        <f t="shared" si="15"/>
        <v/>
      </c>
      <c r="CM28" s="298"/>
      <c r="CN28" s="298"/>
      <c r="CO28" s="298"/>
      <c r="CP28" s="298"/>
      <c r="CQ28" s="298"/>
      <c r="CR28" s="298"/>
      <c r="CS28" s="298"/>
      <c r="CT28" s="298"/>
      <c r="CU28" s="296">
        <f t="shared" si="56"/>
        <v>46372</v>
      </c>
      <c r="CV28" s="297" t="str">
        <f t="shared" si="16"/>
        <v>水</v>
      </c>
      <c r="CW28" s="297" t="str">
        <f t="shared" si="17"/>
        <v/>
      </c>
      <c r="CX28" s="298"/>
      <c r="CY28" s="298"/>
      <c r="CZ28" s="298"/>
      <c r="DA28" s="298"/>
      <c r="DB28" s="298"/>
      <c r="DC28" s="298"/>
      <c r="DD28" s="298"/>
      <c r="DE28" s="299"/>
      <c r="DF28" s="296">
        <f t="shared" si="57"/>
        <v>46403</v>
      </c>
      <c r="DG28" s="297" t="str">
        <f t="shared" si="18"/>
        <v>土</v>
      </c>
      <c r="DH28" s="297" t="str">
        <f t="shared" si="19"/>
        <v/>
      </c>
      <c r="DI28" s="298"/>
      <c r="DJ28" s="298"/>
      <c r="DK28" s="298"/>
      <c r="DL28" s="298"/>
      <c r="DM28" s="298"/>
      <c r="DN28" s="298"/>
      <c r="DO28" s="298"/>
      <c r="DP28" s="298"/>
      <c r="DQ28" s="296">
        <f t="shared" si="58"/>
        <v>46434</v>
      </c>
      <c r="DR28" s="297" t="str">
        <f t="shared" si="20"/>
        <v>火</v>
      </c>
      <c r="DS28" s="297" t="str">
        <f t="shared" si="21"/>
        <v/>
      </c>
      <c r="DT28" s="298"/>
      <c r="DU28" s="298"/>
      <c r="DV28" s="298"/>
      <c r="DW28" s="298"/>
      <c r="DX28" s="298"/>
      <c r="DY28" s="298"/>
      <c r="DZ28" s="298"/>
      <c r="EA28" s="298"/>
      <c r="EB28" s="296">
        <f t="shared" si="59"/>
        <v>46462</v>
      </c>
      <c r="EC28" s="297" t="str">
        <f t="shared" si="22"/>
        <v>火</v>
      </c>
      <c r="ED28" s="297" t="str">
        <f t="shared" si="23"/>
        <v/>
      </c>
      <c r="EE28" s="298"/>
      <c r="EF28" s="298"/>
      <c r="EG28" s="298"/>
      <c r="EH28" s="298"/>
      <c r="EI28" s="298"/>
      <c r="EJ28" s="298"/>
      <c r="EK28" s="298"/>
      <c r="EL28" s="299"/>
      <c r="EM28" s="296">
        <f t="shared" si="60"/>
        <v>46493</v>
      </c>
      <c r="EN28" s="297" t="str">
        <f t="shared" si="24"/>
        <v>金</v>
      </c>
      <c r="EO28" s="297" t="str">
        <f t="shared" si="25"/>
        <v/>
      </c>
      <c r="EP28" s="298"/>
      <c r="EQ28" s="298"/>
      <c r="ER28" s="298"/>
      <c r="ES28" s="298"/>
      <c r="ET28" s="298"/>
      <c r="EU28" s="298"/>
      <c r="EV28" s="298"/>
      <c r="EW28" s="298"/>
      <c r="EX28" s="296">
        <f t="shared" si="61"/>
        <v>46523</v>
      </c>
      <c r="EY28" s="297" t="str">
        <f t="shared" si="26"/>
        <v>日</v>
      </c>
      <c r="EZ28" s="297" t="str">
        <f t="shared" si="27"/>
        <v/>
      </c>
      <c r="FA28" s="298"/>
      <c r="FB28" s="298"/>
      <c r="FC28" s="298"/>
      <c r="FD28" s="298"/>
      <c r="FE28" s="298"/>
      <c r="FF28" s="298"/>
      <c r="FG28" s="298"/>
      <c r="FH28" s="298"/>
      <c r="FI28" s="296">
        <f t="shared" si="62"/>
        <v>46554</v>
      </c>
      <c r="FJ28" s="297" t="str">
        <f t="shared" si="28"/>
        <v>水</v>
      </c>
      <c r="FK28" s="297" t="str">
        <f t="shared" si="29"/>
        <v/>
      </c>
      <c r="FL28" s="298"/>
      <c r="FM28" s="298"/>
      <c r="FN28" s="298"/>
      <c r="FO28" s="298"/>
      <c r="FP28" s="298"/>
      <c r="FQ28" s="298"/>
      <c r="FR28" s="298"/>
      <c r="FS28" s="299"/>
      <c r="FT28" s="296">
        <f t="shared" si="63"/>
        <v>46584</v>
      </c>
      <c r="FU28" s="297" t="str">
        <f t="shared" si="30"/>
        <v>金</v>
      </c>
      <c r="FV28" s="297" t="str">
        <f t="shared" si="31"/>
        <v/>
      </c>
      <c r="FW28" s="298"/>
      <c r="FX28" s="298"/>
      <c r="FY28" s="298"/>
      <c r="FZ28" s="298"/>
      <c r="GA28" s="298"/>
      <c r="GB28" s="298"/>
      <c r="GC28" s="298"/>
      <c r="GD28" s="298"/>
      <c r="GE28" s="296">
        <f t="shared" si="64"/>
        <v>46615</v>
      </c>
      <c r="GF28" s="297" t="str">
        <f t="shared" si="32"/>
        <v>月</v>
      </c>
      <c r="GG28" s="297" t="str">
        <f t="shared" si="33"/>
        <v/>
      </c>
      <c r="GH28" s="298"/>
      <c r="GI28" s="298"/>
      <c r="GJ28" s="298"/>
      <c r="GK28" s="298"/>
      <c r="GL28" s="298"/>
      <c r="GM28" s="298"/>
      <c r="GN28" s="298"/>
      <c r="GO28" s="298"/>
      <c r="GP28" s="296">
        <f t="shared" si="65"/>
        <v>46646</v>
      </c>
      <c r="GQ28" s="297" t="str">
        <f t="shared" si="34"/>
        <v>木</v>
      </c>
      <c r="GR28" s="297" t="str">
        <f t="shared" si="35"/>
        <v/>
      </c>
      <c r="GS28" s="298"/>
      <c r="GT28" s="298"/>
      <c r="GU28" s="298"/>
      <c r="GV28" s="298"/>
      <c r="GW28" s="298"/>
      <c r="GX28" s="298"/>
      <c r="GY28" s="298"/>
      <c r="GZ28" s="299"/>
      <c r="HA28" s="296">
        <f t="shared" si="66"/>
        <v>46676</v>
      </c>
      <c r="HB28" s="297" t="str">
        <f t="shared" si="36"/>
        <v>土</v>
      </c>
      <c r="HC28" s="297" t="str">
        <f t="shared" si="37"/>
        <v/>
      </c>
      <c r="HD28" s="298"/>
      <c r="HE28" s="298"/>
      <c r="HF28" s="298"/>
      <c r="HG28" s="298"/>
      <c r="HH28" s="298"/>
      <c r="HI28" s="298"/>
      <c r="HJ28" s="298"/>
      <c r="HK28" s="298"/>
      <c r="HL28" s="296">
        <f t="shared" si="67"/>
        <v>46707</v>
      </c>
      <c r="HM28" s="297" t="str">
        <f t="shared" si="38"/>
        <v>火</v>
      </c>
      <c r="HN28" s="297" t="str">
        <f t="shared" si="39"/>
        <v/>
      </c>
      <c r="HO28" s="298"/>
      <c r="HP28" s="298"/>
      <c r="HQ28" s="298"/>
      <c r="HR28" s="298"/>
      <c r="HS28" s="298"/>
      <c r="HT28" s="298"/>
      <c r="HU28" s="298"/>
      <c r="HV28" s="298"/>
      <c r="HW28" s="296">
        <f t="shared" si="68"/>
        <v>46737</v>
      </c>
      <c r="HX28" s="297" t="str">
        <f t="shared" si="40"/>
        <v>木</v>
      </c>
      <c r="HY28" s="297" t="str">
        <f t="shared" si="41"/>
        <v/>
      </c>
      <c r="HZ28" s="298"/>
      <c r="IA28" s="298"/>
      <c r="IB28" s="298"/>
      <c r="IC28" s="298"/>
      <c r="ID28" s="298"/>
      <c r="IE28" s="298"/>
      <c r="IF28" s="298"/>
      <c r="IG28" s="299"/>
      <c r="IH28" s="296">
        <f t="shared" si="69"/>
        <v>46768</v>
      </c>
      <c r="II28" s="297" t="str">
        <f t="shared" si="42"/>
        <v>日</v>
      </c>
      <c r="IJ28" s="297" t="str">
        <f t="shared" si="43"/>
        <v/>
      </c>
      <c r="IK28" s="298"/>
      <c r="IL28" s="298"/>
      <c r="IM28" s="298"/>
      <c r="IN28" s="298"/>
      <c r="IO28" s="298"/>
      <c r="IP28" s="298"/>
      <c r="IQ28" s="298"/>
      <c r="IR28" s="298"/>
      <c r="IS28" s="296">
        <f t="shared" si="70"/>
        <v>46799</v>
      </c>
      <c r="IT28" s="297" t="str">
        <f t="shared" si="44"/>
        <v>水</v>
      </c>
      <c r="IU28" s="297" t="str">
        <f t="shared" si="45"/>
        <v/>
      </c>
      <c r="IV28" s="298"/>
      <c r="IW28" s="298"/>
      <c r="IX28" s="298"/>
      <c r="IY28" s="298"/>
      <c r="IZ28" s="298"/>
      <c r="JA28" s="298"/>
      <c r="JB28" s="298"/>
      <c r="JC28" s="298"/>
      <c r="JD28" s="296">
        <f t="shared" si="71"/>
        <v>46828</v>
      </c>
      <c r="JE28" s="297" t="str">
        <f t="shared" si="46"/>
        <v>木</v>
      </c>
      <c r="JF28" s="297" t="str">
        <f t="shared" si="47"/>
        <v/>
      </c>
      <c r="JG28" s="298"/>
      <c r="JH28" s="298"/>
      <c r="JI28" s="298"/>
      <c r="JJ28" s="298"/>
      <c r="JK28" s="298"/>
      <c r="JL28" s="298"/>
      <c r="JM28" s="298"/>
      <c r="JN28" s="299"/>
      <c r="JQ28" s="366">
        <v>46386</v>
      </c>
      <c r="JR28" s="367" t="s">
        <v>370</v>
      </c>
    </row>
    <row r="29" spans="1:283" ht="24" customHeight="1" thickBot="1">
      <c r="K29" s="296">
        <f t="shared" si="48"/>
        <v>46129</v>
      </c>
      <c r="L29" s="297" t="str">
        <f t="shared" si="0"/>
        <v>金</v>
      </c>
      <c r="M29" s="297" t="str">
        <f t="shared" si="1"/>
        <v/>
      </c>
      <c r="N29" s="298"/>
      <c r="O29" s="298"/>
      <c r="P29" s="298"/>
      <c r="Q29" s="298"/>
      <c r="R29" s="298"/>
      <c r="S29" s="298"/>
      <c r="T29" s="298"/>
      <c r="U29" s="298"/>
      <c r="V29" s="296">
        <f t="shared" si="49"/>
        <v>46159</v>
      </c>
      <c r="W29" s="297" t="str">
        <f t="shared" si="2"/>
        <v>日</v>
      </c>
      <c r="X29" s="297" t="str">
        <f t="shared" si="3"/>
        <v/>
      </c>
      <c r="Y29" s="298"/>
      <c r="Z29" s="298"/>
      <c r="AA29" s="298"/>
      <c r="AB29" s="298"/>
      <c r="AC29" s="298"/>
      <c r="AD29" s="298"/>
      <c r="AE29" s="298"/>
      <c r="AF29" s="298"/>
      <c r="AG29" s="296">
        <f t="shared" si="50"/>
        <v>46190</v>
      </c>
      <c r="AH29" s="297" t="str">
        <f t="shared" si="4"/>
        <v>水</v>
      </c>
      <c r="AI29" s="297" t="str">
        <f t="shared" si="5"/>
        <v/>
      </c>
      <c r="AJ29" s="298"/>
      <c r="AK29" s="298"/>
      <c r="AL29" s="298"/>
      <c r="AM29" s="298"/>
      <c r="AN29" s="298"/>
      <c r="AO29" s="298"/>
      <c r="AP29" s="298"/>
      <c r="AQ29" s="298"/>
      <c r="AR29" s="296">
        <f t="shared" si="51"/>
        <v>46220</v>
      </c>
      <c r="AS29" s="297" t="str">
        <f t="shared" si="6"/>
        <v>金</v>
      </c>
      <c r="AT29" s="297" t="str">
        <f t="shared" si="7"/>
        <v/>
      </c>
      <c r="AU29" s="298"/>
      <c r="AV29" s="298"/>
      <c r="AW29" s="298"/>
      <c r="AX29" s="298"/>
      <c r="AY29" s="298"/>
      <c r="AZ29" s="298"/>
      <c r="BA29" s="298"/>
      <c r="BB29" s="298"/>
      <c r="BC29" s="296">
        <f t="shared" si="52"/>
        <v>46251</v>
      </c>
      <c r="BD29" s="297" t="str">
        <f t="shared" si="8"/>
        <v>月</v>
      </c>
      <c r="BE29" s="297" t="str">
        <f t="shared" si="9"/>
        <v/>
      </c>
      <c r="BF29" s="298"/>
      <c r="BG29" s="298"/>
      <c r="BH29" s="298"/>
      <c r="BI29" s="298"/>
      <c r="BJ29" s="298"/>
      <c r="BK29" s="298"/>
      <c r="BL29" s="298"/>
      <c r="BM29" s="298"/>
      <c r="BN29" s="296">
        <f t="shared" si="53"/>
        <v>46282</v>
      </c>
      <c r="BO29" s="297" t="str">
        <f t="shared" si="10"/>
        <v>木</v>
      </c>
      <c r="BP29" s="297" t="str">
        <f t="shared" si="11"/>
        <v/>
      </c>
      <c r="BQ29" s="298"/>
      <c r="BR29" s="298"/>
      <c r="BS29" s="298"/>
      <c r="BT29" s="298"/>
      <c r="BU29" s="298"/>
      <c r="BV29" s="298"/>
      <c r="BW29" s="298"/>
      <c r="BX29" s="298"/>
      <c r="BY29" s="296">
        <f t="shared" si="54"/>
        <v>46312</v>
      </c>
      <c r="BZ29" s="297" t="str">
        <f t="shared" si="12"/>
        <v>土</v>
      </c>
      <c r="CA29" s="297" t="str">
        <f t="shared" si="13"/>
        <v/>
      </c>
      <c r="CB29" s="298"/>
      <c r="CC29" s="298"/>
      <c r="CD29" s="298"/>
      <c r="CE29" s="298"/>
      <c r="CF29" s="298"/>
      <c r="CG29" s="298"/>
      <c r="CH29" s="298"/>
      <c r="CI29" s="298"/>
      <c r="CJ29" s="296">
        <f t="shared" si="55"/>
        <v>46343</v>
      </c>
      <c r="CK29" s="297" t="str">
        <f t="shared" si="14"/>
        <v>火</v>
      </c>
      <c r="CL29" s="297" t="str">
        <f t="shared" si="15"/>
        <v/>
      </c>
      <c r="CM29" s="298"/>
      <c r="CN29" s="298"/>
      <c r="CO29" s="298"/>
      <c r="CP29" s="298"/>
      <c r="CQ29" s="298"/>
      <c r="CR29" s="298"/>
      <c r="CS29" s="298"/>
      <c r="CT29" s="298"/>
      <c r="CU29" s="296">
        <f t="shared" si="56"/>
        <v>46373</v>
      </c>
      <c r="CV29" s="297" t="str">
        <f t="shared" si="16"/>
        <v>木</v>
      </c>
      <c r="CW29" s="297" t="str">
        <f t="shared" si="17"/>
        <v/>
      </c>
      <c r="CX29" s="298"/>
      <c r="CY29" s="298"/>
      <c r="CZ29" s="298"/>
      <c r="DA29" s="298"/>
      <c r="DB29" s="298"/>
      <c r="DC29" s="298"/>
      <c r="DD29" s="298"/>
      <c r="DE29" s="298"/>
      <c r="DF29" s="296">
        <f t="shared" si="57"/>
        <v>46404</v>
      </c>
      <c r="DG29" s="297" t="str">
        <f t="shared" si="18"/>
        <v>日</v>
      </c>
      <c r="DH29" s="297" t="str">
        <f t="shared" si="19"/>
        <v/>
      </c>
      <c r="DI29" s="298"/>
      <c r="DJ29" s="298"/>
      <c r="DK29" s="298"/>
      <c r="DL29" s="298"/>
      <c r="DM29" s="298"/>
      <c r="DN29" s="298"/>
      <c r="DO29" s="298"/>
      <c r="DP29" s="298"/>
      <c r="DQ29" s="296">
        <f t="shared" si="58"/>
        <v>46435</v>
      </c>
      <c r="DR29" s="297" t="str">
        <f t="shared" si="20"/>
        <v>水</v>
      </c>
      <c r="DS29" s="297" t="str">
        <f t="shared" si="21"/>
        <v/>
      </c>
      <c r="DT29" s="298"/>
      <c r="DU29" s="298"/>
      <c r="DV29" s="298"/>
      <c r="DW29" s="298"/>
      <c r="DX29" s="298"/>
      <c r="DY29" s="298"/>
      <c r="DZ29" s="298"/>
      <c r="EA29" s="298"/>
      <c r="EB29" s="296">
        <f t="shared" si="59"/>
        <v>46463</v>
      </c>
      <c r="EC29" s="297" t="str">
        <f t="shared" si="22"/>
        <v>水</v>
      </c>
      <c r="ED29" s="297" t="str">
        <f t="shared" si="23"/>
        <v/>
      </c>
      <c r="EE29" s="298"/>
      <c r="EF29" s="298"/>
      <c r="EG29" s="298"/>
      <c r="EH29" s="298"/>
      <c r="EI29" s="298"/>
      <c r="EJ29" s="298"/>
      <c r="EK29" s="298"/>
      <c r="EL29" s="298"/>
      <c r="EM29" s="296">
        <f t="shared" si="60"/>
        <v>46494</v>
      </c>
      <c r="EN29" s="297" t="str">
        <f t="shared" si="24"/>
        <v>土</v>
      </c>
      <c r="EO29" s="297" t="str">
        <f t="shared" si="25"/>
        <v/>
      </c>
      <c r="EP29" s="298"/>
      <c r="EQ29" s="298"/>
      <c r="ER29" s="298"/>
      <c r="ES29" s="298"/>
      <c r="ET29" s="298"/>
      <c r="EU29" s="298"/>
      <c r="EV29" s="298"/>
      <c r="EW29" s="298"/>
      <c r="EX29" s="296">
        <f t="shared" si="61"/>
        <v>46524</v>
      </c>
      <c r="EY29" s="297" t="str">
        <f t="shared" si="26"/>
        <v>月</v>
      </c>
      <c r="EZ29" s="297" t="str">
        <f t="shared" si="27"/>
        <v/>
      </c>
      <c r="FA29" s="298"/>
      <c r="FB29" s="298"/>
      <c r="FC29" s="298"/>
      <c r="FD29" s="298"/>
      <c r="FE29" s="298"/>
      <c r="FF29" s="298"/>
      <c r="FG29" s="298"/>
      <c r="FH29" s="298"/>
      <c r="FI29" s="296">
        <f t="shared" si="62"/>
        <v>46555</v>
      </c>
      <c r="FJ29" s="297" t="str">
        <f t="shared" si="28"/>
        <v>木</v>
      </c>
      <c r="FK29" s="297" t="str">
        <f t="shared" si="29"/>
        <v/>
      </c>
      <c r="FL29" s="298"/>
      <c r="FM29" s="298"/>
      <c r="FN29" s="298"/>
      <c r="FO29" s="298"/>
      <c r="FP29" s="298"/>
      <c r="FQ29" s="298"/>
      <c r="FR29" s="298"/>
      <c r="FS29" s="298"/>
      <c r="FT29" s="296">
        <f t="shared" si="63"/>
        <v>46585</v>
      </c>
      <c r="FU29" s="297" t="str">
        <f t="shared" si="30"/>
        <v>土</v>
      </c>
      <c r="FV29" s="297" t="str">
        <f t="shared" si="31"/>
        <v/>
      </c>
      <c r="FW29" s="298"/>
      <c r="FX29" s="298"/>
      <c r="FY29" s="298"/>
      <c r="FZ29" s="298"/>
      <c r="GA29" s="298"/>
      <c r="GB29" s="298"/>
      <c r="GC29" s="298"/>
      <c r="GD29" s="298"/>
      <c r="GE29" s="296">
        <f t="shared" si="64"/>
        <v>46616</v>
      </c>
      <c r="GF29" s="297" t="str">
        <f t="shared" si="32"/>
        <v>火</v>
      </c>
      <c r="GG29" s="297" t="str">
        <f t="shared" si="33"/>
        <v/>
      </c>
      <c r="GH29" s="298"/>
      <c r="GI29" s="298"/>
      <c r="GJ29" s="298"/>
      <c r="GK29" s="298"/>
      <c r="GL29" s="298"/>
      <c r="GM29" s="298"/>
      <c r="GN29" s="298"/>
      <c r="GO29" s="298"/>
      <c r="GP29" s="296">
        <f t="shared" si="65"/>
        <v>46647</v>
      </c>
      <c r="GQ29" s="297" t="str">
        <f t="shared" si="34"/>
        <v>金</v>
      </c>
      <c r="GR29" s="297" t="str">
        <f t="shared" si="35"/>
        <v/>
      </c>
      <c r="GS29" s="298"/>
      <c r="GT29" s="298"/>
      <c r="GU29" s="298"/>
      <c r="GV29" s="298"/>
      <c r="GW29" s="298"/>
      <c r="GX29" s="298"/>
      <c r="GY29" s="298"/>
      <c r="GZ29" s="298"/>
      <c r="HA29" s="296">
        <f t="shared" si="66"/>
        <v>46677</v>
      </c>
      <c r="HB29" s="297" t="str">
        <f t="shared" si="36"/>
        <v>日</v>
      </c>
      <c r="HC29" s="297" t="str">
        <f t="shared" si="37"/>
        <v/>
      </c>
      <c r="HD29" s="298"/>
      <c r="HE29" s="298"/>
      <c r="HF29" s="298"/>
      <c r="HG29" s="298"/>
      <c r="HH29" s="298"/>
      <c r="HI29" s="298"/>
      <c r="HJ29" s="298"/>
      <c r="HK29" s="298"/>
      <c r="HL29" s="296">
        <f t="shared" si="67"/>
        <v>46708</v>
      </c>
      <c r="HM29" s="297" t="str">
        <f t="shared" si="38"/>
        <v>水</v>
      </c>
      <c r="HN29" s="297" t="str">
        <f t="shared" si="39"/>
        <v/>
      </c>
      <c r="HO29" s="298"/>
      <c r="HP29" s="298"/>
      <c r="HQ29" s="298"/>
      <c r="HR29" s="298"/>
      <c r="HS29" s="298"/>
      <c r="HT29" s="298"/>
      <c r="HU29" s="298"/>
      <c r="HV29" s="298"/>
      <c r="HW29" s="296">
        <f t="shared" si="68"/>
        <v>46738</v>
      </c>
      <c r="HX29" s="297" t="str">
        <f t="shared" si="40"/>
        <v>金</v>
      </c>
      <c r="HY29" s="297" t="str">
        <f t="shared" si="41"/>
        <v/>
      </c>
      <c r="HZ29" s="298"/>
      <c r="IA29" s="298"/>
      <c r="IB29" s="298"/>
      <c r="IC29" s="298"/>
      <c r="ID29" s="298"/>
      <c r="IE29" s="298"/>
      <c r="IF29" s="298"/>
      <c r="IG29" s="298"/>
      <c r="IH29" s="296">
        <f t="shared" si="69"/>
        <v>46769</v>
      </c>
      <c r="II29" s="297" t="str">
        <f t="shared" si="42"/>
        <v>月</v>
      </c>
      <c r="IJ29" s="297" t="str">
        <f t="shared" si="43"/>
        <v/>
      </c>
      <c r="IK29" s="298"/>
      <c r="IL29" s="298"/>
      <c r="IM29" s="298"/>
      <c r="IN29" s="298"/>
      <c r="IO29" s="298"/>
      <c r="IP29" s="298"/>
      <c r="IQ29" s="298"/>
      <c r="IR29" s="298"/>
      <c r="IS29" s="296">
        <f t="shared" si="70"/>
        <v>46800</v>
      </c>
      <c r="IT29" s="297" t="str">
        <f t="shared" si="44"/>
        <v>木</v>
      </c>
      <c r="IU29" s="297" t="str">
        <f t="shared" si="45"/>
        <v/>
      </c>
      <c r="IV29" s="298"/>
      <c r="IW29" s="298"/>
      <c r="IX29" s="298"/>
      <c r="IY29" s="298"/>
      <c r="IZ29" s="298"/>
      <c r="JA29" s="298"/>
      <c r="JB29" s="298"/>
      <c r="JC29" s="298"/>
      <c r="JD29" s="296">
        <f t="shared" si="71"/>
        <v>46829</v>
      </c>
      <c r="JE29" s="297" t="str">
        <f t="shared" si="46"/>
        <v>金</v>
      </c>
      <c r="JF29" s="297" t="str">
        <f t="shared" si="47"/>
        <v/>
      </c>
      <c r="JG29" s="298"/>
      <c r="JH29" s="298"/>
      <c r="JI29" s="298"/>
      <c r="JJ29" s="298"/>
      <c r="JK29" s="298"/>
      <c r="JL29" s="298"/>
      <c r="JM29" s="298"/>
      <c r="JN29" s="298"/>
      <c r="JQ29" s="368">
        <v>46387</v>
      </c>
      <c r="JR29" s="369" t="s">
        <v>370</v>
      </c>
      <c r="JS29" s="370" t="s">
        <v>371</v>
      </c>
      <c r="JT29" s="371"/>
      <c r="JU29" s="371"/>
      <c r="JV29" s="371"/>
      <c r="JW29" s="371"/>
    </row>
    <row r="30" spans="1:283" ht="24" customHeight="1">
      <c r="K30" s="296">
        <f t="shared" si="48"/>
        <v>46130</v>
      </c>
      <c r="L30" s="297" t="str">
        <f t="shared" si="0"/>
        <v>土</v>
      </c>
      <c r="M30" s="297" t="str">
        <f t="shared" si="1"/>
        <v/>
      </c>
      <c r="N30" s="298"/>
      <c r="O30" s="298"/>
      <c r="P30" s="298"/>
      <c r="Q30" s="298"/>
      <c r="R30" s="298"/>
      <c r="S30" s="298"/>
      <c r="T30" s="298"/>
      <c r="U30" s="299"/>
      <c r="V30" s="296">
        <f t="shared" si="49"/>
        <v>46160</v>
      </c>
      <c r="W30" s="297" t="str">
        <f t="shared" si="2"/>
        <v>月</v>
      </c>
      <c r="X30" s="297" t="str">
        <f t="shared" si="3"/>
        <v/>
      </c>
      <c r="Y30" s="298"/>
      <c r="Z30" s="298"/>
      <c r="AA30" s="298"/>
      <c r="AB30" s="298"/>
      <c r="AC30" s="298"/>
      <c r="AD30" s="298"/>
      <c r="AE30" s="298"/>
      <c r="AF30" s="299"/>
      <c r="AG30" s="296">
        <f t="shared" si="50"/>
        <v>46191</v>
      </c>
      <c r="AH30" s="297" t="str">
        <f t="shared" si="4"/>
        <v>木</v>
      </c>
      <c r="AI30" s="297" t="str">
        <f t="shared" si="5"/>
        <v/>
      </c>
      <c r="AJ30" s="298"/>
      <c r="AK30" s="298"/>
      <c r="AL30" s="298"/>
      <c r="AM30" s="298"/>
      <c r="AN30" s="298"/>
      <c r="AO30" s="298"/>
      <c r="AP30" s="298"/>
      <c r="AQ30" s="298"/>
      <c r="AR30" s="296">
        <f t="shared" si="51"/>
        <v>46221</v>
      </c>
      <c r="AS30" s="297" t="str">
        <f t="shared" si="6"/>
        <v>土</v>
      </c>
      <c r="AT30" s="297" t="str">
        <f t="shared" si="7"/>
        <v/>
      </c>
      <c r="AU30" s="298"/>
      <c r="AV30" s="298"/>
      <c r="AW30" s="298"/>
      <c r="AX30" s="298"/>
      <c r="AY30" s="298"/>
      <c r="AZ30" s="298"/>
      <c r="BA30" s="298"/>
      <c r="BB30" s="299"/>
      <c r="BC30" s="296">
        <f t="shared" si="52"/>
        <v>46252</v>
      </c>
      <c r="BD30" s="297" t="str">
        <f t="shared" si="8"/>
        <v>火</v>
      </c>
      <c r="BE30" s="297" t="str">
        <f t="shared" si="9"/>
        <v/>
      </c>
      <c r="BF30" s="298"/>
      <c r="BG30" s="298"/>
      <c r="BH30" s="298"/>
      <c r="BI30" s="298"/>
      <c r="BJ30" s="298"/>
      <c r="BK30" s="298"/>
      <c r="BL30" s="298"/>
      <c r="BM30" s="299"/>
      <c r="BN30" s="296">
        <f t="shared" si="53"/>
        <v>46283</v>
      </c>
      <c r="BO30" s="297" t="str">
        <f t="shared" si="10"/>
        <v>金</v>
      </c>
      <c r="BP30" s="297" t="str">
        <f t="shared" si="11"/>
        <v/>
      </c>
      <c r="BQ30" s="298"/>
      <c r="BR30" s="298"/>
      <c r="BS30" s="298"/>
      <c r="BT30" s="298"/>
      <c r="BU30" s="298"/>
      <c r="BV30" s="298"/>
      <c r="BW30" s="298"/>
      <c r="BX30" s="298"/>
      <c r="BY30" s="296">
        <f t="shared" si="54"/>
        <v>46313</v>
      </c>
      <c r="BZ30" s="297" t="str">
        <f t="shared" si="12"/>
        <v>日</v>
      </c>
      <c r="CA30" s="297" t="str">
        <f t="shared" si="13"/>
        <v/>
      </c>
      <c r="CB30" s="298"/>
      <c r="CC30" s="298"/>
      <c r="CD30" s="298"/>
      <c r="CE30" s="298"/>
      <c r="CF30" s="298"/>
      <c r="CG30" s="298"/>
      <c r="CH30" s="298"/>
      <c r="CI30" s="299"/>
      <c r="CJ30" s="296">
        <f t="shared" si="55"/>
        <v>46344</v>
      </c>
      <c r="CK30" s="297" t="str">
        <f t="shared" si="14"/>
        <v>水</v>
      </c>
      <c r="CL30" s="297" t="str">
        <f t="shared" si="15"/>
        <v/>
      </c>
      <c r="CM30" s="298"/>
      <c r="CN30" s="298"/>
      <c r="CO30" s="298"/>
      <c r="CP30" s="298"/>
      <c r="CQ30" s="298"/>
      <c r="CR30" s="298"/>
      <c r="CS30" s="298"/>
      <c r="CT30" s="299"/>
      <c r="CU30" s="296">
        <f t="shared" si="56"/>
        <v>46374</v>
      </c>
      <c r="CV30" s="297" t="str">
        <f t="shared" si="16"/>
        <v>金</v>
      </c>
      <c r="CW30" s="297" t="str">
        <f t="shared" si="17"/>
        <v/>
      </c>
      <c r="CX30" s="298"/>
      <c r="CY30" s="298"/>
      <c r="CZ30" s="298"/>
      <c r="DA30" s="298"/>
      <c r="DB30" s="298"/>
      <c r="DC30" s="298"/>
      <c r="DD30" s="298"/>
      <c r="DE30" s="298"/>
      <c r="DF30" s="296">
        <f t="shared" si="57"/>
        <v>46405</v>
      </c>
      <c r="DG30" s="297" t="str">
        <f t="shared" si="18"/>
        <v>月</v>
      </c>
      <c r="DH30" s="297" t="str">
        <f t="shared" si="19"/>
        <v/>
      </c>
      <c r="DI30" s="298"/>
      <c r="DJ30" s="298"/>
      <c r="DK30" s="298"/>
      <c r="DL30" s="298"/>
      <c r="DM30" s="298"/>
      <c r="DN30" s="298"/>
      <c r="DO30" s="298"/>
      <c r="DP30" s="299"/>
      <c r="DQ30" s="296">
        <f t="shared" si="58"/>
        <v>46436</v>
      </c>
      <c r="DR30" s="297" t="str">
        <f t="shared" si="20"/>
        <v>木</v>
      </c>
      <c r="DS30" s="297" t="str">
        <f t="shared" si="21"/>
        <v/>
      </c>
      <c r="DT30" s="298"/>
      <c r="DU30" s="298"/>
      <c r="DV30" s="298"/>
      <c r="DW30" s="298"/>
      <c r="DX30" s="298"/>
      <c r="DY30" s="298"/>
      <c r="DZ30" s="298"/>
      <c r="EA30" s="299"/>
      <c r="EB30" s="296">
        <f t="shared" si="59"/>
        <v>46464</v>
      </c>
      <c r="EC30" s="297" t="str">
        <f t="shared" si="22"/>
        <v>木</v>
      </c>
      <c r="ED30" s="297" t="str">
        <f t="shared" si="23"/>
        <v/>
      </c>
      <c r="EE30" s="298"/>
      <c r="EF30" s="298"/>
      <c r="EG30" s="298"/>
      <c r="EH30" s="298"/>
      <c r="EI30" s="298"/>
      <c r="EJ30" s="298"/>
      <c r="EK30" s="298"/>
      <c r="EL30" s="298"/>
      <c r="EM30" s="296">
        <f t="shared" si="60"/>
        <v>46495</v>
      </c>
      <c r="EN30" s="297" t="str">
        <f t="shared" si="24"/>
        <v>日</v>
      </c>
      <c r="EO30" s="297" t="str">
        <f t="shared" si="25"/>
        <v/>
      </c>
      <c r="EP30" s="298"/>
      <c r="EQ30" s="298"/>
      <c r="ER30" s="298"/>
      <c r="ES30" s="298"/>
      <c r="ET30" s="298"/>
      <c r="EU30" s="298"/>
      <c r="EV30" s="298"/>
      <c r="EW30" s="299"/>
      <c r="EX30" s="296">
        <f t="shared" si="61"/>
        <v>46525</v>
      </c>
      <c r="EY30" s="297" t="str">
        <f t="shared" si="26"/>
        <v>火</v>
      </c>
      <c r="EZ30" s="297" t="str">
        <f t="shared" si="27"/>
        <v/>
      </c>
      <c r="FA30" s="298"/>
      <c r="FB30" s="298"/>
      <c r="FC30" s="298"/>
      <c r="FD30" s="298"/>
      <c r="FE30" s="298"/>
      <c r="FF30" s="298"/>
      <c r="FG30" s="298"/>
      <c r="FH30" s="299"/>
      <c r="FI30" s="296">
        <f t="shared" si="62"/>
        <v>46556</v>
      </c>
      <c r="FJ30" s="297" t="str">
        <f t="shared" si="28"/>
        <v>金</v>
      </c>
      <c r="FK30" s="297" t="str">
        <f t="shared" si="29"/>
        <v/>
      </c>
      <c r="FL30" s="298"/>
      <c r="FM30" s="298"/>
      <c r="FN30" s="298"/>
      <c r="FO30" s="298"/>
      <c r="FP30" s="298"/>
      <c r="FQ30" s="298"/>
      <c r="FR30" s="298"/>
      <c r="FS30" s="298"/>
      <c r="FT30" s="296">
        <f t="shared" si="63"/>
        <v>46586</v>
      </c>
      <c r="FU30" s="297" t="str">
        <f t="shared" si="30"/>
        <v>日</v>
      </c>
      <c r="FV30" s="297" t="str">
        <f t="shared" si="31"/>
        <v/>
      </c>
      <c r="FW30" s="298"/>
      <c r="FX30" s="298"/>
      <c r="FY30" s="298"/>
      <c r="FZ30" s="298"/>
      <c r="GA30" s="298"/>
      <c r="GB30" s="298"/>
      <c r="GC30" s="298"/>
      <c r="GD30" s="299"/>
      <c r="GE30" s="296">
        <f t="shared" si="64"/>
        <v>46617</v>
      </c>
      <c r="GF30" s="297" t="str">
        <f t="shared" si="32"/>
        <v>水</v>
      </c>
      <c r="GG30" s="297" t="str">
        <f t="shared" si="33"/>
        <v/>
      </c>
      <c r="GH30" s="298"/>
      <c r="GI30" s="298"/>
      <c r="GJ30" s="298"/>
      <c r="GK30" s="298"/>
      <c r="GL30" s="298"/>
      <c r="GM30" s="298"/>
      <c r="GN30" s="298"/>
      <c r="GO30" s="299"/>
      <c r="GP30" s="296">
        <f t="shared" si="65"/>
        <v>46648</v>
      </c>
      <c r="GQ30" s="297" t="str">
        <f t="shared" si="34"/>
        <v>土</v>
      </c>
      <c r="GR30" s="297" t="str">
        <f t="shared" si="35"/>
        <v/>
      </c>
      <c r="GS30" s="298"/>
      <c r="GT30" s="298"/>
      <c r="GU30" s="298"/>
      <c r="GV30" s="298"/>
      <c r="GW30" s="298"/>
      <c r="GX30" s="298"/>
      <c r="GY30" s="298"/>
      <c r="GZ30" s="298"/>
      <c r="HA30" s="296">
        <f t="shared" si="66"/>
        <v>46678</v>
      </c>
      <c r="HB30" s="297" t="str">
        <f t="shared" si="36"/>
        <v>月</v>
      </c>
      <c r="HC30" s="297" t="str">
        <f t="shared" si="37"/>
        <v/>
      </c>
      <c r="HD30" s="298"/>
      <c r="HE30" s="298"/>
      <c r="HF30" s="298"/>
      <c r="HG30" s="298"/>
      <c r="HH30" s="298"/>
      <c r="HI30" s="298"/>
      <c r="HJ30" s="298"/>
      <c r="HK30" s="299"/>
      <c r="HL30" s="296">
        <f t="shared" si="67"/>
        <v>46709</v>
      </c>
      <c r="HM30" s="297" t="str">
        <f t="shared" si="38"/>
        <v>木</v>
      </c>
      <c r="HN30" s="297" t="str">
        <f t="shared" si="39"/>
        <v/>
      </c>
      <c r="HO30" s="298"/>
      <c r="HP30" s="298"/>
      <c r="HQ30" s="298"/>
      <c r="HR30" s="298"/>
      <c r="HS30" s="298"/>
      <c r="HT30" s="298"/>
      <c r="HU30" s="298"/>
      <c r="HV30" s="299"/>
      <c r="HW30" s="296">
        <f t="shared" si="68"/>
        <v>46739</v>
      </c>
      <c r="HX30" s="297" t="str">
        <f t="shared" si="40"/>
        <v>土</v>
      </c>
      <c r="HY30" s="297" t="str">
        <f t="shared" si="41"/>
        <v/>
      </c>
      <c r="HZ30" s="298"/>
      <c r="IA30" s="298"/>
      <c r="IB30" s="298"/>
      <c r="IC30" s="298"/>
      <c r="ID30" s="298"/>
      <c r="IE30" s="298"/>
      <c r="IF30" s="298"/>
      <c r="IG30" s="298"/>
      <c r="IH30" s="296">
        <f t="shared" si="69"/>
        <v>46770</v>
      </c>
      <c r="II30" s="297" t="str">
        <f t="shared" si="42"/>
        <v>火</v>
      </c>
      <c r="IJ30" s="297" t="str">
        <f t="shared" si="43"/>
        <v/>
      </c>
      <c r="IK30" s="298"/>
      <c r="IL30" s="298"/>
      <c r="IM30" s="298"/>
      <c r="IN30" s="298"/>
      <c r="IO30" s="298"/>
      <c r="IP30" s="298"/>
      <c r="IQ30" s="298"/>
      <c r="IR30" s="299"/>
      <c r="IS30" s="296">
        <f t="shared" si="70"/>
        <v>46801</v>
      </c>
      <c r="IT30" s="297" t="str">
        <f t="shared" si="44"/>
        <v>金</v>
      </c>
      <c r="IU30" s="297" t="str">
        <f t="shared" si="45"/>
        <v/>
      </c>
      <c r="IV30" s="298"/>
      <c r="IW30" s="298"/>
      <c r="IX30" s="298"/>
      <c r="IY30" s="298"/>
      <c r="IZ30" s="298"/>
      <c r="JA30" s="298"/>
      <c r="JB30" s="298"/>
      <c r="JC30" s="299"/>
      <c r="JD30" s="296">
        <f t="shared" si="71"/>
        <v>46830</v>
      </c>
      <c r="JE30" s="297" t="str">
        <f t="shared" si="46"/>
        <v>土</v>
      </c>
      <c r="JF30" s="297" t="str">
        <f t="shared" si="47"/>
        <v/>
      </c>
      <c r="JG30" s="298"/>
      <c r="JH30" s="298"/>
      <c r="JI30" s="298"/>
      <c r="JJ30" s="298"/>
      <c r="JK30" s="298"/>
      <c r="JL30" s="298"/>
      <c r="JM30" s="298"/>
      <c r="JN30" s="298"/>
      <c r="JQ30" s="372">
        <v>46388</v>
      </c>
      <c r="JR30" s="373" t="s">
        <v>348</v>
      </c>
    </row>
    <row r="31" spans="1:283" ht="24" customHeight="1">
      <c r="K31" s="296">
        <f t="shared" si="48"/>
        <v>46131</v>
      </c>
      <c r="L31" s="297" t="str">
        <f t="shared" si="0"/>
        <v>日</v>
      </c>
      <c r="M31" s="297" t="str">
        <f t="shared" si="1"/>
        <v/>
      </c>
      <c r="N31" s="298"/>
      <c r="O31" s="298"/>
      <c r="P31" s="298"/>
      <c r="Q31" s="298"/>
      <c r="R31" s="298"/>
      <c r="S31" s="298"/>
      <c r="T31" s="298"/>
      <c r="U31" s="298"/>
      <c r="V31" s="296">
        <f t="shared" si="49"/>
        <v>46161</v>
      </c>
      <c r="W31" s="297" t="str">
        <f t="shared" si="2"/>
        <v>火</v>
      </c>
      <c r="X31" s="297" t="str">
        <f t="shared" si="3"/>
        <v/>
      </c>
      <c r="Y31" s="298"/>
      <c r="Z31" s="298"/>
      <c r="AA31" s="298"/>
      <c r="AB31" s="298"/>
      <c r="AC31" s="298"/>
      <c r="AD31" s="298"/>
      <c r="AE31" s="298"/>
      <c r="AF31" s="298"/>
      <c r="AG31" s="296">
        <f t="shared" si="50"/>
        <v>46192</v>
      </c>
      <c r="AH31" s="297" t="str">
        <f t="shared" si="4"/>
        <v>金</v>
      </c>
      <c r="AI31" s="297" t="str">
        <f t="shared" si="5"/>
        <v/>
      </c>
      <c r="AJ31" s="298"/>
      <c r="AK31" s="298"/>
      <c r="AL31" s="298"/>
      <c r="AM31" s="298"/>
      <c r="AN31" s="298"/>
      <c r="AO31" s="298"/>
      <c r="AP31" s="298"/>
      <c r="AQ31" s="301"/>
      <c r="AR31" s="296">
        <f t="shared" si="51"/>
        <v>46222</v>
      </c>
      <c r="AS31" s="297" t="str">
        <f t="shared" si="6"/>
        <v>日</v>
      </c>
      <c r="AT31" s="297" t="str">
        <f t="shared" si="7"/>
        <v/>
      </c>
      <c r="AU31" s="298"/>
      <c r="AV31" s="298"/>
      <c r="AW31" s="298"/>
      <c r="AX31" s="298"/>
      <c r="AY31" s="298"/>
      <c r="AZ31" s="298"/>
      <c r="BA31" s="298"/>
      <c r="BB31" s="298"/>
      <c r="BC31" s="296">
        <f t="shared" si="52"/>
        <v>46253</v>
      </c>
      <c r="BD31" s="297" t="str">
        <f t="shared" si="8"/>
        <v>水</v>
      </c>
      <c r="BE31" s="297" t="str">
        <f t="shared" si="9"/>
        <v/>
      </c>
      <c r="BF31" s="298"/>
      <c r="BG31" s="298"/>
      <c r="BH31" s="298"/>
      <c r="BI31" s="298"/>
      <c r="BJ31" s="298"/>
      <c r="BK31" s="298"/>
      <c r="BL31" s="298"/>
      <c r="BM31" s="298"/>
      <c r="BN31" s="296">
        <f t="shared" si="53"/>
        <v>46284</v>
      </c>
      <c r="BO31" s="297" t="str">
        <f t="shared" si="10"/>
        <v>土</v>
      </c>
      <c r="BP31" s="297" t="str">
        <f t="shared" si="11"/>
        <v/>
      </c>
      <c r="BQ31" s="298"/>
      <c r="BR31" s="298"/>
      <c r="BS31" s="298"/>
      <c r="BT31" s="298"/>
      <c r="BU31" s="298"/>
      <c r="BV31" s="298"/>
      <c r="BW31" s="298"/>
      <c r="BX31" s="301"/>
      <c r="BY31" s="296">
        <f t="shared" si="54"/>
        <v>46314</v>
      </c>
      <c r="BZ31" s="297" t="str">
        <f t="shared" si="12"/>
        <v>月</v>
      </c>
      <c r="CA31" s="297" t="str">
        <f t="shared" si="13"/>
        <v/>
      </c>
      <c r="CB31" s="298"/>
      <c r="CC31" s="298"/>
      <c r="CD31" s="298"/>
      <c r="CE31" s="298"/>
      <c r="CF31" s="298"/>
      <c r="CG31" s="298"/>
      <c r="CH31" s="298"/>
      <c r="CI31" s="298"/>
      <c r="CJ31" s="296">
        <f t="shared" si="55"/>
        <v>46345</v>
      </c>
      <c r="CK31" s="297" t="str">
        <f t="shared" si="14"/>
        <v>木</v>
      </c>
      <c r="CL31" s="297" t="str">
        <f t="shared" si="15"/>
        <v/>
      </c>
      <c r="CM31" s="298"/>
      <c r="CN31" s="298"/>
      <c r="CO31" s="298"/>
      <c r="CP31" s="298"/>
      <c r="CQ31" s="298"/>
      <c r="CR31" s="298"/>
      <c r="CS31" s="298"/>
      <c r="CT31" s="298"/>
      <c r="CU31" s="296">
        <f t="shared" si="56"/>
        <v>46375</v>
      </c>
      <c r="CV31" s="297" t="str">
        <f t="shared" si="16"/>
        <v>土</v>
      </c>
      <c r="CW31" s="297" t="str">
        <f t="shared" si="17"/>
        <v/>
      </c>
      <c r="CX31" s="298"/>
      <c r="CY31" s="298"/>
      <c r="CZ31" s="298"/>
      <c r="DA31" s="298"/>
      <c r="DB31" s="298"/>
      <c r="DC31" s="298"/>
      <c r="DD31" s="298"/>
      <c r="DE31" s="301"/>
      <c r="DF31" s="296">
        <f t="shared" si="57"/>
        <v>46406</v>
      </c>
      <c r="DG31" s="297" t="str">
        <f t="shared" si="18"/>
        <v>火</v>
      </c>
      <c r="DH31" s="297" t="str">
        <f t="shared" si="19"/>
        <v/>
      </c>
      <c r="DI31" s="298"/>
      <c r="DJ31" s="298"/>
      <c r="DK31" s="298"/>
      <c r="DL31" s="298"/>
      <c r="DM31" s="298"/>
      <c r="DN31" s="298"/>
      <c r="DO31" s="298"/>
      <c r="DP31" s="298"/>
      <c r="DQ31" s="296">
        <f t="shared" si="58"/>
        <v>46437</v>
      </c>
      <c r="DR31" s="297" t="str">
        <f t="shared" si="20"/>
        <v>金</v>
      </c>
      <c r="DS31" s="297" t="str">
        <f t="shared" si="21"/>
        <v/>
      </c>
      <c r="DT31" s="298"/>
      <c r="DU31" s="298"/>
      <c r="DV31" s="298"/>
      <c r="DW31" s="298"/>
      <c r="DX31" s="298"/>
      <c r="DY31" s="298"/>
      <c r="DZ31" s="298"/>
      <c r="EA31" s="298"/>
      <c r="EB31" s="296">
        <f t="shared" si="59"/>
        <v>46465</v>
      </c>
      <c r="EC31" s="297" t="str">
        <f t="shared" si="22"/>
        <v>金</v>
      </c>
      <c r="ED31" s="297" t="str">
        <f t="shared" si="23"/>
        <v/>
      </c>
      <c r="EE31" s="298"/>
      <c r="EF31" s="298"/>
      <c r="EG31" s="298"/>
      <c r="EH31" s="298"/>
      <c r="EI31" s="298"/>
      <c r="EJ31" s="298"/>
      <c r="EK31" s="298"/>
      <c r="EL31" s="301"/>
      <c r="EM31" s="296">
        <f t="shared" si="60"/>
        <v>46496</v>
      </c>
      <c r="EN31" s="297" t="str">
        <f t="shared" si="24"/>
        <v>月</v>
      </c>
      <c r="EO31" s="297" t="str">
        <f t="shared" si="25"/>
        <v/>
      </c>
      <c r="EP31" s="298"/>
      <c r="EQ31" s="298"/>
      <c r="ER31" s="298"/>
      <c r="ES31" s="298"/>
      <c r="ET31" s="298"/>
      <c r="EU31" s="298"/>
      <c r="EV31" s="298"/>
      <c r="EW31" s="298"/>
      <c r="EX31" s="296">
        <f t="shared" si="61"/>
        <v>46526</v>
      </c>
      <c r="EY31" s="297" t="str">
        <f t="shared" si="26"/>
        <v>水</v>
      </c>
      <c r="EZ31" s="297" t="str">
        <f t="shared" si="27"/>
        <v/>
      </c>
      <c r="FA31" s="298"/>
      <c r="FB31" s="298"/>
      <c r="FC31" s="298"/>
      <c r="FD31" s="298"/>
      <c r="FE31" s="298"/>
      <c r="FF31" s="298"/>
      <c r="FG31" s="298"/>
      <c r="FH31" s="298"/>
      <c r="FI31" s="296">
        <f t="shared" si="62"/>
        <v>46557</v>
      </c>
      <c r="FJ31" s="297" t="str">
        <f t="shared" si="28"/>
        <v>土</v>
      </c>
      <c r="FK31" s="297" t="str">
        <f t="shared" si="29"/>
        <v/>
      </c>
      <c r="FL31" s="298"/>
      <c r="FM31" s="298"/>
      <c r="FN31" s="298"/>
      <c r="FO31" s="298"/>
      <c r="FP31" s="298"/>
      <c r="FQ31" s="298"/>
      <c r="FR31" s="298"/>
      <c r="FS31" s="301"/>
      <c r="FT31" s="296">
        <f t="shared" si="63"/>
        <v>46587</v>
      </c>
      <c r="FU31" s="297" t="str">
        <f t="shared" si="30"/>
        <v>月</v>
      </c>
      <c r="FV31" s="297" t="str">
        <f t="shared" si="31"/>
        <v/>
      </c>
      <c r="FW31" s="298"/>
      <c r="FX31" s="298"/>
      <c r="FY31" s="298"/>
      <c r="FZ31" s="298"/>
      <c r="GA31" s="298"/>
      <c r="GB31" s="298"/>
      <c r="GC31" s="298"/>
      <c r="GD31" s="298"/>
      <c r="GE31" s="296">
        <f t="shared" si="64"/>
        <v>46618</v>
      </c>
      <c r="GF31" s="297" t="str">
        <f t="shared" si="32"/>
        <v>木</v>
      </c>
      <c r="GG31" s="297" t="str">
        <f t="shared" si="33"/>
        <v/>
      </c>
      <c r="GH31" s="298"/>
      <c r="GI31" s="298"/>
      <c r="GJ31" s="298"/>
      <c r="GK31" s="298"/>
      <c r="GL31" s="298"/>
      <c r="GM31" s="298"/>
      <c r="GN31" s="298"/>
      <c r="GO31" s="298"/>
      <c r="GP31" s="296">
        <f t="shared" si="65"/>
        <v>46649</v>
      </c>
      <c r="GQ31" s="297" t="str">
        <f t="shared" si="34"/>
        <v>日</v>
      </c>
      <c r="GR31" s="297" t="str">
        <f t="shared" si="35"/>
        <v/>
      </c>
      <c r="GS31" s="298"/>
      <c r="GT31" s="298"/>
      <c r="GU31" s="298"/>
      <c r="GV31" s="298"/>
      <c r="GW31" s="298"/>
      <c r="GX31" s="298"/>
      <c r="GY31" s="298"/>
      <c r="GZ31" s="301"/>
      <c r="HA31" s="296">
        <f t="shared" si="66"/>
        <v>46679</v>
      </c>
      <c r="HB31" s="297" t="str">
        <f t="shared" si="36"/>
        <v>火</v>
      </c>
      <c r="HC31" s="297" t="str">
        <f t="shared" si="37"/>
        <v/>
      </c>
      <c r="HD31" s="298"/>
      <c r="HE31" s="298"/>
      <c r="HF31" s="298"/>
      <c r="HG31" s="298"/>
      <c r="HH31" s="298"/>
      <c r="HI31" s="298"/>
      <c r="HJ31" s="298"/>
      <c r="HK31" s="298"/>
      <c r="HL31" s="296">
        <f t="shared" si="67"/>
        <v>46710</v>
      </c>
      <c r="HM31" s="297" t="str">
        <f t="shared" si="38"/>
        <v>金</v>
      </c>
      <c r="HN31" s="297" t="str">
        <f t="shared" si="39"/>
        <v/>
      </c>
      <c r="HO31" s="298"/>
      <c r="HP31" s="298"/>
      <c r="HQ31" s="298"/>
      <c r="HR31" s="298"/>
      <c r="HS31" s="298"/>
      <c r="HT31" s="298"/>
      <c r="HU31" s="298"/>
      <c r="HV31" s="298"/>
      <c r="HW31" s="296">
        <f t="shared" si="68"/>
        <v>46740</v>
      </c>
      <c r="HX31" s="297" t="str">
        <f t="shared" si="40"/>
        <v>日</v>
      </c>
      <c r="HY31" s="297" t="str">
        <f t="shared" si="41"/>
        <v/>
      </c>
      <c r="HZ31" s="298"/>
      <c r="IA31" s="298"/>
      <c r="IB31" s="298"/>
      <c r="IC31" s="298"/>
      <c r="ID31" s="298"/>
      <c r="IE31" s="298"/>
      <c r="IF31" s="298"/>
      <c r="IG31" s="301"/>
      <c r="IH31" s="296">
        <f t="shared" si="69"/>
        <v>46771</v>
      </c>
      <c r="II31" s="297" t="str">
        <f t="shared" si="42"/>
        <v>水</v>
      </c>
      <c r="IJ31" s="297" t="str">
        <f t="shared" si="43"/>
        <v/>
      </c>
      <c r="IK31" s="298"/>
      <c r="IL31" s="298"/>
      <c r="IM31" s="298"/>
      <c r="IN31" s="298"/>
      <c r="IO31" s="298"/>
      <c r="IP31" s="298"/>
      <c r="IQ31" s="298"/>
      <c r="IR31" s="298"/>
      <c r="IS31" s="296">
        <f t="shared" si="70"/>
        <v>46802</v>
      </c>
      <c r="IT31" s="297" t="str">
        <f t="shared" si="44"/>
        <v>土</v>
      </c>
      <c r="IU31" s="297" t="str">
        <f t="shared" si="45"/>
        <v/>
      </c>
      <c r="IV31" s="298"/>
      <c r="IW31" s="298"/>
      <c r="IX31" s="298"/>
      <c r="IY31" s="298"/>
      <c r="IZ31" s="298"/>
      <c r="JA31" s="298"/>
      <c r="JB31" s="298"/>
      <c r="JC31" s="298"/>
      <c r="JD31" s="296">
        <f t="shared" si="71"/>
        <v>46831</v>
      </c>
      <c r="JE31" s="297" t="str">
        <f t="shared" si="46"/>
        <v>日</v>
      </c>
      <c r="JF31" s="297" t="str">
        <f t="shared" si="47"/>
        <v/>
      </c>
      <c r="JG31" s="298"/>
      <c r="JH31" s="298"/>
      <c r="JI31" s="298"/>
      <c r="JJ31" s="298"/>
      <c r="JK31" s="298"/>
      <c r="JL31" s="298"/>
      <c r="JM31" s="298"/>
      <c r="JN31" s="301"/>
      <c r="JQ31" s="366">
        <v>46389</v>
      </c>
      <c r="JR31" s="367" t="s">
        <v>370</v>
      </c>
    </row>
    <row r="32" spans="1:283" ht="24" customHeight="1">
      <c r="A32" s="277" t="s">
        <v>187</v>
      </c>
      <c r="K32" s="296">
        <f t="shared" si="48"/>
        <v>46132</v>
      </c>
      <c r="L32" s="297" t="str">
        <f t="shared" si="0"/>
        <v>月</v>
      </c>
      <c r="M32" s="297" t="str">
        <f t="shared" si="1"/>
        <v/>
      </c>
      <c r="N32" s="298"/>
      <c r="O32" s="298"/>
      <c r="P32" s="298"/>
      <c r="Q32" s="298"/>
      <c r="R32" s="298"/>
      <c r="S32" s="298"/>
      <c r="T32" s="298"/>
      <c r="U32" s="299"/>
      <c r="V32" s="296">
        <f t="shared" si="49"/>
        <v>46162</v>
      </c>
      <c r="W32" s="297" t="str">
        <f t="shared" si="2"/>
        <v>水</v>
      </c>
      <c r="X32" s="297" t="str">
        <f t="shared" si="3"/>
        <v/>
      </c>
      <c r="Y32" s="298"/>
      <c r="Z32" s="298"/>
      <c r="AA32" s="298"/>
      <c r="AB32" s="298"/>
      <c r="AC32" s="298"/>
      <c r="AD32" s="298"/>
      <c r="AE32" s="298"/>
      <c r="AF32" s="299"/>
      <c r="AG32" s="296">
        <f t="shared" si="50"/>
        <v>46193</v>
      </c>
      <c r="AH32" s="297" t="str">
        <f t="shared" si="4"/>
        <v>土</v>
      </c>
      <c r="AI32" s="297" t="str">
        <f t="shared" si="5"/>
        <v/>
      </c>
      <c r="AJ32" s="298"/>
      <c r="AK32" s="298"/>
      <c r="AL32" s="298"/>
      <c r="AM32" s="298"/>
      <c r="AN32" s="298"/>
      <c r="AO32" s="298"/>
      <c r="AP32" s="298"/>
      <c r="AQ32" s="301"/>
      <c r="AR32" s="296">
        <f t="shared" si="51"/>
        <v>46223</v>
      </c>
      <c r="AS32" s="297" t="str">
        <f t="shared" si="6"/>
        <v>月</v>
      </c>
      <c r="AT32" s="297" t="str">
        <f t="shared" si="7"/>
        <v/>
      </c>
      <c r="AU32" s="298"/>
      <c r="AV32" s="298"/>
      <c r="AW32" s="298"/>
      <c r="AX32" s="298"/>
      <c r="AY32" s="298"/>
      <c r="AZ32" s="298"/>
      <c r="BA32" s="298"/>
      <c r="BB32" s="299"/>
      <c r="BC32" s="296">
        <f t="shared" si="52"/>
        <v>46254</v>
      </c>
      <c r="BD32" s="297" t="str">
        <f t="shared" si="8"/>
        <v>木</v>
      </c>
      <c r="BE32" s="297" t="str">
        <f t="shared" si="9"/>
        <v/>
      </c>
      <c r="BF32" s="298"/>
      <c r="BG32" s="298"/>
      <c r="BH32" s="298"/>
      <c r="BI32" s="298"/>
      <c r="BJ32" s="298"/>
      <c r="BK32" s="298"/>
      <c r="BL32" s="298"/>
      <c r="BM32" s="299"/>
      <c r="BN32" s="296">
        <f t="shared" si="53"/>
        <v>46285</v>
      </c>
      <c r="BO32" s="297" t="str">
        <f t="shared" si="10"/>
        <v>日</v>
      </c>
      <c r="BP32" s="297" t="str">
        <f t="shared" si="11"/>
        <v/>
      </c>
      <c r="BQ32" s="298"/>
      <c r="BR32" s="298"/>
      <c r="BS32" s="298"/>
      <c r="BT32" s="298"/>
      <c r="BU32" s="298"/>
      <c r="BV32" s="298"/>
      <c r="BW32" s="298"/>
      <c r="BX32" s="301"/>
      <c r="BY32" s="296">
        <f t="shared" si="54"/>
        <v>46315</v>
      </c>
      <c r="BZ32" s="297" t="str">
        <f t="shared" si="12"/>
        <v>火</v>
      </c>
      <c r="CA32" s="297" t="str">
        <f t="shared" si="13"/>
        <v/>
      </c>
      <c r="CB32" s="298"/>
      <c r="CC32" s="298"/>
      <c r="CD32" s="298"/>
      <c r="CE32" s="298"/>
      <c r="CF32" s="298"/>
      <c r="CG32" s="298"/>
      <c r="CH32" s="298"/>
      <c r="CI32" s="299"/>
      <c r="CJ32" s="296">
        <f t="shared" si="55"/>
        <v>46346</v>
      </c>
      <c r="CK32" s="297" t="str">
        <f t="shared" si="14"/>
        <v>金</v>
      </c>
      <c r="CL32" s="297" t="str">
        <f t="shared" si="15"/>
        <v/>
      </c>
      <c r="CM32" s="298"/>
      <c r="CN32" s="298"/>
      <c r="CO32" s="298"/>
      <c r="CP32" s="298"/>
      <c r="CQ32" s="298"/>
      <c r="CR32" s="298"/>
      <c r="CS32" s="298"/>
      <c r="CT32" s="299"/>
      <c r="CU32" s="296">
        <f t="shared" si="56"/>
        <v>46376</v>
      </c>
      <c r="CV32" s="297" t="str">
        <f t="shared" si="16"/>
        <v>日</v>
      </c>
      <c r="CW32" s="297" t="str">
        <f t="shared" si="17"/>
        <v/>
      </c>
      <c r="CX32" s="298"/>
      <c r="CY32" s="298"/>
      <c r="CZ32" s="298"/>
      <c r="DA32" s="298"/>
      <c r="DB32" s="298"/>
      <c r="DC32" s="298"/>
      <c r="DD32" s="298"/>
      <c r="DE32" s="301"/>
      <c r="DF32" s="296">
        <f t="shared" si="57"/>
        <v>46407</v>
      </c>
      <c r="DG32" s="297" t="str">
        <f t="shared" si="18"/>
        <v>水</v>
      </c>
      <c r="DH32" s="297" t="str">
        <f t="shared" si="19"/>
        <v/>
      </c>
      <c r="DI32" s="298"/>
      <c r="DJ32" s="298"/>
      <c r="DK32" s="298"/>
      <c r="DL32" s="298"/>
      <c r="DM32" s="298"/>
      <c r="DN32" s="298"/>
      <c r="DO32" s="298"/>
      <c r="DP32" s="299"/>
      <c r="DQ32" s="296">
        <f t="shared" si="58"/>
        <v>46438</v>
      </c>
      <c r="DR32" s="297" t="str">
        <f t="shared" si="20"/>
        <v>土</v>
      </c>
      <c r="DS32" s="297" t="str">
        <f t="shared" si="21"/>
        <v/>
      </c>
      <c r="DT32" s="298"/>
      <c r="DU32" s="298"/>
      <c r="DV32" s="298"/>
      <c r="DW32" s="298"/>
      <c r="DX32" s="298"/>
      <c r="DY32" s="298"/>
      <c r="DZ32" s="298"/>
      <c r="EA32" s="299"/>
      <c r="EB32" s="296">
        <f t="shared" si="59"/>
        <v>46466</v>
      </c>
      <c r="EC32" s="297" t="str">
        <f t="shared" si="22"/>
        <v>土</v>
      </c>
      <c r="ED32" s="297" t="str">
        <f t="shared" si="23"/>
        <v/>
      </c>
      <c r="EE32" s="298"/>
      <c r="EF32" s="298"/>
      <c r="EG32" s="298"/>
      <c r="EH32" s="298"/>
      <c r="EI32" s="298"/>
      <c r="EJ32" s="298"/>
      <c r="EK32" s="298"/>
      <c r="EL32" s="301"/>
      <c r="EM32" s="296">
        <f t="shared" si="60"/>
        <v>46497</v>
      </c>
      <c r="EN32" s="297" t="str">
        <f t="shared" si="24"/>
        <v>火</v>
      </c>
      <c r="EO32" s="297" t="str">
        <f t="shared" si="25"/>
        <v/>
      </c>
      <c r="EP32" s="298"/>
      <c r="EQ32" s="298"/>
      <c r="ER32" s="298"/>
      <c r="ES32" s="298"/>
      <c r="ET32" s="298"/>
      <c r="EU32" s="298"/>
      <c r="EV32" s="298"/>
      <c r="EW32" s="299"/>
      <c r="EX32" s="296">
        <f t="shared" si="61"/>
        <v>46527</v>
      </c>
      <c r="EY32" s="297" t="str">
        <f t="shared" si="26"/>
        <v>木</v>
      </c>
      <c r="EZ32" s="297" t="str">
        <f t="shared" si="27"/>
        <v/>
      </c>
      <c r="FA32" s="298"/>
      <c r="FB32" s="298"/>
      <c r="FC32" s="298"/>
      <c r="FD32" s="298"/>
      <c r="FE32" s="298"/>
      <c r="FF32" s="298"/>
      <c r="FG32" s="298"/>
      <c r="FH32" s="299"/>
      <c r="FI32" s="296">
        <f t="shared" si="62"/>
        <v>46558</v>
      </c>
      <c r="FJ32" s="297" t="str">
        <f t="shared" si="28"/>
        <v>日</v>
      </c>
      <c r="FK32" s="297" t="str">
        <f t="shared" si="29"/>
        <v/>
      </c>
      <c r="FL32" s="298"/>
      <c r="FM32" s="298"/>
      <c r="FN32" s="298"/>
      <c r="FO32" s="298"/>
      <c r="FP32" s="298"/>
      <c r="FQ32" s="298"/>
      <c r="FR32" s="298"/>
      <c r="FS32" s="301"/>
      <c r="FT32" s="296">
        <f t="shared" si="63"/>
        <v>46588</v>
      </c>
      <c r="FU32" s="297" t="str">
        <f t="shared" si="30"/>
        <v>火</v>
      </c>
      <c r="FV32" s="297" t="str">
        <f t="shared" si="31"/>
        <v/>
      </c>
      <c r="FW32" s="298"/>
      <c r="FX32" s="298"/>
      <c r="FY32" s="298"/>
      <c r="FZ32" s="298"/>
      <c r="GA32" s="298"/>
      <c r="GB32" s="298"/>
      <c r="GC32" s="298"/>
      <c r="GD32" s="299"/>
      <c r="GE32" s="296">
        <f t="shared" si="64"/>
        <v>46619</v>
      </c>
      <c r="GF32" s="297" t="str">
        <f t="shared" si="32"/>
        <v>金</v>
      </c>
      <c r="GG32" s="297" t="str">
        <f t="shared" si="33"/>
        <v/>
      </c>
      <c r="GH32" s="298"/>
      <c r="GI32" s="298"/>
      <c r="GJ32" s="298"/>
      <c r="GK32" s="298"/>
      <c r="GL32" s="298"/>
      <c r="GM32" s="298"/>
      <c r="GN32" s="298"/>
      <c r="GO32" s="299"/>
      <c r="GP32" s="296">
        <f t="shared" si="65"/>
        <v>46650</v>
      </c>
      <c r="GQ32" s="297" t="str">
        <f t="shared" si="34"/>
        <v>月</v>
      </c>
      <c r="GR32" s="297" t="str">
        <f t="shared" si="35"/>
        <v/>
      </c>
      <c r="GS32" s="298"/>
      <c r="GT32" s="298"/>
      <c r="GU32" s="298"/>
      <c r="GV32" s="298"/>
      <c r="GW32" s="298"/>
      <c r="GX32" s="298"/>
      <c r="GY32" s="298"/>
      <c r="GZ32" s="301"/>
      <c r="HA32" s="296">
        <f t="shared" si="66"/>
        <v>46680</v>
      </c>
      <c r="HB32" s="297" t="str">
        <f t="shared" si="36"/>
        <v>水</v>
      </c>
      <c r="HC32" s="297" t="str">
        <f t="shared" si="37"/>
        <v/>
      </c>
      <c r="HD32" s="298"/>
      <c r="HE32" s="298"/>
      <c r="HF32" s="298"/>
      <c r="HG32" s="298"/>
      <c r="HH32" s="298"/>
      <c r="HI32" s="298"/>
      <c r="HJ32" s="298"/>
      <c r="HK32" s="299"/>
      <c r="HL32" s="296">
        <f t="shared" si="67"/>
        <v>46711</v>
      </c>
      <c r="HM32" s="297" t="str">
        <f t="shared" si="38"/>
        <v>土</v>
      </c>
      <c r="HN32" s="297" t="str">
        <f t="shared" si="39"/>
        <v/>
      </c>
      <c r="HO32" s="298"/>
      <c r="HP32" s="298"/>
      <c r="HQ32" s="298"/>
      <c r="HR32" s="298"/>
      <c r="HS32" s="298"/>
      <c r="HT32" s="298"/>
      <c r="HU32" s="298"/>
      <c r="HV32" s="299"/>
      <c r="HW32" s="296">
        <f t="shared" si="68"/>
        <v>46741</v>
      </c>
      <c r="HX32" s="297" t="str">
        <f t="shared" si="40"/>
        <v>月</v>
      </c>
      <c r="HY32" s="297" t="str">
        <f t="shared" si="41"/>
        <v/>
      </c>
      <c r="HZ32" s="298"/>
      <c r="IA32" s="298"/>
      <c r="IB32" s="298"/>
      <c r="IC32" s="298"/>
      <c r="ID32" s="298"/>
      <c r="IE32" s="298"/>
      <c r="IF32" s="298"/>
      <c r="IG32" s="301"/>
      <c r="IH32" s="296">
        <f t="shared" si="69"/>
        <v>46772</v>
      </c>
      <c r="II32" s="297" t="str">
        <f t="shared" si="42"/>
        <v>木</v>
      </c>
      <c r="IJ32" s="297" t="str">
        <f t="shared" si="43"/>
        <v/>
      </c>
      <c r="IK32" s="298"/>
      <c r="IL32" s="298"/>
      <c r="IM32" s="298"/>
      <c r="IN32" s="298"/>
      <c r="IO32" s="298"/>
      <c r="IP32" s="298"/>
      <c r="IQ32" s="298"/>
      <c r="IR32" s="299"/>
      <c r="IS32" s="296">
        <f t="shared" si="70"/>
        <v>46803</v>
      </c>
      <c r="IT32" s="297" t="str">
        <f t="shared" si="44"/>
        <v>日</v>
      </c>
      <c r="IU32" s="297" t="str">
        <f t="shared" si="45"/>
        <v/>
      </c>
      <c r="IV32" s="298"/>
      <c r="IW32" s="298"/>
      <c r="IX32" s="298"/>
      <c r="IY32" s="298"/>
      <c r="IZ32" s="298"/>
      <c r="JA32" s="298"/>
      <c r="JB32" s="298"/>
      <c r="JC32" s="299"/>
      <c r="JD32" s="296">
        <f t="shared" si="71"/>
        <v>46832</v>
      </c>
      <c r="JE32" s="297" t="str">
        <f t="shared" si="46"/>
        <v>月</v>
      </c>
      <c r="JF32" s="297" t="str">
        <f t="shared" si="47"/>
        <v/>
      </c>
      <c r="JG32" s="298"/>
      <c r="JH32" s="298"/>
      <c r="JI32" s="298"/>
      <c r="JJ32" s="298"/>
      <c r="JK32" s="298"/>
      <c r="JL32" s="298"/>
      <c r="JM32" s="298"/>
      <c r="JN32" s="301"/>
      <c r="JQ32" s="366">
        <v>46390</v>
      </c>
      <c r="JR32" s="367" t="s">
        <v>370</v>
      </c>
    </row>
    <row r="33" spans="1:278" ht="24" customHeight="1">
      <c r="A33" s="36" t="s">
        <v>251</v>
      </c>
      <c r="K33" s="296">
        <f t="shared" si="48"/>
        <v>46133</v>
      </c>
      <c r="L33" s="297" t="str">
        <f t="shared" si="0"/>
        <v>火</v>
      </c>
      <c r="M33" s="297" t="str">
        <f t="shared" si="1"/>
        <v/>
      </c>
      <c r="N33" s="298"/>
      <c r="O33" s="298"/>
      <c r="P33" s="298"/>
      <c r="Q33" s="298"/>
      <c r="R33" s="298"/>
      <c r="S33" s="298"/>
      <c r="T33" s="298"/>
      <c r="U33" s="298"/>
      <c r="V33" s="296">
        <f t="shared" si="49"/>
        <v>46163</v>
      </c>
      <c r="W33" s="297" t="str">
        <f t="shared" si="2"/>
        <v>木</v>
      </c>
      <c r="X33" s="297" t="str">
        <f t="shared" si="3"/>
        <v/>
      </c>
      <c r="Y33" s="298"/>
      <c r="Z33" s="298"/>
      <c r="AA33" s="298"/>
      <c r="AB33" s="298"/>
      <c r="AC33" s="298"/>
      <c r="AD33" s="298"/>
      <c r="AE33" s="298"/>
      <c r="AF33" s="298"/>
      <c r="AG33" s="296">
        <f t="shared" si="50"/>
        <v>46194</v>
      </c>
      <c r="AH33" s="297" t="str">
        <f t="shared" si="4"/>
        <v>日</v>
      </c>
      <c r="AI33" s="297" t="str">
        <f t="shared" si="5"/>
        <v/>
      </c>
      <c r="AJ33" s="298"/>
      <c r="AK33" s="298"/>
      <c r="AL33" s="298"/>
      <c r="AM33" s="298"/>
      <c r="AN33" s="298"/>
      <c r="AO33" s="298"/>
      <c r="AP33" s="298"/>
      <c r="AQ33" s="301"/>
      <c r="AR33" s="296">
        <f t="shared" si="51"/>
        <v>46224</v>
      </c>
      <c r="AS33" s="297" t="str">
        <f t="shared" si="6"/>
        <v>火</v>
      </c>
      <c r="AT33" s="297" t="str">
        <f t="shared" si="7"/>
        <v/>
      </c>
      <c r="AU33" s="298"/>
      <c r="AV33" s="298"/>
      <c r="AW33" s="298"/>
      <c r="AX33" s="298"/>
      <c r="AY33" s="298"/>
      <c r="AZ33" s="298"/>
      <c r="BA33" s="298"/>
      <c r="BB33" s="298"/>
      <c r="BC33" s="296">
        <f t="shared" si="52"/>
        <v>46255</v>
      </c>
      <c r="BD33" s="297" t="str">
        <f t="shared" si="8"/>
        <v>金</v>
      </c>
      <c r="BE33" s="297" t="str">
        <f t="shared" si="9"/>
        <v/>
      </c>
      <c r="BF33" s="298"/>
      <c r="BG33" s="298"/>
      <c r="BH33" s="298"/>
      <c r="BI33" s="298"/>
      <c r="BJ33" s="298"/>
      <c r="BK33" s="298"/>
      <c r="BL33" s="298"/>
      <c r="BM33" s="298"/>
      <c r="BN33" s="296">
        <f t="shared" si="53"/>
        <v>46286</v>
      </c>
      <c r="BO33" s="297" t="str">
        <f t="shared" si="10"/>
        <v>月</v>
      </c>
      <c r="BP33" s="297" t="str">
        <f t="shared" si="11"/>
        <v/>
      </c>
      <c r="BQ33" s="298"/>
      <c r="BR33" s="298"/>
      <c r="BS33" s="298"/>
      <c r="BT33" s="298"/>
      <c r="BU33" s="298"/>
      <c r="BV33" s="298"/>
      <c r="BW33" s="298"/>
      <c r="BX33" s="301"/>
      <c r="BY33" s="296">
        <f t="shared" si="54"/>
        <v>46316</v>
      </c>
      <c r="BZ33" s="297" t="str">
        <f t="shared" si="12"/>
        <v>水</v>
      </c>
      <c r="CA33" s="297" t="str">
        <f t="shared" si="13"/>
        <v/>
      </c>
      <c r="CB33" s="298"/>
      <c r="CC33" s="298"/>
      <c r="CD33" s="298"/>
      <c r="CE33" s="298"/>
      <c r="CF33" s="298"/>
      <c r="CG33" s="298"/>
      <c r="CH33" s="298"/>
      <c r="CI33" s="298"/>
      <c r="CJ33" s="296">
        <f t="shared" si="55"/>
        <v>46347</v>
      </c>
      <c r="CK33" s="297" t="str">
        <f t="shared" si="14"/>
        <v>土</v>
      </c>
      <c r="CL33" s="297" t="str">
        <f t="shared" si="15"/>
        <v/>
      </c>
      <c r="CM33" s="298"/>
      <c r="CN33" s="298"/>
      <c r="CO33" s="298"/>
      <c r="CP33" s="298"/>
      <c r="CQ33" s="298"/>
      <c r="CR33" s="298"/>
      <c r="CS33" s="298"/>
      <c r="CT33" s="298"/>
      <c r="CU33" s="296">
        <f t="shared" si="56"/>
        <v>46377</v>
      </c>
      <c r="CV33" s="297" t="str">
        <f t="shared" si="16"/>
        <v>月</v>
      </c>
      <c r="CW33" s="297" t="str">
        <f t="shared" si="17"/>
        <v/>
      </c>
      <c r="CX33" s="298"/>
      <c r="CY33" s="298"/>
      <c r="CZ33" s="298"/>
      <c r="DA33" s="298"/>
      <c r="DB33" s="298"/>
      <c r="DC33" s="298"/>
      <c r="DD33" s="298"/>
      <c r="DE33" s="301"/>
      <c r="DF33" s="296">
        <f t="shared" si="57"/>
        <v>46408</v>
      </c>
      <c r="DG33" s="297" t="str">
        <f t="shared" si="18"/>
        <v>木</v>
      </c>
      <c r="DH33" s="297" t="str">
        <f t="shared" si="19"/>
        <v/>
      </c>
      <c r="DI33" s="298"/>
      <c r="DJ33" s="298"/>
      <c r="DK33" s="298"/>
      <c r="DL33" s="298"/>
      <c r="DM33" s="298"/>
      <c r="DN33" s="298"/>
      <c r="DO33" s="298"/>
      <c r="DP33" s="298"/>
      <c r="DQ33" s="296">
        <f t="shared" si="58"/>
        <v>46439</v>
      </c>
      <c r="DR33" s="297" t="str">
        <f t="shared" si="20"/>
        <v>日</v>
      </c>
      <c r="DS33" s="297" t="str">
        <f t="shared" si="21"/>
        <v/>
      </c>
      <c r="DT33" s="298"/>
      <c r="DU33" s="298"/>
      <c r="DV33" s="298"/>
      <c r="DW33" s="298"/>
      <c r="DX33" s="298"/>
      <c r="DY33" s="298"/>
      <c r="DZ33" s="298"/>
      <c r="EA33" s="298"/>
      <c r="EB33" s="296">
        <f t="shared" si="59"/>
        <v>46467</v>
      </c>
      <c r="EC33" s="297" t="str">
        <f t="shared" si="22"/>
        <v>日</v>
      </c>
      <c r="ED33" s="297" t="str">
        <f t="shared" si="23"/>
        <v/>
      </c>
      <c r="EE33" s="298"/>
      <c r="EF33" s="298"/>
      <c r="EG33" s="298"/>
      <c r="EH33" s="298"/>
      <c r="EI33" s="298"/>
      <c r="EJ33" s="298"/>
      <c r="EK33" s="298"/>
      <c r="EL33" s="301"/>
      <c r="EM33" s="296">
        <f t="shared" si="60"/>
        <v>46498</v>
      </c>
      <c r="EN33" s="297" t="str">
        <f t="shared" si="24"/>
        <v>水</v>
      </c>
      <c r="EO33" s="297" t="str">
        <f t="shared" si="25"/>
        <v/>
      </c>
      <c r="EP33" s="298"/>
      <c r="EQ33" s="298"/>
      <c r="ER33" s="298"/>
      <c r="ES33" s="298"/>
      <c r="ET33" s="298"/>
      <c r="EU33" s="298"/>
      <c r="EV33" s="298"/>
      <c r="EW33" s="298"/>
      <c r="EX33" s="296">
        <f t="shared" si="61"/>
        <v>46528</v>
      </c>
      <c r="EY33" s="297" t="str">
        <f t="shared" si="26"/>
        <v>金</v>
      </c>
      <c r="EZ33" s="297" t="str">
        <f t="shared" si="27"/>
        <v/>
      </c>
      <c r="FA33" s="298"/>
      <c r="FB33" s="298"/>
      <c r="FC33" s="298"/>
      <c r="FD33" s="298"/>
      <c r="FE33" s="298"/>
      <c r="FF33" s="298"/>
      <c r="FG33" s="298"/>
      <c r="FH33" s="298"/>
      <c r="FI33" s="296">
        <f t="shared" si="62"/>
        <v>46559</v>
      </c>
      <c r="FJ33" s="297" t="str">
        <f t="shared" si="28"/>
        <v>月</v>
      </c>
      <c r="FK33" s="297" t="str">
        <f t="shared" si="29"/>
        <v/>
      </c>
      <c r="FL33" s="298"/>
      <c r="FM33" s="298"/>
      <c r="FN33" s="298"/>
      <c r="FO33" s="298"/>
      <c r="FP33" s="298"/>
      <c r="FQ33" s="298"/>
      <c r="FR33" s="298"/>
      <c r="FS33" s="301"/>
      <c r="FT33" s="296">
        <f t="shared" si="63"/>
        <v>46589</v>
      </c>
      <c r="FU33" s="297" t="str">
        <f t="shared" si="30"/>
        <v>水</v>
      </c>
      <c r="FV33" s="297" t="str">
        <f t="shared" si="31"/>
        <v/>
      </c>
      <c r="FW33" s="298"/>
      <c r="FX33" s="298"/>
      <c r="FY33" s="298"/>
      <c r="FZ33" s="298"/>
      <c r="GA33" s="298"/>
      <c r="GB33" s="298"/>
      <c r="GC33" s="298"/>
      <c r="GD33" s="298"/>
      <c r="GE33" s="296">
        <f t="shared" si="64"/>
        <v>46620</v>
      </c>
      <c r="GF33" s="297" t="str">
        <f t="shared" si="32"/>
        <v>土</v>
      </c>
      <c r="GG33" s="297" t="str">
        <f t="shared" si="33"/>
        <v/>
      </c>
      <c r="GH33" s="298"/>
      <c r="GI33" s="298"/>
      <c r="GJ33" s="298"/>
      <c r="GK33" s="298"/>
      <c r="GL33" s="298"/>
      <c r="GM33" s="298"/>
      <c r="GN33" s="298"/>
      <c r="GO33" s="298"/>
      <c r="GP33" s="296">
        <f t="shared" si="65"/>
        <v>46651</v>
      </c>
      <c r="GQ33" s="297" t="str">
        <f t="shared" si="34"/>
        <v>火</v>
      </c>
      <c r="GR33" s="297" t="str">
        <f t="shared" si="35"/>
        <v/>
      </c>
      <c r="GS33" s="298"/>
      <c r="GT33" s="298"/>
      <c r="GU33" s="298"/>
      <c r="GV33" s="298"/>
      <c r="GW33" s="298"/>
      <c r="GX33" s="298"/>
      <c r="GY33" s="298"/>
      <c r="GZ33" s="301"/>
      <c r="HA33" s="296">
        <f t="shared" si="66"/>
        <v>46681</v>
      </c>
      <c r="HB33" s="297" t="str">
        <f t="shared" si="36"/>
        <v>木</v>
      </c>
      <c r="HC33" s="297" t="str">
        <f t="shared" si="37"/>
        <v/>
      </c>
      <c r="HD33" s="298"/>
      <c r="HE33" s="298"/>
      <c r="HF33" s="298"/>
      <c r="HG33" s="298"/>
      <c r="HH33" s="298"/>
      <c r="HI33" s="298"/>
      <c r="HJ33" s="298"/>
      <c r="HK33" s="298"/>
      <c r="HL33" s="296">
        <f t="shared" si="67"/>
        <v>46712</v>
      </c>
      <c r="HM33" s="297" t="str">
        <f t="shared" si="38"/>
        <v>日</v>
      </c>
      <c r="HN33" s="297" t="str">
        <f t="shared" si="39"/>
        <v/>
      </c>
      <c r="HO33" s="298"/>
      <c r="HP33" s="298"/>
      <c r="HQ33" s="298"/>
      <c r="HR33" s="298"/>
      <c r="HS33" s="298"/>
      <c r="HT33" s="298"/>
      <c r="HU33" s="298"/>
      <c r="HV33" s="298"/>
      <c r="HW33" s="296">
        <f t="shared" si="68"/>
        <v>46742</v>
      </c>
      <c r="HX33" s="297" t="str">
        <f t="shared" si="40"/>
        <v>火</v>
      </c>
      <c r="HY33" s="297" t="str">
        <f t="shared" si="41"/>
        <v/>
      </c>
      <c r="HZ33" s="298"/>
      <c r="IA33" s="298"/>
      <c r="IB33" s="298"/>
      <c r="IC33" s="298"/>
      <c r="ID33" s="298"/>
      <c r="IE33" s="298"/>
      <c r="IF33" s="298"/>
      <c r="IG33" s="301"/>
      <c r="IH33" s="296">
        <f t="shared" si="69"/>
        <v>46773</v>
      </c>
      <c r="II33" s="297" t="str">
        <f t="shared" si="42"/>
        <v>金</v>
      </c>
      <c r="IJ33" s="297" t="str">
        <f t="shared" si="43"/>
        <v/>
      </c>
      <c r="IK33" s="298"/>
      <c r="IL33" s="298"/>
      <c r="IM33" s="298"/>
      <c r="IN33" s="298"/>
      <c r="IO33" s="298"/>
      <c r="IP33" s="298"/>
      <c r="IQ33" s="298"/>
      <c r="IR33" s="298"/>
      <c r="IS33" s="296">
        <f t="shared" si="70"/>
        <v>46804</v>
      </c>
      <c r="IT33" s="297" t="str">
        <f t="shared" si="44"/>
        <v>月</v>
      </c>
      <c r="IU33" s="297" t="str">
        <f t="shared" si="45"/>
        <v/>
      </c>
      <c r="IV33" s="298"/>
      <c r="IW33" s="298"/>
      <c r="IX33" s="298"/>
      <c r="IY33" s="298"/>
      <c r="IZ33" s="298"/>
      <c r="JA33" s="298"/>
      <c r="JB33" s="298"/>
      <c r="JC33" s="298"/>
      <c r="JD33" s="296">
        <f t="shared" si="71"/>
        <v>46833</v>
      </c>
      <c r="JE33" s="297" t="str">
        <f t="shared" si="46"/>
        <v>火</v>
      </c>
      <c r="JF33" s="297" t="str">
        <f t="shared" si="47"/>
        <v/>
      </c>
      <c r="JG33" s="298"/>
      <c r="JH33" s="298"/>
      <c r="JI33" s="298"/>
      <c r="JJ33" s="298"/>
      <c r="JK33" s="298"/>
      <c r="JL33" s="298"/>
      <c r="JM33" s="298"/>
      <c r="JN33" s="301"/>
      <c r="JQ33" s="366">
        <v>46398</v>
      </c>
      <c r="JR33" s="367" t="s">
        <v>344</v>
      </c>
    </row>
    <row r="34" spans="1:278" ht="24" customHeight="1">
      <c r="A34" s="36" t="s">
        <v>252</v>
      </c>
      <c r="K34" s="296">
        <f t="shared" si="48"/>
        <v>46134</v>
      </c>
      <c r="L34" s="297" t="str">
        <f t="shared" si="0"/>
        <v>水</v>
      </c>
      <c r="M34" s="297" t="str">
        <f t="shared" si="1"/>
        <v/>
      </c>
      <c r="N34" s="298"/>
      <c r="O34" s="298"/>
      <c r="P34" s="298"/>
      <c r="Q34" s="298"/>
      <c r="R34" s="298"/>
      <c r="S34" s="298"/>
      <c r="T34" s="298"/>
      <c r="U34" s="298"/>
      <c r="V34" s="296">
        <f t="shared" si="49"/>
        <v>46164</v>
      </c>
      <c r="W34" s="297" t="str">
        <f t="shared" si="2"/>
        <v>金</v>
      </c>
      <c r="X34" s="297" t="str">
        <f t="shared" si="3"/>
        <v/>
      </c>
      <c r="Y34" s="298"/>
      <c r="Z34" s="298"/>
      <c r="AA34" s="298"/>
      <c r="AB34" s="298"/>
      <c r="AC34" s="298"/>
      <c r="AD34" s="298"/>
      <c r="AE34" s="298"/>
      <c r="AF34" s="298"/>
      <c r="AG34" s="296">
        <f t="shared" si="50"/>
        <v>46195</v>
      </c>
      <c r="AH34" s="297" t="str">
        <f t="shared" si="4"/>
        <v>月</v>
      </c>
      <c r="AI34" s="297" t="str">
        <f t="shared" si="5"/>
        <v/>
      </c>
      <c r="AJ34" s="298"/>
      <c r="AK34" s="298"/>
      <c r="AL34" s="298"/>
      <c r="AM34" s="298"/>
      <c r="AN34" s="298"/>
      <c r="AO34" s="298"/>
      <c r="AP34" s="298"/>
      <c r="AQ34" s="299"/>
      <c r="AR34" s="296">
        <f t="shared" si="51"/>
        <v>46225</v>
      </c>
      <c r="AS34" s="297" t="str">
        <f t="shared" si="6"/>
        <v>水</v>
      </c>
      <c r="AT34" s="297" t="str">
        <f t="shared" si="7"/>
        <v/>
      </c>
      <c r="AU34" s="298"/>
      <c r="AV34" s="298"/>
      <c r="AW34" s="298"/>
      <c r="AX34" s="298"/>
      <c r="AY34" s="298"/>
      <c r="AZ34" s="298"/>
      <c r="BA34" s="298"/>
      <c r="BB34" s="298"/>
      <c r="BC34" s="296">
        <f t="shared" si="52"/>
        <v>46256</v>
      </c>
      <c r="BD34" s="297" t="str">
        <f t="shared" si="8"/>
        <v>土</v>
      </c>
      <c r="BE34" s="297" t="str">
        <f t="shared" si="9"/>
        <v/>
      </c>
      <c r="BF34" s="298"/>
      <c r="BG34" s="298"/>
      <c r="BH34" s="298"/>
      <c r="BI34" s="298"/>
      <c r="BJ34" s="298"/>
      <c r="BK34" s="298"/>
      <c r="BL34" s="298"/>
      <c r="BM34" s="298"/>
      <c r="BN34" s="296">
        <f t="shared" si="53"/>
        <v>46287</v>
      </c>
      <c r="BO34" s="297" t="str">
        <f t="shared" si="10"/>
        <v>火</v>
      </c>
      <c r="BP34" s="297" t="str">
        <f t="shared" si="11"/>
        <v/>
      </c>
      <c r="BQ34" s="298"/>
      <c r="BR34" s="298"/>
      <c r="BS34" s="298"/>
      <c r="BT34" s="298"/>
      <c r="BU34" s="298"/>
      <c r="BV34" s="298"/>
      <c r="BW34" s="298"/>
      <c r="BX34" s="299"/>
      <c r="BY34" s="296">
        <f t="shared" si="54"/>
        <v>46317</v>
      </c>
      <c r="BZ34" s="297" t="str">
        <f t="shared" si="12"/>
        <v>木</v>
      </c>
      <c r="CA34" s="297" t="str">
        <f t="shared" si="13"/>
        <v/>
      </c>
      <c r="CB34" s="298"/>
      <c r="CC34" s="298"/>
      <c r="CD34" s="298"/>
      <c r="CE34" s="298"/>
      <c r="CF34" s="298"/>
      <c r="CG34" s="298"/>
      <c r="CH34" s="298"/>
      <c r="CI34" s="298"/>
      <c r="CJ34" s="296">
        <f t="shared" si="55"/>
        <v>46348</v>
      </c>
      <c r="CK34" s="297" t="str">
        <f t="shared" si="14"/>
        <v>日</v>
      </c>
      <c r="CL34" s="297" t="str">
        <f t="shared" si="15"/>
        <v/>
      </c>
      <c r="CM34" s="298"/>
      <c r="CN34" s="298"/>
      <c r="CO34" s="298"/>
      <c r="CP34" s="298"/>
      <c r="CQ34" s="298"/>
      <c r="CR34" s="298"/>
      <c r="CS34" s="298"/>
      <c r="CT34" s="298"/>
      <c r="CU34" s="296">
        <f t="shared" si="56"/>
        <v>46378</v>
      </c>
      <c r="CV34" s="297" t="str">
        <f t="shared" si="16"/>
        <v>火</v>
      </c>
      <c r="CW34" s="297" t="str">
        <f t="shared" si="17"/>
        <v/>
      </c>
      <c r="CX34" s="298"/>
      <c r="CY34" s="298"/>
      <c r="CZ34" s="298"/>
      <c r="DA34" s="298"/>
      <c r="DB34" s="298"/>
      <c r="DC34" s="298"/>
      <c r="DD34" s="298"/>
      <c r="DE34" s="299"/>
      <c r="DF34" s="296">
        <f t="shared" si="57"/>
        <v>46409</v>
      </c>
      <c r="DG34" s="297" t="str">
        <f t="shared" si="18"/>
        <v>金</v>
      </c>
      <c r="DH34" s="297" t="str">
        <f t="shared" si="19"/>
        <v/>
      </c>
      <c r="DI34" s="298"/>
      <c r="DJ34" s="298"/>
      <c r="DK34" s="298"/>
      <c r="DL34" s="298"/>
      <c r="DM34" s="298"/>
      <c r="DN34" s="298"/>
      <c r="DO34" s="298"/>
      <c r="DP34" s="298"/>
      <c r="DQ34" s="296">
        <f t="shared" si="58"/>
        <v>46440</v>
      </c>
      <c r="DR34" s="297" t="str">
        <f t="shared" si="20"/>
        <v>月</v>
      </c>
      <c r="DS34" s="297" t="str">
        <f t="shared" si="21"/>
        <v/>
      </c>
      <c r="DT34" s="298"/>
      <c r="DU34" s="298"/>
      <c r="DV34" s="298"/>
      <c r="DW34" s="298"/>
      <c r="DX34" s="298"/>
      <c r="DY34" s="298"/>
      <c r="DZ34" s="298"/>
      <c r="EA34" s="298"/>
      <c r="EB34" s="296">
        <f t="shared" si="59"/>
        <v>46468</v>
      </c>
      <c r="EC34" s="297" t="str">
        <f t="shared" si="22"/>
        <v>月</v>
      </c>
      <c r="ED34" s="297" t="str">
        <f t="shared" si="23"/>
        <v/>
      </c>
      <c r="EE34" s="298"/>
      <c r="EF34" s="298"/>
      <c r="EG34" s="298"/>
      <c r="EH34" s="298"/>
      <c r="EI34" s="298"/>
      <c r="EJ34" s="298"/>
      <c r="EK34" s="298"/>
      <c r="EL34" s="299"/>
      <c r="EM34" s="296">
        <f t="shared" si="60"/>
        <v>46499</v>
      </c>
      <c r="EN34" s="297" t="str">
        <f t="shared" si="24"/>
        <v>木</v>
      </c>
      <c r="EO34" s="297" t="str">
        <f t="shared" si="25"/>
        <v/>
      </c>
      <c r="EP34" s="298"/>
      <c r="EQ34" s="298"/>
      <c r="ER34" s="298"/>
      <c r="ES34" s="298"/>
      <c r="ET34" s="298"/>
      <c r="EU34" s="298"/>
      <c r="EV34" s="298"/>
      <c r="EW34" s="298"/>
      <c r="EX34" s="296">
        <f t="shared" si="61"/>
        <v>46529</v>
      </c>
      <c r="EY34" s="297" t="str">
        <f t="shared" si="26"/>
        <v>土</v>
      </c>
      <c r="EZ34" s="297" t="str">
        <f t="shared" si="27"/>
        <v/>
      </c>
      <c r="FA34" s="298"/>
      <c r="FB34" s="298"/>
      <c r="FC34" s="298"/>
      <c r="FD34" s="298"/>
      <c r="FE34" s="298"/>
      <c r="FF34" s="298"/>
      <c r="FG34" s="298"/>
      <c r="FH34" s="298"/>
      <c r="FI34" s="296">
        <f t="shared" si="62"/>
        <v>46560</v>
      </c>
      <c r="FJ34" s="297" t="str">
        <f t="shared" si="28"/>
        <v>火</v>
      </c>
      <c r="FK34" s="297" t="str">
        <f t="shared" si="29"/>
        <v/>
      </c>
      <c r="FL34" s="298"/>
      <c r="FM34" s="298"/>
      <c r="FN34" s="298"/>
      <c r="FO34" s="298"/>
      <c r="FP34" s="298"/>
      <c r="FQ34" s="298"/>
      <c r="FR34" s="298"/>
      <c r="FS34" s="299"/>
      <c r="FT34" s="296">
        <f t="shared" si="63"/>
        <v>46590</v>
      </c>
      <c r="FU34" s="297" t="str">
        <f t="shared" si="30"/>
        <v>木</v>
      </c>
      <c r="FV34" s="297" t="str">
        <f t="shared" si="31"/>
        <v/>
      </c>
      <c r="FW34" s="298"/>
      <c r="FX34" s="298"/>
      <c r="FY34" s="298"/>
      <c r="FZ34" s="298"/>
      <c r="GA34" s="298"/>
      <c r="GB34" s="298"/>
      <c r="GC34" s="298"/>
      <c r="GD34" s="298"/>
      <c r="GE34" s="296">
        <f t="shared" si="64"/>
        <v>46621</v>
      </c>
      <c r="GF34" s="297" t="str">
        <f t="shared" si="32"/>
        <v>日</v>
      </c>
      <c r="GG34" s="297" t="str">
        <f t="shared" si="33"/>
        <v/>
      </c>
      <c r="GH34" s="298"/>
      <c r="GI34" s="298"/>
      <c r="GJ34" s="298"/>
      <c r="GK34" s="298"/>
      <c r="GL34" s="298"/>
      <c r="GM34" s="298"/>
      <c r="GN34" s="298"/>
      <c r="GO34" s="298"/>
      <c r="GP34" s="296">
        <f t="shared" si="65"/>
        <v>46652</v>
      </c>
      <c r="GQ34" s="297" t="str">
        <f t="shared" si="34"/>
        <v>水</v>
      </c>
      <c r="GR34" s="297" t="str">
        <f t="shared" si="35"/>
        <v/>
      </c>
      <c r="GS34" s="298"/>
      <c r="GT34" s="298"/>
      <c r="GU34" s="298"/>
      <c r="GV34" s="298"/>
      <c r="GW34" s="298"/>
      <c r="GX34" s="298"/>
      <c r="GY34" s="298"/>
      <c r="GZ34" s="299"/>
      <c r="HA34" s="296">
        <f t="shared" si="66"/>
        <v>46682</v>
      </c>
      <c r="HB34" s="297" t="str">
        <f t="shared" si="36"/>
        <v>金</v>
      </c>
      <c r="HC34" s="297" t="str">
        <f t="shared" si="37"/>
        <v/>
      </c>
      <c r="HD34" s="298"/>
      <c r="HE34" s="298"/>
      <c r="HF34" s="298"/>
      <c r="HG34" s="298"/>
      <c r="HH34" s="298"/>
      <c r="HI34" s="298"/>
      <c r="HJ34" s="298"/>
      <c r="HK34" s="298"/>
      <c r="HL34" s="296">
        <f t="shared" si="67"/>
        <v>46713</v>
      </c>
      <c r="HM34" s="297" t="str">
        <f t="shared" si="38"/>
        <v>月</v>
      </c>
      <c r="HN34" s="297" t="str">
        <f t="shared" si="39"/>
        <v/>
      </c>
      <c r="HO34" s="298"/>
      <c r="HP34" s="298"/>
      <c r="HQ34" s="298"/>
      <c r="HR34" s="298"/>
      <c r="HS34" s="298"/>
      <c r="HT34" s="298"/>
      <c r="HU34" s="298"/>
      <c r="HV34" s="298"/>
      <c r="HW34" s="296">
        <f t="shared" si="68"/>
        <v>46743</v>
      </c>
      <c r="HX34" s="297" t="str">
        <f t="shared" si="40"/>
        <v>水</v>
      </c>
      <c r="HY34" s="297" t="str">
        <f t="shared" si="41"/>
        <v/>
      </c>
      <c r="HZ34" s="298"/>
      <c r="IA34" s="298"/>
      <c r="IB34" s="298"/>
      <c r="IC34" s="298"/>
      <c r="ID34" s="298"/>
      <c r="IE34" s="298"/>
      <c r="IF34" s="298"/>
      <c r="IG34" s="299"/>
      <c r="IH34" s="296">
        <f t="shared" si="69"/>
        <v>46774</v>
      </c>
      <c r="II34" s="297" t="str">
        <f t="shared" si="42"/>
        <v>土</v>
      </c>
      <c r="IJ34" s="297" t="str">
        <f t="shared" si="43"/>
        <v/>
      </c>
      <c r="IK34" s="298"/>
      <c r="IL34" s="298"/>
      <c r="IM34" s="298"/>
      <c r="IN34" s="298"/>
      <c r="IO34" s="298"/>
      <c r="IP34" s="298"/>
      <c r="IQ34" s="298"/>
      <c r="IR34" s="298"/>
      <c r="IS34" s="296">
        <f t="shared" si="70"/>
        <v>46805</v>
      </c>
      <c r="IT34" s="297" t="str">
        <f t="shared" si="44"/>
        <v>火</v>
      </c>
      <c r="IU34" s="297" t="str">
        <f t="shared" si="45"/>
        <v/>
      </c>
      <c r="IV34" s="298"/>
      <c r="IW34" s="298"/>
      <c r="IX34" s="298"/>
      <c r="IY34" s="298"/>
      <c r="IZ34" s="298"/>
      <c r="JA34" s="298"/>
      <c r="JB34" s="298"/>
      <c r="JC34" s="298"/>
      <c r="JD34" s="296">
        <f t="shared" si="71"/>
        <v>46834</v>
      </c>
      <c r="JE34" s="297" t="str">
        <f t="shared" si="46"/>
        <v>水</v>
      </c>
      <c r="JF34" s="297" t="str">
        <f t="shared" si="47"/>
        <v/>
      </c>
      <c r="JG34" s="298"/>
      <c r="JH34" s="298"/>
      <c r="JI34" s="298"/>
      <c r="JJ34" s="298"/>
      <c r="JK34" s="298"/>
      <c r="JL34" s="298"/>
      <c r="JM34" s="298"/>
      <c r="JN34" s="299"/>
      <c r="JQ34" s="366">
        <v>46429</v>
      </c>
      <c r="JR34" s="367" t="s">
        <v>345</v>
      </c>
    </row>
    <row r="35" spans="1:278" ht="24" customHeight="1">
      <c r="A35" s="36" t="s">
        <v>269</v>
      </c>
      <c r="K35" s="296">
        <f t="shared" si="48"/>
        <v>46135</v>
      </c>
      <c r="L35" s="297" t="str">
        <f t="shared" si="0"/>
        <v>木</v>
      </c>
      <c r="M35" s="297" t="str">
        <f t="shared" si="1"/>
        <v/>
      </c>
      <c r="N35" s="298"/>
      <c r="O35" s="298"/>
      <c r="P35" s="298"/>
      <c r="Q35" s="298"/>
      <c r="R35" s="298"/>
      <c r="S35" s="298"/>
      <c r="T35" s="298"/>
      <c r="U35" s="298"/>
      <c r="V35" s="296">
        <f t="shared" si="49"/>
        <v>46165</v>
      </c>
      <c r="W35" s="297" t="str">
        <f t="shared" si="2"/>
        <v>土</v>
      </c>
      <c r="X35" s="297" t="str">
        <f t="shared" si="3"/>
        <v/>
      </c>
      <c r="Y35" s="298"/>
      <c r="Z35" s="298"/>
      <c r="AA35" s="298"/>
      <c r="AB35" s="298"/>
      <c r="AC35" s="298"/>
      <c r="AD35" s="298"/>
      <c r="AE35" s="298"/>
      <c r="AF35" s="298"/>
      <c r="AG35" s="296">
        <f t="shared" si="50"/>
        <v>46196</v>
      </c>
      <c r="AH35" s="297" t="str">
        <f t="shared" si="4"/>
        <v>火</v>
      </c>
      <c r="AI35" s="297" t="str">
        <f t="shared" si="5"/>
        <v/>
      </c>
      <c r="AJ35" s="298"/>
      <c r="AK35" s="298"/>
      <c r="AL35" s="298"/>
      <c r="AM35" s="298"/>
      <c r="AN35" s="298"/>
      <c r="AO35" s="298"/>
      <c r="AP35" s="298"/>
      <c r="AQ35" s="299"/>
      <c r="AR35" s="296">
        <f t="shared" si="51"/>
        <v>46226</v>
      </c>
      <c r="AS35" s="297" t="str">
        <f t="shared" si="6"/>
        <v>木</v>
      </c>
      <c r="AT35" s="297" t="str">
        <f t="shared" si="7"/>
        <v/>
      </c>
      <c r="AU35" s="298"/>
      <c r="AV35" s="298"/>
      <c r="AW35" s="298"/>
      <c r="AX35" s="298"/>
      <c r="AY35" s="298"/>
      <c r="AZ35" s="298"/>
      <c r="BA35" s="298"/>
      <c r="BB35" s="298"/>
      <c r="BC35" s="296">
        <f t="shared" si="52"/>
        <v>46257</v>
      </c>
      <c r="BD35" s="297" t="str">
        <f t="shared" si="8"/>
        <v>日</v>
      </c>
      <c r="BE35" s="297" t="str">
        <f t="shared" si="9"/>
        <v/>
      </c>
      <c r="BF35" s="298"/>
      <c r="BG35" s="298"/>
      <c r="BH35" s="298"/>
      <c r="BI35" s="298"/>
      <c r="BJ35" s="298"/>
      <c r="BK35" s="298"/>
      <c r="BL35" s="298"/>
      <c r="BM35" s="298"/>
      <c r="BN35" s="296">
        <f t="shared" si="53"/>
        <v>46288</v>
      </c>
      <c r="BO35" s="297" t="str">
        <f t="shared" si="10"/>
        <v>水</v>
      </c>
      <c r="BP35" s="297" t="str">
        <f t="shared" si="11"/>
        <v/>
      </c>
      <c r="BQ35" s="298"/>
      <c r="BR35" s="298"/>
      <c r="BS35" s="298"/>
      <c r="BT35" s="298"/>
      <c r="BU35" s="298"/>
      <c r="BV35" s="298"/>
      <c r="BW35" s="298"/>
      <c r="BX35" s="299"/>
      <c r="BY35" s="296">
        <f t="shared" si="54"/>
        <v>46318</v>
      </c>
      <c r="BZ35" s="297" t="str">
        <f t="shared" si="12"/>
        <v>金</v>
      </c>
      <c r="CA35" s="297" t="str">
        <f t="shared" si="13"/>
        <v/>
      </c>
      <c r="CB35" s="298"/>
      <c r="CC35" s="298"/>
      <c r="CD35" s="298"/>
      <c r="CE35" s="298"/>
      <c r="CF35" s="298"/>
      <c r="CG35" s="298"/>
      <c r="CH35" s="298"/>
      <c r="CI35" s="298"/>
      <c r="CJ35" s="296">
        <f t="shared" si="55"/>
        <v>46349</v>
      </c>
      <c r="CK35" s="297" t="str">
        <f t="shared" si="14"/>
        <v>月</v>
      </c>
      <c r="CL35" s="297" t="str">
        <f t="shared" si="15"/>
        <v/>
      </c>
      <c r="CM35" s="298"/>
      <c r="CN35" s="298"/>
      <c r="CO35" s="298"/>
      <c r="CP35" s="298"/>
      <c r="CQ35" s="298"/>
      <c r="CR35" s="298"/>
      <c r="CS35" s="298"/>
      <c r="CT35" s="298"/>
      <c r="CU35" s="296">
        <f t="shared" si="56"/>
        <v>46379</v>
      </c>
      <c r="CV35" s="297" t="str">
        <f t="shared" si="16"/>
        <v>水</v>
      </c>
      <c r="CW35" s="297" t="str">
        <f t="shared" si="17"/>
        <v/>
      </c>
      <c r="CX35" s="298"/>
      <c r="CY35" s="298"/>
      <c r="CZ35" s="298"/>
      <c r="DA35" s="298"/>
      <c r="DB35" s="298"/>
      <c r="DC35" s="298"/>
      <c r="DD35" s="298"/>
      <c r="DE35" s="299"/>
      <c r="DF35" s="296">
        <f t="shared" si="57"/>
        <v>46410</v>
      </c>
      <c r="DG35" s="297" t="str">
        <f t="shared" si="18"/>
        <v>土</v>
      </c>
      <c r="DH35" s="297" t="str">
        <f t="shared" si="19"/>
        <v/>
      </c>
      <c r="DI35" s="298"/>
      <c r="DJ35" s="298"/>
      <c r="DK35" s="298"/>
      <c r="DL35" s="298"/>
      <c r="DM35" s="298"/>
      <c r="DN35" s="298"/>
      <c r="DO35" s="298"/>
      <c r="DP35" s="298"/>
      <c r="DQ35" s="296">
        <f t="shared" si="58"/>
        <v>46441</v>
      </c>
      <c r="DR35" s="297" t="str">
        <f t="shared" si="20"/>
        <v>火</v>
      </c>
      <c r="DS35" s="297" t="str">
        <f t="shared" si="21"/>
        <v/>
      </c>
      <c r="DT35" s="298"/>
      <c r="DU35" s="298"/>
      <c r="DV35" s="298"/>
      <c r="DW35" s="298"/>
      <c r="DX35" s="298"/>
      <c r="DY35" s="298"/>
      <c r="DZ35" s="298"/>
      <c r="EA35" s="298"/>
      <c r="EB35" s="296">
        <f t="shared" si="59"/>
        <v>46469</v>
      </c>
      <c r="EC35" s="297" t="str">
        <f t="shared" si="22"/>
        <v>火</v>
      </c>
      <c r="ED35" s="297" t="str">
        <f t="shared" si="23"/>
        <v/>
      </c>
      <c r="EE35" s="298"/>
      <c r="EF35" s="298"/>
      <c r="EG35" s="298"/>
      <c r="EH35" s="298"/>
      <c r="EI35" s="298"/>
      <c r="EJ35" s="298"/>
      <c r="EK35" s="298"/>
      <c r="EL35" s="299"/>
      <c r="EM35" s="296">
        <f t="shared" si="60"/>
        <v>46500</v>
      </c>
      <c r="EN35" s="297" t="str">
        <f t="shared" si="24"/>
        <v>金</v>
      </c>
      <c r="EO35" s="297" t="str">
        <f t="shared" si="25"/>
        <v/>
      </c>
      <c r="EP35" s="298"/>
      <c r="EQ35" s="298"/>
      <c r="ER35" s="298"/>
      <c r="ES35" s="298"/>
      <c r="ET35" s="298"/>
      <c r="EU35" s="298"/>
      <c r="EV35" s="298"/>
      <c r="EW35" s="298"/>
      <c r="EX35" s="296">
        <f t="shared" si="61"/>
        <v>46530</v>
      </c>
      <c r="EY35" s="297" t="str">
        <f t="shared" si="26"/>
        <v>日</v>
      </c>
      <c r="EZ35" s="297" t="str">
        <f t="shared" si="27"/>
        <v/>
      </c>
      <c r="FA35" s="298"/>
      <c r="FB35" s="298"/>
      <c r="FC35" s="298"/>
      <c r="FD35" s="298"/>
      <c r="FE35" s="298"/>
      <c r="FF35" s="298"/>
      <c r="FG35" s="298"/>
      <c r="FH35" s="298"/>
      <c r="FI35" s="296">
        <f t="shared" si="62"/>
        <v>46561</v>
      </c>
      <c r="FJ35" s="297" t="str">
        <f t="shared" si="28"/>
        <v>水</v>
      </c>
      <c r="FK35" s="297" t="str">
        <f t="shared" si="29"/>
        <v/>
      </c>
      <c r="FL35" s="298"/>
      <c r="FM35" s="298"/>
      <c r="FN35" s="298"/>
      <c r="FO35" s="298"/>
      <c r="FP35" s="298"/>
      <c r="FQ35" s="298"/>
      <c r="FR35" s="298"/>
      <c r="FS35" s="299"/>
      <c r="FT35" s="296">
        <f t="shared" si="63"/>
        <v>46591</v>
      </c>
      <c r="FU35" s="297" t="str">
        <f t="shared" si="30"/>
        <v>金</v>
      </c>
      <c r="FV35" s="297" t="str">
        <f t="shared" si="31"/>
        <v/>
      </c>
      <c r="FW35" s="298"/>
      <c r="FX35" s="298"/>
      <c r="FY35" s="298"/>
      <c r="FZ35" s="298"/>
      <c r="GA35" s="298"/>
      <c r="GB35" s="298"/>
      <c r="GC35" s="298"/>
      <c r="GD35" s="298"/>
      <c r="GE35" s="296">
        <f t="shared" si="64"/>
        <v>46622</v>
      </c>
      <c r="GF35" s="297" t="str">
        <f t="shared" si="32"/>
        <v>月</v>
      </c>
      <c r="GG35" s="297" t="str">
        <f t="shared" si="33"/>
        <v/>
      </c>
      <c r="GH35" s="298"/>
      <c r="GI35" s="298"/>
      <c r="GJ35" s="298"/>
      <c r="GK35" s="298"/>
      <c r="GL35" s="298"/>
      <c r="GM35" s="298"/>
      <c r="GN35" s="298"/>
      <c r="GO35" s="298"/>
      <c r="GP35" s="296">
        <f t="shared" si="65"/>
        <v>46653</v>
      </c>
      <c r="GQ35" s="297" t="str">
        <f t="shared" si="34"/>
        <v>木</v>
      </c>
      <c r="GR35" s="297" t="str">
        <f t="shared" si="35"/>
        <v/>
      </c>
      <c r="GS35" s="298"/>
      <c r="GT35" s="298"/>
      <c r="GU35" s="298"/>
      <c r="GV35" s="298"/>
      <c r="GW35" s="298"/>
      <c r="GX35" s="298"/>
      <c r="GY35" s="298"/>
      <c r="GZ35" s="299"/>
      <c r="HA35" s="296">
        <f t="shared" si="66"/>
        <v>46683</v>
      </c>
      <c r="HB35" s="297" t="str">
        <f t="shared" si="36"/>
        <v>土</v>
      </c>
      <c r="HC35" s="297" t="str">
        <f t="shared" si="37"/>
        <v/>
      </c>
      <c r="HD35" s="298"/>
      <c r="HE35" s="298"/>
      <c r="HF35" s="298"/>
      <c r="HG35" s="298"/>
      <c r="HH35" s="298"/>
      <c r="HI35" s="298"/>
      <c r="HJ35" s="298"/>
      <c r="HK35" s="298"/>
      <c r="HL35" s="296">
        <f t="shared" si="67"/>
        <v>46714</v>
      </c>
      <c r="HM35" s="297" t="str">
        <f t="shared" si="38"/>
        <v>火</v>
      </c>
      <c r="HN35" s="297" t="str">
        <f t="shared" si="39"/>
        <v/>
      </c>
      <c r="HO35" s="298"/>
      <c r="HP35" s="298"/>
      <c r="HQ35" s="298"/>
      <c r="HR35" s="298"/>
      <c r="HS35" s="298"/>
      <c r="HT35" s="298"/>
      <c r="HU35" s="298"/>
      <c r="HV35" s="298"/>
      <c r="HW35" s="296">
        <f t="shared" si="68"/>
        <v>46744</v>
      </c>
      <c r="HX35" s="297" t="str">
        <f t="shared" si="40"/>
        <v>木</v>
      </c>
      <c r="HY35" s="297" t="str">
        <f t="shared" si="41"/>
        <v/>
      </c>
      <c r="HZ35" s="298"/>
      <c r="IA35" s="298"/>
      <c r="IB35" s="298"/>
      <c r="IC35" s="298"/>
      <c r="ID35" s="298"/>
      <c r="IE35" s="298"/>
      <c r="IF35" s="298"/>
      <c r="IG35" s="299"/>
      <c r="IH35" s="296">
        <f t="shared" si="69"/>
        <v>46775</v>
      </c>
      <c r="II35" s="297" t="str">
        <f t="shared" si="42"/>
        <v>日</v>
      </c>
      <c r="IJ35" s="297" t="str">
        <f t="shared" si="43"/>
        <v/>
      </c>
      <c r="IK35" s="298"/>
      <c r="IL35" s="298"/>
      <c r="IM35" s="298"/>
      <c r="IN35" s="298"/>
      <c r="IO35" s="298"/>
      <c r="IP35" s="298"/>
      <c r="IQ35" s="298"/>
      <c r="IR35" s="298"/>
      <c r="IS35" s="296">
        <f t="shared" si="70"/>
        <v>46806</v>
      </c>
      <c r="IT35" s="297" t="str">
        <f t="shared" si="44"/>
        <v>水</v>
      </c>
      <c r="IU35" s="297" t="str">
        <f t="shared" si="45"/>
        <v/>
      </c>
      <c r="IV35" s="298"/>
      <c r="IW35" s="298"/>
      <c r="IX35" s="298"/>
      <c r="IY35" s="298"/>
      <c r="IZ35" s="298"/>
      <c r="JA35" s="298"/>
      <c r="JB35" s="298"/>
      <c r="JC35" s="298"/>
      <c r="JD35" s="296">
        <f t="shared" si="71"/>
        <v>46835</v>
      </c>
      <c r="JE35" s="297" t="str">
        <f t="shared" si="46"/>
        <v>木</v>
      </c>
      <c r="JF35" s="297" t="str">
        <f t="shared" si="47"/>
        <v/>
      </c>
      <c r="JG35" s="298"/>
      <c r="JH35" s="298"/>
      <c r="JI35" s="298"/>
      <c r="JJ35" s="298"/>
      <c r="JK35" s="298"/>
      <c r="JL35" s="298"/>
      <c r="JM35" s="298"/>
      <c r="JN35" s="299"/>
      <c r="JQ35" s="366">
        <v>46441</v>
      </c>
      <c r="JR35" s="367" t="s">
        <v>346</v>
      </c>
    </row>
    <row r="36" spans="1:278" ht="24" customHeight="1">
      <c r="A36" s="36" t="s">
        <v>268</v>
      </c>
      <c r="K36" s="296">
        <f t="shared" si="48"/>
        <v>46136</v>
      </c>
      <c r="L36" s="297" t="str">
        <f t="shared" si="0"/>
        <v>金</v>
      </c>
      <c r="M36" s="297" t="str">
        <f t="shared" si="1"/>
        <v/>
      </c>
      <c r="N36" s="298"/>
      <c r="O36" s="298"/>
      <c r="P36" s="298"/>
      <c r="Q36" s="298"/>
      <c r="R36" s="298"/>
      <c r="S36" s="298"/>
      <c r="T36" s="298"/>
      <c r="U36" s="298"/>
      <c r="V36" s="296">
        <f t="shared" si="49"/>
        <v>46166</v>
      </c>
      <c r="W36" s="297" t="str">
        <f t="shared" si="2"/>
        <v>日</v>
      </c>
      <c r="X36" s="297" t="str">
        <f t="shared" si="3"/>
        <v/>
      </c>
      <c r="Y36" s="298"/>
      <c r="Z36" s="298"/>
      <c r="AA36" s="298"/>
      <c r="AB36" s="298"/>
      <c r="AC36" s="298"/>
      <c r="AD36" s="298"/>
      <c r="AE36" s="298"/>
      <c r="AF36" s="298"/>
      <c r="AG36" s="296">
        <f t="shared" si="50"/>
        <v>46197</v>
      </c>
      <c r="AH36" s="297" t="str">
        <f t="shared" si="4"/>
        <v>水</v>
      </c>
      <c r="AI36" s="297" t="str">
        <f t="shared" si="5"/>
        <v/>
      </c>
      <c r="AJ36" s="298"/>
      <c r="AK36" s="298"/>
      <c r="AL36" s="298"/>
      <c r="AM36" s="298"/>
      <c r="AN36" s="298"/>
      <c r="AO36" s="298"/>
      <c r="AP36" s="298"/>
      <c r="AQ36" s="300"/>
      <c r="AR36" s="296">
        <f t="shared" si="51"/>
        <v>46227</v>
      </c>
      <c r="AS36" s="297" t="str">
        <f t="shared" si="6"/>
        <v>金</v>
      </c>
      <c r="AT36" s="297" t="str">
        <f t="shared" si="7"/>
        <v/>
      </c>
      <c r="AU36" s="298"/>
      <c r="AV36" s="298"/>
      <c r="AW36" s="298"/>
      <c r="AX36" s="298"/>
      <c r="AY36" s="298"/>
      <c r="AZ36" s="298"/>
      <c r="BA36" s="298"/>
      <c r="BB36" s="298"/>
      <c r="BC36" s="296">
        <f t="shared" si="52"/>
        <v>46258</v>
      </c>
      <c r="BD36" s="297" t="str">
        <f t="shared" si="8"/>
        <v>月</v>
      </c>
      <c r="BE36" s="297" t="str">
        <f t="shared" si="9"/>
        <v/>
      </c>
      <c r="BF36" s="298"/>
      <c r="BG36" s="298"/>
      <c r="BH36" s="298"/>
      <c r="BI36" s="298"/>
      <c r="BJ36" s="298"/>
      <c r="BK36" s="298"/>
      <c r="BL36" s="298"/>
      <c r="BM36" s="298"/>
      <c r="BN36" s="296">
        <f t="shared" si="53"/>
        <v>46289</v>
      </c>
      <c r="BO36" s="297" t="str">
        <f t="shared" si="10"/>
        <v>木</v>
      </c>
      <c r="BP36" s="297" t="str">
        <f t="shared" si="11"/>
        <v/>
      </c>
      <c r="BQ36" s="298"/>
      <c r="BR36" s="298"/>
      <c r="BS36" s="298"/>
      <c r="BT36" s="298"/>
      <c r="BU36" s="298"/>
      <c r="BV36" s="298"/>
      <c r="BW36" s="298"/>
      <c r="BX36" s="300"/>
      <c r="BY36" s="296">
        <f t="shared" si="54"/>
        <v>46319</v>
      </c>
      <c r="BZ36" s="297" t="str">
        <f t="shared" si="12"/>
        <v>土</v>
      </c>
      <c r="CA36" s="297" t="str">
        <f t="shared" si="13"/>
        <v/>
      </c>
      <c r="CB36" s="298"/>
      <c r="CC36" s="298"/>
      <c r="CD36" s="298"/>
      <c r="CE36" s="298"/>
      <c r="CF36" s="298"/>
      <c r="CG36" s="298"/>
      <c r="CH36" s="298"/>
      <c r="CI36" s="298"/>
      <c r="CJ36" s="296">
        <f t="shared" si="55"/>
        <v>46350</v>
      </c>
      <c r="CK36" s="297" t="str">
        <f t="shared" si="14"/>
        <v>火</v>
      </c>
      <c r="CL36" s="297" t="str">
        <f t="shared" si="15"/>
        <v/>
      </c>
      <c r="CM36" s="298"/>
      <c r="CN36" s="298"/>
      <c r="CO36" s="298"/>
      <c r="CP36" s="298"/>
      <c r="CQ36" s="298"/>
      <c r="CR36" s="298"/>
      <c r="CS36" s="298"/>
      <c r="CT36" s="298"/>
      <c r="CU36" s="296">
        <f t="shared" si="56"/>
        <v>46380</v>
      </c>
      <c r="CV36" s="297" t="str">
        <f t="shared" si="16"/>
        <v>木</v>
      </c>
      <c r="CW36" s="297" t="str">
        <f t="shared" si="17"/>
        <v/>
      </c>
      <c r="CX36" s="298"/>
      <c r="CY36" s="298"/>
      <c r="CZ36" s="298"/>
      <c r="DA36" s="298"/>
      <c r="DB36" s="298"/>
      <c r="DC36" s="298"/>
      <c r="DD36" s="298"/>
      <c r="DE36" s="300"/>
      <c r="DF36" s="296">
        <f t="shared" si="57"/>
        <v>46411</v>
      </c>
      <c r="DG36" s="297" t="str">
        <f t="shared" si="18"/>
        <v>日</v>
      </c>
      <c r="DH36" s="297" t="str">
        <f t="shared" si="19"/>
        <v/>
      </c>
      <c r="DI36" s="298"/>
      <c r="DJ36" s="298"/>
      <c r="DK36" s="298"/>
      <c r="DL36" s="298"/>
      <c r="DM36" s="298"/>
      <c r="DN36" s="298"/>
      <c r="DO36" s="298"/>
      <c r="DP36" s="298"/>
      <c r="DQ36" s="296">
        <f t="shared" si="58"/>
        <v>46442</v>
      </c>
      <c r="DR36" s="297" t="str">
        <f t="shared" si="20"/>
        <v>水</v>
      </c>
      <c r="DS36" s="297" t="str">
        <f t="shared" si="21"/>
        <v/>
      </c>
      <c r="DT36" s="298"/>
      <c r="DU36" s="298"/>
      <c r="DV36" s="298"/>
      <c r="DW36" s="298"/>
      <c r="DX36" s="298"/>
      <c r="DY36" s="298"/>
      <c r="DZ36" s="298"/>
      <c r="EA36" s="298"/>
      <c r="EB36" s="296">
        <f t="shared" si="59"/>
        <v>46470</v>
      </c>
      <c r="EC36" s="297" t="str">
        <f t="shared" si="22"/>
        <v>水</v>
      </c>
      <c r="ED36" s="297" t="str">
        <f t="shared" si="23"/>
        <v/>
      </c>
      <c r="EE36" s="298"/>
      <c r="EF36" s="298"/>
      <c r="EG36" s="298"/>
      <c r="EH36" s="298"/>
      <c r="EI36" s="298"/>
      <c r="EJ36" s="298"/>
      <c r="EK36" s="298"/>
      <c r="EL36" s="300"/>
      <c r="EM36" s="296">
        <f t="shared" si="60"/>
        <v>46501</v>
      </c>
      <c r="EN36" s="297" t="str">
        <f t="shared" si="24"/>
        <v>土</v>
      </c>
      <c r="EO36" s="297" t="str">
        <f t="shared" si="25"/>
        <v/>
      </c>
      <c r="EP36" s="298"/>
      <c r="EQ36" s="298"/>
      <c r="ER36" s="298"/>
      <c r="ES36" s="298"/>
      <c r="ET36" s="298"/>
      <c r="EU36" s="298"/>
      <c r="EV36" s="298"/>
      <c r="EW36" s="298"/>
      <c r="EX36" s="296">
        <f t="shared" si="61"/>
        <v>46531</v>
      </c>
      <c r="EY36" s="297" t="str">
        <f t="shared" si="26"/>
        <v>月</v>
      </c>
      <c r="EZ36" s="297" t="str">
        <f t="shared" si="27"/>
        <v/>
      </c>
      <c r="FA36" s="298"/>
      <c r="FB36" s="298"/>
      <c r="FC36" s="298"/>
      <c r="FD36" s="298"/>
      <c r="FE36" s="298"/>
      <c r="FF36" s="298"/>
      <c r="FG36" s="298"/>
      <c r="FH36" s="298"/>
      <c r="FI36" s="296">
        <f t="shared" si="62"/>
        <v>46562</v>
      </c>
      <c r="FJ36" s="297" t="str">
        <f t="shared" si="28"/>
        <v>木</v>
      </c>
      <c r="FK36" s="297" t="str">
        <f t="shared" si="29"/>
        <v/>
      </c>
      <c r="FL36" s="298"/>
      <c r="FM36" s="298"/>
      <c r="FN36" s="298"/>
      <c r="FO36" s="298"/>
      <c r="FP36" s="298"/>
      <c r="FQ36" s="298"/>
      <c r="FR36" s="298"/>
      <c r="FS36" s="300"/>
      <c r="FT36" s="296">
        <f t="shared" si="63"/>
        <v>46592</v>
      </c>
      <c r="FU36" s="297" t="str">
        <f t="shared" si="30"/>
        <v>土</v>
      </c>
      <c r="FV36" s="297" t="str">
        <f t="shared" si="31"/>
        <v/>
      </c>
      <c r="FW36" s="298"/>
      <c r="FX36" s="298"/>
      <c r="FY36" s="298"/>
      <c r="FZ36" s="298"/>
      <c r="GA36" s="298"/>
      <c r="GB36" s="298"/>
      <c r="GC36" s="298"/>
      <c r="GD36" s="298"/>
      <c r="GE36" s="296">
        <f t="shared" si="64"/>
        <v>46623</v>
      </c>
      <c r="GF36" s="297" t="str">
        <f t="shared" si="32"/>
        <v>火</v>
      </c>
      <c r="GG36" s="297" t="str">
        <f t="shared" si="33"/>
        <v/>
      </c>
      <c r="GH36" s="298"/>
      <c r="GI36" s="298"/>
      <c r="GJ36" s="298"/>
      <c r="GK36" s="298"/>
      <c r="GL36" s="298"/>
      <c r="GM36" s="298"/>
      <c r="GN36" s="298"/>
      <c r="GO36" s="298"/>
      <c r="GP36" s="296">
        <f t="shared" si="65"/>
        <v>46654</v>
      </c>
      <c r="GQ36" s="297" t="str">
        <f t="shared" si="34"/>
        <v>金</v>
      </c>
      <c r="GR36" s="297" t="str">
        <f t="shared" si="35"/>
        <v/>
      </c>
      <c r="GS36" s="298"/>
      <c r="GT36" s="298"/>
      <c r="GU36" s="298"/>
      <c r="GV36" s="298"/>
      <c r="GW36" s="298"/>
      <c r="GX36" s="298"/>
      <c r="GY36" s="298"/>
      <c r="GZ36" s="300"/>
      <c r="HA36" s="296">
        <f t="shared" si="66"/>
        <v>46684</v>
      </c>
      <c r="HB36" s="297" t="str">
        <f t="shared" si="36"/>
        <v>日</v>
      </c>
      <c r="HC36" s="297" t="str">
        <f t="shared" si="37"/>
        <v/>
      </c>
      <c r="HD36" s="298"/>
      <c r="HE36" s="298"/>
      <c r="HF36" s="298"/>
      <c r="HG36" s="298"/>
      <c r="HH36" s="298"/>
      <c r="HI36" s="298"/>
      <c r="HJ36" s="298"/>
      <c r="HK36" s="298"/>
      <c r="HL36" s="296">
        <f t="shared" si="67"/>
        <v>46715</v>
      </c>
      <c r="HM36" s="297" t="str">
        <f t="shared" si="38"/>
        <v>水</v>
      </c>
      <c r="HN36" s="297" t="str">
        <f t="shared" si="39"/>
        <v/>
      </c>
      <c r="HO36" s="298"/>
      <c r="HP36" s="298"/>
      <c r="HQ36" s="298"/>
      <c r="HR36" s="298"/>
      <c r="HS36" s="298"/>
      <c r="HT36" s="298"/>
      <c r="HU36" s="298"/>
      <c r="HV36" s="298"/>
      <c r="HW36" s="296">
        <f t="shared" si="68"/>
        <v>46745</v>
      </c>
      <c r="HX36" s="297" t="str">
        <f t="shared" si="40"/>
        <v>金</v>
      </c>
      <c r="HY36" s="297" t="str">
        <f t="shared" si="41"/>
        <v/>
      </c>
      <c r="HZ36" s="298"/>
      <c r="IA36" s="298"/>
      <c r="IB36" s="298"/>
      <c r="IC36" s="298"/>
      <c r="ID36" s="298"/>
      <c r="IE36" s="298"/>
      <c r="IF36" s="298"/>
      <c r="IG36" s="300"/>
      <c r="IH36" s="296">
        <f t="shared" si="69"/>
        <v>46776</v>
      </c>
      <c r="II36" s="297" t="str">
        <f t="shared" si="42"/>
        <v>月</v>
      </c>
      <c r="IJ36" s="297" t="str">
        <f t="shared" si="43"/>
        <v/>
      </c>
      <c r="IK36" s="298"/>
      <c r="IL36" s="298"/>
      <c r="IM36" s="298"/>
      <c r="IN36" s="298"/>
      <c r="IO36" s="298"/>
      <c r="IP36" s="298"/>
      <c r="IQ36" s="298"/>
      <c r="IR36" s="298"/>
      <c r="IS36" s="296">
        <f t="shared" si="70"/>
        <v>46807</v>
      </c>
      <c r="IT36" s="297" t="str">
        <f t="shared" si="44"/>
        <v>木</v>
      </c>
      <c r="IU36" s="297" t="str">
        <f t="shared" si="45"/>
        <v/>
      </c>
      <c r="IV36" s="298"/>
      <c r="IW36" s="298"/>
      <c r="IX36" s="298"/>
      <c r="IY36" s="298"/>
      <c r="IZ36" s="298"/>
      <c r="JA36" s="298"/>
      <c r="JB36" s="298"/>
      <c r="JC36" s="298"/>
      <c r="JD36" s="296">
        <f t="shared" si="71"/>
        <v>46836</v>
      </c>
      <c r="JE36" s="297" t="str">
        <f t="shared" si="46"/>
        <v>金</v>
      </c>
      <c r="JF36" s="297" t="str">
        <f t="shared" si="47"/>
        <v/>
      </c>
      <c r="JG36" s="298"/>
      <c r="JH36" s="298"/>
      <c r="JI36" s="298"/>
      <c r="JJ36" s="298"/>
      <c r="JK36" s="298"/>
      <c r="JL36" s="298"/>
      <c r="JM36" s="298"/>
      <c r="JN36" s="300"/>
      <c r="JQ36" s="366">
        <v>46467</v>
      </c>
      <c r="JR36" s="367" t="s">
        <v>347</v>
      </c>
    </row>
    <row r="37" spans="1:278" ht="24" customHeight="1">
      <c r="A37" s="36" t="s">
        <v>253</v>
      </c>
      <c r="K37" s="296">
        <f t="shared" si="48"/>
        <v>46137</v>
      </c>
      <c r="L37" s="297" t="str">
        <f t="shared" si="0"/>
        <v>土</v>
      </c>
      <c r="M37" s="297" t="str">
        <f t="shared" si="1"/>
        <v/>
      </c>
      <c r="N37" s="298"/>
      <c r="O37" s="298"/>
      <c r="P37" s="298"/>
      <c r="Q37" s="298"/>
      <c r="R37" s="298"/>
      <c r="S37" s="298"/>
      <c r="T37" s="298"/>
      <c r="U37" s="299"/>
      <c r="V37" s="296">
        <f t="shared" si="49"/>
        <v>46167</v>
      </c>
      <c r="W37" s="297" t="str">
        <f t="shared" si="2"/>
        <v>月</v>
      </c>
      <c r="X37" s="297" t="str">
        <f t="shared" si="3"/>
        <v/>
      </c>
      <c r="Y37" s="298"/>
      <c r="Z37" s="298"/>
      <c r="AA37" s="298"/>
      <c r="AB37" s="298"/>
      <c r="AC37" s="298"/>
      <c r="AD37" s="298"/>
      <c r="AE37" s="298"/>
      <c r="AF37" s="299"/>
      <c r="AG37" s="296">
        <f t="shared" si="50"/>
        <v>46198</v>
      </c>
      <c r="AH37" s="297" t="str">
        <f t="shared" si="4"/>
        <v>木</v>
      </c>
      <c r="AI37" s="297" t="str">
        <f t="shared" si="5"/>
        <v/>
      </c>
      <c r="AJ37" s="298"/>
      <c r="AK37" s="298"/>
      <c r="AL37" s="298"/>
      <c r="AM37" s="298"/>
      <c r="AN37" s="298"/>
      <c r="AO37" s="298"/>
      <c r="AP37" s="298"/>
      <c r="AQ37" s="298"/>
      <c r="AR37" s="296">
        <f t="shared" si="51"/>
        <v>46228</v>
      </c>
      <c r="AS37" s="297" t="str">
        <f t="shared" si="6"/>
        <v>土</v>
      </c>
      <c r="AT37" s="297" t="str">
        <f t="shared" si="7"/>
        <v/>
      </c>
      <c r="AU37" s="298"/>
      <c r="AV37" s="298"/>
      <c r="AW37" s="298"/>
      <c r="AX37" s="298"/>
      <c r="AY37" s="298"/>
      <c r="AZ37" s="298"/>
      <c r="BA37" s="298"/>
      <c r="BB37" s="299"/>
      <c r="BC37" s="296">
        <f t="shared" si="52"/>
        <v>46259</v>
      </c>
      <c r="BD37" s="297" t="str">
        <f t="shared" si="8"/>
        <v>火</v>
      </c>
      <c r="BE37" s="297" t="str">
        <f t="shared" si="9"/>
        <v/>
      </c>
      <c r="BF37" s="298"/>
      <c r="BG37" s="298"/>
      <c r="BH37" s="298"/>
      <c r="BI37" s="298"/>
      <c r="BJ37" s="298"/>
      <c r="BK37" s="298"/>
      <c r="BL37" s="298"/>
      <c r="BM37" s="299"/>
      <c r="BN37" s="296">
        <f t="shared" si="53"/>
        <v>46290</v>
      </c>
      <c r="BO37" s="297" t="str">
        <f t="shared" si="10"/>
        <v>金</v>
      </c>
      <c r="BP37" s="297" t="str">
        <f t="shared" si="11"/>
        <v/>
      </c>
      <c r="BQ37" s="298"/>
      <c r="BR37" s="298"/>
      <c r="BS37" s="298"/>
      <c r="BT37" s="298"/>
      <c r="BU37" s="298"/>
      <c r="BV37" s="298"/>
      <c r="BW37" s="298"/>
      <c r="BX37" s="298"/>
      <c r="BY37" s="296">
        <f t="shared" si="54"/>
        <v>46320</v>
      </c>
      <c r="BZ37" s="297" t="str">
        <f t="shared" si="12"/>
        <v>日</v>
      </c>
      <c r="CA37" s="297" t="str">
        <f t="shared" si="13"/>
        <v/>
      </c>
      <c r="CB37" s="298"/>
      <c r="CC37" s="298"/>
      <c r="CD37" s="298"/>
      <c r="CE37" s="298"/>
      <c r="CF37" s="298"/>
      <c r="CG37" s="298"/>
      <c r="CH37" s="298"/>
      <c r="CI37" s="299"/>
      <c r="CJ37" s="296">
        <f t="shared" si="55"/>
        <v>46351</v>
      </c>
      <c r="CK37" s="297" t="str">
        <f t="shared" si="14"/>
        <v>水</v>
      </c>
      <c r="CL37" s="297" t="str">
        <f t="shared" si="15"/>
        <v/>
      </c>
      <c r="CM37" s="298"/>
      <c r="CN37" s="298"/>
      <c r="CO37" s="298"/>
      <c r="CP37" s="298"/>
      <c r="CQ37" s="298"/>
      <c r="CR37" s="298"/>
      <c r="CS37" s="298"/>
      <c r="CT37" s="299"/>
      <c r="CU37" s="296">
        <f t="shared" si="56"/>
        <v>46381</v>
      </c>
      <c r="CV37" s="297" t="str">
        <f t="shared" si="16"/>
        <v>金</v>
      </c>
      <c r="CW37" s="297" t="str">
        <f t="shared" si="17"/>
        <v/>
      </c>
      <c r="CX37" s="298"/>
      <c r="CY37" s="298"/>
      <c r="CZ37" s="298"/>
      <c r="DA37" s="298"/>
      <c r="DB37" s="298"/>
      <c r="DC37" s="298"/>
      <c r="DD37" s="298"/>
      <c r="DE37" s="298"/>
      <c r="DF37" s="296">
        <f t="shared" si="57"/>
        <v>46412</v>
      </c>
      <c r="DG37" s="297" t="str">
        <f t="shared" si="18"/>
        <v>月</v>
      </c>
      <c r="DH37" s="297" t="str">
        <f t="shared" si="19"/>
        <v/>
      </c>
      <c r="DI37" s="298"/>
      <c r="DJ37" s="298"/>
      <c r="DK37" s="298"/>
      <c r="DL37" s="298"/>
      <c r="DM37" s="298"/>
      <c r="DN37" s="298"/>
      <c r="DO37" s="298"/>
      <c r="DP37" s="299"/>
      <c r="DQ37" s="296">
        <f t="shared" si="58"/>
        <v>46443</v>
      </c>
      <c r="DR37" s="297" t="str">
        <f t="shared" si="20"/>
        <v>木</v>
      </c>
      <c r="DS37" s="297" t="str">
        <f t="shared" si="21"/>
        <v/>
      </c>
      <c r="DT37" s="298"/>
      <c r="DU37" s="298"/>
      <c r="DV37" s="298"/>
      <c r="DW37" s="298"/>
      <c r="DX37" s="298"/>
      <c r="DY37" s="298"/>
      <c r="DZ37" s="298"/>
      <c r="EA37" s="299"/>
      <c r="EB37" s="296">
        <f t="shared" si="59"/>
        <v>46471</v>
      </c>
      <c r="EC37" s="297" t="str">
        <f t="shared" si="22"/>
        <v>木</v>
      </c>
      <c r="ED37" s="297" t="str">
        <f t="shared" si="23"/>
        <v/>
      </c>
      <c r="EE37" s="298"/>
      <c r="EF37" s="298"/>
      <c r="EG37" s="298"/>
      <c r="EH37" s="298"/>
      <c r="EI37" s="298"/>
      <c r="EJ37" s="298"/>
      <c r="EK37" s="298"/>
      <c r="EL37" s="298"/>
      <c r="EM37" s="296">
        <f t="shared" si="60"/>
        <v>46502</v>
      </c>
      <c r="EN37" s="297" t="str">
        <f t="shared" si="24"/>
        <v>日</v>
      </c>
      <c r="EO37" s="297" t="str">
        <f t="shared" si="25"/>
        <v/>
      </c>
      <c r="EP37" s="298"/>
      <c r="EQ37" s="298"/>
      <c r="ER37" s="298"/>
      <c r="ES37" s="298"/>
      <c r="ET37" s="298"/>
      <c r="EU37" s="298"/>
      <c r="EV37" s="298"/>
      <c r="EW37" s="299"/>
      <c r="EX37" s="296">
        <f t="shared" si="61"/>
        <v>46532</v>
      </c>
      <c r="EY37" s="297" t="str">
        <f t="shared" si="26"/>
        <v>火</v>
      </c>
      <c r="EZ37" s="297" t="str">
        <f t="shared" si="27"/>
        <v/>
      </c>
      <c r="FA37" s="298"/>
      <c r="FB37" s="298"/>
      <c r="FC37" s="298"/>
      <c r="FD37" s="298"/>
      <c r="FE37" s="298"/>
      <c r="FF37" s="298"/>
      <c r="FG37" s="298"/>
      <c r="FH37" s="299"/>
      <c r="FI37" s="296">
        <f t="shared" si="62"/>
        <v>46563</v>
      </c>
      <c r="FJ37" s="297" t="str">
        <f t="shared" si="28"/>
        <v>金</v>
      </c>
      <c r="FK37" s="297" t="str">
        <f t="shared" si="29"/>
        <v/>
      </c>
      <c r="FL37" s="298"/>
      <c r="FM37" s="298"/>
      <c r="FN37" s="298"/>
      <c r="FO37" s="298"/>
      <c r="FP37" s="298"/>
      <c r="FQ37" s="298"/>
      <c r="FR37" s="298"/>
      <c r="FS37" s="298"/>
      <c r="FT37" s="296">
        <f t="shared" si="63"/>
        <v>46593</v>
      </c>
      <c r="FU37" s="297" t="str">
        <f t="shared" si="30"/>
        <v>日</v>
      </c>
      <c r="FV37" s="297" t="str">
        <f t="shared" si="31"/>
        <v/>
      </c>
      <c r="FW37" s="298"/>
      <c r="FX37" s="298"/>
      <c r="FY37" s="298"/>
      <c r="FZ37" s="298"/>
      <c r="GA37" s="298"/>
      <c r="GB37" s="298"/>
      <c r="GC37" s="298"/>
      <c r="GD37" s="299"/>
      <c r="GE37" s="296">
        <f t="shared" si="64"/>
        <v>46624</v>
      </c>
      <c r="GF37" s="297" t="str">
        <f t="shared" si="32"/>
        <v>水</v>
      </c>
      <c r="GG37" s="297" t="str">
        <f t="shared" si="33"/>
        <v/>
      </c>
      <c r="GH37" s="298"/>
      <c r="GI37" s="298"/>
      <c r="GJ37" s="298"/>
      <c r="GK37" s="298"/>
      <c r="GL37" s="298"/>
      <c r="GM37" s="298"/>
      <c r="GN37" s="298"/>
      <c r="GO37" s="299"/>
      <c r="GP37" s="296">
        <f t="shared" si="65"/>
        <v>46655</v>
      </c>
      <c r="GQ37" s="297" t="str">
        <f t="shared" si="34"/>
        <v>土</v>
      </c>
      <c r="GR37" s="297" t="str">
        <f t="shared" si="35"/>
        <v/>
      </c>
      <c r="GS37" s="298"/>
      <c r="GT37" s="298"/>
      <c r="GU37" s="298"/>
      <c r="GV37" s="298"/>
      <c r="GW37" s="298"/>
      <c r="GX37" s="298"/>
      <c r="GY37" s="298"/>
      <c r="GZ37" s="298"/>
      <c r="HA37" s="296">
        <f t="shared" si="66"/>
        <v>46685</v>
      </c>
      <c r="HB37" s="297" t="str">
        <f t="shared" si="36"/>
        <v>月</v>
      </c>
      <c r="HC37" s="297" t="str">
        <f t="shared" si="37"/>
        <v/>
      </c>
      <c r="HD37" s="298"/>
      <c r="HE37" s="298"/>
      <c r="HF37" s="298"/>
      <c r="HG37" s="298"/>
      <c r="HH37" s="298"/>
      <c r="HI37" s="298"/>
      <c r="HJ37" s="298"/>
      <c r="HK37" s="299"/>
      <c r="HL37" s="296">
        <f t="shared" si="67"/>
        <v>46716</v>
      </c>
      <c r="HM37" s="297" t="str">
        <f t="shared" si="38"/>
        <v>木</v>
      </c>
      <c r="HN37" s="297" t="str">
        <f t="shared" si="39"/>
        <v/>
      </c>
      <c r="HO37" s="298"/>
      <c r="HP37" s="298"/>
      <c r="HQ37" s="298"/>
      <c r="HR37" s="298"/>
      <c r="HS37" s="298"/>
      <c r="HT37" s="298"/>
      <c r="HU37" s="298"/>
      <c r="HV37" s="299"/>
      <c r="HW37" s="296">
        <f t="shared" si="68"/>
        <v>46746</v>
      </c>
      <c r="HX37" s="297" t="str">
        <f t="shared" si="40"/>
        <v>土</v>
      </c>
      <c r="HY37" s="297" t="str">
        <f t="shared" si="41"/>
        <v/>
      </c>
      <c r="HZ37" s="298"/>
      <c r="IA37" s="298"/>
      <c r="IB37" s="298"/>
      <c r="IC37" s="298"/>
      <c r="ID37" s="298"/>
      <c r="IE37" s="298"/>
      <c r="IF37" s="298"/>
      <c r="IG37" s="298"/>
      <c r="IH37" s="296">
        <f t="shared" si="69"/>
        <v>46777</v>
      </c>
      <c r="II37" s="297" t="str">
        <f t="shared" si="42"/>
        <v>火</v>
      </c>
      <c r="IJ37" s="297" t="str">
        <f t="shared" si="43"/>
        <v/>
      </c>
      <c r="IK37" s="298"/>
      <c r="IL37" s="298"/>
      <c r="IM37" s="298"/>
      <c r="IN37" s="298"/>
      <c r="IO37" s="298"/>
      <c r="IP37" s="298"/>
      <c r="IQ37" s="298"/>
      <c r="IR37" s="299"/>
      <c r="IS37" s="296">
        <f t="shared" si="70"/>
        <v>46808</v>
      </c>
      <c r="IT37" s="297" t="str">
        <f t="shared" si="44"/>
        <v>金</v>
      </c>
      <c r="IU37" s="297" t="str">
        <f t="shared" si="45"/>
        <v/>
      </c>
      <c r="IV37" s="298"/>
      <c r="IW37" s="298"/>
      <c r="IX37" s="298"/>
      <c r="IY37" s="298"/>
      <c r="IZ37" s="298"/>
      <c r="JA37" s="298"/>
      <c r="JB37" s="298"/>
      <c r="JC37" s="299"/>
      <c r="JD37" s="296">
        <f t="shared" si="71"/>
        <v>46837</v>
      </c>
      <c r="JE37" s="297" t="str">
        <f t="shared" si="46"/>
        <v>土</v>
      </c>
      <c r="JF37" s="297" t="str">
        <f t="shared" si="47"/>
        <v/>
      </c>
      <c r="JG37" s="298"/>
      <c r="JH37" s="298"/>
      <c r="JI37" s="298"/>
      <c r="JJ37" s="298"/>
      <c r="JK37" s="298"/>
      <c r="JL37" s="298"/>
      <c r="JM37" s="298"/>
      <c r="JN37" s="298"/>
      <c r="JQ37" s="366">
        <v>46468</v>
      </c>
      <c r="JR37" s="367" t="s">
        <v>367</v>
      </c>
    </row>
    <row r="38" spans="1:278" ht="24" customHeight="1">
      <c r="A38" s="36" t="s">
        <v>254</v>
      </c>
      <c r="K38" s="296">
        <f t="shared" si="48"/>
        <v>46138</v>
      </c>
      <c r="L38" s="297" t="str">
        <f t="shared" si="0"/>
        <v>日</v>
      </c>
      <c r="M38" s="297" t="str">
        <f t="shared" si="1"/>
        <v/>
      </c>
      <c r="N38" s="298"/>
      <c r="O38" s="298"/>
      <c r="P38" s="298"/>
      <c r="Q38" s="298"/>
      <c r="R38" s="298"/>
      <c r="S38" s="298"/>
      <c r="T38" s="298"/>
      <c r="U38" s="300"/>
      <c r="V38" s="296">
        <f t="shared" si="49"/>
        <v>46168</v>
      </c>
      <c r="W38" s="297" t="str">
        <f t="shared" si="2"/>
        <v>火</v>
      </c>
      <c r="X38" s="297" t="str">
        <f t="shared" si="3"/>
        <v/>
      </c>
      <c r="Y38" s="298"/>
      <c r="Z38" s="298"/>
      <c r="AA38" s="298"/>
      <c r="AB38" s="298"/>
      <c r="AC38" s="298"/>
      <c r="AD38" s="298"/>
      <c r="AE38" s="298"/>
      <c r="AF38" s="300"/>
      <c r="AG38" s="296">
        <f t="shared" si="50"/>
        <v>46199</v>
      </c>
      <c r="AH38" s="297" t="str">
        <f t="shared" si="4"/>
        <v>金</v>
      </c>
      <c r="AI38" s="297" t="str">
        <f t="shared" si="5"/>
        <v/>
      </c>
      <c r="AJ38" s="298"/>
      <c r="AK38" s="298"/>
      <c r="AL38" s="298"/>
      <c r="AM38" s="298"/>
      <c r="AN38" s="298"/>
      <c r="AO38" s="298"/>
      <c r="AP38" s="298"/>
      <c r="AQ38" s="303"/>
      <c r="AR38" s="296">
        <f t="shared" si="51"/>
        <v>46229</v>
      </c>
      <c r="AS38" s="297" t="str">
        <f t="shared" si="6"/>
        <v>日</v>
      </c>
      <c r="AT38" s="297" t="str">
        <f t="shared" si="7"/>
        <v/>
      </c>
      <c r="AU38" s="298"/>
      <c r="AV38" s="298"/>
      <c r="AW38" s="298"/>
      <c r="AX38" s="298"/>
      <c r="AY38" s="298"/>
      <c r="AZ38" s="298"/>
      <c r="BA38" s="298"/>
      <c r="BB38" s="300"/>
      <c r="BC38" s="296">
        <f t="shared" si="52"/>
        <v>46260</v>
      </c>
      <c r="BD38" s="297" t="str">
        <f t="shared" si="8"/>
        <v>水</v>
      </c>
      <c r="BE38" s="297" t="str">
        <f t="shared" si="9"/>
        <v/>
      </c>
      <c r="BF38" s="298"/>
      <c r="BG38" s="298"/>
      <c r="BH38" s="298"/>
      <c r="BI38" s="298"/>
      <c r="BJ38" s="298"/>
      <c r="BK38" s="298"/>
      <c r="BL38" s="298"/>
      <c r="BM38" s="300"/>
      <c r="BN38" s="296">
        <f t="shared" si="53"/>
        <v>46291</v>
      </c>
      <c r="BO38" s="297" t="str">
        <f t="shared" si="10"/>
        <v>土</v>
      </c>
      <c r="BP38" s="297" t="str">
        <f t="shared" si="11"/>
        <v/>
      </c>
      <c r="BQ38" s="298"/>
      <c r="BR38" s="298"/>
      <c r="BS38" s="298"/>
      <c r="BT38" s="298"/>
      <c r="BU38" s="298"/>
      <c r="BV38" s="298"/>
      <c r="BW38" s="298"/>
      <c r="BX38" s="303"/>
      <c r="BY38" s="296">
        <f t="shared" si="54"/>
        <v>46321</v>
      </c>
      <c r="BZ38" s="297" t="str">
        <f t="shared" si="12"/>
        <v>月</v>
      </c>
      <c r="CA38" s="297" t="str">
        <f t="shared" si="13"/>
        <v/>
      </c>
      <c r="CB38" s="298"/>
      <c r="CC38" s="298"/>
      <c r="CD38" s="298"/>
      <c r="CE38" s="298"/>
      <c r="CF38" s="298"/>
      <c r="CG38" s="298"/>
      <c r="CH38" s="298"/>
      <c r="CI38" s="300"/>
      <c r="CJ38" s="296">
        <f t="shared" si="55"/>
        <v>46352</v>
      </c>
      <c r="CK38" s="297" t="str">
        <f t="shared" si="14"/>
        <v>木</v>
      </c>
      <c r="CL38" s="297" t="str">
        <f t="shared" si="15"/>
        <v/>
      </c>
      <c r="CM38" s="298"/>
      <c r="CN38" s="298"/>
      <c r="CO38" s="298"/>
      <c r="CP38" s="298"/>
      <c r="CQ38" s="298"/>
      <c r="CR38" s="298"/>
      <c r="CS38" s="298"/>
      <c r="CT38" s="300"/>
      <c r="CU38" s="296">
        <f t="shared" si="56"/>
        <v>46382</v>
      </c>
      <c r="CV38" s="297" t="str">
        <f t="shared" si="16"/>
        <v>土</v>
      </c>
      <c r="CW38" s="297" t="str">
        <f t="shared" si="17"/>
        <v/>
      </c>
      <c r="CX38" s="298"/>
      <c r="CY38" s="298"/>
      <c r="CZ38" s="298"/>
      <c r="DA38" s="298"/>
      <c r="DB38" s="298"/>
      <c r="DC38" s="298"/>
      <c r="DD38" s="298"/>
      <c r="DE38" s="303"/>
      <c r="DF38" s="296">
        <f t="shared" si="57"/>
        <v>46413</v>
      </c>
      <c r="DG38" s="297" t="str">
        <f t="shared" si="18"/>
        <v>火</v>
      </c>
      <c r="DH38" s="297" t="str">
        <f t="shared" si="19"/>
        <v/>
      </c>
      <c r="DI38" s="298"/>
      <c r="DJ38" s="298"/>
      <c r="DK38" s="298"/>
      <c r="DL38" s="298"/>
      <c r="DM38" s="298"/>
      <c r="DN38" s="298"/>
      <c r="DO38" s="298"/>
      <c r="DP38" s="300"/>
      <c r="DQ38" s="296">
        <f t="shared" si="58"/>
        <v>46444</v>
      </c>
      <c r="DR38" s="297" t="str">
        <f t="shared" si="20"/>
        <v>金</v>
      </c>
      <c r="DS38" s="297" t="str">
        <f t="shared" si="21"/>
        <v/>
      </c>
      <c r="DT38" s="298"/>
      <c r="DU38" s="298"/>
      <c r="DV38" s="298"/>
      <c r="DW38" s="298"/>
      <c r="DX38" s="298"/>
      <c r="DY38" s="298"/>
      <c r="DZ38" s="298"/>
      <c r="EA38" s="300"/>
      <c r="EB38" s="296">
        <f t="shared" si="59"/>
        <v>46472</v>
      </c>
      <c r="EC38" s="297" t="str">
        <f t="shared" si="22"/>
        <v>金</v>
      </c>
      <c r="ED38" s="297" t="str">
        <f t="shared" si="23"/>
        <v/>
      </c>
      <c r="EE38" s="298"/>
      <c r="EF38" s="298"/>
      <c r="EG38" s="298"/>
      <c r="EH38" s="298"/>
      <c r="EI38" s="298"/>
      <c r="EJ38" s="298"/>
      <c r="EK38" s="298"/>
      <c r="EL38" s="303"/>
      <c r="EM38" s="296">
        <f t="shared" si="60"/>
        <v>46503</v>
      </c>
      <c r="EN38" s="297" t="str">
        <f t="shared" si="24"/>
        <v>月</v>
      </c>
      <c r="EO38" s="297" t="str">
        <f t="shared" si="25"/>
        <v/>
      </c>
      <c r="EP38" s="298"/>
      <c r="EQ38" s="298"/>
      <c r="ER38" s="298"/>
      <c r="ES38" s="298"/>
      <c r="ET38" s="298"/>
      <c r="EU38" s="298"/>
      <c r="EV38" s="298"/>
      <c r="EW38" s="300"/>
      <c r="EX38" s="296">
        <f t="shared" si="61"/>
        <v>46533</v>
      </c>
      <c r="EY38" s="297" t="str">
        <f t="shared" si="26"/>
        <v>水</v>
      </c>
      <c r="EZ38" s="297" t="str">
        <f t="shared" si="27"/>
        <v/>
      </c>
      <c r="FA38" s="298"/>
      <c r="FB38" s="298"/>
      <c r="FC38" s="298"/>
      <c r="FD38" s="298"/>
      <c r="FE38" s="298"/>
      <c r="FF38" s="298"/>
      <c r="FG38" s="298"/>
      <c r="FH38" s="300"/>
      <c r="FI38" s="296">
        <f t="shared" si="62"/>
        <v>46564</v>
      </c>
      <c r="FJ38" s="297" t="str">
        <f t="shared" si="28"/>
        <v>土</v>
      </c>
      <c r="FK38" s="297" t="str">
        <f t="shared" si="29"/>
        <v/>
      </c>
      <c r="FL38" s="298"/>
      <c r="FM38" s="298"/>
      <c r="FN38" s="298"/>
      <c r="FO38" s="298"/>
      <c r="FP38" s="298"/>
      <c r="FQ38" s="298"/>
      <c r="FR38" s="298"/>
      <c r="FS38" s="303"/>
      <c r="FT38" s="296">
        <f t="shared" si="63"/>
        <v>46594</v>
      </c>
      <c r="FU38" s="297" t="str">
        <f t="shared" si="30"/>
        <v>月</v>
      </c>
      <c r="FV38" s="297" t="str">
        <f t="shared" si="31"/>
        <v/>
      </c>
      <c r="FW38" s="298"/>
      <c r="FX38" s="298"/>
      <c r="FY38" s="298"/>
      <c r="FZ38" s="298"/>
      <c r="GA38" s="298"/>
      <c r="GB38" s="298"/>
      <c r="GC38" s="298"/>
      <c r="GD38" s="300"/>
      <c r="GE38" s="296">
        <f t="shared" si="64"/>
        <v>46625</v>
      </c>
      <c r="GF38" s="297" t="str">
        <f t="shared" si="32"/>
        <v>木</v>
      </c>
      <c r="GG38" s="297" t="str">
        <f t="shared" si="33"/>
        <v/>
      </c>
      <c r="GH38" s="298"/>
      <c r="GI38" s="298"/>
      <c r="GJ38" s="298"/>
      <c r="GK38" s="298"/>
      <c r="GL38" s="298"/>
      <c r="GM38" s="298"/>
      <c r="GN38" s="298"/>
      <c r="GO38" s="300"/>
      <c r="GP38" s="296">
        <f t="shared" si="65"/>
        <v>46656</v>
      </c>
      <c r="GQ38" s="297" t="str">
        <f t="shared" si="34"/>
        <v>日</v>
      </c>
      <c r="GR38" s="297" t="str">
        <f t="shared" si="35"/>
        <v/>
      </c>
      <c r="GS38" s="298"/>
      <c r="GT38" s="298"/>
      <c r="GU38" s="298"/>
      <c r="GV38" s="298"/>
      <c r="GW38" s="298"/>
      <c r="GX38" s="298"/>
      <c r="GY38" s="298"/>
      <c r="GZ38" s="303"/>
      <c r="HA38" s="296">
        <f t="shared" si="66"/>
        <v>46686</v>
      </c>
      <c r="HB38" s="297" t="str">
        <f t="shared" si="36"/>
        <v>火</v>
      </c>
      <c r="HC38" s="297" t="str">
        <f t="shared" si="37"/>
        <v/>
      </c>
      <c r="HD38" s="298"/>
      <c r="HE38" s="298"/>
      <c r="HF38" s="298"/>
      <c r="HG38" s="298"/>
      <c r="HH38" s="298"/>
      <c r="HI38" s="298"/>
      <c r="HJ38" s="298"/>
      <c r="HK38" s="300"/>
      <c r="HL38" s="296">
        <f t="shared" si="67"/>
        <v>46717</v>
      </c>
      <c r="HM38" s="297" t="str">
        <f t="shared" si="38"/>
        <v>金</v>
      </c>
      <c r="HN38" s="297" t="str">
        <f t="shared" si="39"/>
        <v/>
      </c>
      <c r="HO38" s="298"/>
      <c r="HP38" s="298"/>
      <c r="HQ38" s="298"/>
      <c r="HR38" s="298"/>
      <c r="HS38" s="298"/>
      <c r="HT38" s="298"/>
      <c r="HU38" s="298"/>
      <c r="HV38" s="300"/>
      <c r="HW38" s="296">
        <f t="shared" si="68"/>
        <v>46747</v>
      </c>
      <c r="HX38" s="297" t="str">
        <f t="shared" si="40"/>
        <v>日</v>
      </c>
      <c r="HY38" s="297" t="str">
        <f t="shared" si="41"/>
        <v/>
      </c>
      <c r="HZ38" s="298"/>
      <c r="IA38" s="298"/>
      <c r="IB38" s="298"/>
      <c r="IC38" s="298"/>
      <c r="ID38" s="298"/>
      <c r="IE38" s="298"/>
      <c r="IF38" s="298"/>
      <c r="IG38" s="303"/>
      <c r="IH38" s="296">
        <f t="shared" si="69"/>
        <v>46778</v>
      </c>
      <c r="II38" s="297" t="str">
        <f t="shared" si="42"/>
        <v>水</v>
      </c>
      <c r="IJ38" s="297" t="str">
        <f t="shared" si="43"/>
        <v/>
      </c>
      <c r="IK38" s="298"/>
      <c r="IL38" s="298"/>
      <c r="IM38" s="298"/>
      <c r="IN38" s="298"/>
      <c r="IO38" s="298"/>
      <c r="IP38" s="298"/>
      <c r="IQ38" s="298"/>
      <c r="IR38" s="300"/>
      <c r="IS38" s="296">
        <f t="shared" si="70"/>
        <v>46809</v>
      </c>
      <c r="IT38" s="297" t="str">
        <f t="shared" si="44"/>
        <v>土</v>
      </c>
      <c r="IU38" s="297" t="str">
        <f t="shared" si="45"/>
        <v/>
      </c>
      <c r="IV38" s="298"/>
      <c r="IW38" s="298"/>
      <c r="IX38" s="298"/>
      <c r="IY38" s="298"/>
      <c r="IZ38" s="298"/>
      <c r="JA38" s="298"/>
      <c r="JB38" s="298"/>
      <c r="JC38" s="300"/>
      <c r="JD38" s="296">
        <f t="shared" si="71"/>
        <v>46838</v>
      </c>
      <c r="JE38" s="297" t="str">
        <f t="shared" si="46"/>
        <v>日</v>
      </c>
      <c r="JF38" s="297" t="str">
        <f t="shared" si="47"/>
        <v/>
      </c>
      <c r="JG38" s="298"/>
      <c r="JH38" s="298"/>
      <c r="JI38" s="298"/>
      <c r="JJ38" s="298"/>
      <c r="JK38" s="298"/>
      <c r="JL38" s="298"/>
      <c r="JM38" s="298"/>
      <c r="JN38" s="303"/>
      <c r="JQ38" s="366">
        <v>46506</v>
      </c>
      <c r="JR38" s="367" t="s">
        <v>178</v>
      </c>
    </row>
    <row r="39" spans="1:278" ht="24" customHeight="1">
      <c r="A39" s="36" t="s">
        <v>255</v>
      </c>
      <c r="K39" s="296">
        <f t="shared" si="48"/>
        <v>46139</v>
      </c>
      <c r="L39" s="297" t="str">
        <f t="shared" si="0"/>
        <v>月</v>
      </c>
      <c r="M39" s="297" t="str">
        <f t="shared" si="1"/>
        <v/>
      </c>
      <c r="N39" s="298"/>
      <c r="O39" s="298"/>
      <c r="P39" s="298"/>
      <c r="Q39" s="298"/>
      <c r="R39" s="298"/>
      <c r="S39" s="298"/>
      <c r="T39" s="298"/>
      <c r="U39" s="299"/>
      <c r="V39" s="296">
        <f t="shared" si="49"/>
        <v>46169</v>
      </c>
      <c r="W39" s="297" t="str">
        <f t="shared" si="2"/>
        <v>水</v>
      </c>
      <c r="X39" s="297" t="str">
        <f t="shared" si="3"/>
        <v/>
      </c>
      <c r="Y39" s="298"/>
      <c r="Z39" s="298"/>
      <c r="AA39" s="298"/>
      <c r="AB39" s="298"/>
      <c r="AC39" s="298"/>
      <c r="AD39" s="298"/>
      <c r="AE39" s="298"/>
      <c r="AF39" s="299"/>
      <c r="AG39" s="296">
        <f t="shared" si="50"/>
        <v>46200</v>
      </c>
      <c r="AH39" s="297" t="str">
        <f t="shared" si="4"/>
        <v>土</v>
      </c>
      <c r="AI39" s="297" t="str">
        <f t="shared" si="5"/>
        <v/>
      </c>
      <c r="AJ39" s="298"/>
      <c r="AK39" s="298"/>
      <c r="AL39" s="298"/>
      <c r="AM39" s="298"/>
      <c r="AN39" s="298"/>
      <c r="AO39" s="298"/>
      <c r="AP39" s="298"/>
      <c r="AQ39" s="304"/>
      <c r="AR39" s="296">
        <f t="shared" si="51"/>
        <v>46230</v>
      </c>
      <c r="AS39" s="297" t="str">
        <f t="shared" si="6"/>
        <v>月</v>
      </c>
      <c r="AT39" s="297" t="str">
        <f t="shared" si="7"/>
        <v/>
      </c>
      <c r="AU39" s="298"/>
      <c r="AV39" s="298"/>
      <c r="AW39" s="298"/>
      <c r="AX39" s="298"/>
      <c r="AY39" s="298"/>
      <c r="AZ39" s="298"/>
      <c r="BA39" s="298"/>
      <c r="BB39" s="299"/>
      <c r="BC39" s="296">
        <f t="shared" si="52"/>
        <v>46261</v>
      </c>
      <c r="BD39" s="297" t="str">
        <f t="shared" si="8"/>
        <v>木</v>
      </c>
      <c r="BE39" s="297" t="str">
        <f t="shared" si="9"/>
        <v/>
      </c>
      <c r="BF39" s="298"/>
      <c r="BG39" s="298"/>
      <c r="BH39" s="298"/>
      <c r="BI39" s="298"/>
      <c r="BJ39" s="298"/>
      <c r="BK39" s="298"/>
      <c r="BL39" s="298"/>
      <c r="BM39" s="299"/>
      <c r="BN39" s="296">
        <f t="shared" si="53"/>
        <v>46292</v>
      </c>
      <c r="BO39" s="297" t="str">
        <f t="shared" si="10"/>
        <v>日</v>
      </c>
      <c r="BP39" s="297" t="str">
        <f t="shared" si="11"/>
        <v/>
      </c>
      <c r="BQ39" s="298"/>
      <c r="BR39" s="298"/>
      <c r="BS39" s="298"/>
      <c r="BT39" s="298"/>
      <c r="BU39" s="298"/>
      <c r="BV39" s="298"/>
      <c r="BW39" s="298"/>
      <c r="BX39" s="304"/>
      <c r="BY39" s="296">
        <f t="shared" si="54"/>
        <v>46322</v>
      </c>
      <c r="BZ39" s="297" t="str">
        <f t="shared" si="12"/>
        <v>火</v>
      </c>
      <c r="CA39" s="297" t="str">
        <f t="shared" si="13"/>
        <v/>
      </c>
      <c r="CB39" s="298"/>
      <c r="CC39" s="298"/>
      <c r="CD39" s="298"/>
      <c r="CE39" s="298"/>
      <c r="CF39" s="298"/>
      <c r="CG39" s="298"/>
      <c r="CH39" s="298"/>
      <c r="CI39" s="299"/>
      <c r="CJ39" s="296">
        <f t="shared" si="55"/>
        <v>46353</v>
      </c>
      <c r="CK39" s="297" t="str">
        <f t="shared" si="14"/>
        <v>金</v>
      </c>
      <c r="CL39" s="297" t="str">
        <f t="shared" si="15"/>
        <v/>
      </c>
      <c r="CM39" s="298"/>
      <c r="CN39" s="298"/>
      <c r="CO39" s="298"/>
      <c r="CP39" s="298"/>
      <c r="CQ39" s="298"/>
      <c r="CR39" s="298"/>
      <c r="CS39" s="298"/>
      <c r="CT39" s="299"/>
      <c r="CU39" s="296">
        <f t="shared" si="56"/>
        <v>46383</v>
      </c>
      <c r="CV39" s="297" t="str">
        <f t="shared" si="16"/>
        <v>日</v>
      </c>
      <c r="CW39" s="297" t="str">
        <f t="shared" si="17"/>
        <v/>
      </c>
      <c r="CX39" s="298"/>
      <c r="CY39" s="298"/>
      <c r="CZ39" s="298"/>
      <c r="DA39" s="298"/>
      <c r="DB39" s="298"/>
      <c r="DC39" s="298"/>
      <c r="DD39" s="298"/>
      <c r="DE39" s="304"/>
      <c r="DF39" s="296">
        <f t="shared" si="57"/>
        <v>46414</v>
      </c>
      <c r="DG39" s="297" t="str">
        <f t="shared" si="18"/>
        <v>水</v>
      </c>
      <c r="DH39" s="297" t="str">
        <f t="shared" si="19"/>
        <v/>
      </c>
      <c r="DI39" s="298"/>
      <c r="DJ39" s="298"/>
      <c r="DK39" s="298"/>
      <c r="DL39" s="298"/>
      <c r="DM39" s="298"/>
      <c r="DN39" s="298"/>
      <c r="DO39" s="298"/>
      <c r="DP39" s="299"/>
      <c r="DQ39" s="296">
        <f t="shared" si="58"/>
        <v>46445</v>
      </c>
      <c r="DR39" s="297" t="str">
        <f t="shared" si="20"/>
        <v>土</v>
      </c>
      <c r="DS39" s="297" t="str">
        <f t="shared" si="21"/>
        <v/>
      </c>
      <c r="DT39" s="298"/>
      <c r="DU39" s="298"/>
      <c r="DV39" s="298"/>
      <c r="DW39" s="298"/>
      <c r="DX39" s="298"/>
      <c r="DY39" s="298"/>
      <c r="DZ39" s="298"/>
      <c r="EA39" s="299"/>
      <c r="EB39" s="296">
        <f t="shared" si="59"/>
        <v>46473</v>
      </c>
      <c r="EC39" s="297" t="str">
        <f t="shared" si="22"/>
        <v>土</v>
      </c>
      <c r="ED39" s="297" t="str">
        <f t="shared" si="23"/>
        <v/>
      </c>
      <c r="EE39" s="298"/>
      <c r="EF39" s="298"/>
      <c r="EG39" s="298"/>
      <c r="EH39" s="298"/>
      <c r="EI39" s="298"/>
      <c r="EJ39" s="298"/>
      <c r="EK39" s="298"/>
      <c r="EL39" s="304"/>
      <c r="EM39" s="296">
        <f t="shared" si="60"/>
        <v>46504</v>
      </c>
      <c r="EN39" s="297" t="str">
        <f t="shared" si="24"/>
        <v>火</v>
      </c>
      <c r="EO39" s="297" t="str">
        <f t="shared" si="25"/>
        <v/>
      </c>
      <c r="EP39" s="298"/>
      <c r="EQ39" s="298"/>
      <c r="ER39" s="298"/>
      <c r="ES39" s="298"/>
      <c r="ET39" s="298"/>
      <c r="EU39" s="298"/>
      <c r="EV39" s="298"/>
      <c r="EW39" s="299"/>
      <c r="EX39" s="296">
        <f t="shared" si="61"/>
        <v>46534</v>
      </c>
      <c r="EY39" s="297" t="str">
        <f t="shared" si="26"/>
        <v>木</v>
      </c>
      <c r="EZ39" s="297" t="str">
        <f t="shared" si="27"/>
        <v/>
      </c>
      <c r="FA39" s="298"/>
      <c r="FB39" s="298"/>
      <c r="FC39" s="298"/>
      <c r="FD39" s="298"/>
      <c r="FE39" s="298"/>
      <c r="FF39" s="298"/>
      <c r="FG39" s="298"/>
      <c r="FH39" s="299"/>
      <c r="FI39" s="296">
        <f t="shared" si="62"/>
        <v>46565</v>
      </c>
      <c r="FJ39" s="297" t="str">
        <f t="shared" si="28"/>
        <v>日</v>
      </c>
      <c r="FK39" s="297" t="str">
        <f t="shared" si="29"/>
        <v/>
      </c>
      <c r="FL39" s="298"/>
      <c r="FM39" s="298"/>
      <c r="FN39" s="298"/>
      <c r="FO39" s="298"/>
      <c r="FP39" s="298"/>
      <c r="FQ39" s="298"/>
      <c r="FR39" s="298"/>
      <c r="FS39" s="304"/>
      <c r="FT39" s="296">
        <f t="shared" si="63"/>
        <v>46595</v>
      </c>
      <c r="FU39" s="297" t="str">
        <f t="shared" si="30"/>
        <v>火</v>
      </c>
      <c r="FV39" s="297" t="str">
        <f t="shared" si="31"/>
        <v/>
      </c>
      <c r="FW39" s="298"/>
      <c r="FX39" s="298"/>
      <c r="FY39" s="298"/>
      <c r="FZ39" s="298"/>
      <c r="GA39" s="298"/>
      <c r="GB39" s="298"/>
      <c r="GC39" s="298"/>
      <c r="GD39" s="299"/>
      <c r="GE39" s="296">
        <f t="shared" si="64"/>
        <v>46626</v>
      </c>
      <c r="GF39" s="297" t="str">
        <f t="shared" si="32"/>
        <v>金</v>
      </c>
      <c r="GG39" s="297" t="str">
        <f t="shared" si="33"/>
        <v/>
      </c>
      <c r="GH39" s="298"/>
      <c r="GI39" s="298"/>
      <c r="GJ39" s="298"/>
      <c r="GK39" s="298"/>
      <c r="GL39" s="298"/>
      <c r="GM39" s="298"/>
      <c r="GN39" s="298"/>
      <c r="GO39" s="299"/>
      <c r="GP39" s="296">
        <f t="shared" si="65"/>
        <v>46657</v>
      </c>
      <c r="GQ39" s="297" t="str">
        <f t="shared" si="34"/>
        <v>月</v>
      </c>
      <c r="GR39" s="297" t="str">
        <f t="shared" si="35"/>
        <v/>
      </c>
      <c r="GS39" s="298"/>
      <c r="GT39" s="298"/>
      <c r="GU39" s="298"/>
      <c r="GV39" s="298"/>
      <c r="GW39" s="298"/>
      <c r="GX39" s="298"/>
      <c r="GY39" s="298"/>
      <c r="GZ39" s="304"/>
      <c r="HA39" s="296">
        <f t="shared" si="66"/>
        <v>46687</v>
      </c>
      <c r="HB39" s="297" t="str">
        <f t="shared" si="36"/>
        <v>水</v>
      </c>
      <c r="HC39" s="297" t="str">
        <f t="shared" si="37"/>
        <v/>
      </c>
      <c r="HD39" s="298"/>
      <c r="HE39" s="298"/>
      <c r="HF39" s="298"/>
      <c r="HG39" s="298"/>
      <c r="HH39" s="298"/>
      <c r="HI39" s="298"/>
      <c r="HJ39" s="298"/>
      <c r="HK39" s="299"/>
      <c r="HL39" s="296">
        <f t="shared" si="67"/>
        <v>46718</v>
      </c>
      <c r="HM39" s="297" t="str">
        <f t="shared" si="38"/>
        <v>土</v>
      </c>
      <c r="HN39" s="297" t="str">
        <f t="shared" si="39"/>
        <v/>
      </c>
      <c r="HO39" s="298"/>
      <c r="HP39" s="298"/>
      <c r="HQ39" s="298"/>
      <c r="HR39" s="298"/>
      <c r="HS39" s="298"/>
      <c r="HT39" s="298"/>
      <c r="HU39" s="298"/>
      <c r="HV39" s="299"/>
      <c r="HW39" s="296">
        <f t="shared" si="68"/>
        <v>46748</v>
      </c>
      <c r="HX39" s="297" t="str">
        <f t="shared" si="40"/>
        <v>月</v>
      </c>
      <c r="HY39" s="297" t="str">
        <f t="shared" si="41"/>
        <v/>
      </c>
      <c r="HZ39" s="298"/>
      <c r="IA39" s="298"/>
      <c r="IB39" s="298"/>
      <c r="IC39" s="298"/>
      <c r="ID39" s="298"/>
      <c r="IE39" s="298"/>
      <c r="IF39" s="298"/>
      <c r="IG39" s="304"/>
      <c r="IH39" s="296">
        <f t="shared" si="69"/>
        <v>46779</v>
      </c>
      <c r="II39" s="297" t="str">
        <f t="shared" si="42"/>
        <v>木</v>
      </c>
      <c r="IJ39" s="297" t="str">
        <f t="shared" si="43"/>
        <v/>
      </c>
      <c r="IK39" s="298"/>
      <c r="IL39" s="298"/>
      <c r="IM39" s="298"/>
      <c r="IN39" s="298"/>
      <c r="IO39" s="298"/>
      <c r="IP39" s="298"/>
      <c r="IQ39" s="298"/>
      <c r="IR39" s="299"/>
      <c r="IS39" s="296">
        <f t="shared" si="70"/>
        <v>46810</v>
      </c>
      <c r="IT39" s="297" t="str">
        <f t="shared" si="44"/>
        <v>日</v>
      </c>
      <c r="IU39" s="297" t="str">
        <f t="shared" si="45"/>
        <v/>
      </c>
      <c r="IV39" s="298"/>
      <c r="IW39" s="298"/>
      <c r="IX39" s="298"/>
      <c r="IY39" s="298"/>
      <c r="IZ39" s="298"/>
      <c r="JA39" s="298"/>
      <c r="JB39" s="298"/>
      <c r="JC39" s="299"/>
      <c r="JD39" s="296">
        <f t="shared" si="71"/>
        <v>46839</v>
      </c>
      <c r="JE39" s="297" t="str">
        <f t="shared" si="46"/>
        <v>月</v>
      </c>
      <c r="JF39" s="297" t="str">
        <f t="shared" si="47"/>
        <v/>
      </c>
      <c r="JG39" s="298"/>
      <c r="JH39" s="298"/>
      <c r="JI39" s="298"/>
      <c r="JJ39" s="298"/>
      <c r="JK39" s="298"/>
      <c r="JL39" s="298"/>
      <c r="JM39" s="298"/>
      <c r="JN39" s="304"/>
      <c r="JQ39" s="366">
        <v>46510</v>
      </c>
      <c r="JR39" s="367" t="s">
        <v>179</v>
      </c>
    </row>
    <row r="40" spans="1:278" ht="24" customHeight="1">
      <c r="A40" s="36" t="s">
        <v>256</v>
      </c>
      <c r="K40" s="296">
        <f t="shared" si="48"/>
        <v>46140</v>
      </c>
      <c r="L40" s="297" t="str">
        <f t="shared" si="0"/>
        <v>火</v>
      </c>
      <c r="M40" s="297" t="str">
        <f t="shared" si="1"/>
        <v/>
      </c>
      <c r="N40" s="298"/>
      <c r="O40" s="298"/>
      <c r="P40" s="298"/>
      <c r="Q40" s="298"/>
      <c r="R40" s="298"/>
      <c r="S40" s="298"/>
      <c r="T40" s="298"/>
      <c r="U40" s="302"/>
      <c r="V40" s="296">
        <f t="shared" si="49"/>
        <v>46170</v>
      </c>
      <c r="W40" s="297" t="str">
        <f t="shared" si="2"/>
        <v>木</v>
      </c>
      <c r="X40" s="297" t="str">
        <f t="shared" si="3"/>
        <v/>
      </c>
      <c r="Y40" s="298"/>
      <c r="Z40" s="298"/>
      <c r="AA40" s="298"/>
      <c r="AB40" s="298"/>
      <c r="AC40" s="298"/>
      <c r="AD40" s="298"/>
      <c r="AE40" s="298"/>
      <c r="AF40" s="302"/>
      <c r="AG40" s="296">
        <f t="shared" si="50"/>
        <v>46201</v>
      </c>
      <c r="AH40" s="297" t="str">
        <f t="shared" si="4"/>
        <v>日</v>
      </c>
      <c r="AI40" s="297" t="str">
        <f t="shared" si="5"/>
        <v/>
      </c>
      <c r="AJ40" s="298"/>
      <c r="AK40" s="298"/>
      <c r="AL40" s="298"/>
      <c r="AM40" s="298"/>
      <c r="AN40" s="298"/>
      <c r="AO40" s="298"/>
      <c r="AP40" s="298"/>
      <c r="AQ40" s="300"/>
      <c r="AR40" s="296">
        <f t="shared" si="51"/>
        <v>46231</v>
      </c>
      <c r="AS40" s="297" t="str">
        <f t="shared" si="6"/>
        <v>火</v>
      </c>
      <c r="AT40" s="297" t="str">
        <f t="shared" si="7"/>
        <v/>
      </c>
      <c r="AU40" s="298"/>
      <c r="AV40" s="298"/>
      <c r="AW40" s="298"/>
      <c r="AX40" s="298"/>
      <c r="AY40" s="298"/>
      <c r="AZ40" s="298"/>
      <c r="BA40" s="298"/>
      <c r="BB40" s="302"/>
      <c r="BC40" s="296">
        <f t="shared" si="52"/>
        <v>46262</v>
      </c>
      <c r="BD40" s="297" t="str">
        <f t="shared" si="8"/>
        <v>金</v>
      </c>
      <c r="BE40" s="297" t="str">
        <f t="shared" si="9"/>
        <v/>
      </c>
      <c r="BF40" s="298"/>
      <c r="BG40" s="298"/>
      <c r="BH40" s="298"/>
      <c r="BI40" s="298"/>
      <c r="BJ40" s="298"/>
      <c r="BK40" s="298"/>
      <c r="BL40" s="298"/>
      <c r="BM40" s="302"/>
      <c r="BN40" s="296">
        <f t="shared" si="53"/>
        <v>46293</v>
      </c>
      <c r="BO40" s="297" t="str">
        <f t="shared" si="10"/>
        <v>月</v>
      </c>
      <c r="BP40" s="297" t="str">
        <f t="shared" si="11"/>
        <v/>
      </c>
      <c r="BQ40" s="298"/>
      <c r="BR40" s="298"/>
      <c r="BS40" s="298"/>
      <c r="BT40" s="298"/>
      <c r="BU40" s="298"/>
      <c r="BV40" s="298"/>
      <c r="BW40" s="298"/>
      <c r="BX40" s="300"/>
      <c r="BY40" s="296">
        <f t="shared" si="54"/>
        <v>46323</v>
      </c>
      <c r="BZ40" s="297" t="str">
        <f t="shared" si="12"/>
        <v>水</v>
      </c>
      <c r="CA40" s="297" t="str">
        <f t="shared" si="13"/>
        <v/>
      </c>
      <c r="CB40" s="298"/>
      <c r="CC40" s="298"/>
      <c r="CD40" s="298"/>
      <c r="CE40" s="298"/>
      <c r="CF40" s="298"/>
      <c r="CG40" s="298"/>
      <c r="CH40" s="298"/>
      <c r="CI40" s="302"/>
      <c r="CJ40" s="296">
        <f t="shared" si="55"/>
        <v>46354</v>
      </c>
      <c r="CK40" s="297" t="str">
        <f t="shared" si="14"/>
        <v>土</v>
      </c>
      <c r="CL40" s="297" t="str">
        <f t="shared" si="15"/>
        <v/>
      </c>
      <c r="CM40" s="298"/>
      <c r="CN40" s="298"/>
      <c r="CO40" s="298"/>
      <c r="CP40" s="298"/>
      <c r="CQ40" s="298"/>
      <c r="CR40" s="298"/>
      <c r="CS40" s="298"/>
      <c r="CT40" s="302"/>
      <c r="CU40" s="296">
        <f t="shared" si="56"/>
        <v>46384</v>
      </c>
      <c r="CV40" s="297" t="str">
        <f t="shared" si="16"/>
        <v>月</v>
      </c>
      <c r="CW40" s="297" t="str">
        <f t="shared" si="17"/>
        <v/>
      </c>
      <c r="CX40" s="298"/>
      <c r="CY40" s="298"/>
      <c r="CZ40" s="298"/>
      <c r="DA40" s="298"/>
      <c r="DB40" s="298"/>
      <c r="DC40" s="298"/>
      <c r="DD40" s="298"/>
      <c r="DE40" s="300"/>
      <c r="DF40" s="296">
        <f t="shared" si="57"/>
        <v>46415</v>
      </c>
      <c r="DG40" s="297" t="str">
        <f t="shared" si="18"/>
        <v>木</v>
      </c>
      <c r="DH40" s="297" t="str">
        <f t="shared" si="19"/>
        <v/>
      </c>
      <c r="DI40" s="298"/>
      <c r="DJ40" s="298"/>
      <c r="DK40" s="298"/>
      <c r="DL40" s="298"/>
      <c r="DM40" s="298"/>
      <c r="DN40" s="298"/>
      <c r="DO40" s="298"/>
      <c r="DP40" s="302"/>
      <c r="DQ40" s="296">
        <f t="shared" si="58"/>
        <v>46446</v>
      </c>
      <c r="DR40" s="297" t="str">
        <f t="shared" si="20"/>
        <v>日</v>
      </c>
      <c r="DS40" s="297" t="str">
        <f t="shared" si="21"/>
        <v/>
      </c>
      <c r="DT40" s="298"/>
      <c r="DU40" s="298"/>
      <c r="DV40" s="298"/>
      <c r="DW40" s="298"/>
      <c r="DX40" s="298"/>
      <c r="DY40" s="298"/>
      <c r="DZ40" s="298"/>
      <c r="EA40" s="302"/>
      <c r="EB40" s="296">
        <f t="shared" si="59"/>
        <v>46474</v>
      </c>
      <c r="EC40" s="297" t="str">
        <f t="shared" si="22"/>
        <v>日</v>
      </c>
      <c r="ED40" s="297" t="str">
        <f t="shared" si="23"/>
        <v/>
      </c>
      <c r="EE40" s="298"/>
      <c r="EF40" s="298"/>
      <c r="EG40" s="298"/>
      <c r="EH40" s="298"/>
      <c r="EI40" s="298"/>
      <c r="EJ40" s="298"/>
      <c r="EK40" s="298"/>
      <c r="EL40" s="300"/>
      <c r="EM40" s="296">
        <f t="shared" si="60"/>
        <v>46505</v>
      </c>
      <c r="EN40" s="297" t="str">
        <f t="shared" si="24"/>
        <v>水</v>
      </c>
      <c r="EO40" s="297" t="str">
        <f t="shared" si="25"/>
        <v/>
      </c>
      <c r="EP40" s="298"/>
      <c r="EQ40" s="298"/>
      <c r="ER40" s="298"/>
      <c r="ES40" s="298"/>
      <c r="ET40" s="298"/>
      <c r="EU40" s="298"/>
      <c r="EV40" s="298"/>
      <c r="EW40" s="302"/>
      <c r="EX40" s="296">
        <f t="shared" si="61"/>
        <v>46535</v>
      </c>
      <c r="EY40" s="297" t="str">
        <f t="shared" si="26"/>
        <v>金</v>
      </c>
      <c r="EZ40" s="297" t="str">
        <f t="shared" si="27"/>
        <v/>
      </c>
      <c r="FA40" s="298"/>
      <c r="FB40" s="298"/>
      <c r="FC40" s="298"/>
      <c r="FD40" s="298"/>
      <c r="FE40" s="298"/>
      <c r="FF40" s="298"/>
      <c r="FG40" s="298"/>
      <c r="FH40" s="302"/>
      <c r="FI40" s="296">
        <f t="shared" si="62"/>
        <v>46566</v>
      </c>
      <c r="FJ40" s="297" t="str">
        <f t="shared" si="28"/>
        <v>月</v>
      </c>
      <c r="FK40" s="297" t="str">
        <f t="shared" si="29"/>
        <v/>
      </c>
      <c r="FL40" s="298"/>
      <c r="FM40" s="298"/>
      <c r="FN40" s="298"/>
      <c r="FO40" s="298"/>
      <c r="FP40" s="298"/>
      <c r="FQ40" s="298"/>
      <c r="FR40" s="298"/>
      <c r="FS40" s="300"/>
      <c r="FT40" s="296">
        <f t="shared" si="63"/>
        <v>46596</v>
      </c>
      <c r="FU40" s="297" t="str">
        <f t="shared" si="30"/>
        <v>水</v>
      </c>
      <c r="FV40" s="297" t="str">
        <f t="shared" si="31"/>
        <v/>
      </c>
      <c r="FW40" s="298"/>
      <c r="FX40" s="298"/>
      <c r="FY40" s="298"/>
      <c r="FZ40" s="298"/>
      <c r="GA40" s="298"/>
      <c r="GB40" s="298"/>
      <c r="GC40" s="298"/>
      <c r="GD40" s="302"/>
      <c r="GE40" s="296">
        <f t="shared" si="64"/>
        <v>46627</v>
      </c>
      <c r="GF40" s="297" t="str">
        <f t="shared" si="32"/>
        <v>土</v>
      </c>
      <c r="GG40" s="297" t="str">
        <f t="shared" si="33"/>
        <v/>
      </c>
      <c r="GH40" s="298"/>
      <c r="GI40" s="298"/>
      <c r="GJ40" s="298"/>
      <c r="GK40" s="298"/>
      <c r="GL40" s="298"/>
      <c r="GM40" s="298"/>
      <c r="GN40" s="298"/>
      <c r="GO40" s="302"/>
      <c r="GP40" s="296">
        <f t="shared" si="65"/>
        <v>46658</v>
      </c>
      <c r="GQ40" s="297" t="str">
        <f t="shared" si="34"/>
        <v>火</v>
      </c>
      <c r="GR40" s="297" t="str">
        <f t="shared" si="35"/>
        <v/>
      </c>
      <c r="GS40" s="298"/>
      <c r="GT40" s="298"/>
      <c r="GU40" s="298"/>
      <c r="GV40" s="298"/>
      <c r="GW40" s="298"/>
      <c r="GX40" s="298"/>
      <c r="GY40" s="298"/>
      <c r="GZ40" s="300"/>
      <c r="HA40" s="296">
        <f t="shared" si="66"/>
        <v>46688</v>
      </c>
      <c r="HB40" s="297" t="str">
        <f t="shared" si="36"/>
        <v>木</v>
      </c>
      <c r="HC40" s="297" t="str">
        <f t="shared" si="37"/>
        <v/>
      </c>
      <c r="HD40" s="298"/>
      <c r="HE40" s="298"/>
      <c r="HF40" s="298"/>
      <c r="HG40" s="298"/>
      <c r="HH40" s="298"/>
      <c r="HI40" s="298"/>
      <c r="HJ40" s="298"/>
      <c r="HK40" s="302"/>
      <c r="HL40" s="296">
        <f t="shared" si="67"/>
        <v>46719</v>
      </c>
      <c r="HM40" s="297" t="str">
        <f t="shared" si="38"/>
        <v>日</v>
      </c>
      <c r="HN40" s="297" t="str">
        <f t="shared" si="39"/>
        <v/>
      </c>
      <c r="HO40" s="298"/>
      <c r="HP40" s="298"/>
      <c r="HQ40" s="298"/>
      <c r="HR40" s="298"/>
      <c r="HS40" s="298"/>
      <c r="HT40" s="298"/>
      <c r="HU40" s="298"/>
      <c r="HV40" s="302"/>
      <c r="HW40" s="296">
        <f t="shared" si="68"/>
        <v>46749</v>
      </c>
      <c r="HX40" s="297" t="str">
        <f t="shared" si="40"/>
        <v>火</v>
      </c>
      <c r="HY40" s="297" t="str">
        <f t="shared" si="41"/>
        <v/>
      </c>
      <c r="HZ40" s="298"/>
      <c r="IA40" s="298"/>
      <c r="IB40" s="298"/>
      <c r="IC40" s="298"/>
      <c r="ID40" s="298"/>
      <c r="IE40" s="298"/>
      <c r="IF40" s="298"/>
      <c r="IG40" s="300"/>
      <c r="IH40" s="296">
        <f t="shared" si="69"/>
        <v>46780</v>
      </c>
      <c r="II40" s="297" t="str">
        <f t="shared" si="42"/>
        <v>金</v>
      </c>
      <c r="IJ40" s="297" t="str">
        <f t="shared" si="43"/>
        <v/>
      </c>
      <c r="IK40" s="298"/>
      <c r="IL40" s="298"/>
      <c r="IM40" s="298"/>
      <c r="IN40" s="298"/>
      <c r="IO40" s="298"/>
      <c r="IP40" s="298"/>
      <c r="IQ40" s="298"/>
      <c r="IR40" s="302"/>
      <c r="IS40" s="296">
        <f t="shared" si="70"/>
        <v>46811</v>
      </c>
      <c r="IT40" s="297" t="str">
        <f t="shared" si="44"/>
        <v>月</v>
      </c>
      <c r="IU40" s="297" t="str">
        <f t="shared" si="45"/>
        <v/>
      </c>
      <c r="IV40" s="298"/>
      <c r="IW40" s="298"/>
      <c r="IX40" s="298"/>
      <c r="IY40" s="298"/>
      <c r="IZ40" s="298"/>
      <c r="JA40" s="298"/>
      <c r="JB40" s="298"/>
      <c r="JC40" s="302"/>
      <c r="JD40" s="296">
        <f t="shared" si="71"/>
        <v>46840</v>
      </c>
      <c r="JE40" s="297" t="str">
        <f t="shared" si="46"/>
        <v>火</v>
      </c>
      <c r="JF40" s="297" t="str">
        <f t="shared" si="47"/>
        <v/>
      </c>
      <c r="JG40" s="298"/>
      <c r="JH40" s="298"/>
      <c r="JI40" s="298"/>
      <c r="JJ40" s="298"/>
      <c r="JK40" s="298"/>
      <c r="JL40" s="298"/>
      <c r="JM40" s="298"/>
      <c r="JN40" s="300"/>
      <c r="JQ40" s="366">
        <v>46511</v>
      </c>
      <c r="JR40" s="367" t="s">
        <v>372</v>
      </c>
    </row>
    <row r="41" spans="1:278" ht="24" customHeight="1">
      <c r="A41" s="36" t="s">
        <v>257</v>
      </c>
      <c r="K41" s="296">
        <f>IF(K40="","",IF((K40+1)&gt;=(EDATE($K$13,1)),"",K40+1))</f>
        <v>46141</v>
      </c>
      <c r="L41" s="297" t="str">
        <f t="shared" si="0"/>
        <v>水</v>
      </c>
      <c r="M41" s="297" t="str">
        <f t="shared" si="1"/>
        <v/>
      </c>
      <c r="N41" s="298"/>
      <c r="O41" s="298"/>
      <c r="P41" s="298"/>
      <c r="Q41" s="298"/>
      <c r="R41" s="298"/>
      <c r="S41" s="298"/>
      <c r="T41" s="298"/>
      <c r="U41" s="303"/>
      <c r="V41" s="296">
        <f>IF(V40="","",IF((V40+1)&gt;=(EDATE($V$13,1)),"",V40+1))</f>
        <v>46171</v>
      </c>
      <c r="W41" s="297" t="str">
        <f t="shared" si="2"/>
        <v>金</v>
      </c>
      <c r="X41" s="297" t="str">
        <f t="shared" si="3"/>
        <v/>
      </c>
      <c r="Y41" s="298"/>
      <c r="Z41" s="298"/>
      <c r="AA41" s="298"/>
      <c r="AB41" s="298"/>
      <c r="AC41" s="298"/>
      <c r="AD41" s="298"/>
      <c r="AE41" s="298"/>
      <c r="AF41" s="303"/>
      <c r="AG41" s="296">
        <f>IF(AG40="","",IF((AG40+1)&gt;=(EDATE($AG$13,1)),"",AG40+1))</f>
        <v>46202</v>
      </c>
      <c r="AH41" s="297" t="str">
        <f t="shared" si="4"/>
        <v>月</v>
      </c>
      <c r="AI41" s="297" t="str">
        <f t="shared" si="5"/>
        <v/>
      </c>
      <c r="AJ41" s="298"/>
      <c r="AK41" s="298"/>
      <c r="AL41" s="298"/>
      <c r="AM41" s="298"/>
      <c r="AN41" s="298"/>
      <c r="AO41" s="298"/>
      <c r="AP41" s="298"/>
      <c r="AQ41" s="299"/>
      <c r="AR41" s="296">
        <f>IF(AR40="","",IF((AR40+1)&gt;=(EDATE($AR$13,1)),"",AR40+1))</f>
        <v>46232</v>
      </c>
      <c r="AS41" s="297" t="str">
        <f t="shared" si="6"/>
        <v>水</v>
      </c>
      <c r="AT41" s="297" t="str">
        <f t="shared" si="7"/>
        <v/>
      </c>
      <c r="AU41" s="298"/>
      <c r="AV41" s="298"/>
      <c r="AW41" s="298"/>
      <c r="AX41" s="298"/>
      <c r="AY41" s="298"/>
      <c r="AZ41" s="298"/>
      <c r="BA41" s="298"/>
      <c r="BB41" s="303"/>
      <c r="BC41" s="296">
        <f>IF(BC40="","",IF((BC40+1)&gt;=(EDATE($BC$13,1)),"",BC40+1))</f>
        <v>46263</v>
      </c>
      <c r="BD41" s="297" t="str">
        <f t="shared" si="8"/>
        <v>土</v>
      </c>
      <c r="BE41" s="297" t="str">
        <f t="shared" si="9"/>
        <v/>
      </c>
      <c r="BF41" s="298"/>
      <c r="BG41" s="298"/>
      <c r="BH41" s="298"/>
      <c r="BI41" s="298"/>
      <c r="BJ41" s="298"/>
      <c r="BK41" s="298"/>
      <c r="BL41" s="298"/>
      <c r="BM41" s="303"/>
      <c r="BN41" s="296">
        <f>IF(BN40="","",IF((BN40+1)&gt;=(EDATE($BN$13,1)),"",BN40+1))</f>
        <v>46294</v>
      </c>
      <c r="BO41" s="297" t="str">
        <f t="shared" si="10"/>
        <v>火</v>
      </c>
      <c r="BP41" s="297" t="str">
        <f t="shared" si="11"/>
        <v/>
      </c>
      <c r="BQ41" s="298"/>
      <c r="BR41" s="298"/>
      <c r="BS41" s="298"/>
      <c r="BT41" s="298"/>
      <c r="BU41" s="298"/>
      <c r="BV41" s="298"/>
      <c r="BW41" s="298"/>
      <c r="BX41" s="299"/>
      <c r="BY41" s="296">
        <f>IF(BY40="","",IF((BY40+1)&gt;=(EDATE($BY$13,1)),"",BY40+1))</f>
        <v>46324</v>
      </c>
      <c r="BZ41" s="297" t="str">
        <f t="shared" si="12"/>
        <v>木</v>
      </c>
      <c r="CA41" s="297" t="str">
        <f t="shared" si="13"/>
        <v/>
      </c>
      <c r="CB41" s="298"/>
      <c r="CC41" s="298"/>
      <c r="CD41" s="298"/>
      <c r="CE41" s="298"/>
      <c r="CF41" s="298"/>
      <c r="CG41" s="298"/>
      <c r="CH41" s="298"/>
      <c r="CI41" s="303"/>
      <c r="CJ41" s="296">
        <f>IF(CJ40="","",IF((CJ40+1)&gt;=(EDATE($CJ$13,1)),"",CJ40+1))</f>
        <v>46355</v>
      </c>
      <c r="CK41" s="297" t="str">
        <f t="shared" si="14"/>
        <v>日</v>
      </c>
      <c r="CL41" s="297" t="str">
        <f t="shared" si="15"/>
        <v/>
      </c>
      <c r="CM41" s="298"/>
      <c r="CN41" s="298"/>
      <c r="CO41" s="298"/>
      <c r="CP41" s="298"/>
      <c r="CQ41" s="298"/>
      <c r="CR41" s="298"/>
      <c r="CS41" s="298"/>
      <c r="CT41" s="303"/>
      <c r="CU41" s="296">
        <f>IF(CU40="","",IF((CU40+1)&gt;=(EDATE($CU$13,1)),"",CU40+1))</f>
        <v>46385</v>
      </c>
      <c r="CV41" s="297" t="str">
        <f t="shared" si="16"/>
        <v>火</v>
      </c>
      <c r="CW41" s="297" t="str">
        <f t="shared" si="17"/>
        <v/>
      </c>
      <c r="CX41" s="298"/>
      <c r="CY41" s="298"/>
      <c r="CZ41" s="298"/>
      <c r="DA41" s="298"/>
      <c r="DB41" s="298"/>
      <c r="DC41" s="298"/>
      <c r="DD41" s="298"/>
      <c r="DE41" s="299"/>
      <c r="DF41" s="296">
        <f>IF(DF40="","",IF((DF40+1)&gt;=(EDATE($DF$13,1)),"",DF40+1))</f>
        <v>46416</v>
      </c>
      <c r="DG41" s="297" t="str">
        <f t="shared" si="18"/>
        <v>金</v>
      </c>
      <c r="DH41" s="297" t="str">
        <f t="shared" si="19"/>
        <v/>
      </c>
      <c r="DI41" s="298"/>
      <c r="DJ41" s="298"/>
      <c r="DK41" s="298"/>
      <c r="DL41" s="298"/>
      <c r="DM41" s="298"/>
      <c r="DN41" s="298"/>
      <c r="DO41" s="298"/>
      <c r="DP41" s="303"/>
      <c r="DQ41" s="296" t="str">
        <f>IF(DQ40="","",IF((DQ40+1)&gt;=(EDATE($DQ$13,1)),"",DQ40+1))</f>
        <v/>
      </c>
      <c r="DR41" s="297" t="str">
        <f t="shared" si="20"/>
        <v/>
      </c>
      <c r="DS41" s="297" t="str">
        <f t="shared" si="21"/>
        <v/>
      </c>
      <c r="DT41" s="298"/>
      <c r="DU41" s="298"/>
      <c r="DV41" s="298"/>
      <c r="DW41" s="298"/>
      <c r="DX41" s="298"/>
      <c r="DY41" s="298"/>
      <c r="DZ41" s="298"/>
      <c r="EA41" s="303"/>
      <c r="EB41" s="296">
        <f>IF(EB40="","",IF((EB40+1)&gt;=(EDATE($EB$13,1)),"",EB40+1))</f>
        <v>46475</v>
      </c>
      <c r="EC41" s="297" t="str">
        <f t="shared" si="22"/>
        <v>月</v>
      </c>
      <c r="ED41" s="297" t="str">
        <f t="shared" si="23"/>
        <v/>
      </c>
      <c r="EE41" s="298"/>
      <c r="EF41" s="298"/>
      <c r="EG41" s="298"/>
      <c r="EH41" s="298"/>
      <c r="EI41" s="298"/>
      <c r="EJ41" s="298"/>
      <c r="EK41" s="298"/>
      <c r="EL41" s="299"/>
      <c r="EM41" s="296">
        <f>IF(EM40="","",IF((EM40+1)&gt;=(EDATE($EM$13,1)),"",EM40+1))</f>
        <v>46506</v>
      </c>
      <c r="EN41" s="297" t="str">
        <f t="shared" si="24"/>
        <v>木</v>
      </c>
      <c r="EO41" s="297" t="str">
        <f t="shared" si="25"/>
        <v/>
      </c>
      <c r="EP41" s="298"/>
      <c r="EQ41" s="298"/>
      <c r="ER41" s="298"/>
      <c r="ES41" s="298"/>
      <c r="ET41" s="298"/>
      <c r="EU41" s="298"/>
      <c r="EV41" s="298"/>
      <c r="EW41" s="303"/>
      <c r="EX41" s="296">
        <f>IF(EX40="","",IF((EX40+1)&gt;=(EDATE($EX$13,1)),"",EX40+1))</f>
        <v>46536</v>
      </c>
      <c r="EY41" s="297" t="str">
        <f t="shared" si="26"/>
        <v>土</v>
      </c>
      <c r="EZ41" s="297" t="str">
        <f t="shared" si="27"/>
        <v/>
      </c>
      <c r="FA41" s="298"/>
      <c r="FB41" s="298"/>
      <c r="FC41" s="298"/>
      <c r="FD41" s="298"/>
      <c r="FE41" s="298"/>
      <c r="FF41" s="298"/>
      <c r="FG41" s="298"/>
      <c r="FH41" s="303"/>
      <c r="FI41" s="296">
        <f>IF(FI40="","",IF((FI40+1)&gt;=(EDATE($FI$13,1)),"",FI40+1))</f>
        <v>46567</v>
      </c>
      <c r="FJ41" s="297" t="str">
        <f t="shared" si="28"/>
        <v>火</v>
      </c>
      <c r="FK41" s="297" t="str">
        <f t="shared" si="29"/>
        <v/>
      </c>
      <c r="FL41" s="298"/>
      <c r="FM41" s="298"/>
      <c r="FN41" s="298"/>
      <c r="FO41" s="298"/>
      <c r="FP41" s="298"/>
      <c r="FQ41" s="298"/>
      <c r="FR41" s="298"/>
      <c r="FS41" s="299"/>
      <c r="FT41" s="296">
        <f>IF(FT40="","",IF((FT40+1)&gt;=(EDATE($FT$13,1)),"",FT40+1))</f>
        <v>46597</v>
      </c>
      <c r="FU41" s="297" t="str">
        <f t="shared" si="30"/>
        <v>木</v>
      </c>
      <c r="FV41" s="297" t="str">
        <f t="shared" si="31"/>
        <v/>
      </c>
      <c r="FW41" s="298"/>
      <c r="FX41" s="298"/>
      <c r="FY41" s="298"/>
      <c r="FZ41" s="298"/>
      <c r="GA41" s="298"/>
      <c r="GB41" s="298"/>
      <c r="GC41" s="298"/>
      <c r="GD41" s="303"/>
      <c r="GE41" s="296">
        <f>IF(GE40="","",IF((GE40+1)&gt;=(EDATE($GE$13,1)),"",GE40+1))</f>
        <v>46628</v>
      </c>
      <c r="GF41" s="297" t="str">
        <f t="shared" si="32"/>
        <v>日</v>
      </c>
      <c r="GG41" s="297" t="str">
        <f t="shared" si="33"/>
        <v/>
      </c>
      <c r="GH41" s="298"/>
      <c r="GI41" s="298"/>
      <c r="GJ41" s="298"/>
      <c r="GK41" s="298"/>
      <c r="GL41" s="298"/>
      <c r="GM41" s="298"/>
      <c r="GN41" s="298"/>
      <c r="GO41" s="303"/>
      <c r="GP41" s="296">
        <f>IF(GP40="","",IF((GP40+1)&gt;=(EDATE($GP$13,1)),"",GP40+1))</f>
        <v>46659</v>
      </c>
      <c r="GQ41" s="297" t="str">
        <f t="shared" si="34"/>
        <v>水</v>
      </c>
      <c r="GR41" s="297" t="str">
        <f t="shared" si="35"/>
        <v/>
      </c>
      <c r="GS41" s="298"/>
      <c r="GT41" s="298"/>
      <c r="GU41" s="298"/>
      <c r="GV41" s="298"/>
      <c r="GW41" s="298"/>
      <c r="GX41" s="298"/>
      <c r="GY41" s="298"/>
      <c r="GZ41" s="299"/>
      <c r="HA41" s="296">
        <f>IF(HA40="","",IF((HA40+1)&gt;=(EDATE($HA$13,1)),"",HA40+1))</f>
        <v>46689</v>
      </c>
      <c r="HB41" s="297" t="str">
        <f t="shared" si="36"/>
        <v>金</v>
      </c>
      <c r="HC41" s="297" t="str">
        <f t="shared" si="37"/>
        <v/>
      </c>
      <c r="HD41" s="298"/>
      <c r="HE41" s="298"/>
      <c r="HF41" s="298"/>
      <c r="HG41" s="298"/>
      <c r="HH41" s="298"/>
      <c r="HI41" s="298"/>
      <c r="HJ41" s="298"/>
      <c r="HK41" s="303"/>
      <c r="HL41" s="296">
        <f>IF(HL40="","",IF((HL40+1)&gt;=(EDATE($HL$13,1)),"",HL40+1))</f>
        <v>46720</v>
      </c>
      <c r="HM41" s="297" t="str">
        <f t="shared" si="38"/>
        <v>月</v>
      </c>
      <c r="HN41" s="297" t="str">
        <f t="shared" si="39"/>
        <v/>
      </c>
      <c r="HO41" s="298"/>
      <c r="HP41" s="298"/>
      <c r="HQ41" s="298"/>
      <c r="HR41" s="298"/>
      <c r="HS41" s="298"/>
      <c r="HT41" s="298"/>
      <c r="HU41" s="298"/>
      <c r="HV41" s="303"/>
      <c r="HW41" s="296">
        <f>IF(HW40="","",IF((HW40+1)&gt;=(EDATE($HW$13,1)),"",HW40+1))</f>
        <v>46750</v>
      </c>
      <c r="HX41" s="297" t="str">
        <f t="shared" si="40"/>
        <v>水</v>
      </c>
      <c r="HY41" s="297" t="str">
        <f t="shared" si="41"/>
        <v/>
      </c>
      <c r="HZ41" s="298"/>
      <c r="IA41" s="298"/>
      <c r="IB41" s="298"/>
      <c r="IC41" s="298"/>
      <c r="ID41" s="298"/>
      <c r="IE41" s="298"/>
      <c r="IF41" s="298"/>
      <c r="IG41" s="299"/>
      <c r="IH41" s="296">
        <f>IF(IH40="","",IF((IH40+1)&gt;=(EDATE($IH$13,1)),"",IH40+1))</f>
        <v>46781</v>
      </c>
      <c r="II41" s="297" t="str">
        <f t="shared" si="42"/>
        <v>土</v>
      </c>
      <c r="IJ41" s="297" t="str">
        <f t="shared" si="43"/>
        <v/>
      </c>
      <c r="IK41" s="298"/>
      <c r="IL41" s="298"/>
      <c r="IM41" s="298"/>
      <c r="IN41" s="298"/>
      <c r="IO41" s="298"/>
      <c r="IP41" s="298"/>
      <c r="IQ41" s="298"/>
      <c r="IR41" s="303"/>
      <c r="IS41" s="296">
        <f>IF(IS40="","",IF((IS40+1)&gt;=(EDATE($IS$13,1)),"",IS40+1))</f>
        <v>46812</v>
      </c>
      <c r="IT41" s="297" t="str">
        <f t="shared" si="44"/>
        <v>火</v>
      </c>
      <c r="IU41" s="297" t="str">
        <f t="shared" si="45"/>
        <v/>
      </c>
      <c r="IV41" s="298"/>
      <c r="IW41" s="298"/>
      <c r="IX41" s="298"/>
      <c r="IY41" s="298"/>
      <c r="IZ41" s="298"/>
      <c r="JA41" s="298"/>
      <c r="JB41" s="298"/>
      <c r="JC41" s="303"/>
      <c r="JD41" s="296">
        <f>IF(JD40="","",IF((JD40+1)&gt;=(EDATE($JD$13,1)),"",JD40+1))</f>
        <v>46841</v>
      </c>
      <c r="JE41" s="297" t="str">
        <f t="shared" si="46"/>
        <v>水</v>
      </c>
      <c r="JF41" s="297" t="str">
        <f t="shared" si="47"/>
        <v/>
      </c>
      <c r="JG41" s="298"/>
      <c r="JH41" s="298"/>
      <c r="JI41" s="298"/>
      <c r="JJ41" s="298"/>
      <c r="JK41" s="298"/>
      <c r="JL41" s="298"/>
      <c r="JM41" s="298"/>
      <c r="JN41" s="299"/>
      <c r="JQ41" s="366">
        <v>46512</v>
      </c>
      <c r="JR41" s="367" t="s">
        <v>181</v>
      </c>
    </row>
    <row r="42" spans="1:278" ht="24" customHeight="1">
      <c r="A42" s="36" t="s">
        <v>290</v>
      </c>
      <c r="K42" s="296">
        <f>IF(K41="","",IF((K41+1)&gt;=(EDATE($K$13,1)),"",K41+1))</f>
        <v>46142</v>
      </c>
      <c r="L42" s="297" t="str">
        <f t="shared" si="0"/>
        <v>木</v>
      </c>
      <c r="M42" s="297" t="str">
        <f t="shared" si="1"/>
        <v/>
      </c>
      <c r="N42" s="298"/>
      <c r="O42" s="298"/>
      <c r="P42" s="298"/>
      <c r="Q42" s="298"/>
      <c r="R42" s="298"/>
      <c r="S42" s="298"/>
      <c r="T42" s="298"/>
      <c r="U42" s="298"/>
      <c r="V42" s="296">
        <f>IF(V41="","",IF((V41+1)&gt;=(EDATE($V$13,1)),"",V41+1))</f>
        <v>46172</v>
      </c>
      <c r="W42" s="297" t="str">
        <f t="shared" si="2"/>
        <v>土</v>
      </c>
      <c r="X42" s="297" t="str">
        <f t="shared" si="3"/>
        <v/>
      </c>
      <c r="Y42" s="298"/>
      <c r="Z42" s="298"/>
      <c r="AA42" s="298"/>
      <c r="AB42" s="298"/>
      <c r="AC42" s="298"/>
      <c r="AD42" s="298"/>
      <c r="AE42" s="298"/>
      <c r="AF42" s="298"/>
      <c r="AG42" s="296">
        <f>IF(AG41="","",IF((AG41+1)&gt;=(EDATE($AG$13,1)),"",AG41+1))</f>
        <v>46203</v>
      </c>
      <c r="AH42" s="297" t="str">
        <f t="shared" si="4"/>
        <v>火</v>
      </c>
      <c r="AI42" s="297" t="str">
        <f t="shared" si="5"/>
        <v/>
      </c>
      <c r="AJ42" s="298"/>
      <c r="AK42" s="298"/>
      <c r="AL42" s="298"/>
      <c r="AM42" s="298"/>
      <c r="AN42" s="298"/>
      <c r="AO42" s="298"/>
      <c r="AP42" s="298"/>
      <c r="AQ42" s="304"/>
      <c r="AR42" s="296">
        <f t="shared" ref="AR42:AR43" si="72">IF(AR41="","",IF((AR41+1)&gt;=(EDATE($AR$13,1)),"",AR41+1))</f>
        <v>46233</v>
      </c>
      <c r="AS42" s="297" t="str">
        <f t="shared" si="6"/>
        <v>木</v>
      </c>
      <c r="AT42" s="297" t="str">
        <f t="shared" si="7"/>
        <v/>
      </c>
      <c r="AU42" s="298"/>
      <c r="AV42" s="298"/>
      <c r="AW42" s="298"/>
      <c r="AX42" s="298"/>
      <c r="AY42" s="298"/>
      <c r="AZ42" s="298"/>
      <c r="BA42" s="298"/>
      <c r="BB42" s="298"/>
      <c r="BC42" s="296">
        <f t="shared" ref="BC42:BC43" si="73">IF(BC41="","",IF((BC41+1)&gt;=(EDATE($BC$13,1)),"",BC41+1))</f>
        <v>46264</v>
      </c>
      <c r="BD42" s="297" t="str">
        <f t="shared" si="8"/>
        <v>日</v>
      </c>
      <c r="BE42" s="297" t="str">
        <f t="shared" si="9"/>
        <v/>
      </c>
      <c r="BF42" s="298"/>
      <c r="BG42" s="298"/>
      <c r="BH42" s="298"/>
      <c r="BI42" s="298"/>
      <c r="BJ42" s="298"/>
      <c r="BK42" s="298"/>
      <c r="BL42" s="298"/>
      <c r="BM42" s="298"/>
      <c r="BN42" s="296">
        <f t="shared" ref="BN42:BN43" si="74">IF(BN41="","",IF((BN41+1)&gt;=(EDATE($BN$13,1)),"",BN41+1))</f>
        <v>46295</v>
      </c>
      <c r="BO42" s="297" t="str">
        <f t="shared" si="10"/>
        <v>水</v>
      </c>
      <c r="BP42" s="297" t="str">
        <f t="shared" si="11"/>
        <v/>
      </c>
      <c r="BQ42" s="298"/>
      <c r="BR42" s="298"/>
      <c r="BS42" s="298"/>
      <c r="BT42" s="298"/>
      <c r="BU42" s="298"/>
      <c r="BV42" s="298"/>
      <c r="BW42" s="298"/>
      <c r="BX42" s="304"/>
      <c r="BY42" s="296">
        <f t="shared" ref="BY42:BY43" si="75">IF(BY41="","",IF((BY41+1)&gt;=(EDATE($BY$13,1)),"",BY41+1))</f>
        <v>46325</v>
      </c>
      <c r="BZ42" s="297" t="str">
        <f t="shared" si="12"/>
        <v>金</v>
      </c>
      <c r="CA42" s="297" t="str">
        <f t="shared" si="13"/>
        <v/>
      </c>
      <c r="CB42" s="298"/>
      <c r="CC42" s="298"/>
      <c r="CD42" s="298"/>
      <c r="CE42" s="298"/>
      <c r="CF42" s="298"/>
      <c r="CG42" s="298"/>
      <c r="CH42" s="298"/>
      <c r="CI42" s="298"/>
      <c r="CJ42" s="296">
        <f t="shared" ref="CJ42:CJ43" si="76">IF(CJ41="","",IF((CJ41+1)&gt;=(EDATE($CJ$13,1)),"",CJ41+1))</f>
        <v>46356</v>
      </c>
      <c r="CK42" s="297" t="str">
        <f t="shared" si="14"/>
        <v>月</v>
      </c>
      <c r="CL42" s="297" t="str">
        <f t="shared" si="15"/>
        <v/>
      </c>
      <c r="CM42" s="298"/>
      <c r="CN42" s="298"/>
      <c r="CO42" s="298"/>
      <c r="CP42" s="298"/>
      <c r="CQ42" s="298"/>
      <c r="CR42" s="298"/>
      <c r="CS42" s="298"/>
      <c r="CT42" s="298"/>
      <c r="CU42" s="296">
        <f t="shared" ref="CU42:CU43" si="77">IF(CU41="","",IF((CU41+1)&gt;=(EDATE($CU$13,1)),"",CU41+1))</f>
        <v>46386</v>
      </c>
      <c r="CV42" s="297" t="str">
        <f t="shared" si="16"/>
        <v>水</v>
      </c>
      <c r="CW42" s="297" t="str">
        <f t="shared" si="17"/>
        <v/>
      </c>
      <c r="CX42" s="298"/>
      <c r="CY42" s="298"/>
      <c r="CZ42" s="298"/>
      <c r="DA42" s="298"/>
      <c r="DB42" s="298"/>
      <c r="DC42" s="298"/>
      <c r="DD42" s="298"/>
      <c r="DE42" s="304"/>
      <c r="DF42" s="296">
        <f t="shared" ref="DF42:DF43" si="78">IF(DF41="","",IF((DF41+1)&gt;=(EDATE($DF$13,1)),"",DF41+1))</f>
        <v>46417</v>
      </c>
      <c r="DG42" s="297" t="str">
        <f t="shared" si="18"/>
        <v>土</v>
      </c>
      <c r="DH42" s="297" t="str">
        <f t="shared" si="19"/>
        <v/>
      </c>
      <c r="DI42" s="298"/>
      <c r="DJ42" s="298"/>
      <c r="DK42" s="298"/>
      <c r="DL42" s="298"/>
      <c r="DM42" s="298"/>
      <c r="DN42" s="298"/>
      <c r="DO42" s="298"/>
      <c r="DP42" s="298"/>
      <c r="DQ42" s="296" t="str">
        <f t="shared" ref="DQ42:DQ43" si="79">IF(DQ41="","",IF((DQ41+1)&gt;=(EDATE($DQ$13,1)),"",DQ41+1))</f>
        <v/>
      </c>
      <c r="DR42" s="297" t="str">
        <f t="shared" si="20"/>
        <v/>
      </c>
      <c r="DS42" s="297" t="str">
        <f t="shared" si="21"/>
        <v/>
      </c>
      <c r="DT42" s="298"/>
      <c r="DU42" s="298"/>
      <c r="DV42" s="298"/>
      <c r="DW42" s="298"/>
      <c r="DX42" s="298"/>
      <c r="DY42" s="298"/>
      <c r="DZ42" s="298"/>
      <c r="EA42" s="298"/>
      <c r="EB42" s="296">
        <f t="shared" ref="EB42:EB43" si="80">IF(EB41="","",IF((EB41+1)&gt;=(EDATE($EB$13,1)),"",EB41+1))</f>
        <v>46476</v>
      </c>
      <c r="EC42" s="297" t="str">
        <f t="shared" si="22"/>
        <v>火</v>
      </c>
      <c r="ED42" s="297" t="str">
        <f t="shared" si="23"/>
        <v/>
      </c>
      <c r="EE42" s="298"/>
      <c r="EF42" s="298"/>
      <c r="EG42" s="298"/>
      <c r="EH42" s="298"/>
      <c r="EI42" s="298"/>
      <c r="EJ42" s="298"/>
      <c r="EK42" s="298"/>
      <c r="EL42" s="304"/>
      <c r="EM42" s="296">
        <f t="shared" ref="EM42:EM43" si="81">IF(EM41="","",IF((EM41+1)&gt;=(EDATE($EM$13,1)),"",EM41+1))</f>
        <v>46507</v>
      </c>
      <c r="EN42" s="297" t="str">
        <f t="shared" si="24"/>
        <v>金</v>
      </c>
      <c r="EO42" s="297" t="str">
        <f t="shared" si="25"/>
        <v/>
      </c>
      <c r="EP42" s="298"/>
      <c r="EQ42" s="298"/>
      <c r="ER42" s="298"/>
      <c r="ES42" s="298"/>
      <c r="ET42" s="298"/>
      <c r="EU42" s="298"/>
      <c r="EV42" s="298"/>
      <c r="EW42" s="298"/>
      <c r="EX42" s="296">
        <f t="shared" ref="EX42:EX43" si="82">IF(EX41="","",IF((EX41+1)&gt;=(EDATE($EX$13,1)),"",EX41+1))</f>
        <v>46537</v>
      </c>
      <c r="EY42" s="297" t="str">
        <f t="shared" si="26"/>
        <v>日</v>
      </c>
      <c r="EZ42" s="297" t="str">
        <f t="shared" si="27"/>
        <v/>
      </c>
      <c r="FA42" s="298"/>
      <c r="FB42" s="298"/>
      <c r="FC42" s="298"/>
      <c r="FD42" s="298"/>
      <c r="FE42" s="298"/>
      <c r="FF42" s="298"/>
      <c r="FG42" s="298"/>
      <c r="FH42" s="298"/>
      <c r="FI42" s="296">
        <f t="shared" ref="FI42:FI43" si="83">IF(FI41="","",IF((FI41+1)&gt;=(EDATE($FI$13,1)),"",FI41+1))</f>
        <v>46568</v>
      </c>
      <c r="FJ42" s="297" t="str">
        <f t="shared" si="28"/>
        <v>水</v>
      </c>
      <c r="FK42" s="297" t="str">
        <f t="shared" si="29"/>
        <v/>
      </c>
      <c r="FL42" s="298"/>
      <c r="FM42" s="298"/>
      <c r="FN42" s="298"/>
      <c r="FO42" s="298"/>
      <c r="FP42" s="298"/>
      <c r="FQ42" s="298"/>
      <c r="FR42" s="298"/>
      <c r="FS42" s="304"/>
      <c r="FT42" s="296">
        <f t="shared" ref="FT42:FT43" si="84">IF(FT41="","",IF((FT41+1)&gt;=(EDATE($FT$13,1)),"",FT41+1))</f>
        <v>46598</v>
      </c>
      <c r="FU42" s="297" t="str">
        <f t="shared" si="30"/>
        <v>金</v>
      </c>
      <c r="FV42" s="297" t="str">
        <f t="shared" si="31"/>
        <v/>
      </c>
      <c r="FW42" s="298"/>
      <c r="FX42" s="298"/>
      <c r="FY42" s="298"/>
      <c r="FZ42" s="298"/>
      <c r="GA42" s="298"/>
      <c r="GB42" s="298"/>
      <c r="GC42" s="298"/>
      <c r="GD42" s="298"/>
      <c r="GE42" s="296">
        <f t="shared" ref="GE42:GE43" si="85">IF(GE41="","",IF((GE41+1)&gt;=(EDATE($GE$13,1)),"",GE41+1))</f>
        <v>46629</v>
      </c>
      <c r="GF42" s="297" t="str">
        <f t="shared" si="32"/>
        <v>月</v>
      </c>
      <c r="GG42" s="297" t="str">
        <f t="shared" si="33"/>
        <v/>
      </c>
      <c r="GH42" s="298"/>
      <c r="GI42" s="298"/>
      <c r="GJ42" s="298"/>
      <c r="GK42" s="298"/>
      <c r="GL42" s="298"/>
      <c r="GM42" s="298"/>
      <c r="GN42" s="298"/>
      <c r="GO42" s="298"/>
      <c r="GP42" s="296">
        <f t="shared" ref="GP42:GP43" si="86">IF(GP41="","",IF((GP41+1)&gt;=(EDATE($GP$13,1)),"",GP41+1))</f>
        <v>46660</v>
      </c>
      <c r="GQ42" s="297" t="str">
        <f t="shared" si="34"/>
        <v>木</v>
      </c>
      <c r="GR42" s="297" t="str">
        <f t="shared" si="35"/>
        <v/>
      </c>
      <c r="GS42" s="298"/>
      <c r="GT42" s="298"/>
      <c r="GU42" s="298"/>
      <c r="GV42" s="298"/>
      <c r="GW42" s="298"/>
      <c r="GX42" s="298"/>
      <c r="GY42" s="298"/>
      <c r="GZ42" s="304"/>
      <c r="HA42" s="296">
        <f t="shared" ref="HA42:HA43" si="87">IF(HA41="","",IF((HA41+1)&gt;=(EDATE($HA$13,1)),"",HA41+1))</f>
        <v>46690</v>
      </c>
      <c r="HB42" s="297" t="str">
        <f t="shared" si="36"/>
        <v>土</v>
      </c>
      <c r="HC42" s="297" t="str">
        <f t="shared" si="37"/>
        <v/>
      </c>
      <c r="HD42" s="298"/>
      <c r="HE42" s="298"/>
      <c r="HF42" s="298"/>
      <c r="HG42" s="298"/>
      <c r="HH42" s="298"/>
      <c r="HI42" s="298"/>
      <c r="HJ42" s="298"/>
      <c r="HK42" s="298"/>
      <c r="HL42" s="296">
        <f t="shared" ref="HL42:HL43" si="88">IF(HL41="","",IF((HL41+1)&gt;=(EDATE($HL$13,1)),"",HL41+1))</f>
        <v>46721</v>
      </c>
      <c r="HM42" s="297" t="str">
        <f t="shared" si="38"/>
        <v>火</v>
      </c>
      <c r="HN42" s="297" t="str">
        <f t="shared" si="39"/>
        <v/>
      </c>
      <c r="HO42" s="298"/>
      <c r="HP42" s="298"/>
      <c r="HQ42" s="298"/>
      <c r="HR42" s="298"/>
      <c r="HS42" s="298"/>
      <c r="HT42" s="298"/>
      <c r="HU42" s="298"/>
      <c r="HV42" s="298"/>
      <c r="HW42" s="296">
        <f t="shared" ref="HW42:HW43" si="89">IF(HW41="","",IF((HW41+1)&gt;=(EDATE($HW$13,1)),"",HW41+1))</f>
        <v>46751</v>
      </c>
      <c r="HX42" s="297" t="str">
        <f t="shared" si="40"/>
        <v>木</v>
      </c>
      <c r="HY42" s="297" t="str">
        <f t="shared" si="41"/>
        <v/>
      </c>
      <c r="HZ42" s="298"/>
      <c r="IA42" s="298"/>
      <c r="IB42" s="298"/>
      <c r="IC42" s="298"/>
      <c r="ID42" s="298"/>
      <c r="IE42" s="298"/>
      <c r="IF42" s="298"/>
      <c r="IG42" s="304"/>
      <c r="IH42" s="296">
        <f t="shared" ref="IH42:IH43" si="90">IF(IH41="","",IF((IH41+1)&gt;=(EDATE($IH$13,1)),"",IH41+1))</f>
        <v>46782</v>
      </c>
      <c r="II42" s="297" t="str">
        <f t="shared" si="42"/>
        <v>日</v>
      </c>
      <c r="IJ42" s="297" t="str">
        <f t="shared" si="43"/>
        <v/>
      </c>
      <c r="IK42" s="298"/>
      <c r="IL42" s="298"/>
      <c r="IM42" s="298"/>
      <c r="IN42" s="298"/>
      <c r="IO42" s="298"/>
      <c r="IP42" s="298"/>
      <c r="IQ42" s="298"/>
      <c r="IR42" s="298"/>
      <c r="IS42" s="296" t="str">
        <f t="shared" ref="IS42:IS43" si="91">IF(IS41="","",IF((IS41+1)&gt;=(EDATE($IS$13,1)),"",IS41+1))</f>
        <v/>
      </c>
      <c r="IT42" s="297" t="str">
        <f t="shared" si="44"/>
        <v/>
      </c>
      <c r="IU42" s="297" t="str">
        <f t="shared" si="45"/>
        <v/>
      </c>
      <c r="IV42" s="298"/>
      <c r="IW42" s="298"/>
      <c r="IX42" s="298"/>
      <c r="IY42" s="298"/>
      <c r="IZ42" s="298"/>
      <c r="JA42" s="298"/>
      <c r="JB42" s="298"/>
      <c r="JC42" s="298"/>
      <c r="JD42" s="296">
        <f t="shared" ref="JD42:JD43" si="92">IF(JD41="","",IF((JD41+1)&gt;=(EDATE($JD$13,1)),"",JD41+1))</f>
        <v>46842</v>
      </c>
      <c r="JE42" s="297" t="str">
        <f t="shared" si="46"/>
        <v>木</v>
      </c>
      <c r="JF42" s="297" t="str">
        <f t="shared" si="47"/>
        <v/>
      </c>
      <c r="JG42" s="298"/>
      <c r="JH42" s="298"/>
      <c r="JI42" s="298"/>
      <c r="JJ42" s="298"/>
      <c r="JK42" s="298"/>
      <c r="JL42" s="298"/>
      <c r="JM42" s="298"/>
      <c r="JN42" s="304"/>
      <c r="JQ42" s="366">
        <v>46587</v>
      </c>
      <c r="JR42" s="367" t="s">
        <v>182</v>
      </c>
    </row>
    <row r="43" spans="1:278" ht="24" customHeight="1">
      <c r="A43" s="36" t="s">
        <v>291</v>
      </c>
      <c r="K43" s="296" t="str">
        <f>IF(K42="","",IF((K42+1)&gt;=(EDATE($K$13,1)),"",K42+1))</f>
        <v/>
      </c>
      <c r="L43" s="297" t="str">
        <f t="shared" si="0"/>
        <v/>
      </c>
      <c r="M43" s="297" t="str">
        <f t="shared" si="1"/>
        <v/>
      </c>
      <c r="N43" s="298"/>
      <c r="O43" s="298"/>
      <c r="P43" s="298"/>
      <c r="Q43" s="298"/>
      <c r="R43" s="298"/>
      <c r="S43" s="298"/>
      <c r="T43" s="298"/>
      <c r="U43" s="305"/>
      <c r="V43" s="296">
        <f>IF(V42="","",IF((V42+1)&gt;=(EDATE($V$13,1)),"",V42+1))</f>
        <v>46173</v>
      </c>
      <c r="W43" s="297" t="str">
        <f t="shared" si="2"/>
        <v>日</v>
      </c>
      <c r="X43" s="297" t="str">
        <f t="shared" si="3"/>
        <v/>
      </c>
      <c r="Y43" s="298"/>
      <c r="Z43" s="298"/>
      <c r="AA43" s="298"/>
      <c r="AB43" s="298"/>
      <c r="AC43" s="298"/>
      <c r="AD43" s="298"/>
      <c r="AE43" s="298"/>
      <c r="AF43" s="298"/>
      <c r="AG43" s="296" t="str">
        <f>IF(AG42="","",IF((AG42+1)&gt;=(EDATE($AG$13,1)),"",AG42+1))</f>
        <v/>
      </c>
      <c r="AH43" s="297" t="str">
        <f t="shared" si="4"/>
        <v/>
      </c>
      <c r="AI43" s="297" t="str">
        <f t="shared" si="5"/>
        <v/>
      </c>
      <c r="AJ43" s="298"/>
      <c r="AK43" s="298"/>
      <c r="AL43" s="298"/>
      <c r="AM43" s="298"/>
      <c r="AN43" s="298"/>
      <c r="AO43" s="298"/>
      <c r="AP43" s="298"/>
      <c r="AQ43" s="304"/>
      <c r="AR43" s="296">
        <f t="shared" si="72"/>
        <v>46234</v>
      </c>
      <c r="AS43" s="297" t="str">
        <f t="shared" si="6"/>
        <v>金</v>
      </c>
      <c r="AT43" s="297" t="str">
        <f t="shared" si="7"/>
        <v/>
      </c>
      <c r="AU43" s="298"/>
      <c r="AV43" s="298"/>
      <c r="AW43" s="298"/>
      <c r="AX43" s="298"/>
      <c r="AY43" s="298"/>
      <c r="AZ43" s="298"/>
      <c r="BA43" s="298"/>
      <c r="BB43" s="305"/>
      <c r="BC43" s="296">
        <f t="shared" si="73"/>
        <v>46265</v>
      </c>
      <c r="BD43" s="297" t="str">
        <f t="shared" si="8"/>
        <v>月</v>
      </c>
      <c r="BE43" s="297" t="str">
        <f t="shared" si="9"/>
        <v/>
      </c>
      <c r="BF43" s="298"/>
      <c r="BG43" s="298"/>
      <c r="BH43" s="298"/>
      <c r="BI43" s="298"/>
      <c r="BJ43" s="298"/>
      <c r="BK43" s="298"/>
      <c r="BL43" s="298"/>
      <c r="BM43" s="298"/>
      <c r="BN43" s="296" t="str">
        <f t="shared" si="74"/>
        <v/>
      </c>
      <c r="BO43" s="297" t="str">
        <f t="shared" si="10"/>
        <v/>
      </c>
      <c r="BP43" s="297" t="str">
        <f t="shared" si="11"/>
        <v/>
      </c>
      <c r="BQ43" s="298"/>
      <c r="BR43" s="298"/>
      <c r="BS43" s="298"/>
      <c r="BT43" s="298"/>
      <c r="BU43" s="298"/>
      <c r="BV43" s="298"/>
      <c r="BW43" s="298"/>
      <c r="BX43" s="304"/>
      <c r="BY43" s="296">
        <f t="shared" si="75"/>
        <v>46326</v>
      </c>
      <c r="BZ43" s="297" t="str">
        <f t="shared" si="12"/>
        <v>土</v>
      </c>
      <c r="CA43" s="297" t="str">
        <f t="shared" si="13"/>
        <v/>
      </c>
      <c r="CB43" s="298"/>
      <c r="CC43" s="298"/>
      <c r="CD43" s="298"/>
      <c r="CE43" s="298"/>
      <c r="CF43" s="298"/>
      <c r="CG43" s="298"/>
      <c r="CH43" s="298"/>
      <c r="CI43" s="305"/>
      <c r="CJ43" s="296" t="str">
        <f t="shared" si="76"/>
        <v/>
      </c>
      <c r="CK43" s="297" t="str">
        <f t="shared" si="14"/>
        <v/>
      </c>
      <c r="CL43" s="297" t="str">
        <f t="shared" si="15"/>
        <v/>
      </c>
      <c r="CM43" s="298"/>
      <c r="CN43" s="298"/>
      <c r="CO43" s="298"/>
      <c r="CP43" s="298"/>
      <c r="CQ43" s="298"/>
      <c r="CR43" s="298"/>
      <c r="CS43" s="298"/>
      <c r="CT43" s="298"/>
      <c r="CU43" s="296">
        <f t="shared" si="77"/>
        <v>46387</v>
      </c>
      <c r="CV43" s="297" t="str">
        <f t="shared" si="16"/>
        <v>木</v>
      </c>
      <c r="CW43" s="297" t="str">
        <f t="shared" si="17"/>
        <v/>
      </c>
      <c r="CX43" s="298"/>
      <c r="CY43" s="298"/>
      <c r="CZ43" s="298"/>
      <c r="DA43" s="298"/>
      <c r="DB43" s="298"/>
      <c r="DC43" s="298"/>
      <c r="DD43" s="298"/>
      <c r="DE43" s="304"/>
      <c r="DF43" s="296">
        <f t="shared" si="78"/>
        <v>46418</v>
      </c>
      <c r="DG43" s="297" t="str">
        <f t="shared" si="18"/>
        <v>日</v>
      </c>
      <c r="DH43" s="297" t="str">
        <f t="shared" si="19"/>
        <v/>
      </c>
      <c r="DI43" s="298"/>
      <c r="DJ43" s="298"/>
      <c r="DK43" s="298"/>
      <c r="DL43" s="298"/>
      <c r="DM43" s="298"/>
      <c r="DN43" s="298"/>
      <c r="DO43" s="298"/>
      <c r="DP43" s="305"/>
      <c r="DQ43" s="296" t="str">
        <f t="shared" si="79"/>
        <v/>
      </c>
      <c r="DR43" s="297" t="str">
        <f t="shared" si="20"/>
        <v/>
      </c>
      <c r="DS43" s="297" t="str">
        <f t="shared" si="21"/>
        <v/>
      </c>
      <c r="DT43" s="298"/>
      <c r="DU43" s="298"/>
      <c r="DV43" s="298"/>
      <c r="DW43" s="298"/>
      <c r="DX43" s="298"/>
      <c r="DY43" s="298"/>
      <c r="DZ43" s="298"/>
      <c r="EA43" s="298"/>
      <c r="EB43" s="296">
        <f t="shared" si="80"/>
        <v>46477</v>
      </c>
      <c r="EC43" s="297" t="str">
        <f t="shared" si="22"/>
        <v>水</v>
      </c>
      <c r="ED43" s="297" t="str">
        <f t="shared" si="23"/>
        <v/>
      </c>
      <c r="EE43" s="298"/>
      <c r="EF43" s="298"/>
      <c r="EG43" s="298"/>
      <c r="EH43" s="298"/>
      <c r="EI43" s="298"/>
      <c r="EJ43" s="298"/>
      <c r="EK43" s="298"/>
      <c r="EL43" s="304"/>
      <c r="EM43" s="296" t="str">
        <f t="shared" si="81"/>
        <v/>
      </c>
      <c r="EN43" s="297" t="str">
        <f t="shared" si="24"/>
        <v/>
      </c>
      <c r="EO43" s="297" t="str">
        <f t="shared" si="25"/>
        <v/>
      </c>
      <c r="EP43" s="298"/>
      <c r="EQ43" s="298"/>
      <c r="ER43" s="298"/>
      <c r="ES43" s="298"/>
      <c r="ET43" s="298"/>
      <c r="EU43" s="298"/>
      <c r="EV43" s="298"/>
      <c r="EW43" s="305"/>
      <c r="EX43" s="296">
        <f t="shared" si="82"/>
        <v>46538</v>
      </c>
      <c r="EY43" s="297" t="str">
        <f t="shared" si="26"/>
        <v>月</v>
      </c>
      <c r="EZ43" s="297" t="str">
        <f t="shared" si="27"/>
        <v/>
      </c>
      <c r="FA43" s="298"/>
      <c r="FB43" s="298"/>
      <c r="FC43" s="298"/>
      <c r="FD43" s="298"/>
      <c r="FE43" s="298"/>
      <c r="FF43" s="298"/>
      <c r="FG43" s="298"/>
      <c r="FH43" s="298"/>
      <c r="FI43" s="296" t="str">
        <f t="shared" si="83"/>
        <v/>
      </c>
      <c r="FJ43" s="297" t="str">
        <f t="shared" si="28"/>
        <v/>
      </c>
      <c r="FK43" s="297" t="str">
        <f t="shared" si="29"/>
        <v/>
      </c>
      <c r="FL43" s="298"/>
      <c r="FM43" s="298"/>
      <c r="FN43" s="298"/>
      <c r="FO43" s="298"/>
      <c r="FP43" s="298"/>
      <c r="FQ43" s="298"/>
      <c r="FR43" s="298"/>
      <c r="FS43" s="304"/>
      <c r="FT43" s="296">
        <f t="shared" si="84"/>
        <v>46599</v>
      </c>
      <c r="FU43" s="297" t="str">
        <f t="shared" si="30"/>
        <v>土</v>
      </c>
      <c r="FV43" s="297" t="str">
        <f t="shared" si="31"/>
        <v/>
      </c>
      <c r="FW43" s="298"/>
      <c r="FX43" s="298"/>
      <c r="FY43" s="298"/>
      <c r="FZ43" s="298"/>
      <c r="GA43" s="298"/>
      <c r="GB43" s="298"/>
      <c r="GC43" s="298"/>
      <c r="GD43" s="305"/>
      <c r="GE43" s="296">
        <f t="shared" si="85"/>
        <v>46630</v>
      </c>
      <c r="GF43" s="297" t="str">
        <f t="shared" si="32"/>
        <v>火</v>
      </c>
      <c r="GG43" s="297" t="str">
        <f t="shared" si="33"/>
        <v/>
      </c>
      <c r="GH43" s="298"/>
      <c r="GI43" s="298"/>
      <c r="GJ43" s="298"/>
      <c r="GK43" s="298"/>
      <c r="GL43" s="298"/>
      <c r="GM43" s="298"/>
      <c r="GN43" s="298"/>
      <c r="GO43" s="298"/>
      <c r="GP43" s="296" t="str">
        <f t="shared" si="86"/>
        <v/>
      </c>
      <c r="GQ43" s="297" t="str">
        <f t="shared" si="34"/>
        <v/>
      </c>
      <c r="GR43" s="297" t="str">
        <f t="shared" si="35"/>
        <v/>
      </c>
      <c r="GS43" s="298"/>
      <c r="GT43" s="298"/>
      <c r="GU43" s="298"/>
      <c r="GV43" s="298"/>
      <c r="GW43" s="298"/>
      <c r="GX43" s="298"/>
      <c r="GY43" s="298"/>
      <c r="GZ43" s="304"/>
      <c r="HA43" s="296">
        <f t="shared" si="87"/>
        <v>46691</v>
      </c>
      <c r="HB43" s="297" t="str">
        <f t="shared" si="36"/>
        <v>日</v>
      </c>
      <c r="HC43" s="297" t="str">
        <f t="shared" si="37"/>
        <v/>
      </c>
      <c r="HD43" s="298"/>
      <c r="HE43" s="298"/>
      <c r="HF43" s="298"/>
      <c r="HG43" s="298"/>
      <c r="HH43" s="298"/>
      <c r="HI43" s="298"/>
      <c r="HJ43" s="298"/>
      <c r="HK43" s="305"/>
      <c r="HL43" s="296" t="str">
        <f t="shared" si="88"/>
        <v/>
      </c>
      <c r="HM43" s="297" t="str">
        <f t="shared" si="38"/>
        <v/>
      </c>
      <c r="HN43" s="297" t="str">
        <f t="shared" si="39"/>
        <v/>
      </c>
      <c r="HO43" s="298"/>
      <c r="HP43" s="298"/>
      <c r="HQ43" s="298"/>
      <c r="HR43" s="298"/>
      <c r="HS43" s="298"/>
      <c r="HT43" s="298"/>
      <c r="HU43" s="298"/>
      <c r="HV43" s="298"/>
      <c r="HW43" s="296">
        <f t="shared" si="89"/>
        <v>46752</v>
      </c>
      <c r="HX43" s="297" t="str">
        <f t="shared" si="40"/>
        <v>金</v>
      </c>
      <c r="HY43" s="297" t="str">
        <f t="shared" si="41"/>
        <v/>
      </c>
      <c r="HZ43" s="298"/>
      <c r="IA43" s="298"/>
      <c r="IB43" s="298"/>
      <c r="IC43" s="298"/>
      <c r="ID43" s="298"/>
      <c r="IE43" s="298"/>
      <c r="IF43" s="298"/>
      <c r="IG43" s="304"/>
      <c r="IH43" s="296">
        <f t="shared" si="90"/>
        <v>46783</v>
      </c>
      <c r="II43" s="297" t="str">
        <f t="shared" si="42"/>
        <v>月</v>
      </c>
      <c r="IJ43" s="297" t="str">
        <f t="shared" si="43"/>
        <v/>
      </c>
      <c r="IK43" s="298"/>
      <c r="IL43" s="298"/>
      <c r="IM43" s="298"/>
      <c r="IN43" s="298"/>
      <c r="IO43" s="298"/>
      <c r="IP43" s="298"/>
      <c r="IQ43" s="298"/>
      <c r="IR43" s="305"/>
      <c r="IS43" s="296" t="str">
        <f t="shared" si="91"/>
        <v/>
      </c>
      <c r="IT43" s="297" t="str">
        <f t="shared" si="44"/>
        <v/>
      </c>
      <c r="IU43" s="297" t="str">
        <f t="shared" si="45"/>
        <v/>
      </c>
      <c r="IV43" s="298"/>
      <c r="IW43" s="298"/>
      <c r="IX43" s="298"/>
      <c r="IY43" s="298"/>
      <c r="IZ43" s="298"/>
      <c r="JA43" s="298"/>
      <c r="JB43" s="298"/>
      <c r="JC43" s="298"/>
      <c r="JD43" s="296">
        <f t="shared" si="92"/>
        <v>46843</v>
      </c>
      <c r="JE43" s="297" t="str">
        <f t="shared" si="46"/>
        <v>金</v>
      </c>
      <c r="JF43" s="297" t="str">
        <f t="shared" si="47"/>
        <v/>
      </c>
      <c r="JG43" s="298"/>
      <c r="JH43" s="298"/>
      <c r="JI43" s="298"/>
      <c r="JJ43" s="298"/>
      <c r="JK43" s="298"/>
      <c r="JL43" s="298"/>
      <c r="JM43" s="298"/>
      <c r="JN43" s="304"/>
      <c r="JQ43" s="366">
        <v>46610</v>
      </c>
      <c r="JR43" s="367" t="s">
        <v>183</v>
      </c>
    </row>
    <row r="44" spans="1:278" ht="17.25">
      <c r="A44" s="36" t="s">
        <v>289</v>
      </c>
      <c r="K44" s="79"/>
      <c r="L44" s="79"/>
      <c r="M44" s="80"/>
      <c r="N44" s="79"/>
      <c r="O44" s="79"/>
      <c r="P44" s="79"/>
      <c r="Q44" s="79"/>
      <c r="R44" s="79"/>
      <c r="S44" s="79"/>
      <c r="T44" s="79"/>
      <c r="U44" s="79"/>
      <c r="V44" s="79"/>
      <c r="W44" s="79"/>
      <c r="X44" s="80"/>
      <c r="Y44" s="79"/>
      <c r="Z44" s="79"/>
      <c r="AA44" s="79"/>
      <c r="AB44" s="79"/>
      <c r="AC44" s="79"/>
      <c r="AD44" s="79"/>
      <c r="AE44" s="79"/>
      <c r="AF44" s="79"/>
      <c r="AG44" s="79"/>
      <c r="AH44" s="79"/>
      <c r="AI44" s="80"/>
      <c r="AJ44" s="79"/>
      <c r="AK44" s="79"/>
      <c r="AL44" s="79"/>
      <c r="AM44" s="79"/>
      <c r="AN44" s="79"/>
      <c r="AO44" s="79"/>
      <c r="AP44" s="79"/>
      <c r="AQ44" s="79"/>
      <c r="AR44" s="79"/>
      <c r="AS44" s="79"/>
      <c r="AT44" s="80"/>
      <c r="AU44" s="79"/>
      <c r="AV44" s="79"/>
      <c r="AW44" s="79"/>
      <c r="AX44" s="79"/>
      <c r="AY44" s="79"/>
      <c r="AZ44" s="79"/>
      <c r="BA44" s="79"/>
      <c r="BB44" s="79"/>
      <c r="BC44" s="79"/>
      <c r="BD44" s="79"/>
      <c r="BE44" s="80"/>
      <c r="BF44" s="79"/>
      <c r="BG44" s="79"/>
      <c r="BH44" s="79"/>
      <c r="BI44" s="79"/>
      <c r="BJ44" s="79"/>
      <c r="BK44" s="79"/>
      <c r="BL44" s="79"/>
      <c r="BM44" s="79"/>
      <c r="BN44" s="79"/>
      <c r="BO44" s="79"/>
      <c r="BP44" s="80"/>
      <c r="BQ44" s="79"/>
      <c r="BR44" s="79"/>
      <c r="BS44" s="79"/>
      <c r="BT44" s="79"/>
      <c r="BU44" s="79"/>
      <c r="BV44" s="79"/>
      <c r="BW44" s="79"/>
      <c r="BX44" s="79"/>
      <c r="BY44" s="79"/>
      <c r="BZ44" s="79"/>
      <c r="CA44" s="80"/>
      <c r="CB44" s="79"/>
      <c r="CC44" s="79"/>
      <c r="CD44" s="79"/>
      <c r="CE44" s="79"/>
      <c r="CF44" s="79"/>
      <c r="CG44" s="79"/>
      <c r="CH44" s="79"/>
      <c r="CI44" s="79"/>
      <c r="CJ44" s="79"/>
      <c r="CK44" s="79"/>
      <c r="CL44" s="80"/>
      <c r="CM44" s="79"/>
      <c r="CN44" s="79"/>
      <c r="CO44" s="79"/>
      <c r="CP44" s="79"/>
      <c r="CQ44" s="79"/>
      <c r="CR44" s="79"/>
      <c r="CS44" s="79"/>
      <c r="CT44" s="79"/>
      <c r="CU44" s="79"/>
      <c r="CV44" s="79"/>
      <c r="CW44" s="80"/>
      <c r="CX44" s="79"/>
      <c r="CY44" s="79"/>
      <c r="CZ44" s="79"/>
      <c r="DA44" s="79"/>
      <c r="DB44" s="79"/>
      <c r="DC44" s="79"/>
      <c r="DD44" s="79"/>
      <c r="DE44" s="79"/>
      <c r="DF44" s="79"/>
      <c r="DG44" s="79"/>
      <c r="DH44" s="80"/>
      <c r="DI44" s="79"/>
      <c r="DJ44" s="79"/>
      <c r="DK44" s="79"/>
      <c r="DL44" s="79"/>
      <c r="DM44" s="79"/>
      <c r="DN44" s="79"/>
      <c r="DO44" s="79"/>
      <c r="DP44" s="79"/>
      <c r="DQ44" s="79"/>
      <c r="DR44" s="79"/>
      <c r="DS44" s="80"/>
      <c r="DT44" s="79"/>
      <c r="DU44" s="79"/>
      <c r="DV44" s="79"/>
      <c r="DW44" s="79"/>
      <c r="DX44" s="79"/>
      <c r="DY44" s="79"/>
      <c r="DZ44" s="79"/>
      <c r="EA44" s="79"/>
      <c r="EB44" s="79"/>
      <c r="EC44" s="79"/>
      <c r="ED44" s="80"/>
      <c r="EE44" s="79"/>
      <c r="EF44" s="79"/>
      <c r="EG44" s="79"/>
      <c r="EH44" s="79"/>
      <c r="EI44" s="79"/>
      <c r="EJ44" s="79"/>
      <c r="EK44" s="79"/>
      <c r="EL44" s="79"/>
      <c r="EM44" s="79"/>
      <c r="EN44" s="79"/>
      <c r="EO44" s="80"/>
      <c r="EP44" s="79"/>
      <c r="EQ44" s="79"/>
      <c r="ER44" s="79"/>
      <c r="ES44" s="79"/>
      <c r="ET44" s="79"/>
      <c r="EU44" s="79"/>
      <c r="EV44" s="79"/>
      <c r="EW44" s="79"/>
      <c r="EX44" s="79"/>
      <c r="EY44" s="79"/>
      <c r="EZ44" s="80"/>
      <c r="FA44" s="79"/>
      <c r="FB44" s="79"/>
      <c r="FC44" s="79"/>
      <c r="FD44" s="79"/>
      <c r="FE44" s="79"/>
      <c r="FF44" s="79"/>
      <c r="FG44" s="79"/>
      <c r="FH44" s="79"/>
      <c r="FI44" s="79"/>
      <c r="FJ44" s="79"/>
      <c r="FK44" s="80"/>
      <c r="FL44" s="79"/>
      <c r="FM44" s="79"/>
      <c r="FN44" s="79"/>
      <c r="FO44" s="79"/>
      <c r="FP44" s="79"/>
      <c r="FQ44" s="79"/>
      <c r="FR44" s="79"/>
      <c r="FS44" s="79"/>
      <c r="FT44" s="79"/>
      <c r="FU44" s="79"/>
      <c r="FV44" s="80"/>
      <c r="FW44" s="79"/>
      <c r="FX44" s="79"/>
      <c r="FY44" s="79"/>
      <c r="FZ44" s="79"/>
      <c r="GA44" s="79"/>
      <c r="GB44" s="79"/>
      <c r="GC44" s="79"/>
      <c r="GD44" s="79"/>
      <c r="GE44" s="79"/>
      <c r="GF44" s="79"/>
      <c r="GG44" s="80"/>
      <c r="GH44" s="79"/>
      <c r="GI44" s="79"/>
      <c r="GJ44" s="79"/>
      <c r="GK44" s="79"/>
      <c r="GL44" s="79"/>
      <c r="GM44" s="79"/>
      <c r="GN44" s="79"/>
      <c r="GO44" s="79"/>
      <c r="GP44" s="79"/>
      <c r="GQ44" s="79"/>
      <c r="GR44" s="80"/>
      <c r="GS44" s="79"/>
      <c r="GT44" s="79"/>
      <c r="GU44" s="79"/>
      <c r="GV44" s="79"/>
      <c r="GW44" s="79"/>
      <c r="GX44" s="79"/>
      <c r="GY44" s="79"/>
      <c r="GZ44" s="79"/>
      <c r="HA44" s="79"/>
      <c r="HB44" s="79"/>
      <c r="HC44" s="80"/>
      <c r="HD44" s="79"/>
      <c r="HE44" s="79"/>
      <c r="HF44" s="79"/>
      <c r="HG44" s="79"/>
      <c r="HH44" s="79"/>
      <c r="HI44" s="79"/>
      <c r="HJ44" s="79"/>
      <c r="HK44" s="79"/>
      <c r="HL44" s="79"/>
      <c r="HM44" s="79"/>
      <c r="HN44" s="80"/>
      <c r="HO44" s="79"/>
      <c r="HP44" s="79"/>
      <c r="HQ44" s="79"/>
      <c r="HR44" s="79"/>
      <c r="HS44" s="79"/>
      <c r="HT44" s="79"/>
      <c r="HU44" s="79"/>
      <c r="HV44" s="79"/>
      <c r="HW44" s="79"/>
      <c r="HX44" s="79"/>
      <c r="HY44" s="80"/>
      <c r="HZ44" s="79"/>
      <c r="IA44" s="79"/>
      <c r="IB44" s="79"/>
      <c r="IC44" s="79"/>
      <c r="ID44" s="79"/>
      <c r="IE44" s="79"/>
      <c r="IF44" s="79"/>
      <c r="IG44" s="79"/>
      <c r="IH44" s="79"/>
      <c r="II44" s="79"/>
      <c r="IJ44" s="80"/>
      <c r="IK44" s="79"/>
      <c r="IL44" s="79"/>
      <c r="IM44" s="79"/>
      <c r="IN44" s="79"/>
      <c r="IO44" s="79"/>
      <c r="IP44" s="79"/>
      <c r="IQ44" s="79"/>
      <c r="IR44" s="79"/>
      <c r="IS44" s="79"/>
      <c r="IT44" s="79"/>
      <c r="IU44" s="80"/>
      <c r="IV44" s="79"/>
      <c r="IW44" s="79"/>
      <c r="IX44" s="79"/>
      <c r="IY44" s="79"/>
      <c r="IZ44" s="79"/>
      <c r="JA44" s="79"/>
      <c r="JB44" s="79"/>
      <c r="JC44" s="79"/>
      <c r="JD44" s="79"/>
      <c r="JE44" s="79"/>
      <c r="JF44" s="80"/>
      <c r="JG44" s="79"/>
      <c r="JH44" s="79"/>
      <c r="JI44" s="79"/>
      <c r="JJ44" s="79"/>
      <c r="JK44" s="79"/>
      <c r="JL44" s="79"/>
      <c r="JM44" s="79"/>
      <c r="JN44" s="79"/>
      <c r="JQ44" s="366">
        <v>46612</v>
      </c>
      <c r="JR44" s="367" t="s">
        <v>368</v>
      </c>
    </row>
    <row r="45" spans="1:278" ht="24" customHeight="1">
      <c r="A45" s="36" t="s">
        <v>292</v>
      </c>
      <c r="J45" s="138" t="s">
        <v>225</v>
      </c>
      <c r="K45" s="473">
        <v>1</v>
      </c>
      <c r="L45" s="473"/>
      <c r="M45" s="473"/>
      <c r="N45" s="103">
        <f>K13</f>
        <v>46113</v>
      </c>
      <c r="O45" s="81" t="s">
        <v>165</v>
      </c>
      <c r="P45" s="103">
        <f>IF($A$2="","",EDATE(N45,1)-1)</f>
        <v>46142</v>
      </c>
      <c r="Q45" s="82"/>
      <c r="R45" s="83"/>
      <c r="S45" s="83"/>
      <c r="T45" s="83"/>
      <c r="V45" s="473">
        <f>K45+1</f>
        <v>2</v>
      </c>
      <c r="W45" s="474"/>
      <c r="X45" s="474"/>
      <c r="Y45" s="84">
        <f>V13</f>
        <v>46143</v>
      </c>
      <c r="Z45" s="81" t="s">
        <v>165</v>
      </c>
      <c r="AA45" s="85">
        <f>IF($A$2="","",EDATE(Y45,1)-1)</f>
        <v>46173</v>
      </c>
      <c r="AB45" s="86"/>
      <c r="AC45" s="86"/>
      <c r="AD45" s="86"/>
      <c r="AE45" s="86"/>
      <c r="AG45" s="473">
        <f>V45+1</f>
        <v>3</v>
      </c>
      <c r="AH45" s="474"/>
      <c r="AI45" s="474"/>
      <c r="AJ45" s="84">
        <f>AG13</f>
        <v>46174</v>
      </c>
      <c r="AK45" s="81" t="s">
        <v>165</v>
      </c>
      <c r="AL45" s="85">
        <f>IF($A$2="","",EDATE(AJ45,1)-1)</f>
        <v>46203</v>
      </c>
      <c r="AM45" s="285"/>
      <c r="AN45" s="285"/>
      <c r="AO45" s="285"/>
      <c r="AP45" s="86"/>
      <c r="AR45" s="473">
        <f>AG45+1</f>
        <v>4</v>
      </c>
      <c r="AS45" s="474"/>
      <c r="AT45" s="474"/>
      <c r="AU45" s="103">
        <f>AR13</f>
        <v>46204</v>
      </c>
      <c r="AV45" s="81" t="s">
        <v>165</v>
      </c>
      <c r="AW45" s="103">
        <f>IF($A$2="","",EDATE(AU45,1)-1)</f>
        <v>46234</v>
      </c>
      <c r="AX45" s="82"/>
      <c r="AY45" s="83"/>
      <c r="AZ45" s="83"/>
      <c r="BA45" s="83"/>
      <c r="BC45" s="473">
        <f>AR45+1</f>
        <v>5</v>
      </c>
      <c r="BD45" s="474"/>
      <c r="BE45" s="474"/>
      <c r="BF45" s="84">
        <f>BC13</f>
        <v>46235</v>
      </c>
      <c r="BG45" s="81" t="s">
        <v>165</v>
      </c>
      <c r="BH45" s="85">
        <f>IF($A$2="","",EDATE(BF45,1)-1)</f>
        <v>46265</v>
      </c>
      <c r="BI45" s="86"/>
      <c r="BJ45" s="86"/>
      <c r="BK45" s="86"/>
      <c r="BL45" s="86"/>
      <c r="BN45" s="473">
        <f>BC45+1</f>
        <v>6</v>
      </c>
      <c r="BO45" s="474"/>
      <c r="BP45" s="474"/>
      <c r="BQ45" s="84">
        <f>BN13</f>
        <v>46266</v>
      </c>
      <c r="BR45" s="81" t="s">
        <v>165</v>
      </c>
      <c r="BS45" s="85">
        <f>IF($A$2="","",EDATE(BQ45,1)-1)</f>
        <v>46295</v>
      </c>
      <c r="BT45" s="285"/>
      <c r="BU45" s="285"/>
      <c r="BV45" s="285"/>
      <c r="BW45" s="86"/>
      <c r="BY45" s="473">
        <f>BN45+1</f>
        <v>7</v>
      </c>
      <c r="BZ45" s="474"/>
      <c r="CA45" s="474"/>
      <c r="CB45" s="103">
        <f>BY13</f>
        <v>46296</v>
      </c>
      <c r="CC45" s="81" t="s">
        <v>165</v>
      </c>
      <c r="CD45" s="103">
        <f>IF($A$2="","",EDATE(CB45,1)-1)</f>
        <v>46326</v>
      </c>
      <c r="CE45" s="82"/>
      <c r="CF45" s="83"/>
      <c r="CG45" s="83"/>
      <c r="CH45" s="83"/>
      <c r="CJ45" s="473">
        <f>BY45+1</f>
        <v>8</v>
      </c>
      <c r="CK45" s="474"/>
      <c r="CL45" s="474"/>
      <c r="CM45" s="84">
        <f>CJ13</f>
        <v>46327</v>
      </c>
      <c r="CN45" s="81" t="s">
        <v>165</v>
      </c>
      <c r="CO45" s="85">
        <f>IF($A$2="","",EDATE(CM45,1)-1)</f>
        <v>46356</v>
      </c>
      <c r="CP45" s="86"/>
      <c r="CQ45" s="86"/>
      <c r="CR45" s="86"/>
      <c r="CS45" s="86"/>
      <c r="CU45" s="473">
        <f>CJ45+1</f>
        <v>9</v>
      </c>
      <c r="CV45" s="474"/>
      <c r="CW45" s="474"/>
      <c r="CX45" s="84">
        <f>CU13</f>
        <v>46357</v>
      </c>
      <c r="CY45" s="81" t="s">
        <v>165</v>
      </c>
      <c r="CZ45" s="85">
        <f>IF($A$2="","",EDATE(CX45,1)-1)</f>
        <v>46387</v>
      </c>
      <c r="DA45" s="285"/>
      <c r="DB45" s="285"/>
      <c r="DC45" s="285"/>
      <c r="DD45" s="86"/>
      <c r="DF45" s="473">
        <f>CU45+1</f>
        <v>10</v>
      </c>
      <c r="DG45" s="474"/>
      <c r="DH45" s="474"/>
      <c r="DI45" s="103">
        <f>DF13</f>
        <v>46388</v>
      </c>
      <c r="DJ45" s="81" t="s">
        <v>165</v>
      </c>
      <c r="DK45" s="103">
        <f>IF($A$2="","",EDATE(DI45,1)-1)</f>
        <v>46418</v>
      </c>
      <c r="DL45" s="82"/>
      <c r="DM45" s="83"/>
      <c r="DN45" s="83"/>
      <c r="DO45" s="83"/>
      <c r="DQ45" s="473">
        <f>DF45+1</f>
        <v>11</v>
      </c>
      <c r="DR45" s="474"/>
      <c r="DS45" s="474"/>
      <c r="DT45" s="84">
        <f>DQ13</f>
        <v>46419</v>
      </c>
      <c r="DU45" s="81" t="s">
        <v>165</v>
      </c>
      <c r="DV45" s="85">
        <f>IF($A$2="","",EDATE(DT45,1)-1)</f>
        <v>46446</v>
      </c>
      <c r="DW45" s="86"/>
      <c r="DX45" s="86"/>
      <c r="DY45" s="86"/>
      <c r="DZ45" s="86"/>
      <c r="EB45" s="473">
        <f>DQ45+1</f>
        <v>12</v>
      </c>
      <c r="EC45" s="474"/>
      <c r="ED45" s="474"/>
      <c r="EE45" s="84">
        <f>EB13</f>
        <v>46447</v>
      </c>
      <c r="EF45" s="81" t="s">
        <v>165</v>
      </c>
      <c r="EG45" s="85">
        <f>IF($A$2="","",EDATE(EE45,1)-1)</f>
        <v>46477</v>
      </c>
      <c r="EH45" s="285"/>
      <c r="EI45" s="285"/>
      <c r="EJ45" s="285"/>
      <c r="EK45" s="86"/>
      <c r="EM45" s="473">
        <f>EB45+1</f>
        <v>13</v>
      </c>
      <c r="EN45" s="473"/>
      <c r="EO45" s="473"/>
      <c r="EP45" s="103">
        <f>EM13</f>
        <v>46478</v>
      </c>
      <c r="EQ45" s="81" t="s">
        <v>165</v>
      </c>
      <c r="ER45" s="103">
        <f>IF($A$2="","",EDATE(EP45,1)-1)</f>
        <v>46507</v>
      </c>
      <c r="ES45" s="82"/>
      <c r="ET45" s="83"/>
      <c r="EU45" s="83"/>
      <c r="EV45" s="83"/>
      <c r="EX45" s="473">
        <f>EM45+1</f>
        <v>14</v>
      </c>
      <c r="EY45" s="474"/>
      <c r="EZ45" s="474"/>
      <c r="FA45" s="84">
        <f>EX13</f>
        <v>46508</v>
      </c>
      <c r="FB45" s="81" t="s">
        <v>165</v>
      </c>
      <c r="FC45" s="85">
        <f>IF($A$2="","",EDATE(FA45,1)-1)</f>
        <v>46538</v>
      </c>
      <c r="FD45" s="86"/>
      <c r="FE45" s="86"/>
      <c r="FF45" s="86"/>
      <c r="FG45" s="86"/>
      <c r="FI45" s="473">
        <f>EX45+1</f>
        <v>15</v>
      </c>
      <c r="FJ45" s="474"/>
      <c r="FK45" s="474"/>
      <c r="FL45" s="84">
        <f>FI13</f>
        <v>46539</v>
      </c>
      <c r="FM45" s="81" t="s">
        <v>165</v>
      </c>
      <c r="FN45" s="85">
        <f>IF($A$2="","",EDATE(FL45,1)-1)</f>
        <v>46568</v>
      </c>
      <c r="FO45" s="285"/>
      <c r="FP45" s="285"/>
      <c r="FQ45" s="285"/>
      <c r="FR45" s="86"/>
      <c r="FT45" s="473">
        <f>FI45+1</f>
        <v>16</v>
      </c>
      <c r="FU45" s="474"/>
      <c r="FV45" s="474"/>
      <c r="FW45" s="103">
        <f>FT13</f>
        <v>46569</v>
      </c>
      <c r="FX45" s="81" t="s">
        <v>165</v>
      </c>
      <c r="FY45" s="103">
        <f>IF($A$2="","",EDATE(FW45,1)-1)</f>
        <v>46599</v>
      </c>
      <c r="FZ45" s="82"/>
      <c r="GA45" s="83"/>
      <c r="GB45" s="83"/>
      <c r="GC45" s="83"/>
      <c r="GE45" s="473">
        <f>FT45+1</f>
        <v>17</v>
      </c>
      <c r="GF45" s="474"/>
      <c r="GG45" s="474"/>
      <c r="GH45" s="84">
        <f>GE13</f>
        <v>46600</v>
      </c>
      <c r="GI45" s="81" t="s">
        <v>165</v>
      </c>
      <c r="GJ45" s="85">
        <f>IF($A$2="","",EDATE(GH45,1)-1)</f>
        <v>46630</v>
      </c>
      <c r="GK45" s="86"/>
      <c r="GL45" s="86"/>
      <c r="GM45" s="86"/>
      <c r="GN45" s="86"/>
      <c r="GP45" s="473">
        <f>GE45+1</f>
        <v>18</v>
      </c>
      <c r="GQ45" s="474"/>
      <c r="GR45" s="474"/>
      <c r="GS45" s="84">
        <f>GP13</f>
        <v>46631</v>
      </c>
      <c r="GT45" s="81" t="s">
        <v>165</v>
      </c>
      <c r="GU45" s="85">
        <f>IF($A$2="","",EDATE(GS45,1)-1)</f>
        <v>46660</v>
      </c>
      <c r="GV45" s="285"/>
      <c r="GW45" s="285"/>
      <c r="GX45" s="285"/>
      <c r="GY45" s="86"/>
      <c r="HA45" s="473">
        <f>GP45+1</f>
        <v>19</v>
      </c>
      <c r="HB45" s="474"/>
      <c r="HC45" s="474"/>
      <c r="HD45" s="103">
        <f>HA13</f>
        <v>46661</v>
      </c>
      <c r="HE45" s="81" t="s">
        <v>165</v>
      </c>
      <c r="HF45" s="103">
        <f>IF($A$2="","",EDATE(HD45,1)-1)</f>
        <v>46691</v>
      </c>
      <c r="HG45" s="82"/>
      <c r="HH45" s="83"/>
      <c r="HI45" s="83"/>
      <c r="HJ45" s="83"/>
      <c r="HL45" s="473">
        <f>HA45+1</f>
        <v>20</v>
      </c>
      <c r="HM45" s="474"/>
      <c r="HN45" s="474"/>
      <c r="HO45" s="84">
        <f>HL13</f>
        <v>46692</v>
      </c>
      <c r="HP45" s="81" t="s">
        <v>165</v>
      </c>
      <c r="HQ45" s="85">
        <f>IF($A$2="","",EDATE(HO45,1)-1)</f>
        <v>46721</v>
      </c>
      <c r="HR45" s="86"/>
      <c r="HS45" s="86"/>
      <c r="HT45" s="86"/>
      <c r="HU45" s="86"/>
      <c r="HW45" s="473">
        <f>HL45+1</f>
        <v>21</v>
      </c>
      <c r="HX45" s="474"/>
      <c r="HY45" s="474"/>
      <c r="HZ45" s="84">
        <f>HW13</f>
        <v>46722</v>
      </c>
      <c r="IA45" s="81" t="s">
        <v>165</v>
      </c>
      <c r="IB45" s="85">
        <f>IF($A$2="","",EDATE(HZ45,1)-1)</f>
        <v>46752</v>
      </c>
      <c r="IC45" s="285"/>
      <c r="ID45" s="285"/>
      <c r="IE45" s="285"/>
      <c r="IF45" s="86"/>
      <c r="IH45" s="473">
        <f>HW45+1</f>
        <v>22</v>
      </c>
      <c r="II45" s="474"/>
      <c r="IJ45" s="474"/>
      <c r="IK45" s="103">
        <f>IH13</f>
        <v>46753</v>
      </c>
      <c r="IL45" s="81" t="s">
        <v>165</v>
      </c>
      <c r="IM45" s="103">
        <f>IF($A$2="","",EDATE(IK45,1)-1)</f>
        <v>46783</v>
      </c>
      <c r="IN45" s="82"/>
      <c r="IO45" s="83"/>
      <c r="IP45" s="83"/>
      <c r="IQ45" s="83"/>
      <c r="IS45" s="473">
        <f>IH45+1</f>
        <v>23</v>
      </c>
      <c r="IT45" s="474"/>
      <c r="IU45" s="474"/>
      <c r="IV45" s="84">
        <f>IS13</f>
        <v>46784</v>
      </c>
      <c r="IW45" s="81" t="s">
        <v>165</v>
      </c>
      <c r="IX45" s="85">
        <f>IF($A$2="","",EDATE(IV45,1)-1)</f>
        <v>46812</v>
      </c>
      <c r="IY45" s="86"/>
      <c r="IZ45" s="86"/>
      <c r="JA45" s="86"/>
      <c r="JB45" s="86"/>
      <c r="JD45" s="473">
        <f>IS45+1</f>
        <v>24</v>
      </c>
      <c r="JE45" s="474"/>
      <c r="JF45" s="474"/>
      <c r="JG45" s="84">
        <f>JD13</f>
        <v>46813</v>
      </c>
      <c r="JH45" s="81" t="s">
        <v>165</v>
      </c>
      <c r="JI45" s="85">
        <f>IF($A$2="","",EDATE(JG45,1)-1)</f>
        <v>46843</v>
      </c>
      <c r="JJ45" s="285"/>
      <c r="JK45" s="285"/>
      <c r="JL45" s="285"/>
      <c r="JM45" s="86"/>
      <c r="JQ45" s="366">
        <v>46613</v>
      </c>
      <c r="JR45" s="367" t="s">
        <v>368</v>
      </c>
    </row>
    <row r="46" spans="1:278" ht="24" customHeight="1">
      <c r="A46" s="36" t="s">
        <v>350</v>
      </c>
      <c r="J46" s="138" t="s">
        <v>225</v>
      </c>
      <c r="K46" s="472" t="s">
        <v>185</v>
      </c>
      <c r="L46" s="472"/>
      <c r="M46" s="472"/>
      <c r="N46" s="87">
        <f>COUNT(M13:M43)</f>
        <v>0</v>
      </c>
      <c r="O46" s="88"/>
      <c r="P46" s="88"/>
      <c r="Q46" s="89"/>
      <c r="R46" s="89"/>
      <c r="S46" s="89"/>
      <c r="T46" s="89"/>
      <c r="U46" s="89"/>
      <c r="V46" s="472" t="s">
        <v>185</v>
      </c>
      <c r="W46" s="472"/>
      <c r="X46" s="472"/>
      <c r="Y46" s="90">
        <f>COUNT(X13:X43)</f>
        <v>0</v>
      </c>
      <c r="Z46" s="91"/>
      <c r="AA46" s="92"/>
      <c r="AB46" s="89"/>
      <c r="AC46" s="89"/>
      <c r="AD46" s="89"/>
      <c r="AE46" s="89"/>
      <c r="AF46" s="89"/>
      <c r="AG46" s="472" t="s">
        <v>185</v>
      </c>
      <c r="AH46" s="472"/>
      <c r="AI46" s="472"/>
      <c r="AJ46" s="87">
        <f>COUNT(AI13:AI43)</f>
        <v>0</v>
      </c>
      <c r="AK46" s="93"/>
      <c r="AL46" s="93"/>
      <c r="AM46" s="92"/>
      <c r="AN46" s="92"/>
      <c r="AO46" s="92"/>
      <c r="AP46" s="89"/>
      <c r="AQ46" s="89"/>
      <c r="AR46" s="472" t="s">
        <v>185</v>
      </c>
      <c r="AS46" s="472"/>
      <c r="AT46" s="472"/>
      <c r="AU46" s="87">
        <f>COUNT(AT13:AT43)</f>
        <v>0</v>
      </c>
      <c r="AV46" s="88"/>
      <c r="AW46" s="88"/>
      <c r="AX46" s="89"/>
      <c r="AY46" s="89"/>
      <c r="AZ46" s="89"/>
      <c r="BA46" s="89"/>
      <c r="BB46" s="89"/>
      <c r="BC46" s="472" t="s">
        <v>185</v>
      </c>
      <c r="BD46" s="472"/>
      <c r="BE46" s="472"/>
      <c r="BF46" s="90">
        <f>COUNT(BE13:BE43)</f>
        <v>0</v>
      </c>
      <c r="BG46" s="91"/>
      <c r="BH46" s="92"/>
      <c r="BI46" s="89"/>
      <c r="BJ46" s="89"/>
      <c r="BK46" s="89"/>
      <c r="BL46" s="89"/>
      <c r="BM46" s="89"/>
      <c r="BN46" s="472" t="s">
        <v>185</v>
      </c>
      <c r="BO46" s="472"/>
      <c r="BP46" s="472"/>
      <c r="BQ46" s="87">
        <f>COUNT(BP13:BP43)</f>
        <v>0</v>
      </c>
      <c r="BR46" s="93"/>
      <c r="BS46" s="93"/>
      <c r="BT46" s="92"/>
      <c r="BU46" s="92"/>
      <c r="BV46" s="92"/>
      <c r="BW46" s="89"/>
      <c r="BX46" s="89"/>
      <c r="BY46" s="472" t="s">
        <v>185</v>
      </c>
      <c r="BZ46" s="472"/>
      <c r="CA46" s="472"/>
      <c r="CB46" s="87">
        <f>COUNT(CA13:CA43)</f>
        <v>0</v>
      </c>
      <c r="CC46" s="88"/>
      <c r="CD46" s="88"/>
      <c r="CE46" s="89"/>
      <c r="CF46" s="89"/>
      <c r="CG46" s="89"/>
      <c r="CH46" s="89"/>
      <c r="CI46" s="89"/>
      <c r="CJ46" s="472" t="s">
        <v>185</v>
      </c>
      <c r="CK46" s="472"/>
      <c r="CL46" s="472"/>
      <c r="CM46" s="90">
        <f>COUNT(CL13:CL43)</f>
        <v>0</v>
      </c>
      <c r="CN46" s="91"/>
      <c r="CO46" s="92"/>
      <c r="CP46" s="89"/>
      <c r="CQ46" s="89"/>
      <c r="CR46" s="89"/>
      <c r="CS46" s="89"/>
      <c r="CT46" s="89"/>
      <c r="CU46" s="472" t="s">
        <v>185</v>
      </c>
      <c r="CV46" s="472"/>
      <c r="CW46" s="472"/>
      <c r="CX46" s="87">
        <f>COUNT(CW13:CW43)</f>
        <v>0</v>
      </c>
      <c r="CY46" s="93"/>
      <c r="CZ46" s="93"/>
      <c r="DA46" s="92"/>
      <c r="DB46" s="92"/>
      <c r="DC46" s="92"/>
      <c r="DD46" s="89"/>
      <c r="DE46" s="89"/>
      <c r="DF46" s="472" t="s">
        <v>185</v>
      </c>
      <c r="DG46" s="472"/>
      <c r="DH46" s="472"/>
      <c r="DI46" s="87">
        <f>COUNT(DH13:DH43)</f>
        <v>0</v>
      </c>
      <c r="DJ46" s="88"/>
      <c r="DK46" s="88"/>
      <c r="DL46" s="89"/>
      <c r="DM46" s="89"/>
      <c r="DN46" s="89"/>
      <c r="DO46" s="89"/>
      <c r="DP46" s="89"/>
      <c r="DQ46" s="472" t="s">
        <v>185</v>
      </c>
      <c r="DR46" s="472"/>
      <c r="DS46" s="472"/>
      <c r="DT46" s="90">
        <f>COUNT(DS13:DS43)</f>
        <v>0</v>
      </c>
      <c r="DU46" s="91"/>
      <c r="DV46" s="92"/>
      <c r="DW46" s="89"/>
      <c r="DX46" s="89"/>
      <c r="DY46" s="89"/>
      <c r="DZ46" s="89"/>
      <c r="EA46" s="89"/>
      <c r="EB46" s="472" t="s">
        <v>185</v>
      </c>
      <c r="EC46" s="472"/>
      <c r="ED46" s="472"/>
      <c r="EE46" s="87">
        <f>COUNT(ED13:ED43)</f>
        <v>0</v>
      </c>
      <c r="EF46" s="93"/>
      <c r="EG46" s="93"/>
      <c r="EH46" s="92"/>
      <c r="EI46" s="92"/>
      <c r="EJ46" s="92"/>
      <c r="EK46" s="89"/>
      <c r="EL46" s="89"/>
      <c r="EM46" s="472" t="s">
        <v>185</v>
      </c>
      <c r="EN46" s="472"/>
      <c r="EO46" s="472"/>
      <c r="EP46" s="87">
        <f>COUNT(EO13:EO43)</f>
        <v>0</v>
      </c>
      <c r="EQ46" s="88"/>
      <c r="ER46" s="88"/>
      <c r="ES46" s="89"/>
      <c r="ET46" s="89"/>
      <c r="EU46" s="89"/>
      <c r="EV46" s="89"/>
      <c r="EW46" s="89"/>
      <c r="EX46" s="472" t="s">
        <v>185</v>
      </c>
      <c r="EY46" s="472"/>
      <c r="EZ46" s="472"/>
      <c r="FA46" s="90">
        <f>COUNT(EZ13:EZ43)</f>
        <v>0</v>
      </c>
      <c r="FB46" s="91"/>
      <c r="FC46" s="92"/>
      <c r="FD46" s="89"/>
      <c r="FE46" s="89"/>
      <c r="FF46" s="89"/>
      <c r="FG46" s="89"/>
      <c r="FH46" s="89"/>
      <c r="FI46" s="472" t="s">
        <v>185</v>
      </c>
      <c r="FJ46" s="472"/>
      <c r="FK46" s="472"/>
      <c r="FL46" s="87">
        <f>COUNT(FK13:FK43)</f>
        <v>0</v>
      </c>
      <c r="FM46" s="93"/>
      <c r="FN46" s="93"/>
      <c r="FO46" s="92"/>
      <c r="FP46" s="92"/>
      <c r="FQ46" s="92"/>
      <c r="FR46" s="89"/>
      <c r="FS46" s="89"/>
      <c r="FT46" s="472" t="s">
        <v>185</v>
      </c>
      <c r="FU46" s="472"/>
      <c r="FV46" s="472"/>
      <c r="FW46" s="87">
        <f>COUNT(FV13:FV43)</f>
        <v>0</v>
      </c>
      <c r="FX46" s="88"/>
      <c r="FY46" s="88"/>
      <c r="FZ46" s="89"/>
      <c r="GA46" s="89"/>
      <c r="GB46" s="89"/>
      <c r="GC46" s="89"/>
      <c r="GD46" s="89"/>
      <c r="GE46" s="472" t="s">
        <v>185</v>
      </c>
      <c r="GF46" s="472"/>
      <c r="GG46" s="472"/>
      <c r="GH46" s="90">
        <f>COUNT(GG13:GG43)</f>
        <v>0</v>
      </c>
      <c r="GI46" s="91"/>
      <c r="GJ46" s="92"/>
      <c r="GK46" s="89"/>
      <c r="GL46" s="89"/>
      <c r="GM46" s="89"/>
      <c r="GN46" s="89"/>
      <c r="GO46" s="89"/>
      <c r="GP46" s="472" t="s">
        <v>185</v>
      </c>
      <c r="GQ46" s="472"/>
      <c r="GR46" s="472"/>
      <c r="GS46" s="87">
        <f>COUNT(GR13:GR43)</f>
        <v>0</v>
      </c>
      <c r="GT46" s="93"/>
      <c r="GU46" s="93"/>
      <c r="GV46" s="92"/>
      <c r="GW46" s="92"/>
      <c r="GX46" s="92"/>
      <c r="GY46" s="89"/>
      <c r="GZ46" s="89"/>
      <c r="HA46" s="472" t="s">
        <v>185</v>
      </c>
      <c r="HB46" s="472"/>
      <c r="HC46" s="472"/>
      <c r="HD46" s="87">
        <f>COUNT(HC13:HC43)</f>
        <v>0</v>
      </c>
      <c r="HE46" s="88"/>
      <c r="HF46" s="88"/>
      <c r="HG46" s="89"/>
      <c r="HH46" s="89"/>
      <c r="HI46" s="89"/>
      <c r="HJ46" s="89"/>
      <c r="HK46" s="89"/>
      <c r="HL46" s="472" t="s">
        <v>185</v>
      </c>
      <c r="HM46" s="472"/>
      <c r="HN46" s="472"/>
      <c r="HO46" s="90">
        <f>COUNT(HN13:HN43)</f>
        <v>0</v>
      </c>
      <c r="HP46" s="91"/>
      <c r="HQ46" s="92"/>
      <c r="HR46" s="89"/>
      <c r="HS46" s="89"/>
      <c r="HT46" s="89"/>
      <c r="HU46" s="89"/>
      <c r="HV46" s="89"/>
      <c r="HW46" s="472" t="s">
        <v>185</v>
      </c>
      <c r="HX46" s="472"/>
      <c r="HY46" s="472"/>
      <c r="HZ46" s="87">
        <f>COUNT(HY13:HY43)</f>
        <v>0</v>
      </c>
      <c r="IA46" s="93"/>
      <c r="IB46" s="93"/>
      <c r="IC46" s="92"/>
      <c r="ID46" s="92"/>
      <c r="IE46" s="92"/>
      <c r="IF46" s="89"/>
      <c r="IG46" s="89"/>
      <c r="IH46" s="472" t="s">
        <v>185</v>
      </c>
      <c r="II46" s="472"/>
      <c r="IJ46" s="472"/>
      <c r="IK46" s="87">
        <f>COUNT(IJ13:IJ43)</f>
        <v>0</v>
      </c>
      <c r="IL46" s="88"/>
      <c r="IM46" s="88"/>
      <c r="IN46" s="89"/>
      <c r="IO46" s="89"/>
      <c r="IP46" s="89"/>
      <c r="IQ46" s="89"/>
      <c r="IR46" s="89"/>
      <c r="IS46" s="472" t="s">
        <v>185</v>
      </c>
      <c r="IT46" s="472"/>
      <c r="IU46" s="472"/>
      <c r="IV46" s="90">
        <f>COUNT(IU13:IU43)</f>
        <v>0</v>
      </c>
      <c r="IW46" s="91"/>
      <c r="IX46" s="92"/>
      <c r="IY46" s="89"/>
      <c r="IZ46" s="89"/>
      <c r="JA46" s="89"/>
      <c r="JB46" s="89"/>
      <c r="JC46" s="89"/>
      <c r="JD46" s="472" t="s">
        <v>185</v>
      </c>
      <c r="JE46" s="472"/>
      <c r="JF46" s="472"/>
      <c r="JG46" s="87">
        <f>COUNT(JF13:JF43)</f>
        <v>0</v>
      </c>
      <c r="JH46" s="93"/>
      <c r="JI46" s="93"/>
      <c r="JJ46" s="92"/>
      <c r="JK46" s="92"/>
      <c r="JL46" s="92"/>
      <c r="JM46" s="89"/>
      <c r="JN46" s="89"/>
      <c r="JQ46" s="366">
        <v>46614</v>
      </c>
      <c r="JR46" s="367" t="s">
        <v>368</v>
      </c>
    </row>
    <row r="47" spans="1:278" ht="24" customHeight="1">
      <c r="A47" s="36" t="s">
        <v>250</v>
      </c>
      <c r="J47" s="138" t="s">
        <v>225</v>
      </c>
      <c r="K47" s="472" t="s">
        <v>147</v>
      </c>
      <c r="L47" s="472"/>
      <c r="M47" s="472"/>
      <c r="N47" s="94">
        <f>SUM(M13:M43)</f>
        <v>0</v>
      </c>
      <c r="O47" s="95"/>
      <c r="P47" s="95"/>
      <c r="Q47" s="96"/>
      <c r="R47" s="96"/>
      <c r="S47" s="96"/>
      <c r="T47" s="96"/>
      <c r="U47" s="96"/>
      <c r="V47" s="472" t="s">
        <v>147</v>
      </c>
      <c r="W47" s="472"/>
      <c r="X47" s="472"/>
      <c r="Y47" s="97">
        <f>SUM(X13:X43)</f>
        <v>0</v>
      </c>
      <c r="Z47" s="98"/>
      <c r="AA47" s="99"/>
      <c r="AB47" s="96"/>
      <c r="AC47" s="96"/>
      <c r="AD47" s="96"/>
      <c r="AE47" s="96"/>
      <c r="AF47" s="96"/>
      <c r="AG47" s="472" t="s">
        <v>147</v>
      </c>
      <c r="AH47" s="472"/>
      <c r="AI47" s="472"/>
      <c r="AJ47" s="94">
        <f>SUM(AI13:AI43)</f>
        <v>0</v>
      </c>
      <c r="AM47" s="95"/>
      <c r="AN47" s="99"/>
      <c r="AO47" s="94" t="s">
        <v>281</v>
      </c>
      <c r="AQ47" s="96"/>
      <c r="AR47" s="472" t="s">
        <v>147</v>
      </c>
      <c r="AS47" s="472"/>
      <c r="AT47" s="472"/>
      <c r="AU47" s="94">
        <f>SUM(AT13:AT43)</f>
        <v>0</v>
      </c>
      <c r="AV47" s="95"/>
      <c r="AW47" s="95"/>
      <c r="AX47" s="96"/>
      <c r="AY47" s="96"/>
      <c r="AZ47" s="96"/>
      <c r="BA47" s="96"/>
      <c r="BB47" s="96"/>
      <c r="BC47" s="472" t="s">
        <v>147</v>
      </c>
      <c r="BD47" s="472"/>
      <c r="BE47" s="472"/>
      <c r="BF47" s="97">
        <f>SUM(BE13:BE43)</f>
        <v>0</v>
      </c>
      <c r="BG47" s="98"/>
      <c r="BH47" s="99"/>
      <c r="BI47" s="96"/>
      <c r="BJ47" s="96"/>
      <c r="BK47" s="96"/>
      <c r="BL47" s="96"/>
      <c r="BM47" s="96"/>
      <c r="BN47" s="472" t="s">
        <v>147</v>
      </c>
      <c r="BO47" s="472"/>
      <c r="BP47" s="472"/>
      <c r="BQ47" s="94">
        <f>SUM(BP13:BP43)</f>
        <v>0</v>
      </c>
      <c r="BU47" s="99"/>
      <c r="BV47" s="94" t="s">
        <v>281</v>
      </c>
      <c r="BX47" s="96"/>
      <c r="BY47" s="472" t="s">
        <v>147</v>
      </c>
      <c r="BZ47" s="472"/>
      <c r="CA47" s="472"/>
      <c r="CB47" s="94">
        <f>SUM(CA13:CA43)</f>
        <v>0</v>
      </c>
      <c r="CC47" s="95"/>
      <c r="CD47" s="95"/>
      <c r="CE47" s="96"/>
      <c r="CF47" s="96"/>
      <c r="CG47" s="96"/>
      <c r="CH47" s="96"/>
      <c r="CI47" s="96"/>
      <c r="CJ47" s="472" t="s">
        <v>147</v>
      </c>
      <c r="CK47" s="472"/>
      <c r="CL47" s="472"/>
      <c r="CM47" s="97">
        <f>SUM(CL13:CL43)</f>
        <v>0</v>
      </c>
      <c r="CN47" s="98"/>
      <c r="CO47" s="99"/>
      <c r="CP47" s="96"/>
      <c r="CQ47" s="96"/>
      <c r="CR47" s="96"/>
      <c r="CS47" s="96"/>
      <c r="CT47" s="96"/>
      <c r="CU47" s="472" t="s">
        <v>147</v>
      </c>
      <c r="CV47" s="472"/>
      <c r="CW47" s="472"/>
      <c r="CX47" s="94">
        <f>SUM(CW13:CW43)</f>
        <v>0</v>
      </c>
      <c r="DA47" s="95"/>
      <c r="DB47" s="99"/>
      <c r="DC47" s="94" t="s">
        <v>281</v>
      </c>
      <c r="DE47" s="96"/>
      <c r="DF47" s="472" t="s">
        <v>147</v>
      </c>
      <c r="DG47" s="472"/>
      <c r="DH47" s="472"/>
      <c r="DI47" s="94">
        <f>SUM(DH13:DH43)</f>
        <v>0</v>
      </c>
      <c r="DJ47" s="95"/>
      <c r="DK47" s="95"/>
      <c r="DL47" s="96"/>
      <c r="DM47" s="96"/>
      <c r="DN47" s="96"/>
      <c r="DO47" s="96"/>
      <c r="DP47" s="96"/>
      <c r="DQ47" s="472" t="s">
        <v>147</v>
      </c>
      <c r="DR47" s="472"/>
      <c r="DS47" s="472"/>
      <c r="DT47" s="97">
        <f>SUM(DS13:DS43)</f>
        <v>0</v>
      </c>
      <c r="DU47" s="98"/>
      <c r="DV47" s="99"/>
      <c r="DW47" s="96"/>
      <c r="DX47" s="96"/>
      <c r="DY47" s="96"/>
      <c r="DZ47" s="96"/>
      <c r="EA47" s="96"/>
      <c r="EB47" s="472" t="s">
        <v>147</v>
      </c>
      <c r="EC47" s="472"/>
      <c r="ED47" s="472"/>
      <c r="EE47" s="94">
        <f>SUM(ED13:ED43)</f>
        <v>0</v>
      </c>
      <c r="EH47" s="95"/>
      <c r="EI47" s="292"/>
      <c r="EJ47" s="94" t="s">
        <v>281</v>
      </c>
      <c r="EK47" s="94" t="s">
        <v>284</v>
      </c>
      <c r="EM47" s="472" t="s">
        <v>147</v>
      </c>
      <c r="EN47" s="472"/>
      <c r="EO47" s="472"/>
      <c r="EP47" s="94">
        <f>SUM(EO13:EO43)</f>
        <v>0</v>
      </c>
      <c r="EQ47" s="95"/>
      <c r="ER47" s="95"/>
      <c r="ES47" s="96"/>
      <c r="ET47" s="96"/>
      <c r="EU47" s="96"/>
      <c r="EV47" s="96"/>
      <c r="EW47" s="96"/>
      <c r="EX47" s="472" t="s">
        <v>147</v>
      </c>
      <c r="EY47" s="472"/>
      <c r="EZ47" s="472"/>
      <c r="FA47" s="97">
        <f>SUM(EZ13:EZ43)</f>
        <v>0</v>
      </c>
      <c r="FB47" s="98"/>
      <c r="FC47" s="99"/>
      <c r="FD47" s="96"/>
      <c r="FE47" s="96"/>
      <c r="FF47" s="96"/>
      <c r="FG47" s="96"/>
      <c r="FH47" s="96"/>
      <c r="FI47" s="472" t="s">
        <v>147</v>
      </c>
      <c r="FJ47" s="472"/>
      <c r="FK47" s="472"/>
      <c r="FL47" s="94">
        <f>SUM(FK13:FK43)</f>
        <v>0</v>
      </c>
      <c r="FO47" s="95"/>
      <c r="FP47" s="99"/>
      <c r="FQ47" s="94" t="s">
        <v>281</v>
      </c>
      <c r="FS47" s="96"/>
      <c r="FT47" s="472" t="s">
        <v>147</v>
      </c>
      <c r="FU47" s="472"/>
      <c r="FV47" s="472"/>
      <c r="FW47" s="94">
        <f>SUM(FV13:FV43)</f>
        <v>0</v>
      </c>
      <c r="FX47" s="95"/>
      <c r="FY47" s="95"/>
      <c r="FZ47" s="96"/>
      <c r="GA47" s="96"/>
      <c r="GB47" s="96"/>
      <c r="GC47" s="96"/>
      <c r="GD47" s="96"/>
      <c r="GE47" s="472" t="s">
        <v>147</v>
      </c>
      <c r="GF47" s="472"/>
      <c r="GG47" s="472"/>
      <c r="GH47" s="97">
        <f>SUM(GG13:GG43)</f>
        <v>0</v>
      </c>
      <c r="GI47" s="98"/>
      <c r="GJ47" s="99"/>
      <c r="GK47" s="96"/>
      <c r="GL47" s="96"/>
      <c r="GM47" s="96"/>
      <c r="GN47" s="96"/>
      <c r="GO47" s="96"/>
      <c r="GP47" s="472" t="s">
        <v>147</v>
      </c>
      <c r="GQ47" s="472"/>
      <c r="GR47" s="472"/>
      <c r="GS47" s="94">
        <f>SUM(GR13:GR43)</f>
        <v>0</v>
      </c>
      <c r="GV47" s="99"/>
      <c r="GW47" s="94" t="s">
        <v>281</v>
      </c>
      <c r="GX47" s="95"/>
      <c r="GZ47" s="96"/>
      <c r="HA47" s="472" t="s">
        <v>147</v>
      </c>
      <c r="HB47" s="472"/>
      <c r="HC47" s="472"/>
      <c r="HD47" s="94">
        <f>SUM(HC13:HC43)</f>
        <v>0</v>
      </c>
      <c r="HE47" s="95"/>
      <c r="HF47" s="95"/>
      <c r="HG47" s="96"/>
      <c r="HH47" s="96"/>
      <c r="HI47" s="96"/>
      <c r="HJ47" s="96"/>
      <c r="HK47" s="96"/>
      <c r="HL47" s="472" t="s">
        <v>147</v>
      </c>
      <c r="HM47" s="472"/>
      <c r="HN47" s="472"/>
      <c r="HO47" s="97">
        <f>SUM(HN13:HN43)</f>
        <v>0</v>
      </c>
      <c r="HP47" s="98"/>
      <c r="HQ47" s="99"/>
      <c r="HR47" s="96"/>
      <c r="HS47" s="96"/>
      <c r="HT47" s="96"/>
      <c r="HU47" s="96"/>
      <c r="HV47" s="96"/>
      <c r="HW47" s="472" t="s">
        <v>147</v>
      </c>
      <c r="HX47" s="472"/>
      <c r="HY47" s="472"/>
      <c r="HZ47" s="94">
        <f>SUM(HY13:HY43)</f>
        <v>0</v>
      </c>
      <c r="IC47" s="95"/>
      <c r="ID47" s="99"/>
      <c r="IE47" s="94" t="s">
        <v>281</v>
      </c>
      <c r="IG47" s="96"/>
      <c r="IH47" s="472" t="s">
        <v>147</v>
      </c>
      <c r="II47" s="472"/>
      <c r="IJ47" s="472"/>
      <c r="IK47" s="94">
        <f>SUM(IJ13:IJ43)</f>
        <v>0</v>
      </c>
      <c r="IL47" s="95"/>
      <c r="IM47" s="95"/>
      <c r="IN47" s="96"/>
      <c r="IO47" s="96"/>
      <c r="IP47" s="96"/>
      <c r="IQ47" s="96"/>
      <c r="IR47" s="96"/>
      <c r="IS47" s="472" t="s">
        <v>147</v>
      </c>
      <c r="IT47" s="472"/>
      <c r="IU47" s="472"/>
      <c r="IV47" s="97">
        <f>SUM(IU13:IU43)</f>
        <v>0</v>
      </c>
      <c r="IW47" s="98"/>
      <c r="IX47" s="99"/>
      <c r="IY47" s="96"/>
      <c r="IZ47" s="96"/>
      <c r="JA47" s="96"/>
      <c r="JB47" s="96"/>
      <c r="JC47" s="96"/>
      <c r="JD47" s="472" t="s">
        <v>147</v>
      </c>
      <c r="JE47" s="472"/>
      <c r="JF47" s="472"/>
      <c r="JG47" s="94">
        <f>SUM(JF13:JF43)</f>
        <v>0</v>
      </c>
      <c r="JJ47" s="95"/>
      <c r="JK47" s="292"/>
      <c r="JL47" s="94" t="s">
        <v>281</v>
      </c>
      <c r="JM47" s="94" t="s">
        <v>285</v>
      </c>
      <c r="JN47" s="94" t="s">
        <v>286</v>
      </c>
      <c r="JQ47" s="366">
        <v>46650</v>
      </c>
      <c r="JR47" s="367" t="s">
        <v>340</v>
      </c>
    </row>
    <row r="48" spans="1:278" ht="23.25" customHeight="1">
      <c r="A48" s="36" t="s">
        <v>297</v>
      </c>
      <c r="K48" s="100" t="s">
        <v>293</v>
      </c>
      <c r="L48" s="79"/>
      <c r="M48" s="80"/>
      <c r="N48" s="79"/>
      <c r="O48" s="79"/>
      <c r="P48" s="79"/>
      <c r="Q48" s="79"/>
      <c r="R48" s="79"/>
      <c r="S48" s="79"/>
      <c r="T48" s="79"/>
      <c r="U48" s="79"/>
      <c r="V48" s="79"/>
      <c r="W48" s="79"/>
      <c r="X48" s="80"/>
      <c r="Y48" s="79"/>
      <c r="Z48" s="79"/>
      <c r="AA48" s="79"/>
      <c r="AB48" s="79"/>
      <c r="AC48" s="79"/>
      <c r="AD48" s="79"/>
      <c r="AE48" s="79"/>
      <c r="AF48" s="79"/>
      <c r="AG48" s="100"/>
      <c r="AH48" s="79"/>
      <c r="AI48" s="80"/>
      <c r="AJ48" s="79"/>
      <c r="AM48" s="286"/>
      <c r="AN48" s="351" t="s">
        <v>282</v>
      </c>
      <c r="AO48" s="87">
        <f>N46+Y46+AJ46</f>
        <v>0</v>
      </c>
      <c r="AR48" s="100" t="s">
        <v>293</v>
      </c>
      <c r="AS48" s="79"/>
      <c r="AT48" s="80"/>
      <c r="AU48" s="79"/>
      <c r="AV48" s="79"/>
      <c r="AW48" s="79"/>
      <c r="AX48" s="79"/>
      <c r="AY48" s="79"/>
      <c r="AZ48" s="79"/>
      <c r="BA48" s="79"/>
      <c r="BB48" s="79"/>
      <c r="BC48" s="79"/>
      <c r="BD48" s="79"/>
      <c r="BE48" s="80"/>
      <c r="BF48" s="79"/>
      <c r="BG48" s="79"/>
      <c r="BH48" s="79"/>
      <c r="BI48" s="79"/>
      <c r="BJ48" s="79"/>
      <c r="BK48" s="79"/>
      <c r="BL48" s="79"/>
      <c r="BM48" s="79"/>
      <c r="BN48" s="79"/>
      <c r="BO48" s="79"/>
      <c r="BP48" s="80"/>
      <c r="BQ48" s="79"/>
      <c r="BU48" s="351" t="s">
        <v>282</v>
      </c>
      <c r="BV48" s="87">
        <f>AU46+BF46+BQ46</f>
        <v>0</v>
      </c>
      <c r="BY48" s="100" t="s">
        <v>293</v>
      </c>
      <c r="BZ48" s="79"/>
      <c r="CA48" s="80"/>
      <c r="CB48" s="79"/>
      <c r="CC48" s="79"/>
      <c r="CD48" s="79"/>
      <c r="CE48" s="79"/>
      <c r="CF48" s="79"/>
      <c r="CG48" s="79"/>
      <c r="CH48" s="79"/>
      <c r="CI48" s="79"/>
      <c r="CJ48" s="79"/>
      <c r="CK48" s="79"/>
      <c r="CL48" s="80"/>
      <c r="CM48" s="79"/>
      <c r="CN48" s="79"/>
      <c r="CO48" s="79"/>
      <c r="CP48" s="79"/>
      <c r="CQ48" s="79"/>
      <c r="CR48" s="79"/>
      <c r="CS48" s="79"/>
      <c r="CT48" s="79"/>
      <c r="CU48" s="79"/>
      <c r="CV48" s="79"/>
      <c r="CW48" s="80"/>
      <c r="CX48" s="79"/>
      <c r="DA48" s="286"/>
      <c r="DB48" s="351" t="s">
        <v>282</v>
      </c>
      <c r="DC48" s="87">
        <f>CB46+CM46+CX46</f>
        <v>0</v>
      </c>
      <c r="DF48" s="100" t="s">
        <v>293</v>
      </c>
      <c r="DG48" s="79"/>
      <c r="DH48" s="80"/>
      <c r="DI48" s="79"/>
      <c r="DJ48" s="79"/>
      <c r="DK48" s="79"/>
      <c r="DL48" s="79"/>
      <c r="DM48" s="79"/>
      <c r="DN48" s="79"/>
      <c r="DO48" s="79"/>
      <c r="DP48" s="79"/>
      <c r="DQ48" s="79"/>
      <c r="DR48" s="79"/>
      <c r="DS48" s="80"/>
      <c r="DT48" s="79"/>
      <c r="DU48" s="79"/>
      <c r="DV48" s="79"/>
      <c r="DW48" s="79"/>
      <c r="DX48" s="79"/>
      <c r="DY48" s="79"/>
      <c r="DZ48" s="79"/>
      <c r="EA48" s="79"/>
      <c r="EB48" s="79"/>
      <c r="EC48" s="79"/>
      <c r="ED48" s="80"/>
      <c r="EE48" s="79"/>
      <c r="EH48" s="291"/>
      <c r="EI48" s="351" t="s">
        <v>282</v>
      </c>
      <c r="EJ48" s="87">
        <f>DI46+DT46+EE46</f>
        <v>0</v>
      </c>
      <c r="EK48" s="87">
        <f>N46+Y46+AJ46+AU46+BF46+BQ46+CB46+CM46+CX46+DI46+DT46+EE46</f>
        <v>0</v>
      </c>
      <c r="EM48" s="100" t="s">
        <v>293</v>
      </c>
      <c r="EN48" s="79"/>
      <c r="EO48" s="80"/>
      <c r="EP48" s="79"/>
      <c r="EQ48" s="79"/>
      <c r="ER48" s="79"/>
      <c r="ES48" s="79"/>
      <c r="ET48" s="79"/>
      <c r="EU48" s="79"/>
      <c r="EV48" s="79"/>
      <c r="EW48" s="79"/>
      <c r="EX48" s="79"/>
      <c r="EY48" s="79"/>
      <c r="EZ48" s="80"/>
      <c r="FA48" s="79"/>
      <c r="FB48" s="79"/>
      <c r="FC48" s="79"/>
      <c r="FD48" s="79"/>
      <c r="FE48" s="79"/>
      <c r="FF48" s="79"/>
      <c r="FG48" s="79"/>
      <c r="FH48" s="79"/>
      <c r="FI48" s="79"/>
      <c r="FJ48" s="79"/>
      <c r="FK48" s="80"/>
      <c r="FL48" s="79"/>
      <c r="FO48" s="286"/>
      <c r="FP48" s="351" t="s">
        <v>282</v>
      </c>
      <c r="FQ48" s="87">
        <f>EP46+FA46+FL46</f>
        <v>0</v>
      </c>
      <c r="FT48" s="100" t="s">
        <v>293</v>
      </c>
      <c r="FU48" s="79"/>
      <c r="FV48" s="80"/>
      <c r="FW48" s="79"/>
      <c r="FX48" s="79"/>
      <c r="FY48" s="79"/>
      <c r="FZ48" s="79"/>
      <c r="GA48" s="79"/>
      <c r="GB48" s="79"/>
      <c r="GC48" s="79"/>
      <c r="GD48" s="79"/>
      <c r="GE48" s="79"/>
      <c r="GF48" s="79"/>
      <c r="GG48" s="80"/>
      <c r="GH48" s="79"/>
      <c r="GI48" s="79"/>
      <c r="GJ48" s="79"/>
      <c r="GK48" s="79"/>
      <c r="GL48" s="79"/>
      <c r="GM48" s="79"/>
      <c r="GN48" s="79"/>
      <c r="GO48" s="79"/>
      <c r="GP48" s="79"/>
      <c r="GQ48" s="79"/>
      <c r="GR48" s="80"/>
      <c r="GS48" s="79"/>
      <c r="GV48" s="351" t="s">
        <v>282</v>
      </c>
      <c r="GW48" s="87">
        <f>FW46+GH46+GS46</f>
        <v>0</v>
      </c>
      <c r="GX48" s="286"/>
      <c r="HA48" s="100" t="s">
        <v>293</v>
      </c>
      <c r="HB48" s="79"/>
      <c r="HC48" s="80"/>
      <c r="HD48" s="79"/>
      <c r="HE48" s="79"/>
      <c r="HF48" s="79"/>
      <c r="HG48" s="79"/>
      <c r="HH48" s="79"/>
      <c r="HI48" s="79"/>
      <c r="HJ48" s="79"/>
      <c r="HK48" s="79"/>
      <c r="HL48" s="79"/>
      <c r="HM48" s="79"/>
      <c r="HN48" s="80"/>
      <c r="HO48" s="79"/>
      <c r="HP48" s="79"/>
      <c r="HQ48" s="79"/>
      <c r="HR48" s="79"/>
      <c r="HS48" s="79"/>
      <c r="HT48" s="79"/>
      <c r="HU48" s="79"/>
      <c r="HV48" s="79"/>
      <c r="HW48" s="79"/>
      <c r="HX48" s="79"/>
      <c r="HY48" s="80"/>
      <c r="HZ48" s="79"/>
      <c r="IC48" s="286"/>
      <c r="ID48" s="351" t="s">
        <v>282</v>
      </c>
      <c r="IE48" s="87">
        <f>HD46+HO46+HZ46</f>
        <v>0</v>
      </c>
      <c r="IH48" s="100" t="s">
        <v>293</v>
      </c>
      <c r="II48" s="79"/>
      <c r="IJ48" s="80"/>
      <c r="IK48" s="79"/>
      <c r="IL48" s="79"/>
      <c r="IM48" s="79"/>
      <c r="IN48" s="79"/>
      <c r="IO48" s="79"/>
      <c r="IP48" s="79"/>
      <c r="IQ48" s="79"/>
      <c r="IR48" s="79"/>
      <c r="IS48" s="79"/>
      <c r="IT48" s="79"/>
      <c r="IU48" s="80"/>
      <c r="IV48" s="79"/>
      <c r="IW48" s="79"/>
      <c r="IX48" s="79"/>
      <c r="IY48" s="79"/>
      <c r="IZ48" s="79"/>
      <c r="JA48" s="79"/>
      <c r="JB48" s="79"/>
      <c r="JC48" s="79"/>
      <c r="JD48" s="79"/>
      <c r="JE48" s="79"/>
      <c r="JF48" s="80"/>
      <c r="JG48" s="79"/>
      <c r="JJ48" s="291"/>
      <c r="JK48" s="351" t="s">
        <v>282</v>
      </c>
      <c r="JL48" s="87">
        <f>IK46+IV46+JG46</f>
        <v>0</v>
      </c>
      <c r="JM48" s="87">
        <f>EP46+FA46+FL46+FW46+GH46+GS46+HD46+HO46+HZ46+IK46+IV46+JG46</f>
        <v>0</v>
      </c>
      <c r="JN48" s="87">
        <f>EK48+JM48</f>
        <v>0</v>
      </c>
      <c r="JQ48" s="366">
        <v>46653</v>
      </c>
      <c r="JR48" s="367" t="s">
        <v>341</v>
      </c>
    </row>
    <row r="49" spans="1:283" ht="23.25" customHeight="1">
      <c r="K49" s="100" t="s">
        <v>186</v>
      </c>
      <c r="L49" s="101"/>
      <c r="M49" s="101"/>
      <c r="N49" s="101"/>
      <c r="O49" s="101"/>
      <c r="P49" s="101"/>
      <c r="Q49" s="101"/>
      <c r="R49" s="101"/>
      <c r="S49" s="101"/>
      <c r="T49" s="101"/>
      <c r="U49" s="101"/>
      <c r="V49" s="101"/>
      <c r="W49" s="101"/>
      <c r="X49" s="101"/>
      <c r="Y49" s="101"/>
      <c r="Z49" s="101"/>
      <c r="AA49" s="101"/>
      <c r="AB49" s="101"/>
      <c r="AC49" s="101"/>
      <c r="AD49" s="101"/>
      <c r="AE49" s="101"/>
      <c r="AF49" s="101"/>
      <c r="AG49" s="100"/>
      <c r="AH49" s="101"/>
      <c r="AI49" s="101"/>
      <c r="AJ49" s="101"/>
      <c r="AM49" s="95"/>
      <c r="AN49" s="284" t="s">
        <v>283</v>
      </c>
      <c r="AO49" s="94">
        <f>N47+Y47+AJ47</f>
        <v>0</v>
      </c>
      <c r="AR49" s="100" t="s">
        <v>186</v>
      </c>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1"/>
      <c r="BQ49" s="101"/>
      <c r="BU49" s="284" t="s">
        <v>283</v>
      </c>
      <c r="BV49" s="94">
        <f>AU47+BF47+BQ47</f>
        <v>0</v>
      </c>
      <c r="BY49" s="100" t="s">
        <v>186</v>
      </c>
      <c r="BZ49" s="101"/>
      <c r="CA49" s="101"/>
      <c r="CB49" s="101"/>
      <c r="CC49" s="101"/>
      <c r="CD49" s="101"/>
      <c r="CE49" s="101"/>
      <c r="CF49" s="101"/>
      <c r="CG49" s="101"/>
      <c r="CH49" s="101"/>
      <c r="CI49" s="101"/>
      <c r="CJ49" s="101"/>
      <c r="CK49" s="101"/>
      <c r="CL49" s="101"/>
      <c r="CM49" s="101"/>
      <c r="CN49" s="101"/>
      <c r="CO49" s="101"/>
      <c r="CP49" s="101"/>
      <c r="CQ49" s="101"/>
      <c r="CR49" s="101"/>
      <c r="CS49" s="101"/>
      <c r="CT49" s="101"/>
      <c r="CU49" s="101"/>
      <c r="CV49" s="101"/>
      <c r="CW49" s="101"/>
      <c r="CX49" s="101"/>
      <c r="DA49" s="95"/>
      <c r="DB49" s="284" t="s">
        <v>283</v>
      </c>
      <c r="DC49" s="94">
        <f>CB47+CM47+CX47</f>
        <v>0</v>
      </c>
      <c r="DF49" s="100" t="s">
        <v>186</v>
      </c>
      <c r="DG49" s="101"/>
      <c r="DH49" s="101"/>
      <c r="DI49" s="101"/>
      <c r="DJ49" s="101"/>
      <c r="DK49" s="101"/>
      <c r="DL49" s="101"/>
      <c r="DM49" s="101"/>
      <c r="DN49" s="101"/>
      <c r="DO49" s="101"/>
      <c r="DP49" s="101"/>
      <c r="DQ49" s="101"/>
      <c r="DR49" s="101"/>
      <c r="DS49" s="101"/>
      <c r="DT49" s="101"/>
      <c r="DU49" s="101"/>
      <c r="DV49" s="101"/>
      <c r="DW49" s="101"/>
      <c r="DX49" s="101"/>
      <c r="DY49" s="101"/>
      <c r="DZ49" s="101"/>
      <c r="EA49" s="101"/>
      <c r="EB49" s="101"/>
      <c r="EC49" s="101"/>
      <c r="ED49" s="101"/>
      <c r="EE49" s="101"/>
      <c r="EH49" s="290"/>
      <c r="EI49" s="284" t="s">
        <v>283</v>
      </c>
      <c r="EJ49" s="94">
        <f>DI47+DT47+EE47</f>
        <v>0</v>
      </c>
      <c r="EK49" s="94">
        <f>N47+Y47+AJ47+AU47+BF47+BQ47+CB47+CM47+CX47+DI47+DT47+EE47</f>
        <v>0</v>
      </c>
      <c r="EM49" s="100" t="s">
        <v>186</v>
      </c>
      <c r="EN49" s="101"/>
      <c r="EO49" s="101"/>
      <c r="EP49" s="101"/>
      <c r="EQ49" s="101"/>
      <c r="ER49" s="101"/>
      <c r="ES49" s="101"/>
      <c r="ET49" s="101"/>
      <c r="EU49" s="101"/>
      <c r="EV49" s="101"/>
      <c r="EW49" s="101"/>
      <c r="EX49" s="101"/>
      <c r="EY49" s="101"/>
      <c r="EZ49" s="101"/>
      <c r="FA49" s="101"/>
      <c r="FB49" s="101"/>
      <c r="FC49" s="101"/>
      <c r="FD49" s="101"/>
      <c r="FE49" s="101"/>
      <c r="FF49" s="101"/>
      <c r="FG49" s="101"/>
      <c r="FH49" s="101"/>
      <c r="FI49" s="101"/>
      <c r="FJ49" s="101"/>
      <c r="FK49" s="101"/>
      <c r="FL49" s="101"/>
      <c r="FO49" s="95"/>
      <c r="FP49" s="284" t="s">
        <v>283</v>
      </c>
      <c r="FQ49" s="94">
        <f>EP47+FA47+FL47</f>
        <v>0</v>
      </c>
      <c r="FT49" s="100" t="s">
        <v>186</v>
      </c>
      <c r="FU49" s="101"/>
      <c r="FV49" s="101"/>
      <c r="FW49" s="101"/>
      <c r="FX49" s="101"/>
      <c r="FY49" s="101"/>
      <c r="FZ49" s="101"/>
      <c r="GA49" s="101"/>
      <c r="GB49" s="101"/>
      <c r="GC49" s="101"/>
      <c r="GD49" s="101"/>
      <c r="GE49" s="101"/>
      <c r="GF49" s="101"/>
      <c r="GG49" s="101"/>
      <c r="GH49" s="101"/>
      <c r="GI49" s="101"/>
      <c r="GJ49" s="101"/>
      <c r="GK49" s="101"/>
      <c r="GL49" s="101"/>
      <c r="GM49" s="101"/>
      <c r="GN49" s="101"/>
      <c r="GO49" s="101"/>
      <c r="GP49" s="101"/>
      <c r="GQ49" s="101"/>
      <c r="GR49" s="101"/>
      <c r="GS49" s="101"/>
      <c r="GV49" s="284" t="s">
        <v>283</v>
      </c>
      <c r="GW49" s="94">
        <f>FW47+GH47+GS47</f>
        <v>0</v>
      </c>
      <c r="GX49" s="95"/>
      <c r="HA49" s="100" t="s">
        <v>186</v>
      </c>
      <c r="HB49" s="101"/>
      <c r="HC49" s="101"/>
      <c r="HD49" s="101"/>
      <c r="HE49" s="101"/>
      <c r="HF49" s="101"/>
      <c r="HG49" s="101"/>
      <c r="HH49" s="101"/>
      <c r="HI49" s="101"/>
      <c r="HJ49" s="101"/>
      <c r="HK49" s="101"/>
      <c r="HL49" s="101"/>
      <c r="HM49" s="101"/>
      <c r="HN49" s="101"/>
      <c r="HO49" s="101"/>
      <c r="HP49" s="101"/>
      <c r="HQ49" s="101"/>
      <c r="HR49" s="101"/>
      <c r="HS49" s="101"/>
      <c r="HT49" s="101"/>
      <c r="HU49" s="101"/>
      <c r="HV49" s="101"/>
      <c r="HW49" s="101"/>
      <c r="HX49" s="101"/>
      <c r="HY49" s="101"/>
      <c r="HZ49" s="101"/>
      <c r="IC49" s="95"/>
      <c r="ID49" s="284" t="s">
        <v>283</v>
      </c>
      <c r="IE49" s="94">
        <f>HD47+HO47+HZ47</f>
        <v>0</v>
      </c>
      <c r="IH49" s="100" t="s">
        <v>186</v>
      </c>
      <c r="II49" s="101"/>
      <c r="IJ49" s="101"/>
      <c r="IK49" s="101"/>
      <c r="IL49" s="101"/>
      <c r="IM49" s="101"/>
      <c r="IN49" s="101"/>
      <c r="IO49" s="101"/>
      <c r="IP49" s="101"/>
      <c r="IQ49" s="101"/>
      <c r="IR49" s="101"/>
      <c r="IS49" s="101"/>
      <c r="IT49" s="101"/>
      <c r="IU49" s="101"/>
      <c r="IV49" s="101"/>
      <c r="IW49" s="101"/>
      <c r="IX49" s="101"/>
      <c r="IY49" s="101"/>
      <c r="IZ49" s="101"/>
      <c r="JA49" s="101"/>
      <c r="JB49" s="101"/>
      <c r="JC49" s="101"/>
      <c r="JD49" s="101"/>
      <c r="JE49" s="101"/>
      <c r="JF49" s="101"/>
      <c r="JG49" s="101"/>
      <c r="JJ49" s="290"/>
      <c r="JK49" s="284" t="s">
        <v>283</v>
      </c>
      <c r="JL49" s="94">
        <f>IK47+IV47+JG47</f>
        <v>0</v>
      </c>
      <c r="JM49" s="94">
        <f>EP47+FA47+FL47+FW47+GH47+GS47+HD47+HO47+HZ47+IK47+IV47+JG47</f>
        <v>0</v>
      </c>
      <c r="JN49" s="94">
        <f>EK49+JM49</f>
        <v>0</v>
      </c>
      <c r="JQ49" s="366">
        <v>46671</v>
      </c>
      <c r="JR49" s="367" t="s">
        <v>339</v>
      </c>
    </row>
    <row r="50" spans="1:283" ht="23.25" customHeight="1">
      <c r="A50" s="257" t="s">
        <v>244</v>
      </c>
      <c r="B50" s="256">
        <v>1</v>
      </c>
      <c r="K50" s="100"/>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c r="AR50" s="100"/>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1"/>
      <c r="BQ50" s="101"/>
      <c r="BR50" s="101"/>
      <c r="BS50" s="101"/>
      <c r="BT50" s="101"/>
      <c r="BU50" s="101"/>
      <c r="BV50" s="101"/>
      <c r="BW50" s="101"/>
      <c r="BY50" s="100"/>
      <c r="BZ50" s="101"/>
      <c r="CA50" s="101"/>
      <c r="CB50" s="101"/>
      <c r="CC50" s="101"/>
      <c r="CD50" s="101"/>
      <c r="CE50" s="101"/>
      <c r="CF50" s="101"/>
      <c r="CG50" s="101"/>
      <c r="CH50" s="101"/>
      <c r="CI50" s="101"/>
      <c r="CJ50" s="101"/>
      <c r="CK50" s="101"/>
      <c r="CL50" s="101"/>
      <c r="CM50" s="101"/>
      <c r="CN50" s="101"/>
      <c r="CO50" s="101"/>
      <c r="CP50" s="101"/>
      <c r="CQ50" s="101"/>
      <c r="CR50" s="101"/>
      <c r="CS50" s="101"/>
      <c r="CT50" s="101"/>
      <c r="CU50" s="101"/>
      <c r="CV50" s="101"/>
      <c r="CW50" s="101"/>
      <c r="CX50" s="101"/>
      <c r="CY50" s="101"/>
      <c r="CZ50" s="101"/>
      <c r="DA50" s="101"/>
      <c r="DB50" s="101"/>
      <c r="DC50" s="101"/>
      <c r="DD50" s="101"/>
      <c r="DF50" s="100"/>
      <c r="DG50" s="101"/>
      <c r="DH50" s="101"/>
      <c r="DI50" s="101"/>
      <c r="DJ50" s="101"/>
      <c r="DK50" s="101"/>
      <c r="DL50" s="101"/>
      <c r="DM50" s="101"/>
      <c r="DN50" s="101"/>
      <c r="DO50" s="101"/>
      <c r="DP50" s="101"/>
      <c r="DQ50" s="101"/>
      <c r="DR50" s="101"/>
      <c r="DS50" s="101"/>
      <c r="DT50" s="101"/>
      <c r="DU50" s="101"/>
      <c r="DV50" s="101"/>
      <c r="DW50" s="101"/>
      <c r="DX50" s="101"/>
      <c r="DY50" s="101"/>
      <c r="DZ50" s="101"/>
      <c r="EA50" s="101"/>
      <c r="EB50" s="101"/>
      <c r="EC50" s="101"/>
      <c r="ED50" s="101"/>
      <c r="EE50" s="101"/>
      <c r="EF50" s="101"/>
      <c r="EG50" s="101"/>
      <c r="EH50" s="101"/>
      <c r="EI50" s="101"/>
      <c r="EJ50" s="101"/>
      <c r="EK50" s="101"/>
      <c r="EM50" s="100"/>
      <c r="EN50" s="101"/>
      <c r="EO50" s="101"/>
      <c r="EP50" s="101"/>
      <c r="EQ50" s="101"/>
      <c r="ER50" s="101"/>
      <c r="ES50" s="101"/>
      <c r="ET50" s="101"/>
      <c r="EU50" s="101"/>
      <c r="EV50" s="101"/>
      <c r="EW50" s="101"/>
      <c r="EX50" s="101"/>
      <c r="EY50" s="101"/>
      <c r="EZ50" s="101"/>
      <c r="FA50" s="101"/>
      <c r="FB50" s="101"/>
      <c r="FC50" s="101"/>
      <c r="FD50" s="101"/>
      <c r="FE50" s="101"/>
      <c r="FF50" s="101"/>
      <c r="FG50" s="101"/>
      <c r="FH50" s="101"/>
      <c r="FI50" s="101"/>
      <c r="FJ50" s="101"/>
      <c r="FK50" s="101"/>
      <c r="FL50" s="101"/>
      <c r="FM50" s="101"/>
      <c r="FN50" s="101"/>
      <c r="FO50" s="101"/>
      <c r="FP50" s="101"/>
      <c r="FQ50" s="101"/>
      <c r="FR50" s="101"/>
      <c r="FT50" s="100"/>
      <c r="FU50" s="101"/>
      <c r="FV50" s="101"/>
      <c r="FW50" s="101"/>
      <c r="FX50" s="101"/>
      <c r="FY50" s="101"/>
      <c r="FZ50" s="101"/>
      <c r="GA50" s="101"/>
      <c r="GB50" s="101"/>
      <c r="GC50" s="101"/>
      <c r="GD50" s="101"/>
      <c r="GE50" s="101"/>
      <c r="GF50" s="101"/>
      <c r="GG50" s="101"/>
      <c r="GH50" s="101"/>
      <c r="GI50" s="101"/>
      <c r="GJ50" s="101"/>
      <c r="GK50" s="101"/>
      <c r="GL50" s="101"/>
      <c r="GM50" s="101"/>
      <c r="GN50" s="101"/>
      <c r="GO50" s="101"/>
      <c r="GP50" s="101"/>
      <c r="GQ50" s="101"/>
      <c r="GR50" s="101"/>
      <c r="GS50" s="101"/>
      <c r="GT50" s="101"/>
      <c r="GU50" s="101"/>
      <c r="GV50" s="101"/>
      <c r="GW50" s="101"/>
      <c r="GX50" s="101"/>
      <c r="GY50" s="101"/>
      <c r="HA50" s="100"/>
      <c r="HB50" s="101"/>
      <c r="HC50" s="101"/>
      <c r="HD50" s="101"/>
      <c r="HE50" s="101"/>
      <c r="HF50" s="101"/>
      <c r="HG50" s="101"/>
      <c r="HH50" s="101"/>
      <c r="HI50" s="101"/>
      <c r="HJ50" s="101"/>
      <c r="HK50" s="101"/>
      <c r="HL50" s="101"/>
      <c r="HM50" s="101"/>
      <c r="HN50" s="101"/>
      <c r="HO50" s="101"/>
      <c r="HP50" s="101"/>
      <c r="HQ50" s="101"/>
      <c r="HR50" s="101"/>
      <c r="HS50" s="101"/>
      <c r="HT50" s="101"/>
      <c r="HU50" s="101"/>
      <c r="HV50" s="101"/>
      <c r="HW50" s="101"/>
      <c r="HX50" s="101"/>
      <c r="HY50" s="101"/>
      <c r="HZ50" s="101"/>
      <c r="IA50" s="101"/>
      <c r="IB50" s="101"/>
      <c r="IC50" s="101"/>
      <c r="ID50" s="101"/>
      <c r="IE50" s="101"/>
      <c r="IF50" s="101"/>
      <c r="IH50" s="100"/>
      <c r="II50" s="101"/>
      <c r="IJ50" s="101"/>
      <c r="IK50" s="101"/>
      <c r="IL50" s="101"/>
      <c r="IM50" s="101"/>
      <c r="IN50" s="101"/>
      <c r="IO50" s="101"/>
      <c r="IP50" s="101"/>
      <c r="IQ50" s="101"/>
      <c r="IR50" s="101"/>
      <c r="IS50" s="101"/>
      <c r="IT50" s="101"/>
      <c r="IU50" s="101"/>
      <c r="IV50" s="101"/>
      <c r="IW50" s="101"/>
      <c r="IX50" s="101"/>
      <c r="IY50" s="101"/>
      <c r="IZ50" s="101"/>
      <c r="JA50" s="101"/>
      <c r="JB50" s="101"/>
      <c r="JC50" s="101"/>
      <c r="JD50" s="101"/>
      <c r="JE50" s="101"/>
      <c r="JF50" s="101"/>
      <c r="JG50" s="101"/>
      <c r="JH50" s="101"/>
      <c r="JI50" s="101"/>
      <c r="JJ50" s="101"/>
      <c r="JK50" s="101"/>
      <c r="JM50" s="349"/>
      <c r="JQ50" s="366">
        <v>46694</v>
      </c>
      <c r="JR50" s="367" t="s">
        <v>342</v>
      </c>
    </row>
    <row r="51" spans="1:283" ht="23.25" customHeight="1">
      <c r="A51" s="467" t="s">
        <v>264</v>
      </c>
      <c r="B51" s="467"/>
      <c r="C51" s="468" t="s">
        <v>265</v>
      </c>
      <c r="D51" s="468"/>
      <c r="E51" s="469" t="s">
        <v>261</v>
      </c>
      <c r="F51" s="468" t="s">
        <v>262</v>
      </c>
      <c r="G51" s="468"/>
      <c r="H51" s="470" t="s">
        <v>263</v>
      </c>
      <c r="I51" s="471"/>
      <c r="J51" s="264"/>
      <c r="K51" s="36" t="s">
        <v>258</v>
      </c>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101"/>
      <c r="AN51" s="101"/>
      <c r="AO51" s="101"/>
      <c r="AP51" s="101"/>
      <c r="AR51" s="100"/>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1"/>
      <c r="BQ51" s="101"/>
      <c r="BR51" s="101"/>
      <c r="BS51" s="101"/>
      <c r="BT51" s="101"/>
      <c r="BU51" s="101"/>
      <c r="BV51" s="101"/>
      <c r="BW51" s="101"/>
      <c r="BY51" s="100"/>
      <c r="BZ51" s="101"/>
      <c r="CA51" s="101"/>
      <c r="CB51" s="101"/>
      <c r="CC51" s="101"/>
      <c r="CD51" s="101"/>
      <c r="CE51" s="101"/>
      <c r="CF51" s="101"/>
      <c r="CG51" s="101"/>
      <c r="CH51" s="101"/>
      <c r="CI51" s="101"/>
      <c r="CJ51" s="101"/>
      <c r="CK51" s="101"/>
      <c r="CL51" s="101"/>
      <c r="CM51" s="101"/>
      <c r="CN51" s="101"/>
      <c r="CO51" s="101"/>
      <c r="CP51" s="101"/>
      <c r="CQ51" s="101"/>
      <c r="CR51" s="101"/>
      <c r="CS51" s="101"/>
      <c r="CT51" s="101"/>
      <c r="CU51" s="101"/>
      <c r="CV51" s="101"/>
      <c r="CW51" s="101"/>
      <c r="CX51" s="101"/>
      <c r="CY51" s="101"/>
      <c r="CZ51" s="101"/>
      <c r="DA51" s="101"/>
      <c r="DB51" s="101"/>
      <c r="DC51" s="101"/>
      <c r="DD51" s="101"/>
      <c r="DF51" s="100"/>
      <c r="DG51" s="101"/>
      <c r="DH51" s="101"/>
      <c r="DI51" s="101"/>
      <c r="DJ51" s="101"/>
      <c r="DK51" s="101"/>
      <c r="DL51" s="101"/>
      <c r="DM51" s="101"/>
      <c r="DN51" s="101"/>
      <c r="DO51" s="101"/>
      <c r="DP51" s="101"/>
      <c r="DQ51" s="101"/>
      <c r="DR51" s="101"/>
      <c r="DS51" s="101"/>
      <c r="DT51" s="101"/>
      <c r="DU51" s="101"/>
      <c r="DV51" s="101"/>
      <c r="DW51" s="101"/>
      <c r="DX51" s="101"/>
      <c r="DY51" s="101"/>
      <c r="DZ51" s="101"/>
      <c r="EA51" s="101"/>
      <c r="EB51" s="101"/>
      <c r="EC51" s="101"/>
      <c r="ED51" s="101"/>
      <c r="EE51" s="101"/>
      <c r="EF51" s="101"/>
      <c r="EG51" s="101"/>
      <c r="EH51" s="101"/>
      <c r="EI51" s="101"/>
      <c r="EJ51" s="101"/>
      <c r="EK51" s="101"/>
      <c r="EM51" s="100"/>
      <c r="EN51" s="101"/>
      <c r="EO51" s="101"/>
      <c r="EP51" s="101"/>
      <c r="EQ51" s="101"/>
      <c r="ER51" s="101"/>
      <c r="ES51" s="101"/>
      <c r="ET51" s="101"/>
      <c r="EU51" s="101"/>
      <c r="EV51" s="101"/>
      <c r="EW51" s="101"/>
      <c r="EX51" s="101"/>
      <c r="EY51" s="101"/>
      <c r="EZ51" s="101"/>
      <c r="FA51" s="101"/>
      <c r="FB51" s="101"/>
      <c r="FC51" s="101"/>
      <c r="FD51" s="101"/>
      <c r="FE51" s="101"/>
      <c r="FF51" s="101"/>
      <c r="FG51" s="101"/>
      <c r="FH51" s="101"/>
      <c r="FI51" s="101"/>
      <c r="FJ51" s="101"/>
      <c r="FK51" s="101"/>
      <c r="FL51" s="101"/>
      <c r="FM51" s="101"/>
      <c r="FN51" s="101"/>
      <c r="FO51" s="101"/>
      <c r="FP51" s="101"/>
      <c r="FQ51" s="101"/>
      <c r="FR51" s="101"/>
      <c r="FT51" s="100"/>
      <c r="FU51" s="101"/>
      <c r="FV51" s="101"/>
      <c r="FW51" s="101"/>
      <c r="FX51" s="101"/>
      <c r="FY51" s="101"/>
      <c r="FZ51" s="101"/>
      <c r="GA51" s="101"/>
      <c r="GB51" s="101"/>
      <c r="GC51" s="101"/>
      <c r="GD51" s="101"/>
      <c r="GE51" s="101"/>
      <c r="GF51" s="101"/>
      <c r="GG51" s="101"/>
      <c r="GH51" s="101"/>
      <c r="GI51" s="101"/>
      <c r="GJ51" s="101"/>
      <c r="GK51" s="101"/>
      <c r="GL51" s="101"/>
      <c r="GM51" s="101"/>
      <c r="GN51" s="101"/>
      <c r="GO51" s="101"/>
      <c r="GP51" s="101"/>
      <c r="GQ51" s="101"/>
      <c r="GR51" s="101"/>
      <c r="GS51" s="101"/>
      <c r="GT51" s="101"/>
      <c r="GU51" s="101"/>
      <c r="GV51" s="101"/>
      <c r="GW51" s="101"/>
      <c r="GX51" s="101"/>
      <c r="GY51" s="101"/>
      <c r="HA51" s="100"/>
      <c r="HB51" s="101"/>
      <c r="HC51" s="101"/>
      <c r="HD51" s="101"/>
      <c r="HE51" s="101"/>
      <c r="HF51" s="101"/>
      <c r="HG51" s="101"/>
      <c r="HH51" s="101"/>
      <c r="HI51" s="101"/>
      <c r="HJ51" s="101"/>
      <c r="HK51" s="101"/>
      <c r="HL51" s="101"/>
      <c r="HM51" s="101"/>
      <c r="HN51" s="101"/>
      <c r="HO51" s="101"/>
      <c r="HP51" s="101"/>
      <c r="HQ51" s="101"/>
      <c r="HR51" s="101"/>
      <c r="HS51" s="101"/>
      <c r="HT51" s="101"/>
      <c r="HU51" s="101"/>
      <c r="HV51" s="101"/>
      <c r="HW51" s="101"/>
      <c r="HX51" s="101"/>
      <c r="HY51" s="101"/>
      <c r="HZ51" s="101"/>
      <c r="IA51" s="101"/>
      <c r="IB51" s="101"/>
      <c r="IC51" s="101"/>
      <c r="ID51" s="101"/>
      <c r="IE51" s="101"/>
      <c r="IF51" s="101"/>
      <c r="IH51" s="100"/>
      <c r="II51" s="101"/>
      <c r="IJ51" s="101"/>
      <c r="IK51" s="101"/>
      <c r="IL51" s="101"/>
      <c r="IM51" s="101"/>
      <c r="IN51" s="101"/>
      <c r="IO51" s="101"/>
      <c r="IP51" s="101"/>
      <c r="IQ51" s="101"/>
      <c r="IR51" s="101"/>
      <c r="IS51" s="101"/>
      <c r="IT51" s="101"/>
      <c r="IU51" s="101"/>
      <c r="IV51" s="101"/>
      <c r="IW51" s="101"/>
      <c r="IX51" s="101"/>
      <c r="IY51" s="101"/>
      <c r="IZ51" s="101"/>
      <c r="JA51" s="101"/>
      <c r="JB51" s="101"/>
      <c r="JC51" s="101"/>
      <c r="JD51" s="101"/>
      <c r="JE51" s="101"/>
      <c r="JF51" s="101"/>
      <c r="JG51" s="101"/>
      <c r="JH51" s="101"/>
      <c r="JI51" s="101"/>
      <c r="JJ51" s="101"/>
      <c r="JK51" s="101"/>
      <c r="JL51" s="101"/>
      <c r="JM51" s="101"/>
      <c r="JQ51" s="366">
        <v>46714</v>
      </c>
      <c r="JR51" s="367" t="s">
        <v>343</v>
      </c>
    </row>
    <row r="52" spans="1:283" s="253" customFormat="1" ht="48.75" customHeight="1">
      <c r="A52" s="254" t="s">
        <v>267</v>
      </c>
      <c r="B52" s="254" t="s">
        <v>168</v>
      </c>
      <c r="C52" s="255" t="s">
        <v>259</v>
      </c>
      <c r="D52" s="262" t="s">
        <v>260</v>
      </c>
      <c r="E52" s="469"/>
      <c r="F52" s="263" t="s">
        <v>245</v>
      </c>
      <c r="G52" s="259" t="s">
        <v>246</v>
      </c>
      <c r="H52" s="255" t="s">
        <v>245</v>
      </c>
      <c r="I52" s="259" t="s">
        <v>246</v>
      </c>
      <c r="J52" s="265"/>
      <c r="K52" s="258" t="s">
        <v>245</v>
      </c>
      <c r="L52" s="251" t="s">
        <v>246</v>
      </c>
      <c r="M52" s="37"/>
      <c r="V52" s="258" t="s">
        <v>245</v>
      </c>
      <c r="W52" s="251" t="s">
        <v>246</v>
      </c>
      <c r="AG52" s="258" t="s">
        <v>245</v>
      </c>
      <c r="AH52" s="251" t="s">
        <v>246</v>
      </c>
      <c r="AR52" s="258" t="s">
        <v>245</v>
      </c>
      <c r="AS52" s="251" t="s">
        <v>246</v>
      </c>
      <c r="BC52" s="258" t="s">
        <v>245</v>
      </c>
      <c r="BD52" s="251" t="s">
        <v>246</v>
      </c>
      <c r="BN52" s="258" t="s">
        <v>245</v>
      </c>
      <c r="BO52" s="251" t="s">
        <v>246</v>
      </c>
      <c r="BY52" s="258" t="s">
        <v>245</v>
      </c>
      <c r="BZ52" s="251" t="s">
        <v>246</v>
      </c>
      <c r="CJ52" s="258" t="s">
        <v>245</v>
      </c>
      <c r="CK52" s="251" t="s">
        <v>246</v>
      </c>
      <c r="CU52" s="258" t="s">
        <v>245</v>
      </c>
      <c r="CV52" s="251" t="s">
        <v>246</v>
      </c>
      <c r="DF52" s="258" t="s">
        <v>245</v>
      </c>
      <c r="DG52" s="251" t="s">
        <v>246</v>
      </c>
      <c r="DQ52" s="258" t="s">
        <v>245</v>
      </c>
      <c r="DR52" s="251" t="s">
        <v>246</v>
      </c>
      <c r="EB52" s="258" t="s">
        <v>245</v>
      </c>
      <c r="EC52" s="251" t="s">
        <v>246</v>
      </c>
      <c r="EM52" s="258" t="s">
        <v>245</v>
      </c>
      <c r="EN52" s="251" t="s">
        <v>246</v>
      </c>
      <c r="EX52" s="258" t="s">
        <v>245</v>
      </c>
      <c r="EY52" s="251" t="s">
        <v>246</v>
      </c>
      <c r="FI52" s="258" t="s">
        <v>245</v>
      </c>
      <c r="FJ52" s="251" t="s">
        <v>246</v>
      </c>
      <c r="FT52" s="258" t="s">
        <v>245</v>
      </c>
      <c r="FU52" s="251" t="s">
        <v>246</v>
      </c>
      <c r="GE52" s="258" t="s">
        <v>245</v>
      </c>
      <c r="GF52" s="251" t="s">
        <v>246</v>
      </c>
      <c r="GP52" s="258" t="s">
        <v>245</v>
      </c>
      <c r="GQ52" s="251" t="s">
        <v>246</v>
      </c>
      <c r="HA52" s="258" t="s">
        <v>245</v>
      </c>
      <c r="HB52" s="251" t="s">
        <v>246</v>
      </c>
      <c r="HL52" s="258" t="s">
        <v>245</v>
      </c>
      <c r="HM52" s="251" t="s">
        <v>246</v>
      </c>
      <c r="HW52" s="258" t="s">
        <v>245</v>
      </c>
      <c r="HX52" s="251" t="s">
        <v>246</v>
      </c>
      <c r="IH52" s="258" t="s">
        <v>245</v>
      </c>
      <c r="II52" s="251" t="s">
        <v>246</v>
      </c>
      <c r="IS52" s="258" t="s">
        <v>245</v>
      </c>
      <c r="IT52" s="251" t="s">
        <v>246</v>
      </c>
      <c r="JD52" s="258" t="s">
        <v>245</v>
      </c>
      <c r="JE52" s="251" t="s">
        <v>246</v>
      </c>
      <c r="JQ52" s="366">
        <v>46750</v>
      </c>
      <c r="JR52" s="367" t="s">
        <v>370</v>
      </c>
      <c r="JS52" s="36"/>
      <c r="JT52" s="36"/>
      <c r="JU52" s="36"/>
      <c r="JV52" s="36"/>
      <c r="JW52" s="36"/>
    </row>
    <row r="53" spans="1:283" ht="19.5" customHeight="1">
      <c r="A53" s="75" t="s">
        <v>177</v>
      </c>
      <c r="B53" s="76"/>
      <c r="C53" s="78">
        <f t="shared" ref="C53:C108" si="93">COUNTIF($K$13:$JN$43,A53)</f>
        <v>0</v>
      </c>
      <c r="D53" s="260">
        <f>C53*$B$50</f>
        <v>0</v>
      </c>
      <c r="E53" s="266">
        <f>D53-B53</f>
        <v>0</v>
      </c>
      <c r="F53" s="261">
        <f t="shared" ref="F53:F108" si="94">COUNTIF($K$13:$EL$43,A53)</f>
        <v>0</v>
      </c>
      <c r="G53" s="260">
        <f>F53*$B$50</f>
        <v>0</v>
      </c>
      <c r="H53" s="261">
        <f t="shared" ref="H53:H108" si="95">COUNTIF($EM$13:$JN$43,A53)</f>
        <v>0</v>
      </c>
      <c r="I53" s="260">
        <f t="shared" ref="I53:I108" si="96">H53*$B$50</f>
        <v>0</v>
      </c>
      <c r="J53" s="264"/>
      <c r="K53" s="250">
        <f>COUNTIF(N$13:U$43,$A53)</f>
        <v>0</v>
      </c>
      <c r="L53" s="252">
        <f>K53*$B$50</f>
        <v>0</v>
      </c>
      <c r="V53" s="250">
        <f>COUNTIF(Y$13:AF$43,$A53)</f>
        <v>0</v>
      </c>
      <c r="W53" s="252">
        <f>V53*$B$50</f>
        <v>0</v>
      </c>
      <c r="X53" s="36"/>
      <c r="AG53" s="250">
        <f>COUNTIF(AJ$13:AQ$43,$A53)</f>
        <v>0</v>
      </c>
      <c r="AH53" s="252">
        <f>AG53*$B$50</f>
        <v>0</v>
      </c>
      <c r="AI53" s="36"/>
      <c r="AR53" s="250">
        <f t="shared" ref="AR53:AR108" si="97">COUNTIF(AU$13:BB$43,$A53)</f>
        <v>0</v>
      </c>
      <c r="AS53" s="252">
        <f>AR53*$B$50</f>
        <v>0</v>
      </c>
      <c r="AT53" s="36"/>
      <c r="BC53" s="250">
        <f>COUNTIF(BF$13:BM$43,$A53)</f>
        <v>0</v>
      </c>
      <c r="BD53" s="252">
        <f>BC53*$B$50</f>
        <v>0</v>
      </c>
      <c r="BE53" s="36"/>
      <c r="BN53" s="250">
        <f>COUNTIF(BQ$13:BX$43,$A53)</f>
        <v>0</v>
      </c>
      <c r="BO53" s="252">
        <f>BN53*$B$50</f>
        <v>0</v>
      </c>
      <c r="BP53" s="36"/>
      <c r="BY53" s="250">
        <f>COUNTIF(CB$13:CI$43,$A53)</f>
        <v>0</v>
      </c>
      <c r="BZ53" s="252">
        <f>BY53*$B$50</f>
        <v>0</v>
      </c>
      <c r="CA53" s="36"/>
      <c r="CJ53" s="250">
        <f>COUNTIF(CM$13:CT$43,$A53)</f>
        <v>0</v>
      </c>
      <c r="CK53" s="252">
        <f>CJ53*$B$50</f>
        <v>0</v>
      </c>
      <c r="CL53" s="36"/>
      <c r="CU53" s="250">
        <f t="shared" ref="CU53:CU108" si="98">COUNTIF(CX$13:DE$43,$A53)</f>
        <v>0</v>
      </c>
      <c r="CV53" s="252">
        <f>CU53*$B$50</f>
        <v>0</v>
      </c>
      <c r="CW53" s="36"/>
      <c r="DF53" s="250">
        <f>COUNTIF(DI$13:DP$43,$A53)</f>
        <v>0</v>
      </c>
      <c r="DG53" s="252">
        <f>DF53*$B$50</f>
        <v>0</v>
      </c>
      <c r="DH53" s="36"/>
      <c r="DQ53" s="250">
        <f>COUNTIF(DT$13:EA$43,$A53)</f>
        <v>0</v>
      </c>
      <c r="DR53" s="252">
        <f>DQ53*$B$50</f>
        <v>0</v>
      </c>
      <c r="DS53" s="36"/>
      <c r="EB53" s="250">
        <f>COUNTIF(EE$13:EL$43,$A53)</f>
        <v>0</v>
      </c>
      <c r="EC53" s="252">
        <f>EB53*$B$50</f>
        <v>0</v>
      </c>
      <c r="ED53" s="36"/>
      <c r="EM53" s="250">
        <f>COUNTIF(EP$13:EW$43,$A53)</f>
        <v>0</v>
      </c>
      <c r="EN53" s="252">
        <f>EM53*$B$50</f>
        <v>0</v>
      </c>
      <c r="EO53" s="36"/>
      <c r="EX53" s="250">
        <f>COUNTIF(FA$13:FH$43,$A53)</f>
        <v>0</v>
      </c>
      <c r="EY53" s="252">
        <f>EX53*$B$50</f>
        <v>0</v>
      </c>
      <c r="EZ53" s="36"/>
      <c r="FI53" s="250">
        <f>COUNTIF(FL$13:FS$43,$A53)</f>
        <v>0</v>
      </c>
      <c r="FJ53" s="252">
        <f>FI53*$B$50</f>
        <v>0</v>
      </c>
      <c r="FK53" s="36"/>
      <c r="FT53" s="250">
        <f>COUNTIF(FW$13:GD$43,$A53)</f>
        <v>0</v>
      </c>
      <c r="FU53" s="252">
        <f>FT53*$B$50</f>
        <v>0</v>
      </c>
      <c r="FV53" s="36"/>
      <c r="GE53" s="250">
        <f>COUNTIF(GH$13:GO$43,$A53)</f>
        <v>0</v>
      </c>
      <c r="GF53" s="252">
        <f>GE53*$B$50</f>
        <v>0</v>
      </c>
      <c r="GG53" s="36"/>
      <c r="GP53" s="250">
        <f>COUNTIF(GS$13:GZ$43,$A53)</f>
        <v>0</v>
      </c>
      <c r="GQ53" s="252">
        <f>GP53*$B$50</f>
        <v>0</v>
      </c>
      <c r="GR53" s="36"/>
      <c r="HA53" s="250">
        <f>COUNTIF(HD$13:HK$43,$A53)</f>
        <v>0</v>
      </c>
      <c r="HB53" s="252">
        <f>HA53*$B$50</f>
        <v>0</v>
      </c>
      <c r="HC53" s="36"/>
      <c r="HL53" s="250">
        <f>COUNTIF(HO$13:HV$43,$A53)</f>
        <v>0</v>
      </c>
      <c r="HM53" s="252">
        <f>HL53*$B$50</f>
        <v>0</v>
      </c>
      <c r="HN53" s="36"/>
      <c r="HW53" s="250">
        <f>COUNTIF(HZ$13:IG$43,$A53)</f>
        <v>0</v>
      </c>
      <c r="HX53" s="252">
        <f>HW53*$B$50</f>
        <v>0</v>
      </c>
      <c r="HY53" s="36"/>
      <c r="IH53" s="250">
        <f>COUNTIF(IK$13:IR$43,$A53)</f>
        <v>0</v>
      </c>
      <c r="II53" s="252">
        <f>IH53*$B$50</f>
        <v>0</v>
      </c>
      <c r="IJ53" s="36"/>
      <c r="IS53" s="250">
        <f>COUNTIF(IV$13:JC$43,$A53)</f>
        <v>0</v>
      </c>
      <c r="IT53" s="252">
        <f>IS53*$B$50</f>
        <v>0</v>
      </c>
      <c r="IU53" s="36"/>
      <c r="JD53" s="250">
        <f>COUNTIF(JG$13:JN$43,$A53)</f>
        <v>0</v>
      </c>
      <c r="JE53" s="252">
        <f>JD53*$B$50</f>
        <v>0</v>
      </c>
      <c r="JF53" s="36"/>
      <c r="JQ53" s="366">
        <v>46751</v>
      </c>
      <c r="JR53" s="367" t="s">
        <v>370</v>
      </c>
    </row>
    <row r="54" spans="1:283" ht="19.5" customHeight="1">
      <c r="A54" s="75" t="s">
        <v>177</v>
      </c>
      <c r="B54" s="76"/>
      <c r="C54" s="78">
        <f t="shared" si="93"/>
        <v>0</v>
      </c>
      <c r="D54" s="260">
        <f t="shared" ref="D54:D108" si="99">C54*$B$50</f>
        <v>0</v>
      </c>
      <c r="E54" s="266">
        <f t="shared" ref="E54:E110" si="100">D54-B54</f>
        <v>0</v>
      </c>
      <c r="F54" s="261">
        <f t="shared" si="94"/>
        <v>0</v>
      </c>
      <c r="G54" s="260">
        <f t="shared" ref="G54:G108" si="101">F54*$B$50</f>
        <v>0</v>
      </c>
      <c r="H54" s="261">
        <f t="shared" si="95"/>
        <v>0</v>
      </c>
      <c r="I54" s="260">
        <f t="shared" si="96"/>
        <v>0</v>
      </c>
      <c r="J54" s="264"/>
      <c r="K54" s="250">
        <f t="shared" ref="K54:K108" si="102">COUNTIF(N$13:U$43,$A54)</f>
        <v>0</v>
      </c>
      <c r="L54" s="252">
        <f t="shared" ref="L54:L108" si="103">K54*$B$50</f>
        <v>0</v>
      </c>
      <c r="V54" s="250">
        <f t="shared" ref="V54:V108" si="104">COUNTIF(Y$13:AF$43,$A54)</f>
        <v>0</v>
      </c>
      <c r="W54" s="252">
        <f t="shared" ref="W54:W108" si="105">V54*$B$50</f>
        <v>0</v>
      </c>
      <c r="AG54" s="250">
        <f t="shared" ref="AG54:AG108" si="106">COUNTIF(AJ$13:AQ$43,$A54)</f>
        <v>0</v>
      </c>
      <c r="AH54" s="252">
        <f t="shared" ref="AH54:AH108" si="107">AG54*$B$50</f>
        <v>0</v>
      </c>
      <c r="AR54" s="250">
        <f t="shared" si="97"/>
        <v>0</v>
      </c>
      <c r="AS54" s="252">
        <f t="shared" ref="AS54:AS108" si="108">AR54*$B$50</f>
        <v>0</v>
      </c>
      <c r="BC54" s="250">
        <f t="shared" ref="BC54:BC108" si="109">COUNTIF(BF$13:BM$43,$A54)</f>
        <v>0</v>
      </c>
      <c r="BD54" s="252">
        <f t="shared" ref="BD54:BD108" si="110">BC54*$B$50</f>
        <v>0</v>
      </c>
      <c r="BN54" s="250">
        <f t="shared" ref="BN54:BN108" si="111">COUNTIF(BQ$13:BX$43,$A54)</f>
        <v>0</v>
      </c>
      <c r="BO54" s="252">
        <f t="shared" ref="BO54:BO108" si="112">BN54*$B$50</f>
        <v>0</v>
      </c>
      <c r="BY54" s="250">
        <f t="shared" ref="BY54:BY108" si="113">COUNTIF(CB$13:CI$43,$A54)</f>
        <v>0</v>
      </c>
      <c r="BZ54" s="252">
        <f t="shared" ref="BZ54:BZ108" si="114">BY54*$B$50</f>
        <v>0</v>
      </c>
      <c r="CJ54" s="250">
        <f t="shared" ref="CJ54:CJ108" si="115">COUNTIF(CM$13:CT$43,$A54)</f>
        <v>0</v>
      </c>
      <c r="CK54" s="252">
        <f t="shared" ref="CK54:CK108" si="116">CJ54*$B$50</f>
        <v>0</v>
      </c>
      <c r="CU54" s="250">
        <f t="shared" si="98"/>
        <v>0</v>
      </c>
      <c r="CV54" s="252">
        <f t="shared" ref="CV54:CV108" si="117">CU54*$B$50</f>
        <v>0</v>
      </c>
      <c r="DF54" s="250">
        <f t="shared" ref="DF54:DF108" si="118">COUNTIF(DI$13:DP$43,$A54)</f>
        <v>0</v>
      </c>
      <c r="DG54" s="252">
        <f t="shared" ref="DG54:DG108" si="119">DF54*$B$50</f>
        <v>0</v>
      </c>
      <c r="DQ54" s="250">
        <f t="shared" ref="DQ54:DQ108" si="120">COUNTIF(DT$13:EA$43,$A54)</f>
        <v>0</v>
      </c>
      <c r="DR54" s="252">
        <f t="shared" ref="DR54:DR108" si="121">DQ54*$B$50</f>
        <v>0</v>
      </c>
      <c r="EB54" s="250">
        <f t="shared" ref="EB54:EB108" si="122">COUNTIF(EE$13:EL$43,$A54)</f>
        <v>0</v>
      </c>
      <c r="EC54" s="252">
        <f t="shared" ref="EC54:EC108" si="123">EB54*$B$50</f>
        <v>0</v>
      </c>
      <c r="EM54" s="250">
        <f t="shared" ref="EM54:EM108" si="124">COUNTIF(EP$13:EW$43,$A54)</f>
        <v>0</v>
      </c>
      <c r="EN54" s="252">
        <f t="shared" ref="EN54:EN108" si="125">EM54*$B$50</f>
        <v>0</v>
      </c>
      <c r="EX54" s="250">
        <f t="shared" ref="EX54:EX108" si="126">COUNTIF(FA$13:FH$43,$A54)</f>
        <v>0</v>
      </c>
      <c r="EY54" s="252">
        <f t="shared" ref="EY54:EY108" si="127">EX54*$B$50</f>
        <v>0</v>
      </c>
      <c r="FI54" s="250">
        <f t="shared" ref="FI54:FI108" si="128">COUNTIF(FL$13:FS$43,$A54)</f>
        <v>0</v>
      </c>
      <c r="FJ54" s="252">
        <f t="shared" ref="FJ54:FJ108" si="129">FI54*$B$50</f>
        <v>0</v>
      </c>
      <c r="FT54" s="250">
        <f t="shared" ref="FT54:FT108" si="130">COUNTIF(FW$13:GD$43,$A54)</f>
        <v>0</v>
      </c>
      <c r="FU54" s="252">
        <f t="shared" ref="FU54:FU108" si="131">FT54*$B$50</f>
        <v>0</v>
      </c>
      <c r="GE54" s="250">
        <f t="shared" ref="GE54:GE108" si="132">COUNTIF(GH$13:GO$43,$A54)</f>
        <v>0</v>
      </c>
      <c r="GF54" s="252">
        <f t="shared" ref="GF54:GF108" si="133">GE54*$B$50</f>
        <v>0</v>
      </c>
      <c r="GP54" s="250">
        <f t="shared" ref="GP54:GP108" si="134">COUNTIF(GS$13:GZ$43,$A54)</f>
        <v>0</v>
      </c>
      <c r="GQ54" s="252">
        <f t="shared" ref="GQ54:GQ108" si="135">GP54*$B$50</f>
        <v>0</v>
      </c>
      <c r="HA54" s="250">
        <f t="shared" ref="HA54:HA108" si="136">COUNTIF(HD$13:HK$43,$A54)</f>
        <v>0</v>
      </c>
      <c r="HB54" s="252">
        <f t="shared" ref="HB54:HB108" si="137">HA54*$B$50</f>
        <v>0</v>
      </c>
      <c r="HL54" s="250">
        <f t="shared" ref="HL54:HL108" si="138">COUNTIF(HO$13:HV$43,$A54)</f>
        <v>0</v>
      </c>
      <c r="HM54" s="252">
        <f t="shared" ref="HM54:HM108" si="139">HL54*$B$50</f>
        <v>0</v>
      </c>
      <c r="HW54" s="250">
        <f t="shared" ref="HW54:HW108" si="140">COUNTIF(HZ$13:IG$43,$A54)</f>
        <v>0</v>
      </c>
      <c r="HX54" s="252">
        <f t="shared" ref="HX54:HX108" si="141">HW54*$B$50</f>
        <v>0</v>
      </c>
      <c r="IH54" s="250">
        <f t="shared" ref="IH54:IH108" si="142">COUNTIF(IK$13:IR$43,$A54)</f>
        <v>0</v>
      </c>
      <c r="II54" s="252">
        <f t="shared" ref="II54:II108" si="143">IH54*$B$50</f>
        <v>0</v>
      </c>
      <c r="IS54" s="250">
        <f t="shared" ref="IS54:IS108" si="144">COUNTIF(IV$13:JC$43,$A54)</f>
        <v>0</v>
      </c>
      <c r="IT54" s="252">
        <f t="shared" ref="IT54:IT108" si="145">IS54*$B$50</f>
        <v>0</v>
      </c>
      <c r="JD54" s="250">
        <f t="shared" ref="JD54:JD108" si="146">COUNTIF(JG$13:JN$43,$A54)</f>
        <v>0</v>
      </c>
      <c r="JE54" s="252">
        <f t="shared" ref="JE54:JE108" si="147">JD54*$B$50</f>
        <v>0</v>
      </c>
      <c r="JQ54" s="366">
        <v>46752</v>
      </c>
      <c r="JR54" s="367" t="s">
        <v>370</v>
      </c>
    </row>
    <row r="55" spans="1:283" ht="19.5" customHeight="1">
      <c r="A55" s="75" t="s">
        <v>177</v>
      </c>
      <c r="B55" s="76"/>
      <c r="C55" s="78">
        <f t="shared" si="93"/>
        <v>0</v>
      </c>
      <c r="D55" s="260">
        <f t="shared" si="99"/>
        <v>0</v>
      </c>
      <c r="E55" s="266">
        <f t="shared" si="100"/>
        <v>0</v>
      </c>
      <c r="F55" s="261">
        <f t="shared" si="94"/>
        <v>0</v>
      </c>
      <c r="G55" s="260">
        <f t="shared" si="101"/>
        <v>0</v>
      </c>
      <c r="H55" s="261">
        <f t="shared" si="95"/>
        <v>0</v>
      </c>
      <c r="I55" s="260">
        <f t="shared" si="96"/>
        <v>0</v>
      </c>
      <c r="J55" s="264"/>
      <c r="K55" s="250">
        <f t="shared" si="102"/>
        <v>0</v>
      </c>
      <c r="L55" s="252">
        <f t="shared" si="103"/>
        <v>0</v>
      </c>
      <c r="V55" s="250">
        <f t="shared" si="104"/>
        <v>0</v>
      </c>
      <c r="W55" s="252">
        <f t="shared" si="105"/>
        <v>0</v>
      </c>
      <c r="AG55" s="250">
        <f t="shared" si="106"/>
        <v>0</v>
      </c>
      <c r="AH55" s="252">
        <f t="shared" si="107"/>
        <v>0</v>
      </c>
      <c r="AR55" s="250">
        <f t="shared" si="97"/>
        <v>0</v>
      </c>
      <c r="AS55" s="252">
        <f t="shared" si="108"/>
        <v>0</v>
      </c>
      <c r="BC55" s="250">
        <f t="shared" si="109"/>
        <v>0</v>
      </c>
      <c r="BD55" s="252">
        <f t="shared" si="110"/>
        <v>0</v>
      </c>
      <c r="BN55" s="250">
        <f t="shared" si="111"/>
        <v>0</v>
      </c>
      <c r="BO55" s="252">
        <f t="shared" si="112"/>
        <v>0</v>
      </c>
      <c r="BY55" s="250">
        <f t="shared" si="113"/>
        <v>0</v>
      </c>
      <c r="BZ55" s="252">
        <f t="shared" si="114"/>
        <v>0</v>
      </c>
      <c r="CJ55" s="250">
        <f t="shared" si="115"/>
        <v>0</v>
      </c>
      <c r="CK55" s="252">
        <f t="shared" si="116"/>
        <v>0</v>
      </c>
      <c r="CU55" s="250">
        <f t="shared" si="98"/>
        <v>0</v>
      </c>
      <c r="CV55" s="252">
        <f t="shared" si="117"/>
        <v>0</v>
      </c>
      <c r="DF55" s="250">
        <f t="shared" si="118"/>
        <v>0</v>
      </c>
      <c r="DG55" s="252">
        <f t="shared" si="119"/>
        <v>0</v>
      </c>
      <c r="DQ55" s="250">
        <f t="shared" si="120"/>
        <v>0</v>
      </c>
      <c r="DR55" s="252">
        <f t="shared" si="121"/>
        <v>0</v>
      </c>
      <c r="EB55" s="250">
        <f t="shared" si="122"/>
        <v>0</v>
      </c>
      <c r="EC55" s="252">
        <f t="shared" si="123"/>
        <v>0</v>
      </c>
      <c r="EM55" s="250">
        <f t="shared" si="124"/>
        <v>0</v>
      </c>
      <c r="EN55" s="252">
        <f t="shared" si="125"/>
        <v>0</v>
      </c>
      <c r="EX55" s="250">
        <f t="shared" si="126"/>
        <v>0</v>
      </c>
      <c r="EY55" s="252">
        <f t="shared" si="127"/>
        <v>0</v>
      </c>
      <c r="FI55" s="250">
        <f t="shared" si="128"/>
        <v>0</v>
      </c>
      <c r="FJ55" s="252">
        <f t="shared" si="129"/>
        <v>0</v>
      </c>
      <c r="FT55" s="250">
        <f t="shared" si="130"/>
        <v>0</v>
      </c>
      <c r="FU55" s="252">
        <f t="shared" si="131"/>
        <v>0</v>
      </c>
      <c r="GE55" s="250">
        <f t="shared" si="132"/>
        <v>0</v>
      </c>
      <c r="GF55" s="252">
        <f t="shared" si="133"/>
        <v>0</v>
      </c>
      <c r="GP55" s="250">
        <f t="shared" si="134"/>
        <v>0</v>
      </c>
      <c r="GQ55" s="252">
        <f t="shared" si="135"/>
        <v>0</v>
      </c>
      <c r="HA55" s="250">
        <f t="shared" si="136"/>
        <v>0</v>
      </c>
      <c r="HB55" s="252">
        <f t="shared" si="137"/>
        <v>0</v>
      </c>
      <c r="HL55" s="250">
        <f t="shared" si="138"/>
        <v>0</v>
      </c>
      <c r="HM55" s="252">
        <f t="shared" si="139"/>
        <v>0</v>
      </c>
      <c r="HW55" s="250">
        <f t="shared" si="140"/>
        <v>0</v>
      </c>
      <c r="HX55" s="252">
        <f t="shared" si="141"/>
        <v>0</v>
      </c>
      <c r="IH55" s="250">
        <f t="shared" si="142"/>
        <v>0</v>
      </c>
      <c r="II55" s="252">
        <f t="shared" si="143"/>
        <v>0</v>
      </c>
      <c r="IS55" s="250">
        <f t="shared" si="144"/>
        <v>0</v>
      </c>
      <c r="IT55" s="252">
        <f t="shared" si="145"/>
        <v>0</v>
      </c>
      <c r="JD55" s="250">
        <f t="shared" si="146"/>
        <v>0</v>
      </c>
      <c r="JE55" s="252">
        <f t="shared" si="147"/>
        <v>0</v>
      </c>
      <c r="JQ55" s="366">
        <v>46753</v>
      </c>
      <c r="JR55" s="367" t="s">
        <v>348</v>
      </c>
    </row>
    <row r="56" spans="1:283" ht="19.5" customHeight="1">
      <c r="A56" s="75" t="s">
        <v>177</v>
      </c>
      <c r="B56" s="76"/>
      <c r="C56" s="78">
        <f t="shared" si="93"/>
        <v>0</v>
      </c>
      <c r="D56" s="260">
        <f t="shared" si="99"/>
        <v>0</v>
      </c>
      <c r="E56" s="266">
        <f t="shared" si="100"/>
        <v>0</v>
      </c>
      <c r="F56" s="261">
        <f t="shared" si="94"/>
        <v>0</v>
      </c>
      <c r="G56" s="260">
        <f t="shared" si="101"/>
        <v>0</v>
      </c>
      <c r="H56" s="261">
        <f t="shared" si="95"/>
        <v>0</v>
      </c>
      <c r="I56" s="260">
        <f t="shared" si="96"/>
        <v>0</v>
      </c>
      <c r="J56" s="264"/>
      <c r="K56" s="250">
        <f t="shared" si="102"/>
        <v>0</v>
      </c>
      <c r="L56" s="252">
        <f t="shared" si="103"/>
        <v>0</v>
      </c>
      <c r="V56" s="250">
        <f t="shared" si="104"/>
        <v>0</v>
      </c>
      <c r="W56" s="252">
        <f t="shared" si="105"/>
        <v>0</v>
      </c>
      <c r="AG56" s="250">
        <f t="shared" si="106"/>
        <v>0</v>
      </c>
      <c r="AH56" s="252">
        <f t="shared" si="107"/>
        <v>0</v>
      </c>
      <c r="AR56" s="250">
        <f t="shared" si="97"/>
        <v>0</v>
      </c>
      <c r="AS56" s="252">
        <f t="shared" si="108"/>
        <v>0</v>
      </c>
      <c r="BC56" s="250">
        <f t="shared" si="109"/>
        <v>0</v>
      </c>
      <c r="BD56" s="252">
        <f t="shared" si="110"/>
        <v>0</v>
      </c>
      <c r="BN56" s="250">
        <f t="shared" si="111"/>
        <v>0</v>
      </c>
      <c r="BO56" s="252">
        <f t="shared" si="112"/>
        <v>0</v>
      </c>
      <c r="BY56" s="250">
        <f t="shared" si="113"/>
        <v>0</v>
      </c>
      <c r="BZ56" s="252">
        <f t="shared" si="114"/>
        <v>0</v>
      </c>
      <c r="CJ56" s="250">
        <f t="shared" si="115"/>
        <v>0</v>
      </c>
      <c r="CK56" s="252">
        <f t="shared" si="116"/>
        <v>0</v>
      </c>
      <c r="CU56" s="250">
        <f t="shared" si="98"/>
        <v>0</v>
      </c>
      <c r="CV56" s="252">
        <f t="shared" si="117"/>
        <v>0</v>
      </c>
      <c r="DF56" s="250">
        <f t="shared" si="118"/>
        <v>0</v>
      </c>
      <c r="DG56" s="252">
        <f t="shared" si="119"/>
        <v>0</v>
      </c>
      <c r="DQ56" s="250">
        <f t="shared" si="120"/>
        <v>0</v>
      </c>
      <c r="DR56" s="252">
        <f t="shared" si="121"/>
        <v>0</v>
      </c>
      <c r="EB56" s="250">
        <f t="shared" si="122"/>
        <v>0</v>
      </c>
      <c r="EC56" s="252">
        <f t="shared" si="123"/>
        <v>0</v>
      </c>
      <c r="EM56" s="250">
        <f t="shared" si="124"/>
        <v>0</v>
      </c>
      <c r="EN56" s="252">
        <f t="shared" si="125"/>
        <v>0</v>
      </c>
      <c r="EX56" s="250">
        <f t="shared" si="126"/>
        <v>0</v>
      </c>
      <c r="EY56" s="252">
        <f t="shared" si="127"/>
        <v>0</v>
      </c>
      <c r="FI56" s="250">
        <f t="shared" si="128"/>
        <v>0</v>
      </c>
      <c r="FJ56" s="252">
        <f t="shared" si="129"/>
        <v>0</v>
      </c>
      <c r="FT56" s="250">
        <f t="shared" si="130"/>
        <v>0</v>
      </c>
      <c r="FU56" s="252">
        <f t="shared" si="131"/>
        <v>0</v>
      </c>
      <c r="GE56" s="250">
        <f t="shared" si="132"/>
        <v>0</v>
      </c>
      <c r="GF56" s="252">
        <f t="shared" si="133"/>
        <v>0</v>
      </c>
      <c r="GP56" s="250">
        <f t="shared" si="134"/>
        <v>0</v>
      </c>
      <c r="GQ56" s="252">
        <f t="shared" si="135"/>
        <v>0</v>
      </c>
      <c r="HA56" s="250">
        <f t="shared" si="136"/>
        <v>0</v>
      </c>
      <c r="HB56" s="252">
        <f t="shared" si="137"/>
        <v>0</v>
      </c>
      <c r="HL56" s="250">
        <f t="shared" si="138"/>
        <v>0</v>
      </c>
      <c r="HM56" s="252">
        <f t="shared" si="139"/>
        <v>0</v>
      </c>
      <c r="HW56" s="250">
        <f t="shared" si="140"/>
        <v>0</v>
      </c>
      <c r="HX56" s="252">
        <f t="shared" si="141"/>
        <v>0</v>
      </c>
      <c r="IH56" s="250">
        <f t="shared" si="142"/>
        <v>0</v>
      </c>
      <c r="II56" s="252">
        <f t="shared" si="143"/>
        <v>0</v>
      </c>
      <c r="IS56" s="250">
        <f t="shared" si="144"/>
        <v>0</v>
      </c>
      <c r="IT56" s="252">
        <f t="shared" si="145"/>
        <v>0</v>
      </c>
      <c r="JD56" s="250">
        <f t="shared" si="146"/>
        <v>0</v>
      </c>
      <c r="JE56" s="252">
        <f t="shared" si="147"/>
        <v>0</v>
      </c>
      <c r="JQ56" s="366">
        <v>46754</v>
      </c>
      <c r="JR56" s="367" t="s">
        <v>370</v>
      </c>
    </row>
    <row r="57" spans="1:283" ht="19.5" customHeight="1">
      <c r="A57" s="75" t="s">
        <v>177</v>
      </c>
      <c r="B57" s="76"/>
      <c r="C57" s="78">
        <f t="shared" si="93"/>
        <v>0</v>
      </c>
      <c r="D57" s="260">
        <f t="shared" si="99"/>
        <v>0</v>
      </c>
      <c r="E57" s="266">
        <f t="shared" si="100"/>
        <v>0</v>
      </c>
      <c r="F57" s="261">
        <f t="shared" si="94"/>
        <v>0</v>
      </c>
      <c r="G57" s="260">
        <f t="shared" si="101"/>
        <v>0</v>
      </c>
      <c r="H57" s="261">
        <f t="shared" si="95"/>
        <v>0</v>
      </c>
      <c r="I57" s="260">
        <f t="shared" si="96"/>
        <v>0</v>
      </c>
      <c r="J57" s="264"/>
      <c r="K57" s="250">
        <f t="shared" si="102"/>
        <v>0</v>
      </c>
      <c r="L57" s="252">
        <f t="shared" si="103"/>
        <v>0</v>
      </c>
      <c r="V57" s="250">
        <f t="shared" si="104"/>
        <v>0</v>
      </c>
      <c r="W57" s="252">
        <f t="shared" si="105"/>
        <v>0</v>
      </c>
      <c r="AG57" s="250">
        <f t="shared" si="106"/>
        <v>0</v>
      </c>
      <c r="AH57" s="252">
        <f t="shared" si="107"/>
        <v>0</v>
      </c>
      <c r="AR57" s="250">
        <f t="shared" si="97"/>
        <v>0</v>
      </c>
      <c r="AS57" s="252">
        <f t="shared" si="108"/>
        <v>0</v>
      </c>
      <c r="BC57" s="250">
        <f t="shared" si="109"/>
        <v>0</v>
      </c>
      <c r="BD57" s="252">
        <f t="shared" si="110"/>
        <v>0</v>
      </c>
      <c r="BN57" s="250">
        <f t="shared" si="111"/>
        <v>0</v>
      </c>
      <c r="BO57" s="252">
        <f t="shared" si="112"/>
        <v>0</v>
      </c>
      <c r="BY57" s="250">
        <f t="shared" si="113"/>
        <v>0</v>
      </c>
      <c r="BZ57" s="252">
        <f t="shared" si="114"/>
        <v>0</v>
      </c>
      <c r="CJ57" s="250">
        <f t="shared" si="115"/>
        <v>0</v>
      </c>
      <c r="CK57" s="252">
        <f t="shared" si="116"/>
        <v>0</v>
      </c>
      <c r="CU57" s="250">
        <f t="shared" si="98"/>
        <v>0</v>
      </c>
      <c r="CV57" s="252">
        <f t="shared" si="117"/>
        <v>0</v>
      </c>
      <c r="DF57" s="250">
        <f t="shared" si="118"/>
        <v>0</v>
      </c>
      <c r="DG57" s="252">
        <f t="shared" si="119"/>
        <v>0</v>
      </c>
      <c r="DQ57" s="250">
        <f t="shared" si="120"/>
        <v>0</v>
      </c>
      <c r="DR57" s="252">
        <f t="shared" si="121"/>
        <v>0</v>
      </c>
      <c r="EB57" s="250">
        <f t="shared" si="122"/>
        <v>0</v>
      </c>
      <c r="EC57" s="252">
        <f t="shared" si="123"/>
        <v>0</v>
      </c>
      <c r="EM57" s="250">
        <f t="shared" si="124"/>
        <v>0</v>
      </c>
      <c r="EN57" s="252">
        <f t="shared" si="125"/>
        <v>0</v>
      </c>
      <c r="EX57" s="250">
        <f t="shared" si="126"/>
        <v>0</v>
      </c>
      <c r="EY57" s="252">
        <f t="shared" si="127"/>
        <v>0</v>
      </c>
      <c r="FI57" s="250">
        <f t="shared" si="128"/>
        <v>0</v>
      </c>
      <c r="FJ57" s="252">
        <f t="shared" si="129"/>
        <v>0</v>
      </c>
      <c r="FT57" s="250">
        <f t="shared" si="130"/>
        <v>0</v>
      </c>
      <c r="FU57" s="252">
        <f t="shared" si="131"/>
        <v>0</v>
      </c>
      <c r="GE57" s="250">
        <f t="shared" si="132"/>
        <v>0</v>
      </c>
      <c r="GF57" s="252">
        <f t="shared" si="133"/>
        <v>0</v>
      </c>
      <c r="GP57" s="250">
        <f t="shared" si="134"/>
        <v>0</v>
      </c>
      <c r="GQ57" s="252">
        <f t="shared" si="135"/>
        <v>0</v>
      </c>
      <c r="HA57" s="250">
        <f t="shared" si="136"/>
        <v>0</v>
      </c>
      <c r="HB57" s="252">
        <f t="shared" si="137"/>
        <v>0</v>
      </c>
      <c r="HL57" s="250">
        <f t="shared" si="138"/>
        <v>0</v>
      </c>
      <c r="HM57" s="252">
        <f t="shared" si="139"/>
        <v>0</v>
      </c>
      <c r="HW57" s="250">
        <f t="shared" si="140"/>
        <v>0</v>
      </c>
      <c r="HX57" s="252">
        <f t="shared" si="141"/>
        <v>0</v>
      </c>
      <c r="IH57" s="250">
        <f t="shared" si="142"/>
        <v>0</v>
      </c>
      <c r="II57" s="252">
        <f t="shared" si="143"/>
        <v>0</v>
      </c>
      <c r="IS57" s="250">
        <f t="shared" si="144"/>
        <v>0</v>
      </c>
      <c r="IT57" s="252">
        <f t="shared" si="145"/>
        <v>0</v>
      </c>
      <c r="JD57" s="250">
        <f t="shared" si="146"/>
        <v>0</v>
      </c>
      <c r="JE57" s="252">
        <f t="shared" si="147"/>
        <v>0</v>
      </c>
      <c r="JQ57" s="366">
        <v>46755</v>
      </c>
      <c r="JR57" s="367" t="s">
        <v>370</v>
      </c>
    </row>
    <row r="58" spans="1:283" ht="19.5" customHeight="1">
      <c r="A58" s="75" t="s">
        <v>177</v>
      </c>
      <c r="B58" s="76"/>
      <c r="C58" s="78">
        <f t="shared" si="93"/>
        <v>0</v>
      </c>
      <c r="D58" s="260">
        <f t="shared" si="99"/>
        <v>0</v>
      </c>
      <c r="E58" s="266">
        <f t="shared" si="100"/>
        <v>0</v>
      </c>
      <c r="F58" s="261">
        <f t="shared" si="94"/>
        <v>0</v>
      </c>
      <c r="G58" s="260">
        <f t="shared" si="101"/>
        <v>0</v>
      </c>
      <c r="H58" s="261">
        <f t="shared" si="95"/>
        <v>0</v>
      </c>
      <c r="I58" s="260">
        <f t="shared" si="96"/>
        <v>0</v>
      </c>
      <c r="J58" s="264"/>
      <c r="K58" s="250">
        <f t="shared" si="102"/>
        <v>0</v>
      </c>
      <c r="L58" s="252">
        <f t="shared" si="103"/>
        <v>0</v>
      </c>
      <c r="V58" s="250">
        <f t="shared" si="104"/>
        <v>0</v>
      </c>
      <c r="W58" s="252">
        <f t="shared" si="105"/>
        <v>0</v>
      </c>
      <c r="AG58" s="250">
        <f t="shared" si="106"/>
        <v>0</v>
      </c>
      <c r="AH58" s="252">
        <f t="shared" si="107"/>
        <v>0</v>
      </c>
      <c r="AR58" s="250">
        <f t="shared" si="97"/>
        <v>0</v>
      </c>
      <c r="AS58" s="252">
        <f t="shared" si="108"/>
        <v>0</v>
      </c>
      <c r="BC58" s="250">
        <f t="shared" si="109"/>
        <v>0</v>
      </c>
      <c r="BD58" s="252">
        <f t="shared" si="110"/>
        <v>0</v>
      </c>
      <c r="BN58" s="250">
        <f t="shared" si="111"/>
        <v>0</v>
      </c>
      <c r="BO58" s="252">
        <f t="shared" si="112"/>
        <v>0</v>
      </c>
      <c r="BY58" s="250">
        <f t="shared" si="113"/>
        <v>0</v>
      </c>
      <c r="BZ58" s="252">
        <f t="shared" si="114"/>
        <v>0</v>
      </c>
      <c r="CJ58" s="250">
        <f t="shared" si="115"/>
        <v>0</v>
      </c>
      <c r="CK58" s="252">
        <f t="shared" si="116"/>
        <v>0</v>
      </c>
      <c r="CU58" s="250">
        <f t="shared" si="98"/>
        <v>0</v>
      </c>
      <c r="CV58" s="252">
        <f t="shared" si="117"/>
        <v>0</v>
      </c>
      <c r="DF58" s="250">
        <f t="shared" si="118"/>
        <v>0</v>
      </c>
      <c r="DG58" s="252">
        <f t="shared" si="119"/>
        <v>0</v>
      </c>
      <c r="DQ58" s="250">
        <f t="shared" si="120"/>
        <v>0</v>
      </c>
      <c r="DR58" s="252">
        <f t="shared" si="121"/>
        <v>0</v>
      </c>
      <c r="EB58" s="250">
        <f t="shared" si="122"/>
        <v>0</v>
      </c>
      <c r="EC58" s="252">
        <f t="shared" si="123"/>
        <v>0</v>
      </c>
      <c r="EM58" s="250">
        <f t="shared" si="124"/>
        <v>0</v>
      </c>
      <c r="EN58" s="252">
        <f t="shared" si="125"/>
        <v>0</v>
      </c>
      <c r="EX58" s="250">
        <f t="shared" si="126"/>
        <v>0</v>
      </c>
      <c r="EY58" s="252">
        <f t="shared" si="127"/>
        <v>0</v>
      </c>
      <c r="FI58" s="250">
        <f t="shared" si="128"/>
        <v>0</v>
      </c>
      <c r="FJ58" s="252">
        <f t="shared" si="129"/>
        <v>0</v>
      </c>
      <c r="FT58" s="250">
        <f t="shared" si="130"/>
        <v>0</v>
      </c>
      <c r="FU58" s="252">
        <f t="shared" si="131"/>
        <v>0</v>
      </c>
      <c r="GE58" s="250">
        <f t="shared" si="132"/>
        <v>0</v>
      </c>
      <c r="GF58" s="252">
        <f t="shared" si="133"/>
        <v>0</v>
      </c>
      <c r="GP58" s="250">
        <f t="shared" si="134"/>
        <v>0</v>
      </c>
      <c r="GQ58" s="252">
        <f t="shared" si="135"/>
        <v>0</v>
      </c>
      <c r="HA58" s="250">
        <f t="shared" si="136"/>
        <v>0</v>
      </c>
      <c r="HB58" s="252">
        <f t="shared" si="137"/>
        <v>0</v>
      </c>
      <c r="HL58" s="250">
        <f t="shared" si="138"/>
        <v>0</v>
      </c>
      <c r="HM58" s="252">
        <f t="shared" si="139"/>
        <v>0</v>
      </c>
      <c r="HW58" s="250">
        <f t="shared" si="140"/>
        <v>0</v>
      </c>
      <c r="HX58" s="252">
        <f t="shared" si="141"/>
        <v>0</v>
      </c>
      <c r="IH58" s="250">
        <f t="shared" si="142"/>
        <v>0</v>
      </c>
      <c r="II58" s="252">
        <f t="shared" si="143"/>
        <v>0</v>
      </c>
      <c r="IS58" s="250">
        <f t="shared" si="144"/>
        <v>0</v>
      </c>
      <c r="IT58" s="252">
        <f t="shared" si="145"/>
        <v>0</v>
      </c>
      <c r="JD58" s="250">
        <f t="shared" si="146"/>
        <v>0</v>
      </c>
      <c r="JE58" s="252">
        <f t="shared" si="147"/>
        <v>0</v>
      </c>
      <c r="JQ58" s="366">
        <v>46762</v>
      </c>
      <c r="JR58" s="367" t="s">
        <v>344</v>
      </c>
    </row>
    <row r="59" spans="1:283" ht="19.5" customHeight="1">
      <c r="A59" s="75" t="s">
        <v>177</v>
      </c>
      <c r="B59" s="76"/>
      <c r="C59" s="78">
        <f t="shared" si="93"/>
        <v>0</v>
      </c>
      <c r="D59" s="260">
        <f t="shared" si="99"/>
        <v>0</v>
      </c>
      <c r="E59" s="266">
        <f t="shared" si="100"/>
        <v>0</v>
      </c>
      <c r="F59" s="261">
        <f t="shared" si="94"/>
        <v>0</v>
      </c>
      <c r="G59" s="260">
        <f t="shared" si="101"/>
        <v>0</v>
      </c>
      <c r="H59" s="261">
        <f t="shared" si="95"/>
        <v>0</v>
      </c>
      <c r="I59" s="260">
        <f t="shared" si="96"/>
        <v>0</v>
      </c>
      <c r="J59" s="264"/>
      <c r="K59" s="250">
        <f t="shared" si="102"/>
        <v>0</v>
      </c>
      <c r="L59" s="252">
        <f t="shared" si="103"/>
        <v>0</v>
      </c>
      <c r="V59" s="250">
        <f t="shared" si="104"/>
        <v>0</v>
      </c>
      <c r="W59" s="252">
        <f t="shared" si="105"/>
        <v>0</v>
      </c>
      <c r="AG59" s="250">
        <f t="shared" si="106"/>
        <v>0</v>
      </c>
      <c r="AH59" s="252">
        <f t="shared" si="107"/>
        <v>0</v>
      </c>
      <c r="AR59" s="250">
        <f t="shared" si="97"/>
        <v>0</v>
      </c>
      <c r="AS59" s="252">
        <f t="shared" si="108"/>
        <v>0</v>
      </c>
      <c r="BC59" s="250">
        <f t="shared" si="109"/>
        <v>0</v>
      </c>
      <c r="BD59" s="252">
        <f t="shared" si="110"/>
        <v>0</v>
      </c>
      <c r="BN59" s="250">
        <f t="shared" si="111"/>
        <v>0</v>
      </c>
      <c r="BO59" s="252">
        <f t="shared" si="112"/>
        <v>0</v>
      </c>
      <c r="BY59" s="250">
        <f t="shared" si="113"/>
        <v>0</v>
      </c>
      <c r="BZ59" s="252">
        <f t="shared" si="114"/>
        <v>0</v>
      </c>
      <c r="CJ59" s="250">
        <f t="shared" si="115"/>
        <v>0</v>
      </c>
      <c r="CK59" s="252">
        <f t="shared" si="116"/>
        <v>0</v>
      </c>
      <c r="CU59" s="250">
        <f t="shared" si="98"/>
        <v>0</v>
      </c>
      <c r="CV59" s="252">
        <f t="shared" si="117"/>
        <v>0</v>
      </c>
      <c r="DF59" s="250">
        <f t="shared" si="118"/>
        <v>0</v>
      </c>
      <c r="DG59" s="252">
        <f t="shared" si="119"/>
        <v>0</v>
      </c>
      <c r="DQ59" s="250">
        <f t="shared" si="120"/>
        <v>0</v>
      </c>
      <c r="DR59" s="252">
        <f t="shared" si="121"/>
        <v>0</v>
      </c>
      <c r="EB59" s="250">
        <f t="shared" si="122"/>
        <v>0</v>
      </c>
      <c r="EC59" s="252">
        <f t="shared" si="123"/>
        <v>0</v>
      </c>
      <c r="EM59" s="250">
        <f t="shared" si="124"/>
        <v>0</v>
      </c>
      <c r="EN59" s="252">
        <f t="shared" si="125"/>
        <v>0</v>
      </c>
      <c r="EX59" s="250">
        <f t="shared" si="126"/>
        <v>0</v>
      </c>
      <c r="EY59" s="252">
        <f t="shared" si="127"/>
        <v>0</v>
      </c>
      <c r="FI59" s="250">
        <f t="shared" si="128"/>
        <v>0</v>
      </c>
      <c r="FJ59" s="252">
        <f t="shared" si="129"/>
        <v>0</v>
      </c>
      <c r="FT59" s="250">
        <f t="shared" si="130"/>
        <v>0</v>
      </c>
      <c r="FU59" s="252">
        <f t="shared" si="131"/>
        <v>0</v>
      </c>
      <c r="GE59" s="250">
        <f t="shared" si="132"/>
        <v>0</v>
      </c>
      <c r="GF59" s="252">
        <f t="shared" si="133"/>
        <v>0</v>
      </c>
      <c r="GP59" s="250">
        <f t="shared" si="134"/>
        <v>0</v>
      </c>
      <c r="GQ59" s="252">
        <f t="shared" si="135"/>
        <v>0</v>
      </c>
      <c r="HA59" s="250">
        <f t="shared" si="136"/>
        <v>0</v>
      </c>
      <c r="HB59" s="252">
        <f t="shared" si="137"/>
        <v>0</v>
      </c>
      <c r="HL59" s="250">
        <f t="shared" si="138"/>
        <v>0</v>
      </c>
      <c r="HM59" s="252">
        <f t="shared" si="139"/>
        <v>0</v>
      </c>
      <c r="HW59" s="250">
        <f t="shared" si="140"/>
        <v>0</v>
      </c>
      <c r="HX59" s="252">
        <f t="shared" si="141"/>
        <v>0</v>
      </c>
      <c r="IH59" s="250">
        <f t="shared" si="142"/>
        <v>0</v>
      </c>
      <c r="II59" s="252">
        <f t="shared" si="143"/>
        <v>0</v>
      </c>
      <c r="IS59" s="250">
        <f t="shared" si="144"/>
        <v>0</v>
      </c>
      <c r="IT59" s="252">
        <f t="shared" si="145"/>
        <v>0</v>
      </c>
      <c r="JD59" s="250">
        <f t="shared" si="146"/>
        <v>0</v>
      </c>
      <c r="JE59" s="252">
        <f t="shared" si="147"/>
        <v>0</v>
      </c>
      <c r="JQ59" s="366">
        <v>46794</v>
      </c>
      <c r="JR59" s="367" t="s">
        <v>345</v>
      </c>
    </row>
    <row r="60" spans="1:283" ht="19.5" customHeight="1">
      <c r="A60" s="75" t="s">
        <v>177</v>
      </c>
      <c r="B60" s="76"/>
      <c r="C60" s="78">
        <f t="shared" si="93"/>
        <v>0</v>
      </c>
      <c r="D60" s="260">
        <f t="shared" si="99"/>
        <v>0</v>
      </c>
      <c r="E60" s="266">
        <f t="shared" si="100"/>
        <v>0</v>
      </c>
      <c r="F60" s="261">
        <f t="shared" si="94"/>
        <v>0</v>
      </c>
      <c r="G60" s="260">
        <f t="shared" si="101"/>
        <v>0</v>
      </c>
      <c r="H60" s="261">
        <f t="shared" si="95"/>
        <v>0</v>
      </c>
      <c r="I60" s="260">
        <f t="shared" si="96"/>
        <v>0</v>
      </c>
      <c r="J60" s="264"/>
      <c r="K60" s="250">
        <f t="shared" si="102"/>
        <v>0</v>
      </c>
      <c r="L60" s="252">
        <f t="shared" si="103"/>
        <v>0</v>
      </c>
      <c r="V60" s="250">
        <f t="shared" si="104"/>
        <v>0</v>
      </c>
      <c r="W60" s="252">
        <f t="shared" si="105"/>
        <v>0</v>
      </c>
      <c r="AG60" s="250">
        <f t="shared" si="106"/>
        <v>0</v>
      </c>
      <c r="AH60" s="252">
        <f t="shared" si="107"/>
        <v>0</v>
      </c>
      <c r="AR60" s="250">
        <f t="shared" si="97"/>
        <v>0</v>
      </c>
      <c r="AS60" s="252">
        <f t="shared" si="108"/>
        <v>0</v>
      </c>
      <c r="BC60" s="250">
        <f t="shared" si="109"/>
        <v>0</v>
      </c>
      <c r="BD60" s="252">
        <f t="shared" si="110"/>
        <v>0</v>
      </c>
      <c r="BN60" s="250">
        <f t="shared" si="111"/>
        <v>0</v>
      </c>
      <c r="BO60" s="252">
        <f t="shared" si="112"/>
        <v>0</v>
      </c>
      <c r="BY60" s="250">
        <f t="shared" si="113"/>
        <v>0</v>
      </c>
      <c r="BZ60" s="252">
        <f t="shared" si="114"/>
        <v>0</v>
      </c>
      <c r="CJ60" s="250">
        <f t="shared" si="115"/>
        <v>0</v>
      </c>
      <c r="CK60" s="252">
        <f t="shared" si="116"/>
        <v>0</v>
      </c>
      <c r="CU60" s="250">
        <f t="shared" si="98"/>
        <v>0</v>
      </c>
      <c r="CV60" s="252">
        <f t="shared" si="117"/>
        <v>0</v>
      </c>
      <c r="DF60" s="250">
        <f t="shared" si="118"/>
        <v>0</v>
      </c>
      <c r="DG60" s="252">
        <f t="shared" si="119"/>
        <v>0</v>
      </c>
      <c r="DQ60" s="250">
        <f t="shared" si="120"/>
        <v>0</v>
      </c>
      <c r="DR60" s="252">
        <f t="shared" si="121"/>
        <v>0</v>
      </c>
      <c r="EB60" s="250">
        <f t="shared" si="122"/>
        <v>0</v>
      </c>
      <c r="EC60" s="252">
        <f t="shared" si="123"/>
        <v>0</v>
      </c>
      <c r="EM60" s="250">
        <f t="shared" si="124"/>
        <v>0</v>
      </c>
      <c r="EN60" s="252">
        <f t="shared" si="125"/>
        <v>0</v>
      </c>
      <c r="EX60" s="250">
        <f t="shared" si="126"/>
        <v>0</v>
      </c>
      <c r="EY60" s="252">
        <f t="shared" si="127"/>
        <v>0</v>
      </c>
      <c r="FI60" s="250">
        <f t="shared" si="128"/>
        <v>0</v>
      </c>
      <c r="FJ60" s="252">
        <f t="shared" si="129"/>
        <v>0</v>
      </c>
      <c r="FT60" s="250">
        <f t="shared" si="130"/>
        <v>0</v>
      </c>
      <c r="FU60" s="252">
        <f t="shared" si="131"/>
        <v>0</v>
      </c>
      <c r="GE60" s="250">
        <f t="shared" si="132"/>
        <v>0</v>
      </c>
      <c r="GF60" s="252">
        <f t="shared" si="133"/>
        <v>0</v>
      </c>
      <c r="GP60" s="250">
        <f t="shared" si="134"/>
        <v>0</v>
      </c>
      <c r="GQ60" s="252">
        <f t="shared" si="135"/>
        <v>0</v>
      </c>
      <c r="HA60" s="250">
        <f t="shared" si="136"/>
        <v>0</v>
      </c>
      <c r="HB60" s="252">
        <f t="shared" si="137"/>
        <v>0</v>
      </c>
      <c r="HL60" s="250">
        <f t="shared" si="138"/>
        <v>0</v>
      </c>
      <c r="HM60" s="252">
        <f t="shared" si="139"/>
        <v>0</v>
      </c>
      <c r="HW60" s="250">
        <f t="shared" si="140"/>
        <v>0</v>
      </c>
      <c r="HX60" s="252">
        <f t="shared" si="141"/>
        <v>0</v>
      </c>
      <c r="IH60" s="250">
        <f t="shared" si="142"/>
        <v>0</v>
      </c>
      <c r="II60" s="252">
        <f t="shared" si="143"/>
        <v>0</v>
      </c>
      <c r="IS60" s="250">
        <f t="shared" si="144"/>
        <v>0</v>
      </c>
      <c r="IT60" s="252">
        <f t="shared" si="145"/>
        <v>0</v>
      </c>
      <c r="JD60" s="250">
        <f t="shared" si="146"/>
        <v>0</v>
      </c>
      <c r="JE60" s="252">
        <f t="shared" si="147"/>
        <v>0</v>
      </c>
      <c r="JQ60" s="366">
        <v>46806</v>
      </c>
      <c r="JR60" s="367" t="s">
        <v>346</v>
      </c>
    </row>
    <row r="61" spans="1:283" ht="19.5" customHeight="1">
      <c r="A61" s="75" t="s">
        <v>177</v>
      </c>
      <c r="B61" s="76"/>
      <c r="C61" s="78">
        <f t="shared" si="93"/>
        <v>0</v>
      </c>
      <c r="D61" s="260">
        <f t="shared" si="99"/>
        <v>0</v>
      </c>
      <c r="E61" s="266">
        <f t="shared" si="100"/>
        <v>0</v>
      </c>
      <c r="F61" s="261">
        <f t="shared" si="94"/>
        <v>0</v>
      </c>
      <c r="G61" s="260">
        <f t="shared" si="101"/>
        <v>0</v>
      </c>
      <c r="H61" s="261">
        <f t="shared" si="95"/>
        <v>0</v>
      </c>
      <c r="I61" s="260">
        <f t="shared" si="96"/>
        <v>0</v>
      </c>
      <c r="J61" s="264"/>
      <c r="K61" s="250">
        <f t="shared" si="102"/>
        <v>0</v>
      </c>
      <c r="L61" s="252">
        <f t="shared" si="103"/>
        <v>0</v>
      </c>
      <c r="V61" s="250">
        <f t="shared" si="104"/>
        <v>0</v>
      </c>
      <c r="W61" s="252">
        <f t="shared" si="105"/>
        <v>0</v>
      </c>
      <c r="AG61" s="250">
        <f t="shared" si="106"/>
        <v>0</v>
      </c>
      <c r="AH61" s="252">
        <f t="shared" si="107"/>
        <v>0</v>
      </c>
      <c r="AR61" s="250">
        <f t="shared" si="97"/>
        <v>0</v>
      </c>
      <c r="AS61" s="252">
        <f t="shared" si="108"/>
        <v>0</v>
      </c>
      <c r="BC61" s="250">
        <f t="shared" si="109"/>
        <v>0</v>
      </c>
      <c r="BD61" s="252">
        <f t="shared" si="110"/>
        <v>0</v>
      </c>
      <c r="BN61" s="250">
        <f t="shared" si="111"/>
        <v>0</v>
      </c>
      <c r="BO61" s="252">
        <f t="shared" si="112"/>
        <v>0</v>
      </c>
      <c r="BY61" s="250">
        <f t="shared" si="113"/>
        <v>0</v>
      </c>
      <c r="BZ61" s="252">
        <f t="shared" si="114"/>
        <v>0</v>
      </c>
      <c r="CJ61" s="250">
        <f t="shared" si="115"/>
        <v>0</v>
      </c>
      <c r="CK61" s="252">
        <f t="shared" si="116"/>
        <v>0</v>
      </c>
      <c r="CU61" s="250">
        <f t="shared" si="98"/>
        <v>0</v>
      </c>
      <c r="CV61" s="252">
        <f t="shared" si="117"/>
        <v>0</v>
      </c>
      <c r="DF61" s="250">
        <f t="shared" si="118"/>
        <v>0</v>
      </c>
      <c r="DG61" s="252">
        <f t="shared" si="119"/>
        <v>0</v>
      </c>
      <c r="DQ61" s="250">
        <f t="shared" si="120"/>
        <v>0</v>
      </c>
      <c r="DR61" s="252">
        <f t="shared" si="121"/>
        <v>0</v>
      </c>
      <c r="EB61" s="250">
        <f t="shared" si="122"/>
        <v>0</v>
      </c>
      <c r="EC61" s="252">
        <f t="shared" si="123"/>
        <v>0</v>
      </c>
      <c r="EM61" s="250">
        <f t="shared" si="124"/>
        <v>0</v>
      </c>
      <c r="EN61" s="252">
        <f t="shared" si="125"/>
        <v>0</v>
      </c>
      <c r="EX61" s="250">
        <f t="shared" si="126"/>
        <v>0</v>
      </c>
      <c r="EY61" s="252">
        <f t="shared" si="127"/>
        <v>0</v>
      </c>
      <c r="FI61" s="250">
        <f t="shared" si="128"/>
        <v>0</v>
      </c>
      <c r="FJ61" s="252">
        <f t="shared" si="129"/>
        <v>0</v>
      </c>
      <c r="FT61" s="250">
        <f t="shared" si="130"/>
        <v>0</v>
      </c>
      <c r="FU61" s="252">
        <f t="shared" si="131"/>
        <v>0</v>
      </c>
      <c r="GE61" s="250">
        <f t="shared" si="132"/>
        <v>0</v>
      </c>
      <c r="GF61" s="252">
        <f t="shared" si="133"/>
        <v>0</v>
      </c>
      <c r="GP61" s="250">
        <f t="shared" si="134"/>
        <v>0</v>
      </c>
      <c r="GQ61" s="252">
        <f t="shared" si="135"/>
        <v>0</v>
      </c>
      <c r="HA61" s="250">
        <f t="shared" si="136"/>
        <v>0</v>
      </c>
      <c r="HB61" s="252">
        <f t="shared" si="137"/>
        <v>0</v>
      </c>
      <c r="HL61" s="250">
        <f t="shared" si="138"/>
        <v>0</v>
      </c>
      <c r="HM61" s="252">
        <f t="shared" si="139"/>
        <v>0</v>
      </c>
      <c r="HW61" s="250">
        <f t="shared" si="140"/>
        <v>0</v>
      </c>
      <c r="HX61" s="252">
        <f t="shared" si="141"/>
        <v>0</v>
      </c>
      <c r="IH61" s="250">
        <f t="shared" si="142"/>
        <v>0</v>
      </c>
      <c r="II61" s="252">
        <f t="shared" si="143"/>
        <v>0</v>
      </c>
      <c r="IS61" s="250">
        <f t="shared" si="144"/>
        <v>0</v>
      </c>
      <c r="IT61" s="252">
        <f t="shared" si="145"/>
        <v>0</v>
      </c>
      <c r="JD61" s="250">
        <f t="shared" si="146"/>
        <v>0</v>
      </c>
      <c r="JE61" s="252">
        <f t="shared" si="147"/>
        <v>0</v>
      </c>
      <c r="JQ61" s="366">
        <v>46832</v>
      </c>
      <c r="JR61" s="367" t="s">
        <v>347</v>
      </c>
    </row>
    <row r="62" spans="1:283" ht="19.5" customHeight="1">
      <c r="A62" s="75" t="s">
        <v>362</v>
      </c>
      <c r="B62" s="76"/>
      <c r="C62" s="78">
        <f t="shared" si="93"/>
        <v>0</v>
      </c>
      <c r="D62" s="260">
        <f t="shared" si="99"/>
        <v>0</v>
      </c>
      <c r="E62" s="266">
        <f t="shared" si="100"/>
        <v>0</v>
      </c>
      <c r="F62" s="261">
        <f t="shared" si="94"/>
        <v>0</v>
      </c>
      <c r="G62" s="260">
        <f t="shared" si="101"/>
        <v>0</v>
      </c>
      <c r="H62" s="261">
        <f t="shared" si="95"/>
        <v>0</v>
      </c>
      <c r="I62" s="260">
        <f t="shared" si="96"/>
        <v>0</v>
      </c>
      <c r="J62" s="264"/>
      <c r="K62" s="250">
        <f t="shared" si="102"/>
        <v>0</v>
      </c>
      <c r="L62" s="252">
        <f t="shared" si="103"/>
        <v>0</v>
      </c>
      <c r="V62" s="250">
        <f t="shared" si="104"/>
        <v>0</v>
      </c>
      <c r="W62" s="252">
        <f t="shared" si="105"/>
        <v>0</v>
      </c>
      <c r="AG62" s="250">
        <f t="shared" si="106"/>
        <v>0</v>
      </c>
      <c r="AH62" s="252">
        <f t="shared" si="107"/>
        <v>0</v>
      </c>
      <c r="AR62" s="250">
        <f t="shared" si="97"/>
        <v>0</v>
      </c>
      <c r="AS62" s="252">
        <f t="shared" si="108"/>
        <v>0</v>
      </c>
      <c r="BC62" s="250">
        <f t="shared" si="109"/>
        <v>0</v>
      </c>
      <c r="BD62" s="252">
        <f t="shared" si="110"/>
        <v>0</v>
      </c>
      <c r="BN62" s="250">
        <f t="shared" si="111"/>
        <v>0</v>
      </c>
      <c r="BO62" s="252">
        <f t="shared" si="112"/>
        <v>0</v>
      </c>
      <c r="BY62" s="250">
        <f t="shared" si="113"/>
        <v>0</v>
      </c>
      <c r="BZ62" s="252">
        <f t="shared" si="114"/>
        <v>0</v>
      </c>
      <c r="CJ62" s="250">
        <f t="shared" si="115"/>
        <v>0</v>
      </c>
      <c r="CK62" s="252">
        <f t="shared" si="116"/>
        <v>0</v>
      </c>
      <c r="CU62" s="250">
        <f t="shared" si="98"/>
        <v>0</v>
      </c>
      <c r="CV62" s="252">
        <f t="shared" si="117"/>
        <v>0</v>
      </c>
      <c r="DF62" s="250">
        <f t="shared" si="118"/>
        <v>0</v>
      </c>
      <c r="DG62" s="252">
        <f t="shared" si="119"/>
        <v>0</v>
      </c>
      <c r="DQ62" s="250">
        <f t="shared" si="120"/>
        <v>0</v>
      </c>
      <c r="DR62" s="252">
        <f t="shared" si="121"/>
        <v>0</v>
      </c>
      <c r="EB62" s="250">
        <f t="shared" si="122"/>
        <v>0</v>
      </c>
      <c r="EC62" s="252">
        <f t="shared" si="123"/>
        <v>0</v>
      </c>
      <c r="EM62" s="250">
        <f t="shared" si="124"/>
        <v>0</v>
      </c>
      <c r="EN62" s="252">
        <f t="shared" si="125"/>
        <v>0</v>
      </c>
      <c r="EX62" s="250">
        <f t="shared" si="126"/>
        <v>0</v>
      </c>
      <c r="EY62" s="252">
        <f t="shared" si="127"/>
        <v>0</v>
      </c>
      <c r="FI62" s="250">
        <f t="shared" si="128"/>
        <v>0</v>
      </c>
      <c r="FJ62" s="252">
        <f t="shared" si="129"/>
        <v>0</v>
      </c>
      <c r="FT62" s="250">
        <f t="shared" si="130"/>
        <v>0</v>
      </c>
      <c r="FU62" s="252">
        <f t="shared" si="131"/>
        <v>0</v>
      </c>
      <c r="GE62" s="250">
        <f t="shared" si="132"/>
        <v>0</v>
      </c>
      <c r="GF62" s="252">
        <f t="shared" si="133"/>
        <v>0</v>
      </c>
      <c r="GP62" s="250">
        <f t="shared" si="134"/>
        <v>0</v>
      </c>
      <c r="GQ62" s="252">
        <f t="shared" si="135"/>
        <v>0</v>
      </c>
      <c r="HA62" s="250">
        <f t="shared" si="136"/>
        <v>0</v>
      </c>
      <c r="HB62" s="252">
        <f t="shared" si="137"/>
        <v>0</v>
      </c>
      <c r="HL62" s="250">
        <f t="shared" si="138"/>
        <v>0</v>
      </c>
      <c r="HM62" s="252">
        <f t="shared" si="139"/>
        <v>0</v>
      </c>
      <c r="HW62" s="250">
        <f t="shared" si="140"/>
        <v>0</v>
      </c>
      <c r="HX62" s="252">
        <f t="shared" si="141"/>
        <v>0</v>
      </c>
      <c r="IH62" s="250">
        <f t="shared" si="142"/>
        <v>0</v>
      </c>
      <c r="II62" s="252">
        <f t="shared" si="143"/>
        <v>0</v>
      </c>
      <c r="IS62" s="250">
        <f t="shared" si="144"/>
        <v>0</v>
      </c>
      <c r="IT62" s="252">
        <f t="shared" si="145"/>
        <v>0</v>
      </c>
      <c r="JD62" s="250">
        <f t="shared" si="146"/>
        <v>0</v>
      </c>
      <c r="JE62" s="252">
        <f t="shared" si="147"/>
        <v>0</v>
      </c>
      <c r="JQ62" s="366"/>
      <c r="JR62" s="367"/>
    </row>
    <row r="63" spans="1:283" ht="19.5" customHeight="1">
      <c r="A63" s="75" t="s">
        <v>362</v>
      </c>
      <c r="B63" s="76"/>
      <c r="C63" s="78">
        <f t="shared" si="93"/>
        <v>0</v>
      </c>
      <c r="D63" s="260">
        <f t="shared" si="99"/>
        <v>0</v>
      </c>
      <c r="E63" s="266">
        <f t="shared" si="100"/>
        <v>0</v>
      </c>
      <c r="F63" s="261">
        <f t="shared" si="94"/>
        <v>0</v>
      </c>
      <c r="G63" s="260">
        <f t="shared" si="101"/>
        <v>0</v>
      </c>
      <c r="H63" s="261">
        <f t="shared" si="95"/>
        <v>0</v>
      </c>
      <c r="I63" s="260">
        <f t="shared" si="96"/>
        <v>0</v>
      </c>
      <c r="J63" s="264"/>
      <c r="K63" s="250">
        <f t="shared" si="102"/>
        <v>0</v>
      </c>
      <c r="L63" s="252">
        <f t="shared" si="103"/>
        <v>0</v>
      </c>
      <c r="V63" s="250">
        <f t="shared" si="104"/>
        <v>0</v>
      </c>
      <c r="W63" s="252">
        <f t="shared" si="105"/>
        <v>0</v>
      </c>
      <c r="AG63" s="250">
        <f t="shared" si="106"/>
        <v>0</v>
      </c>
      <c r="AH63" s="252">
        <f t="shared" si="107"/>
        <v>0</v>
      </c>
      <c r="AR63" s="250">
        <f t="shared" si="97"/>
        <v>0</v>
      </c>
      <c r="AS63" s="252">
        <f t="shared" si="108"/>
        <v>0</v>
      </c>
      <c r="BC63" s="250">
        <f t="shared" si="109"/>
        <v>0</v>
      </c>
      <c r="BD63" s="252">
        <f t="shared" si="110"/>
        <v>0</v>
      </c>
      <c r="BN63" s="250">
        <f t="shared" si="111"/>
        <v>0</v>
      </c>
      <c r="BO63" s="252">
        <f t="shared" si="112"/>
        <v>0</v>
      </c>
      <c r="BY63" s="250">
        <f t="shared" si="113"/>
        <v>0</v>
      </c>
      <c r="BZ63" s="252">
        <f t="shared" si="114"/>
        <v>0</v>
      </c>
      <c r="CJ63" s="250">
        <f t="shared" si="115"/>
        <v>0</v>
      </c>
      <c r="CK63" s="252">
        <f t="shared" si="116"/>
        <v>0</v>
      </c>
      <c r="CU63" s="250">
        <f t="shared" si="98"/>
        <v>0</v>
      </c>
      <c r="CV63" s="252">
        <f t="shared" si="117"/>
        <v>0</v>
      </c>
      <c r="DF63" s="250">
        <f t="shared" si="118"/>
        <v>0</v>
      </c>
      <c r="DG63" s="252">
        <f t="shared" si="119"/>
        <v>0</v>
      </c>
      <c r="DQ63" s="250">
        <f t="shared" si="120"/>
        <v>0</v>
      </c>
      <c r="DR63" s="252">
        <f t="shared" si="121"/>
        <v>0</v>
      </c>
      <c r="EB63" s="250">
        <f t="shared" si="122"/>
        <v>0</v>
      </c>
      <c r="EC63" s="252">
        <f t="shared" si="123"/>
        <v>0</v>
      </c>
      <c r="EM63" s="250">
        <f t="shared" si="124"/>
        <v>0</v>
      </c>
      <c r="EN63" s="252">
        <f t="shared" si="125"/>
        <v>0</v>
      </c>
      <c r="EX63" s="250">
        <f t="shared" si="126"/>
        <v>0</v>
      </c>
      <c r="EY63" s="252">
        <f t="shared" si="127"/>
        <v>0</v>
      </c>
      <c r="FI63" s="250">
        <f t="shared" si="128"/>
        <v>0</v>
      </c>
      <c r="FJ63" s="252">
        <f t="shared" si="129"/>
        <v>0</v>
      </c>
      <c r="FT63" s="250">
        <f t="shared" si="130"/>
        <v>0</v>
      </c>
      <c r="FU63" s="252">
        <f t="shared" si="131"/>
        <v>0</v>
      </c>
      <c r="GE63" s="250">
        <f t="shared" si="132"/>
        <v>0</v>
      </c>
      <c r="GF63" s="252">
        <f t="shared" si="133"/>
        <v>0</v>
      </c>
      <c r="GP63" s="250">
        <f t="shared" si="134"/>
        <v>0</v>
      </c>
      <c r="GQ63" s="252">
        <f t="shared" si="135"/>
        <v>0</v>
      </c>
      <c r="HA63" s="250">
        <f t="shared" si="136"/>
        <v>0</v>
      </c>
      <c r="HB63" s="252">
        <f t="shared" si="137"/>
        <v>0</v>
      </c>
      <c r="HL63" s="250">
        <f t="shared" si="138"/>
        <v>0</v>
      </c>
      <c r="HM63" s="252">
        <f t="shared" si="139"/>
        <v>0</v>
      </c>
      <c r="HW63" s="250">
        <f t="shared" si="140"/>
        <v>0</v>
      </c>
      <c r="HX63" s="252">
        <f t="shared" si="141"/>
        <v>0</v>
      </c>
      <c r="IH63" s="250">
        <f t="shared" si="142"/>
        <v>0</v>
      </c>
      <c r="II63" s="252">
        <f t="shared" si="143"/>
        <v>0</v>
      </c>
      <c r="IS63" s="250">
        <f t="shared" si="144"/>
        <v>0</v>
      </c>
      <c r="IT63" s="252">
        <f t="shared" si="145"/>
        <v>0</v>
      </c>
      <c r="JD63" s="250">
        <f t="shared" si="146"/>
        <v>0</v>
      </c>
      <c r="JE63" s="252">
        <f t="shared" si="147"/>
        <v>0</v>
      </c>
      <c r="JQ63" s="366"/>
      <c r="JR63" s="367"/>
    </row>
    <row r="64" spans="1:283" ht="19.5" customHeight="1">
      <c r="A64" s="75" t="s">
        <v>362</v>
      </c>
      <c r="B64" s="76"/>
      <c r="C64" s="78">
        <f t="shared" si="93"/>
        <v>0</v>
      </c>
      <c r="D64" s="260">
        <f t="shared" si="99"/>
        <v>0</v>
      </c>
      <c r="E64" s="266">
        <f t="shared" si="100"/>
        <v>0</v>
      </c>
      <c r="F64" s="261">
        <f t="shared" si="94"/>
        <v>0</v>
      </c>
      <c r="G64" s="260">
        <f t="shared" si="101"/>
        <v>0</v>
      </c>
      <c r="H64" s="261">
        <f t="shared" si="95"/>
        <v>0</v>
      </c>
      <c r="I64" s="260">
        <f t="shared" si="96"/>
        <v>0</v>
      </c>
      <c r="J64" s="264"/>
      <c r="K64" s="250">
        <f t="shared" si="102"/>
        <v>0</v>
      </c>
      <c r="L64" s="252">
        <f t="shared" si="103"/>
        <v>0</v>
      </c>
      <c r="V64" s="250">
        <f t="shared" si="104"/>
        <v>0</v>
      </c>
      <c r="W64" s="252">
        <f t="shared" si="105"/>
        <v>0</v>
      </c>
      <c r="AG64" s="250">
        <f t="shared" si="106"/>
        <v>0</v>
      </c>
      <c r="AH64" s="252">
        <f t="shared" si="107"/>
        <v>0</v>
      </c>
      <c r="AR64" s="250">
        <f t="shared" si="97"/>
        <v>0</v>
      </c>
      <c r="AS64" s="252">
        <f t="shared" si="108"/>
        <v>0</v>
      </c>
      <c r="BC64" s="250">
        <f t="shared" si="109"/>
        <v>0</v>
      </c>
      <c r="BD64" s="252">
        <f t="shared" si="110"/>
        <v>0</v>
      </c>
      <c r="BN64" s="250">
        <f t="shared" si="111"/>
        <v>0</v>
      </c>
      <c r="BO64" s="252">
        <f t="shared" si="112"/>
        <v>0</v>
      </c>
      <c r="BY64" s="250">
        <f t="shared" si="113"/>
        <v>0</v>
      </c>
      <c r="BZ64" s="252">
        <f t="shared" si="114"/>
        <v>0</v>
      </c>
      <c r="CJ64" s="250">
        <f t="shared" si="115"/>
        <v>0</v>
      </c>
      <c r="CK64" s="252">
        <f t="shared" si="116"/>
        <v>0</v>
      </c>
      <c r="CU64" s="250">
        <f t="shared" si="98"/>
        <v>0</v>
      </c>
      <c r="CV64" s="252">
        <f t="shared" si="117"/>
        <v>0</v>
      </c>
      <c r="DF64" s="250">
        <f t="shared" si="118"/>
        <v>0</v>
      </c>
      <c r="DG64" s="252">
        <f t="shared" si="119"/>
        <v>0</v>
      </c>
      <c r="DQ64" s="250">
        <f t="shared" si="120"/>
        <v>0</v>
      </c>
      <c r="DR64" s="252">
        <f t="shared" si="121"/>
        <v>0</v>
      </c>
      <c r="EB64" s="250">
        <f t="shared" si="122"/>
        <v>0</v>
      </c>
      <c r="EC64" s="252">
        <f t="shared" si="123"/>
        <v>0</v>
      </c>
      <c r="EM64" s="250">
        <f t="shared" si="124"/>
        <v>0</v>
      </c>
      <c r="EN64" s="252">
        <f t="shared" si="125"/>
        <v>0</v>
      </c>
      <c r="EX64" s="250">
        <f t="shared" si="126"/>
        <v>0</v>
      </c>
      <c r="EY64" s="252">
        <f t="shared" si="127"/>
        <v>0</v>
      </c>
      <c r="FI64" s="250">
        <f t="shared" si="128"/>
        <v>0</v>
      </c>
      <c r="FJ64" s="252">
        <f t="shared" si="129"/>
        <v>0</v>
      </c>
      <c r="FT64" s="250">
        <f t="shared" si="130"/>
        <v>0</v>
      </c>
      <c r="FU64" s="252">
        <f t="shared" si="131"/>
        <v>0</v>
      </c>
      <c r="GE64" s="250">
        <f t="shared" si="132"/>
        <v>0</v>
      </c>
      <c r="GF64" s="252">
        <f t="shared" si="133"/>
        <v>0</v>
      </c>
      <c r="GP64" s="250">
        <f t="shared" si="134"/>
        <v>0</v>
      </c>
      <c r="GQ64" s="252">
        <f t="shared" si="135"/>
        <v>0</v>
      </c>
      <c r="HA64" s="250">
        <f t="shared" si="136"/>
        <v>0</v>
      </c>
      <c r="HB64" s="252">
        <f t="shared" si="137"/>
        <v>0</v>
      </c>
      <c r="HL64" s="250">
        <f t="shared" si="138"/>
        <v>0</v>
      </c>
      <c r="HM64" s="252">
        <f t="shared" si="139"/>
        <v>0</v>
      </c>
      <c r="HW64" s="250">
        <f t="shared" si="140"/>
        <v>0</v>
      </c>
      <c r="HX64" s="252">
        <f t="shared" si="141"/>
        <v>0</v>
      </c>
      <c r="IH64" s="250">
        <f t="shared" si="142"/>
        <v>0</v>
      </c>
      <c r="II64" s="252">
        <f t="shared" si="143"/>
        <v>0</v>
      </c>
      <c r="IS64" s="250">
        <f t="shared" si="144"/>
        <v>0</v>
      </c>
      <c r="IT64" s="252">
        <f t="shared" si="145"/>
        <v>0</v>
      </c>
      <c r="JD64" s="250">
        <f t="shared" si="146"/>
        <v>0</v>
      </c>
      <c r="JE64" s="252">
        <f t="shared" si="147"/>
        <v>0</v>
      </c>
      <c r="JQ64" s="366"/>
      <c r="JR64" s="367"/>
    </row>
    <row r="65" spans="1:278" ht="19.5" customHeight="1">
      <c r="A65" s="75" t="s">
        <v>177</v>
      </c>
      <c r="B65" s="76"/>
      <c r="C65" s="78">
        <f t="shared" si="93"/>
        <v>0</v>
      </c>
      <c r="D65" s="260">
        <f t="shared" si="99"/>
        <v>0</v>
      </c>
      <c r="E65" s="266">
        <f t="shared" si="100"/>
        <v>0</v>
      </c>
      <c r="F65" s="261">
        <f t="shared" si="94"/>
        <v>0</v>
      </c>
      <c r="G65" s="260">
        <f t="shared" si="101"/>
        <v>0</v>
      </c>
      <c r="H65" s="261">
        <f t="shared" si="95"/>
        <v>0</v>
      </c>
      <c r="I65" s="260">
        <f t="shared" si="96"/>
        <v>0</v>
      </c>
      <c r="J65" s="264"/>
      <c r="K65" s="250">
        <f t="shared" si="102"/>
        <v>0</v>
      </c>
      <c r="L65" s="252">
        <f t="shared" si="103"/>
        <v>0</v>
      </c>
      <c r="V65" s="250">
        <f t="shared" si="104"/>
        <v>0</v>
      </c>
      <c r="W65" s="252">
        <f t="shared" si="105"/>
        <v>0</v>
      </c>
      <c r="AG65" s="250">
        <f t="shared" si="106"/>
        <v>0</v>
      </c>
      <c r="AH65" s="252">
        <f t="shared" si="107"/>
        <v>0</v>
      </c>
      <c r="AR65" s="250">
        <f t="shared" si="97"/>
        <v>0</v>
      </c>
      <c r="AS65" s="252">
        <f t="shared" si="108"/>
        <v>0</v>
      </c>
      <c r="BC65" s="250">
        <f t="shared" si="109"/>
        <v>0</v>
      </c>
      <c r="BD65" s="252">
        <f t="shared" si="110"/>
        <v>0</v>
      </c>
      <c r="BN65" s="250">
        <f t="shared" si="111"/>
        <v>0</v>
      </c>
      <c r="BO65" s="252">
        <f t="shared" si="112"/>
        <v>0</v>
      </c>
      <c r="BY65" s="250">
        <f t="shared" si="113"/>
        <v>0</v>
      </c>
      <c r="BZ65" s="252">
        <f t="shared" si="114"/>
        <v>0</v>
      </c>
      <c r="CJ65" s="250">
        <f t="shared" si="115"/>
        <v>0</v>
      </c>
      <c r="CK65" s="252">
        <f t="shared" si="116"/>
        <v>0</v>
      </c>
      <c r="CU65" s="250">
        <f t="shared" si="98"/>
        <v>0</v>
      </c>
      <c r="CV65" s="252">
        <f t="shared" si="117"/>
        <v>0</v>
      </c>
      <c r="DF65" s="250">
        <f t="shared" si="118"/>
        <v>0</v>
      </c>
      <c r="DG65" s="252">
        <f t="shared" si="119"/>
        <v>0</v>
      </c>
      <c r="DQ65" s="250">
        <f t="shared" si="120"/>
        <v>0</v>
      </c>
      <c r="DR65" s="252">
        <f t="shared" si="121"/>
        <v>0</v>
      </c>
      <c r="EB65" s="250">
        <f t="shared" si="122"/>
        <v>0</v>
      </c>
      <c r="EC65" s="252">
        <f t="shared" si="123"/>
        <v>0</v>
      </c>
      <c r="EM65" s="250">
        <f t="shared" si="124"/>
        <v>0</v>
      </c>
      <c r="EN65" s="252">
        <f t="shared" si="125"/>
        <v>0</v>
      </c>
      <c r="EX65" s="250">
        <f t="shared" si="126"/>
        <v>0</v>
      </c>
      <c r="EY65" s="252">
        <f t="shared" si="127"/>
        <v>0</v>
      </c>
      <c r="FI65" s="250">
        <f t="shared" si="128"/>
        <v>0</v>
      </c>
      <c r="FJ65" s="252">
        <f t="shared" si="129"/>
        <v>0</v>
      </c>
      <c r="FT65" s="250">
        <f t="shared" si="130"/>
        <v>0</v>
      </c>
      <c r="FU65" s="252">
        <f t="shared" si="131"/>
        <v>0</v>
      </c>
      <c r="GE65" s="250">
        <f t="shared" si="132"/>
        <v>0</v>
      </c>
      <c r="GF65" s="252">
        <f t="shared" si="133"/>
        <v>0</v>
      </c>
      <c r="GP65" s="250">
        <f t="shared" si="134"/>
        <v>0</v>
      </c>
      <c r="GQ65" s="252">
        <f t="shared" si="135"/>
        <v>0</v>
      </c>
      <c r="HA65" s="250">
        <f t="shared" si="136"/>
        <v>0</v>
      </c>
      <c r="HB65" s="252">
        <f t="shared" si="137"/>
        <v>0</v>
      </c>
      <c r="HL65" s="250">
        <f t="shared" si="138"/>
        <v>0</v>
      </c>
      <c r="HM65" s="252">
        <f t="shared" si="139"/>
        <v>0</v>
      </c>
      <c r="HW65" s="250">
        <f t="shared" si="140"/>
        <v>0</v>
      </c>
      <c r="HX65" s="252">
        <f t="shared" si="141"/>
        <v>0</v>
      </c>
      <c r="IH65" s="250">
        <f t="shared" si="142"/>
        <v>0</v>
      </c>
      <c r="II65" s="252">
        <f t="shared" si="143"/>
        <v>0</v>
      </c>
      <c r="IS65" s="250">
        <f t="shared" si="144"/>
        <v>0</v>
      </c>
      <c r="IT65" s="252">
        <f t="shared" si="145"/>
        <v>0</v>
      </c>
      <c r="JD65" s="250">
        <f t="shared" si="146"/>
        <v>0</v>
      </c>
      <c r="JE65" s="252">
        <f t="shared" si="147"/>
        <v>0</v>
      </c>
      <c r="JQ65" s="366"/>
      <c r="JR65" s="367"/>
    </row>
    <row r="66" spans="1:278" ht="19.5" customHeight="1">
      <c r="A66" s="75" t="s">
        <v>277</v>
      </c>
      <c r="B66" s="76"/>
      <c r="C66" s="78">
        <f t="shared" si="93"/>
        <v>0</v>
      </c>
      <c r="D66" s="260">
        <f t="shared" si="99"/>
        <v>0</v>
      </c>
      <c r="E66" s="266">
        <f t="shared" si="100"/>
        <v>0</v>
      </c>
      <c r="F66" s="261">
        <f t="shared" si="94"/>
        <v>0</v>
      </c>
      <c r="G66" s="260">
        <f t="shared" si="101"/>
        <v>0</v>
      </c>
      <c r="H66" s="261">
        <f t="shared" si="95"/>
        <v>0</v>
      </c>
      <c r="I66" s="260">
        <f t="shared" si="96"/>
        <v>0</v>
      </c>
      <c r="J66" s="264"/>
      <c r="K66" s="250">
        <f t="shared" si="102"/>
        <v>0</v>
      </c>
      <c r="L66" s="252">
        <f t="shared" si="103"/>
        <v>0</v>
      </c>
      <c r="V66" s="250">
        <f t="shared" si="104"/>
        <v>0</v>
      </c>
      <c r="W66" s="252">
        <f t="shared" si="105"/>
        <v>0</v>
      </c>
      <c r="AG66" s="250">
        <f t="shared" si="106"/>
        <v>0</v>
      </c>
      <c r="AH66" s="252">
        <f t="shared" si="107"/>
        <v>0</v>
      </c>
      <c r="AR66" s="250">
        <f t="shared" si="97"/>
        <v>0</v>
      </c>
      <c r="AS66" s="252">
        <f t="shared" si="108"/>
        <v>0</v>
      </c>
      <c r="BC66" s="250">
        <f t="shared" si="109"/>
        <v>0</v>
      </c>
      <c r="BD66" s="252">
        <f t="shared" si="110"/>
        <v>0</v>
      </c>
      <c r="BN66" s="250">
        <f t="shared" si="111"/>
        <v>0</v>
      </c>
      <c r="BO66" s="252">
        <f t="shared" si="112"/>
        <v>0</v>
      </c>
      <c r="BY66" s="250">
        <f t="shared" si="113"/>
        <v>0</v>
      </c>
      <c r="BZ66" s="252">
        <f t="shared" si="114"/>
        <v>0</v>
      </c>
      <c r="CJ66" s="250">
        <f t="shared" si="115"/>
        <v>0</v>
      </c>
      <c r="CK66" s="252">
        <f t="shared" si="116"/>
        <v>0</v>
      </c>
      <c r="CU66" s="250">
        <f t="shared" si="98"/>
        <v>0</v>
      </c>
      <c r="CV66" s="252">
        <f t="shared" si="117"/>
        <v>0</v>
      </c>
      <c r="DF66" s="250">
        <f t="shared" si="118"/>
        <v>0</v>
      </c>
      <c r="DG66" s="252">
        <f t="shared" si="119"/>
        <v>0</v>
      </c>
      <c r="DQ66" s="250">
        <f t="shared" si="120"/>
        <v>0</v>
      </c>
      <c r="DR66" s="252">
        <f t="shared" si="121"/>
        <v>0</v>
      </c>
      <c r="EB66" s="250">
        <f t="shared" si="122"/>
        <v>0</v>
      </c>
      <c r="EC66" s="252">
        <f t="shared" si="123"/>
        <v>0</v>
      </c>
      <c r="EM66" s="250">
        <f t="shared" si="124"/>
        <v>0</v>
      </c>
      <c r="EN66" s="252">
        <f t="shared" si="125"/>
        <v>0</v>
      </c>
      <c r="EX66" s="250">
        <f t="shared" si="126"/>
        <v>0</v>
      </c>
      <c r="EY66" s="252">
        <f t="shared" si="127"/>
        <v>0</v>
      </c>
      <c r="FI66" s="250">
        <f t="shared" si="128"/>
        <v>0</v>
      </c>
      <c r="FJ66" s="252">
        <f t="shared" si="129"/>
        <v>0</v>
      </c>
      <c r="FT66" s="250">
        <f t="shared" si="130"/>
        <v>0</v>
      </c>
      <c r="FU66" s="252">
        <f t="shared" si="131"/>
        <v>0</v>
      </c>
      <c r="GE66" s="250">
        <f t="shared" si="132"/>
        <v>0</v>
      </c>
      <c r="GF66" s="252">
        <f t="shared" si="133"/>
        <v>0</v>
      </c>
      <c r="GP66" s="250">
        <f t="shared" si="134"/>
        <v>0</v>
      </c>
      <c r="GQ66" s="252">
        <f t="shared" si="135"/>
        <v>0</v>
      </c>
      <c r="HA66" s="250">
        <f t="shared" si="136"/>
        <v>0</v>
      </c>
      <c r="HB66" s="252">
        <f t="shared" si="137"/>
        <v>0</v>
      </c>
      <c r="HL66" s="250">
        <f t="shared" si="138"/>
        <v>0</v>
      </c>
      <c r="HM66" s="252">
        <f t="shared" si="139"/>
        <v>0</v>
      </c>
      <c r="HW66" s="250">
        <f t="shared" si="140"/>
        <v>0</v>
      </c>
      <c r="HX66" s="252">
        <f t="shared" si="141"/>
        <v>0</v>
      </c>
      <c r="IH66" s="250">
        <f t="shared" si="142"/>
        <v>0</v>
      </c>
      <c r="II66" s="252">
        <f t="shared" si="143"/>
        <v>0</v>
      </c>
      <c r="IS66" s="250">
        <f t="shared" si="144"/>
        <v>0</v>
      </c>
      <c r="IT66" s="252">
        <f t="shared" si="145"/>
        <v>0</v>
      </c>
      <c r="JD66" s="250">
        <f t="shared" si="146"/>
        <v>0</v>
      </c>
      <c r="JE66" s="252">
        <f t="shared" si="147"/>
        <v>0</v>
      </c>
      <c r="JQ66" s="366"/>
      <c r="JR66" s="367"/>
    </row>
    <row r="67" spans="1:278" ht="19.5" customHeight="1">
      <c r="A67" s="75" t="s">
        <v>278</v>
      </c>
      <c r="B67" s="76"/>
      <c r="C67" s="78">
        <f t="shared" si="93"/>
        <v>0</v>
      </c>
      <c r="D67" s="260">
        <f t="shared" si="99"/>
        <v>0</v>
      </c>
      <c r="E67" s="266">
        <f t="shared" si="100"/>
        <v>0</v>
      </c>
      <c r="F67" s="261">
        <f t="shared" si="94"/>
        <v>0</v>
      </c>
      <c r="G67" s="260">
        <f t="shared" si="101"/>
        <v>0</v>
      </c>
      <c r="H67" s="261">
        <f t="shared" si="95"/>
        <v>0</v>
      </c>
      <c r="I67" s="260">
        <f t="shared" si="96"/>
        <v>0</v>
      </c>
      <c r="J67" s="264"/>
      <c r="K67" s="250">
        <f t="shared" si="102"/>
        <v>0</v>
      </c>
      <c r="L67" s="252">
        <f t="shared" si="103"/>
        <v>0</v>
      </c>
      <c r="V67" s="250">
        <f t="shared" si="104"/>
        <v>0</v>
      </c>
      <c r="W67" s="252">
        <f t="shared" si="105"/>
        <v>0</v>
      </c>
      <c r="AG67" s="250">
        <f t="shared" si="106"/>
        <v>0</v>
      </c>
      <c r="AH67" s="252">
        <f t="shared" si="107"/>
        <v>0</v>
      </c>
      <c r="AR67" s="250">
        <f t="shared" si="97"/>
        <v>0</v>
      </c>
      <c r="AS67" s="252">
        <f t="shared" si="108"/>
        <v>0</v>
      </c>
      <c r="BC67" s="250">
        <f t="shared" si="109"/>
        <v>0</v>
      </c>
      <c r="BD67" s="252">
        <f t="shared" si="110"/>
        <v>0</v>
      </c>
      <c r="BN67" s="250">
        <f t="shared" si="111"/>
        <v>0</v>
      </c>
      <c r="BO67" s="252">
        <f t="shared" si="112"/>
        <v>0</v>
      </c>
      <c r="BY67" s="250">
        <f t="shared" si="113"/>
        <v>0</v>
      </c>
      <c r="BZ67" s="252">
        <f t="shared" si="114"/>
        <v>0</v>
      </c>
      <c r="CJ67" s="250">
        <f t="shared" si="115"/>
        <v>0</v>
      </c>
      <c r="CK67" s="252">
        <f t="shared" si="116"/>
        <v>0</v>
      </c>
      <c r="CU67" s="250">
        <f t="shared" si="98"/>
        <v>0</v>
      </c>
      <c r="CV67" s="252">
        <f t="shared" si="117"/>
        <v>0</v>
      </c>
      <c r="DF67" s="250">
        <f t="shared" si="118"/>
        <v>0</v>
      </c>
      <c r="DG67" s="252">
        <f t="shared" si="119"/>
        <v>0</v>
      </c>
      <c r="DQ67" s="250">
        <f t="shared" si="120"/>
        <v>0</v>
      </c>
      <c r="DR67" s="252">
        <f t="shared" si="121"/>
        <v>0</v>
      </c>
      <c r="EB67" s="250">
        <f t="shared" si="122"/>
        <v>0</v>
      </c>
      <c r="EC67" s="252">
        <f t="shared" si="123"/>
        <v>0</v>
      </c>
      <c r="EM67" s="250">
        <f t="shared" si="124"/>
        <v>0</v>
      </c>
      <c r="EN67" s="252">
        <f t="shared" si="125"/>
        <v>0</v>
      </c>
      <c r="EX67" s="250">
        <f t="shared" si="126"/>
        <v>0</v>
      </c>
      <c r="EY67" s="252">
        <f t="shared" si="127"/>
        <v>0</v>
      </c>
      <c r="FI67" s="250">
        <f t="shared" si="128"/>
        <v>0</v>
      </c>
      <c r="FJ67" s="252">
        <f t="shared" si="129"/>
        <v>0</v>
      </c>
      <c r="FT67" s="250">
        <f t="shared" si="130"/>
        <v>0</v>
      </c>
      <c r="FU67" s="252">
        <f t="shared" si="131"/>
        <v>0</v>
      </c>
      <c r="GE67" s="250">
        <f t="shared" si="132"/>
        <v>0</v>
      </c>
      <c r="GF67" s="252">
        <f t="shared" si="133"/>
        <v>0</v>
      </c>
      <c r="GP67" s="250">
        <f t="shared" si="134"/>
        <v>0</v>
      </c>
      <c r="GQ67" s="252">
        <f t="shared" si="135"/>
        <v>0</v>
      </c>
      <c r="HA67" s="250">
        <f t="shared" si="136"/>
        <v>0</v>
      </c>
      <c r="HB67" s="252">
        <f t="shared" si="137"/>
        <v>0</v>
      </c>
      <c r="HL67" s="250">
        <f t="shared" si="138"/>
        <v>0</v>
      </c>
      <c r="HM67" s="252">
        <f t="shared" si="139"/>
        <v>0</v>
      </c>
      <c r="HW67" s="250">
        <f t="shared" si="140"/>
        <v>0</v>
      </c>
      <c r="HX67" s="252">
        <f t="shared" si="141"/>
        <v>0</v>
      </c>
      <c r="IH67" s="250">
        <f t="shared" si="142"/>
        <v>0</v>
      </c>
      <c r="II67" s="252">
        <f t="shared" si="143"/>
        <v>0</v>
      </c>
      <c r="IS67" s="250">
        <f t="shared" si="144"/>
        <v>0</v>
      </c>
      <c r="IT67" s="252">
        <f t="shared" si="145"/>
        <v>0</v>
      </c>
      <c r="JD67" s="250">
        <f t="shared" si="146"/>
        <v>0</v>
      </c>
      <c r="JE67" s="252">
        <f t="shared" si="147"/>
        <v>0</v>
      </c>
      <c r="JQ67" s="366"/>
      <c r="JR67" s="367"/>
    </row>
    <row r="68" spans="1:278" ht="19.5" customHeight="1">
      <c r="A68" s="75" t="s">
        <v>279</v>
      </c>
      <c r="B68" s="76"/>
      <c r="C68" s="78">
        <f t="shared" si="93"/>
        <v>0</v>
      </c>
      <c r="D68" s="260">
        <f t="shared" si="99"/>
        <v>0</v>
      </c>
      <c r="E68" s="266">
        <f t="shared" si="100"/>
        <v>0</v>
      </c>
      <c r="F68" s="261">
        <f t="shared" si="94"/>
        <v>0</v>
      </c>
      <c r="G68" s="260">
        <f t="shared" si="101"/>
        <v>0</v>
      </c>
      <c r="H68" s="261">
        <f t="shared" si="95"/>
        <v>0</v>
      </c>
      <c r="I68" s="260">
        <f t="shared" si="96"/>
        <v>0</v>
      </c>
      <c r="J68" s="264"/>
      <c r="K68" s="250">
        <f t="shared" si="102"/>
        <v>0</v>
      </c>
      <c r="L68" s="252">
        <f t="shared" si="103"/>
        <v>0</v>
      </c>
      <c r="V68" s="250">
        <f t="shared" si="104"/>
        <v>0</v>
      </c>
      <c r="W68" s="252">
        <f t="shared" si="105"/>
        <v>0</v>
      </c>
      <c r="AG68" s="250">
        <f t="shared" si="106"/>
        <v>0</v>
      </c>
      <c r="AH68" s="252">
        <f t="shared" si="107"/>
        <v>0</v>
      </c>
      <c r="AR68" s="250">
        <f t="shared" si="97"/>
        <v>0</v>
      </c>
      <c r="AS68" s="252">
        <f t="shared" si="108"/>
        <v>0</v>
      </c>
      <c r="BC68" s="250">
        <f t="shared" si="109"/>
        <v>0</v>
      </c>
      <c r="BD68" s="252">
        <f t="shared" si="110"/>
        <v>0</v>
      </c>
      <c r="BN68" s="250">
        <f t="shared" si="111"/>
        <v>0</v>
      </c>
      <c r="BO68" s="252">
        <f t="shared" si="112"/>
        <v>0</v>
      </c>
      <c r="BY68" s="250">
        <f t="shared" si="113"/>
        <v>0</v>
      </c>
      <c r="BZ68" s="252">
        <f t="shared" si="114"/>
        <v>0</v>
      </c>
      <c r="CJ68" s="250">
        <f t="shared" si="115"/>
        <v>0</v>
      </c>
      <c r="CK68" s="252">
        <f t="shared" si="116"/>
        <v>0</v>
      </c>
      <c r="CU68" s="250">
        <f t="shared" si="98"/>
        <v>0</v>
      </c>
      <c r="CV68" s="252">
        <f t="shared" si="117"/>
        <v>0</v>
      </c>
      <c r="DF68" s="250">
        <f t="shared" si="118"/>
        <v>0</v>
      </c>
      <c r="DG68" s="252">
        <f t="shared" si="119"/>
        <v>0</v>
      </c>
      <c r="DQ68" s="250">
        <f t="shared" si="120"/>
        <v>0</v>
      </c>
      <c r="DR68" s="252">
        <f t="shared" si="121"/>
        <v>0</v>
      </c>
      <c r="EB68" s="250">
        <f t="shared" si="122"/>
        <v>0</v>
      </c>
      <c r="EC68" s="252">
        <f t="shared" si="123"/>
        <v>0</v>
      </c>
      <c r="EM68" s="250">
        <f t="shared" si="124"/>
        <v>0</v>
      </c>
      <c r="EN68" s="252">
        <f t="shared" si="125"/>
        <v>0</v>
      </c>
      <c r="EX68" s="250">
        <f t="shared" si="126"/>
        <v>0</v>
      </c>
      <c r="EY68" s="252">
        <f t="shared" si="127"/>
        <v>0</v>
      </c>
      <c r="FI68" s="250">
        <f t="shared" si="128"/>
        <v>0</v>
      </c>
      <c r="FJ68" s="252">
        <f t="shared" si="129"/>
        <v>0</v>
      </c>
      <c r="FT68" s="250">
        <f t="shared" si="130"/>
        <v>0</v>
      </c>
      <c r="FU68" s="252">
        <f t="shared" si="131"/>
        <v>0</v>
      </c>
      <c r="GE68" s="250">
        <f t="shared" si="132"/>
        <v>0</v>
      </c>
      <c r="GF68" s="252">
        <f t="shared" si="133"/>
        <v>0</v>
      </c>
      <c r="GP68" s="250">
        <f t="shared" si="134"/>
        <v>0</v>
      </c>
      <c r="GQ68" s="252">
        <f t="shared" si="135"/>
        <v>0</v>
      </c>
      <c r="HA68" s="250">
        <f t="shared" si="136"/>
        <v>0</v>
      </c>
      <c r="HB68" s="252">
        <f t="shared" si="137"/>
        <v>0</v>
      </c>
      <c r="HL68" s="250">
        <f t="shared" si="138"/>
        <v>0</v>
      </c>
      <c r="HM68" s="252">
        <f t="shared" si="139"/>
        <v>0</v>
      </c>
      <c r="HW68" s="250">
        <f t="shared" si="140"/>
        <v>0</v>
      </c>
      <c r="HX68" s="252">
        <f t="shared" si="141"/>
        <v>0</v>
      </c>
      <c r="IH68" s="250">
        <f t="shared" si="142"/>
        <v>0</v>
      </c>
      <c r="II68" s="252">
        <f t="shared" si="143"/>
        <v>0</v>
      </c>
      <c r="IS68" s="250">
        <f t="shared" si="144"/>
        <v>0</v>
      </c>
      <c r="IT68" s="252">
        <f t="shared" si="145"/>
        <v>0</v>
      </c>
      <c r="JD68" s="250">
        <f t="shared" si="146"/>
        <v>0</v>
      </c>
      <c r="JE68" s="252">
        <f t="shared" si="147"/>
        <v>0</v>
      </c>
      <c r="JQ68" s="366"/>
      <c r="JR68" s="367"/>
    </row>
    <row r="69" spans="1:278" ht="17.25">
      <c r="A69" s="75" t="s">
        <v>177</v>
      </c>
      <c r="B69" s="76"/>
      <c r="C69" s="78">
        <f t="shared" si="93"/>
        <v>0</v>
      </c>
      <c r="D69" s="260">
        <f t="shared" si="99"/>
        <v>0</v>
      </c>
      <c r="E69" s="266">
        <f t="shared" si="100"/>
        <v>0</v>
      </c>
      <c r="F69" s="261">
        <f t="shared" si="94"/>
        <v>0</v>
      </c>
      <c r="G69" s="260">
        <f t="shared" si="101"/>
        <v>0</v>
      </c>
      <c r="H69" s="261">
        <f t="shared" si="95"/>
        <v>0</v>
      </c>
      <c r="I69" s="260">
        <f t="shared" si="96"/>
        <v>0</v>
      </c>
      <c r="J69" s="264"/>
      <c r="K69" s="250">
        <f t="shared" si="102"/>
        <v>0</v>
      </c>
      <c r="L69" s="252">
        <f t="shared" si="103"/>
        <v>0</v>
      </c>
      <c r="V69" s="250">
        <f t="shared" si="104"/>
        <v>0</v>
      </c>
      <c r="W69" s="252">
        <f t="shared" si="105"/>
        <v>0</v>
      </c>
      <c r="AG69" s="250">
        <f t="shared" si="106"/>
        <v>0</v>
      </c>
      <c r="AH69" s="252">
        <f t="shared" si="107"/>
        <v>0</v>
      </c>
      <c r="AR69" s="250">
        <f t="shared" si="97"/>
        <v>0</v>
      </c>
      <c r="AS69" s="252">
        <f t="shared" si="108"/>
        <v>0</v>
      </c>
      <c r="BC69" s="250">
        <f t="shared" si="109"/>
        <v>0</v>
      </c>
      <c r="BD69" s="252">
        <f t="shared" si="110"/>
        <v>0</v>
      </c>
      <c r="BN69" s="250">
        <f t="shared" si="111"/>
        <v>0</v>
      </c>
      <c r="BO69" s="252">
        <f t="shared" si="112"/>
        <v>0</v>
      </c>
      <c r="BY69" s="250">
        <f t="shared" si="113"/>
        <v>0</v>
      </c>
      <c r="BZ69" s="252">
        <f t="shared" si="114"/>
        <v>0</v>
      </c>
      <c r="CJ69" s="250">
        <f t="shared" si="115"/>
        <v>0</v>
      </c>
      <c r="CK69" s="252">
        <f t="shared" si="116"/>
        <v>0</v>
      </c>
      <c r="CU69" s="250">
        <f t="shared" si="98"/>
        <v>0</v>
      </c>
      <c r="CV69" s="252">
        <f t="shared" si="117"/>
        <v>0</v>
      </c>
      <c r="DF69" s="250">
        <f t="shared" si="118"/>
        <v>0</v>
      </c>
      <c r="DG69" s="252">
        <f t="shared" si="119"/>
        <v>0</v>
      </c>
      <c r="DQ69" s="250">
        <f t="shared" si="120"/>
        <v>0</v>
      </c>
      <c r="DR69" s="252">
        <f t="shared" si="121"/>
        <v>0</v>
      </c>
      <c r="EB69" s="250">
        <f t="shared" si="122"/>
        <v>0</v>
      </c>
      <c r="EC69" s="252">
        <f t="shared" si="123"/>
        <v>0</v>
      </c>
      <c r="EM69" s="250">
        <f t="shared" si="124"/>
        <v>0</v>
      </c>
      <c r="EN69" s="252">
        <f t="shared" si="125"/>
        <v>0</v>
      </c>
      <c r="EX69" s="250">
        <f t="shared" si="126"/>
        <v>0</v>
      </c>
      <c r="EY69" s="252">
        <f t="shared" si="127"/>
        <v>0</v>
      </c>
      <c r="FI69" s="250">
        <f t="shared" si="128"/>
        <v>0</v>
      </c>
      <c r="FJ69" s="252">
        <f t="shared" si="129"/>
        <v>0</v>
      </c>
      <c r="FT69" s="250">
        <f t="shared" si="130"/>
        <v>0</v>
      </c>
      <c r="FU69" s="252">
        <f t="shared" si="131"/>
        <v>0</v>
      </c>
      <c r="GE69" s="250">
        <f t="shared" si="132"/>
        <v>0</v>
      </c>
      <c r="GF69" s="252">
        <f t="shared" si="133"/>
        <v>0</v>
      </c>
      <c r="GP69" s="250">
        <f t="shared" si="134"/>
        <v>0</v>
      </c>
      <c r="GQ69" s="252">
        <f t="shared" si="135"/>
        <v>0</v>
      </c>
      <c r="HA69" s="250">
        <f t="shared" si="136"/>
        <v>0</v>
      </c>
      <c r="HB69" s="252">
        <f t="shared" si="137"/>
        <v>0</v>
      </c>
      <c r="HL69" s="250">
        <f t="shared" si="138"/>
        <v>0</v>
      </c>
      <c r="HM69" s="252">
        <f t="shared" si="139"/>
        <v>0</v>
      </c>
      <c r="HW69" s="250">
        <f t="shared" si="140"/>
        <v>0</v>
      </c>
      <c r="HX69" s="252">
        <f t="shared" si="141"/>
        <v>0</v>
      </c>
      <c r="IH69" s="250">
        <f t="shared" si="142"/>
        <v>0</v>
      </c>
      <c r="II69" s="252">
        <f t="shared" si="143"/>
        <v>0</v>
      </c>
      <c r="IS69" s="250">
        <f t="shared" si="144"/>
        <v>0</v>
      </c>
      <c r="IT69" s="252">
        <f t="shared" si="145"/>
        <v>0</v>
      </c>
      <c r="JD69" s="250">
        <f t="shared" si="146"/>
        <v>0</v>
      </c>
      <c r="JE69" s="252">
        <f t="shared" si="147"/>
        <v>0</v>
      </c>
      <c r="JQ69" s="36" t="s">
        <v>296</v>
      </c>
    </row>
    <row r="70" spans="1:278" ht="17.25">
      <c r="A70" s="75" t="s">
        <v>177</v>
      </c>
      <c r="B70" s="76"/>
      <c r="C70" s="78">
        <f t="shared" si="93"/>
        <v>0</v>
      </c>
      <c r="D70" s="260">
        <f t="shared" si="99"/>
        <v>0</v>
      </c>
      <c r="E70" s="266">
        <f t="shared" si="100"/>
        <v>0</v>
      </c>
      <c r="F70" s="261">
        <f t="shared" si="94"/>
        <v>0</v>
      </c>
      <c r="G70" s="260">
        <f t="shared" si="101"/>
        <v>0</v>
      </c>
      <c r="H70" s="261">
        <f t="shared" si="95"/>
        <v>0</v>
      </c>
      <c r="I70" s="260">
        <f t="shared" si="96"/>
        <v>0</v>
      </c>
      <c r="J70" s="264"/>
      <c r="K70" s="250">
        <f t="shared" si="102"/>
        <v>0</v>
      </c>
      <c r="L70" s="252">
        <f t="shared" si="103"/>
        <v>0</v>
      </c>
      <c r="V70" s="250">
        <f t="shared" si="104"/>
        <v>0</v>
      </c>
      <c r="W70" s="252">
        <f t="shared" si="105"/>
        <v>0</v>
      </c>
      <c r="AG70" s="250">
        <f t="shared" si="106"/>
        <v>0</v>
      </c>
      <c r="AH70" s="252">
        <f t="shared" si="107"/>
        <v>0</v>
      </c>
      <c r="AR70" s="250">
        <f t="shared" si="97"/>
        <v>0</v>
      </c>
      <c r="AS70" s="252">
        <f t="shared" si="108"/>
        <v>0</v>
      </c>
      <c r="BC70" s="250">
        <f t="shared" si="109"/>
        <v>0</v>
      </c>
      <c r="BD70" s="252">
        <f t="shared" si="110"/>
        <v>0</v>
      </c>
      <c r="BN70" s="250">
        <f t="shared" si="111"/>
        <v>0</v>
      </c>
      <c r="BO70" s="252">
        <f t="shared" si="112"/>
        <v>0</v>
      </c>
      <c r="BY70" s="250">
        <f t="shared" si="113"/>
        <v>0</v>
      </c>
      <c r="BZ70" s="252">
        <f t="shared" si="114"/>
        <v>0</v>
      </c>
      <c r="CJ70" s="250">
        <f t="shared" si="115"/>
        <v>0</v>
      </c>
      <c r="CK70" s="252">
        <f t="shared" si="116"/>
        <v>0</v>
      </c>
      <c r="CU70" s="250">
        <f t="shared" si="98"/>
        <v>0</v>
      </c>
      <c r="CV70" s="252">
        <f t="shared" si="117"/>
        <v>0</v>
      </c>
      <c r="DF70" s="250">
        <f t="shared" si="118"/>
        <v>0</v>
      </c>
      <c r="DG70" s="252">
        <f t="shared" si="119"/>
        <v>0</v>
      </c>
      <c r="DQ70" s="250">
        <f t="shared" si="120"/>
        <v>0</v>
      </c>
      <c r="DR70" s="252">
        <f t="shared" si="121"/>
        <v>0</v>
      </c>
      <c r="EB70" s="250">
        <f t="shared" si="122"/>
        <v>0</v>
      </c>
      <c r="EC70" s="252">
        <f t="shared" si="123"/>
        <v>0</v>
      </c>
      <c r="EM70" s="250">
        <f t="shared" si="124"/>
        <v>0</v>
      </c>
      <c r="EN70" s="252">
        <f t="shared" si="125"/>
        <v>0</v>
      </c>
      <c r="EX70" s="250">
        <f t="shared" si="126"/>
        <v>0</v>
      </c>
      <c r="EY70" s="252">
        <f t="shared" si="127"/>
        <v>0</v>
      </c>
      <c r="FI70" s="250">
        <f t="shared" si="128"/>
        <v>0</v>
      </c>
      <c r="FJ70" s="252">
        <f t="shared" si="129"/>
        <v>0</v>
      </c>
      <c r="FT70" s="250">
        <f t="shared" si="130"/>
        <v>0</v>
      </c>
      <c r="FU70" s="252">
        <f t="shared" si="131"/>
        <v>0</v>
      </c>
      <c r="GE70" s="250">
        <f t="shared" si="132"/>
        <v>0</v>
      </c>
      <c r="GF70" s="252">
        <f t="shared" si="133"/>
        <v>0</v>
      </c>
      <c r="GP70" s="250">
        <f t="shared" si="134"/>
        <v>0</v>
      </c>
      <c r="GQ70" s="252">
        <f t="shared" si="135"/>
        <v>0</v>
      </c>
      <c r="HA70" s="250">
        <f t="shared" si="136"/>
        <v>0</v>
      </c>
      <c r="HB70" s="252">
        <f t="shared" si="137"/>
        <v>0</v>
      </c>
      <c r="HL70" s="250">
        <f t="shared" si="138"/>
        <v>0</v>
      </c>
      <c r="HM70" s="252">
        <f t="shared" si="139"/>
        <v>0</v>
      </c>
      <c r="HW70" s="250">
        <f t="shared" si="140"/>
        <v>0</v>
      </c>
      <c r="HX70" s="252">
        <f t="shared" si="141"/>
        <v>0</v>
      </c>
      <c r="IH70" s="250">
        <f t="shared" si="142"/>
        <v>0</v>
      </c>
      <c r="II70" s="252">
        <f t="shared" si="143"/>
        <v>0</v>
      </c>
      <c r="IS70" s="250">
        <f t="shared" si="144"/>
        <v>0</v>
      </c>
      <c r="IT70" s="252">
        <f t="shared" si="145"/>
        <v>0</v>
      </c>
      <c r="JD70" s="250">
        <f t="shared" si="146"/>
        <v>0</v>
      </c>
      <c r="JE70" s="252">
        <f t="shared" si="147"/>
        <v>0</v>
      </c>
    </row>
    <row r="71" spans="1:278" ht="17.25">
      <c r="A71" s="75" t="s">
        <v>177</v>
      </c>
      <c r="B71" s="76"/>
      <c r="C71" s="78">
        <f t="shared" si="93"/>
        <v>0</v>
      </c>
      <c r="D71" s="260">
        <f t="shared" si="99"/>
        <v>0</v>
      </c>
      <c r="E71" s="266">
        <f t="shared" si="100"/>
        <v>0</v>
      </c>
      <c r="F71" s="261">
        <f t="shared" si="94"/>
        <v>0</v>
      </c>
      <c r="G71" s="260">
        <f t="shared" si="101"/>
        <v>0</v>
      </c>
      <c r="H71" s="261">
        <f t="shared" si="95"/>
        <v>0</v>
      </c>
      <c r="I71" s="260">
        <f t="shared" si="96"/>
        <v>0</v>
      </c>
      <c r="J71" s="264"/>
      <c r="K71" s="250">
        <f t="shared" si="102"/>
        <v>0</v>
      </c>
      <c r="L71" s="252">
        <f t="shared" si="103"/>
        <v>0</v>
      </c>
      <c r="V71" s="250">
        <f t="shared" si="104"/>
        <v>0</v>
      </c>
      <c r="W71" s="252">
        <f t="shared" si="105"/>
        <v>0</v>
      </c>
      <c r="AG71" s="250">
        <f t="shared" si="106"/>
        <v>0</v>
      </c>
      <c r="AH71" s="252">
        <f t="shared" si="107"/>
        <v>0</v>
      </c>
      <c r="AR71" s="250">
        <f t="shared" si="97"/>
        <v>0</v>
      </c>
      <c r="AS71" s="252">
        <f t="shared" si="108"/>
        <v>0</v>
      </c>
      <c r="BC71" s="250">
        <f t="shared" si="109"/>
        <v>0</v>
      </c>
      <c r="BD71" s="252">
        <f t="shared" si="110"/>
        <v>0</v>
      </c>
      <c r="BN71" s="250">
        <f t="shared" si="111"/>
        <v>0</v>
      </c>
      <c r="BO71" s="252">
        <f t="shared" si="112"/>
        <v>0</v>
      </c>
      <c r="BY71" s="250">
        <f t="shared" si="113"/>
        <v>0</v>
      </c>
      <c r="BZ71" s="252">
        <f t="shared" si="114"/>
        <v>0</v>
      </c>
      <c r="CJ71" s="250">
        <f t="shared" si="115"/>
        <v>0</v>
      </c>
      <c r="CK71" s="252">
        <f t="shared" si="116"/>
        <v>0</v>
      </c>
      <c r="CU71" s="250">
        <f t="shared" si="98"/>
        <v>0</v>
      </c>
      <c r="CV71" s="252">
        <f t="shared" si="117"/>
        <v>0</v>
      </c>
      <c r="DF71" s="250">
        <f t="shared" si="118"/>
        <v>0</v>
      </c>
      <c r="DG71" s="252">
        <f t="shared" si="119"/>
        <v>0</v>
      </c>
      <c r="DQ71" s="250">
        <f t="shared" si="120"/>
        <v>0</v>
      </c>
      <c r="DR71" s="252">
        <f t="shared" si="121"/>
        <v>0</v>
      </c>
      <c r="EB71" s="250">
        <f t="shared" si="122"/>
        <v>0</v>
      </c>
      <c r="EC71" s="252">
        <f t="shared" si="123"/>
        <v>0</v>
      </c>
      <c r="EM71" s="250">
        <f t="shared" si="124"/>
        <v>0</v>
      </c>
      <c r="EN71" s="252">
        <f t="shared" si="125"/>
        <v>0</v>
      </c>
      <c r="EX71" s="250">
        <f t="shared" si="126"/>
        <v>0</v>
      </c>
      <c r="EY71" s="252">
        <f t="shared" si="127"/>
        <v>0</v>
      </c>
      <c r="FI71" s="250">
        <f t="shared" si="128"/>
        <v>0</v>
      </c>
      <c r="FJ71" s="252">
        <f t="shared" si="129"/>
        <v>0</v>
      </c>
      <c r="FT71" s="250">
        <f t="shared" si="130"/>
        <v>0</v>
      </c>
      <c r="FU71" s="252">
        <f t="shared" si="131"/>
        <v>0</v>
      </c>
      <c r="GE71" s="250">
        <f t="shared" si="132"/>
        <v>0</v>
      </c>
      <c r="GF71" s="252">
        <f t="shared" si="133"/>
        <v>0</v>
      </c>
      <c r="GP71" s="250">
        <f t="shared" si="134"/>
        <v>0</v>
      </c>
      <c r="GQ71" s="252">
        <f t="shared" si="135"/>
        <v>0</v>
      </c>
      <c r="HA71" s="250">
        <f t="shared" si="136"/>
        <v>0</v>
      </c>
      <c r="HB71" s="252">
        <f t="shared" si="137"/>
        <v>0</v>
      </c>
      <c r="HL71" s="250">
        <f t="shared" si="138"/>
        <v>0</v>
      </c>
      <c r="HM71" s="252">
        <f t="shared" si="139"/>
        <v>0</v>
      </c>
      <c r="HW71" s="250">
        <f t="shared" si="140"/>
        <v>0</v>
      </c>
      <c r="HX71" s="252">
        <f t="shared" si="141"/>
        <v>0</v>
      </c>
      <c r="IH71" s="250">
        <f t="shared" si="142"/>
        <v>0</v>
      </c>
      <c r="II71" s="252">
        <f t="shared" si="143"/>
        <v>0</v>
      </c>
      <c r="IS71" s="250">
        <f t="shared" si="144"/>
        <v>0</v>
      </c>
      <c r="IT71" s="252">
        <f t="shared" si="145"/>
        <v>0</v>
      </c>
      <c r="JD71" s="250">
        <f t="shared" si="146"/>
        <v>0</v>
      </c>
      <c r="JE71" s="252">
        <f t="shared" si="147"/>
        <v>0</v>
      </c>
    </row>
    <row r="72" spans="1:278" ht="17.25">
      <c r="A72" s="75" t="s">
        <v>177</v>
      </c>
      <c r="B72" s="76"/>
      <c r="C72" s="78">
        <f t="shared" si="93"/>
        <v>0</v>
      </c>
      <c r="D72" s="260">
        <f t="shared" si="99"/>
        <v>0</v>
      </c>
      <c r="E72" s="266">
        <f t="shared" si="100"/>
        <v>0</v>
      </c>
      <c r="F72" s="261">
        <f t="shared" si="94"/>
        <v>0</v>
      </c>
      <c r="G72" s="260">
        <f t="shared" si="101"/>
        <v>0</v>
      </c>
      <c r="H72" s="261">
        <f t="shared" si="95"/>
        <v>0</v>
      </c>
      <c r="I72" s="260">
        <f t="shared" si="96"/>
        <v>0</v>
      </c>
      <c r="J72" s="264"/>
      <c r="K72" s="250">
        <f t="shared" si="102"/>
        <v>0</v>
      </c>
      <c r="L72" s="252">
        <f t="shared" si="103"/>
        <v>0</v>
      </c>
      <c r="V72" s="250">
        <f t="shared" si="104"/>
        <v>0</v>
      </c>
      <c r="W72" s="252">
        <f t="shared" si="105"/>
        <v>0</v>
      </c>
      <c r="AG72" s="250">
        <f t="shared" si="106"/>
        <v>0</v>
      </c>
      <c r="AH72" s="252">
        <f t="shared" si="107"/>
        <v>0</v>
      </c>
      <c r="AR72" s="250">
        <f t="shared" si="97"/>
        <v>0</v>
      </c>
      <c r="AS72" s="252">
        <f t="shared" si="108"/>
        <v>0</v>
      </c>
      <c r="BC72" s="250">
        <f t="shared" si="109"/>
        <v>0</v>
      </c>
      <c r="BD72" s="252">
        <f t="shared" si="110"/>
        <v>0</v>
      </c>
      <c r="BN72" s="250">
        <f t="shared" si="111"/>
        <v>0</v>
      </c>
      <c r="BO72" s="252">
        <f t="shared" si="112"/>
        <v>0</v>
      </c>
      <c r="BY72" s="250">
        <f t="shared" si="113"/>
        <v>0</v>
      </c>
      <c r="BZ72" s="252">
        <f t="shared" si="114"/>
        <v>0</v>
      </c>
      <c r="CJ72" s="250">
        <f t="shared" si="115"/>
        <v>0</v>
      </c>
      <c r="CK72" s="252">
        <f t="shared" si="116"/>
        <v>0</v>
      </c>
      <c r="CU72" s="250">
        <f t="shared" si="98"/>
        <v>0</v>
      </c>
      <c r="CV72" s="252">
        <f t="shared" si="117"/>
        <v>0</v>
      </c>
      <c r="DF72" s="250">
        <f t="shared" si="118"/>
        <v>0</v>
      </c>
      <c r="DG72" s="252">
        <f t="shared" si="119"/>
        <v>0</v>
      </c>
      <c r="DQ72" s="250">
        <f t="shared" si="120"/>
        <v>0</v>
      </c>
      <c r="DR72" s="252">
        <f t="shared" si="121"/>
        <v>0</v>
      </c>
      <c r="EB72" s="250">
        <f t="shared" si="122"/>
        <v>0</v>
      </c>
      <c r="EC72" s="252">
        <f t="shared" si="123"/>
        <v>0</v>
      </c>
      <c r="EM72" s="250">
        <f t="shared" si="124"/>
        <v>0</v>
      </c>
      <c r="EN72" s="252">
        <f t="shared" si="125"/>
        <v>0</v>
      </c>
      <c r="EX72" s="250">
        <f t="shared" si="126"/>
        <v>0</v>
      </c>
      <c r="EY72" s="252">
        <f t="shared" si="127"/>
        <v>0</v>
      </c>
      <c r="FI72" s="250">
        <f t="shared" si="128"/>
        <v>0</v>
      </c>
      <c r="FJ72" s="252">
        <f t="shared" si="129"/>
        <v>0</v>
      </c>
      <c r="FT72" s="250">
        <f t="shared" si="130"/>
        <v>0</v>
      </c>
      <c r="FU72" s="252">
        <f t="shared" si="131"/>
        <v>0</v>
      </c>
      <c r="GE72" s="250">
        <f t="shared" si="132"/>
        <v>0</v>
      </c>
      <c r="GF72" s="252">
        <f t="shared" si="133"/>
        <v>0</v>
      </c>
      <c r="GP72" s="250">
        <f t="shared" si="134"/>
        <v>0</v>
      </c>
      <c r="GQ72" s="252">
        <f t="shared" si="135"/>
        <v>0</v>
      </c>
      <c r="HA72" s="250">
        <f t="shared" si="136"/>
        <v>0</v>
      </c>
      <c r="HB72" s="252">
        <f t="shared" si="137"/>
        <v>0</v>
      </c>
      <c r="HL72" s="250">
        <f t="shared" si="138"/>
        <v>0</v>
      </c>
      <c r="HM72" s="252">
        <f t="shared" si="139"/>
        <v>0</v>
      </c>
      <c r="HW72" s="250">
        <f t="shared" si="140"/>
        <v>0</v>
      </c>
      <c r="HX72" s="252">
        <f t="shared" si="141"/>
        <v>0</v>
      </c>
      <c r="IH72" s="250">
        <f t="shared" si="142"/>
        <v>0</v>
      </c>
      <c r="II72" s="252">
        <f t="shared" si="143"/>
        <v>0</v>
      </c>
      <c r="IS72" s="250">
        <f t="shared" si="144"/>
        <v>0</v>
      </c>
      <c r="IT72" s="252">
        <f t="shared" si="145"/>
        <v>0</v>
      </c>
      <c r="JD72" s="250">
        <f t="shared" si="146"/>
        <v>0</v>
      </c>
      <c r="JE72" s="252">
        <f t="shared" si="147"/>
        <v>0</v>
      </c>
    </row>
    <row r="73" spans="1:278" ht="17.25">
      <c r="A73" s="75" t="s">
        <v>177</v>
      </c>
      <c r="B73" s="76"/>
      <c r="C73" s="78">
        <f t="shared" si="93"/>
        <v>0</v>
      </c>
      <c r="D73" s="260">
        <f t="shared" si="99"/>
        <v>0</v>
      </c>
      <c r="E73" s="266">
        <f t="shared" si="100"/>
        <v>0</v>
      </c>
      <c r="F73" s="261">
        <f t="shared" si="94"/>
        <v>0</v>
      </c>
      <c r="G73" s="260">
        <f t="shared" si="101"/>
        <v>0</v>
      </c>
      <c r="H73" s="261">
        <f t="shared" si="95"/>
        <v>0</v>
      </c>
      <c r="I73" s="260">
        <f t="shared" si="96"/>
        <v>0</v>
      </c>
      <c r="J73" s="264"/>
      <c r="K73" s="250">
        <f t="shared" si="102"/>
        <v>0</v>
      </c>
      <c r="L73" s="252">
        <f t="shared" si="103"/>
        <v>0</v>
      </c>
      <c r="V73" s="250">
        <f t="shared" si="104"/>
        <v>0</v>
      </c>
      <c r="W73" s="252">
        <f t="shared" si="105"/>
        <v>0</v>
      </c>
      <c r="AG73" s="250">
        <f t="shared" si="106"/>
        <v>0</v>
      </c>
      <c r="AH73" s="252">
        <f t="shared" si="107"/>
        <v>0</v>
      </c>
      <c r="AR73" s="250">
        <f t="shared" si="97"/>
        <v>0</v>
      </c>
      <c r="AS73" s="252">
        <f t="shared" si="108"/>
        <v>0</v>
      </c>
      <c r="BC73" s="250">
        <f t="shared" si="109"/>
        <v>0</v>
      </c>
      <c r="BD73" s="252">
        <f t="shared" si="110"/>
        <v>0</v>
      </c>
      <c r="BN73" s="250">
        <f t="shared" si="111"/>
        <v>0</v>
      </c>
      <c r="BO73" s="252">
        <f t="shared" si="112"/>
        <v>0</v>
      </c>
      <c r="BY73" s="250">
        <f t="shared" si="113"/>
        <v>0</v>
      </c>
      <c r="BZ73" s="252">
        <f t="shared" si="114"/>
        <v>0</v>
      </c>
      <c r="CJ73" s="250">
        <f t="shared" si="115"/>
        <v>0</v>
      </c>
      <c r="CK73" s="252">
        <f t="shared" si="116"/>
        <v>0</v>
      </c>
      <c r="CU73" s="250">
        <f t="shared" si="98"/>
        <v>0</v>
      </c>
      <c r="CV73" s="252">
        <f t="shared" si="117"/>
        <v>0</v>
      </c>
      <c r="DF73" s="250">
        <f t="shared" si="118"/>
        <v>0</v>
      </c>
      <c r="DG73" s="252">
        <f t="shared" si="119"/>
        <v>0</v>
      </c>
      <c r="DQ73" s="250">
        <f t="shared" si="120"/>
        <v>0</v>
      </c>
      <c r="DR73" s="252">
        <f t="shared" si="121"/>
        <v>0</v>
      </c>
      <c r="EB73" s="250">
        <f t="shared" si="122"/>
        <v>0</v>
      </c>
      <c r="EC73" s="252">
        <f t="shared" si="123"/>
        <v>0</v>
      </c>
      <c r="EM73" s="250">
        <f t="shared" si="124"/>
        <v>0</v>
      </c>
      <c r="EN73" s="252">
        <f t="shared" si="125"/>
        <v>0</v>
      </c>
      <c r="EX73" s="250">
        <f t="shared" si="126"/>
        <v>0</v>
      </c>
      <c r="EY73" s="252">
        <f t="shared" si="127"/>
        <v>0</v>
      </c>
      <c r="FI73" s="250">
        <f t="shared" si="128"/>
        <v>0</v>
      </c>
      <c r="FJ73" s="252">
        <f t="shared" si="129"/>
        <v>0</v>
      </c>
      <c r="FT73" s="250">
        <f t="shared" si="130"/>
        <v>0</v>
      </c>
      <c r="FU73" s="252">
        <f t="shared" si="131"/>
        <v>0</v>
      </c>
      <c r="GE73" s="250">
        <f t="shared" si="132"/>
        <v>0</v>
      </c>
      <c r="GF73" s="252">
        <f t="shared" si="133"/>
        <v>0</v>
      </c>
      <c r="GP73" s="250">
        <f t="shared" si="134"/>
        <v>0</v>
      </c>
      <c r="GQ73" s="252">
        <f t="shared" si="135"/>
        <v>0</v>
      </c>
      <c r="HA73" s="250">
        <f t="shared" si="136"/>
        <v>0</v>
      </c>
      <c r="HB73" s="252">
        <f t="shared" si="137"/>
        <v>0</v>
      </c>
      <c r="HL73" s="250">
        <f t="shared" si="138"/>
        <v>0</v>
      </c>
      <c r="HM73" s="252">
        <f t="shared" si="139"/>
        <v>0</v>
      </c>
      <c r="HW73" s="250">
        <f t="shared" si="140"/>
        <v>0</v>
      </c>
      <c r="HX73" s="252">
        <f t="shared" si="141"/>
        <v>0</v>
      </c>
      <c r="IH73" s="250">
        <f t="shared" si="142"/>
        <v>0</v>
      </c>
      <c r="II73" s="252">
        <f t="shared" si="143"/>
        <v>0</v>
      </c>
      <c r="IS73" s="250">
        <f t="shared" si="144"/>
        <v>0</v>
      </c>
      <c r="IT73" s="252">
        <f t="shared" si="145"/>
        <v>0</v>
      </c>
      <c r="JD73" s="250">
        <f t="shared" si="146"/>
        <v>0</v>
      </c>
      <c r="JE73" s="252">
        <f t="shared" si="147"/>
        <v>0</v>
      </c>
    </row>
    <row r="74" spans="1:278" ht="17.25">
      <c r="A74" s="75" t="s">
        <v>177</v>
      </c>
      <c r="B74" s="76"/>
      <c r="C74" s="78">
        <f t="shared" si="93"/>
        <v>0</v>
      </c>
      <c r="D74" s="260">
        <f t="shared" si="99"/>
        <v>0</v>
      </c>
      <c r="E74" s="266">
        <f t="shared" si="100"/>
        <v>0</v>
      </c>
      <c r="F74" s="261">
        <f t="shared" si="94"/>
        <v>0</v>
      </c>
      <c r="G74" s="260">
        <f t="shared" si="101"/>
        <v>0</v>
      </c>
      <c r="H74" s="261">
        <f t="shared" si="95"/>
        <v>0</v>
      </c>
      <c r="I74" s="260">
        <f t="shared" si="96"/>
        <v>0</v>
      </c>
      <c r="J74" s="264"/>
      <c r="K74" s="250">
        <f t="shared" si="102"/>
        <v>0</v>
      </c>
      <c r="L74" s="252">
        <f t="shared" si="103"/>
        <v>0</v>
      </c>
      <c r="V74" s="250">
        <f t="shared" si="104"/>
        <v>0</v>
      </c>
      <c r="W74" s="252">
        <f t="shared" si="105"/>
        <v>0</v>
      </c>
      <c r="AG74" s="250">
        <f t="shared" si="106"/>
        <v>0</v>
      </c>
      <c r="AH74" s="252">
        <f t="shared" si="107"/>
        <v>0</v>
      </c>
      <c r="AR74" s="250">
        <f t="shared" si="97"/>
        <v>0</v>
      </c>
      <c r="AS74" s="252">
        <f t="shared" si="108"/>
        <v>0</v>
      </c>
      <c r="BC74" s="250">
        <f t="shared" si="109"/>
        <v>0</v>
      </c>
      <c r="BD74" s="252">
        <f t="shared" si="110"/>
        <v>0</v>
      </c>
      <c r="BN74" s="250">
        <f t="shared" si="111"/>
        <v>0</v>
      </c>
      <c r="BO74" s="252">
        <f t="shared" si="112"/>
        <v>0</v>
      </c>
      <c r="BY74" s="250">
        <f t="shared" si="113"/>
        <v>0</v>
      </c>
      <c r="BZ74" s="252">
        <f t="shared" si="114"/>
        <v>0</v>
      </c>
      <c r="CJ74" s="250">
        <f t="shared" si="115"/>
        <v>0</v>
      </c>
      <c r="CK74" s="252">
        <f t="shared" si="116"/>
        <v>0</v>
      </c>
      <c r="CU74" s="250">
        <f t="shared" si="98"/>
        <v>0</v>
      </c>
      <c r="CV74" s="252">
        <f t="shared" si="117"/>
        <v>0</v>
      </c>
      <c r="DF74" s="250">
        <f t="shared" si="118"/>
        <v>0</v>
      </c>
      <c r="DG74" s="252">
        <f t="shared" si="119"/>
        <v>0</v>
      </c>
      <c r="DQ74" s="250">
        <f t="shared" si="120"/>
        <v>0</v>
      </c>
      <c r="DR74" s="252">
        <f t="shared" si="121"/>
        <v>0</v>
      </c>
      <c r="EB74" s="250">
        <f t="shared" si="122"/>
        <v>0</v>
      </c>
      <c r="EC74" s="252">
        <f t="shared" si="123"/>
        <v>0</v>
      </c>
      <c r="EM74" s="250">
        <f t="shared" si="124"/>
        <v>0</v>
      </c>
      <c r="EN74" s="252">
        <f t="shared" si="125"/>
        <v>0</v>
      </c>
      <c r="EX74" s="250">
        <f t="shared" si="126"/>
        <v>0</v>
      </c>
      <c r="EY74" s="252">
        <f t="shared" si="127"/>
        <v>0</v>
      </c>
      <c r="FI74" s="250">
        <f t="shared" si="128"/>
        <v>0</v>
      </c>
      <c r="FJ74" s="252">
        <f t="shared" si="129"/>
        <v>0</v>
      </c>
      <c r="FT74" s="250">
        <f t="shared" si="130"/>
        <v>0</v>
      </c>
      <c r="FU74" s="252">
        <f t="shared" si="131"/>
        <v>0</v>
      </c>
      <c r="GE74" s="250">
        <f t="shared" si="132"/>
        <v>0</v>
      </c>
      <c r="GF74" s="252">
        <f t="shared" si="133"/>
        <v>0</v>
      </c>
      <c r="GP74" s="250">
        <f t="shared" si="134"/>
        <v>0</v>
      </c>
      <c r="GQ74" s="252">
        <f t="shared" si="135"/>
        <v>0</v>
      </c>
      <c r="HA74" s="250">
        <f t="shared" si="136"/>
        <v>0</v>
      </c>
      <c r="HB74" s="252">
        <f t="shared" si="137"/>
        <v>0</v>
      </c>
      <c r="HL74" s="250">
        <f t="shared" si="138"/>
        <v>0</v>
      </c>
      <c r="HM74" s="252">
        <f t="shared" si="139"/>
        <v>0</v>
      </c>
      <c r="HW74" s="250">
        <f t="shared" si="140"/>
        <v>0</v>
      </c>
      <c r="HX74" s="252">
        <f t="shared" si="141"/>
        <v>0</v>
      </c>
      <c r="IH74" s="250">
        <f t="shared" si="142"/>
        <v>0</v>
      </c>
      <c r="II74" s="252">
        <f t="shared" si="143"/>
        <v>0</v>
      </c>
      <c r="IS74" s="250">
        <f t="shared" si="144"/>
        <v>0</v>
      </c>
      <c r="IT74" s="252">
        <f t="shared" si="145"/>
        <v>0</v>
      </c>
      <c r="JD74" s="250">
        <f t="shared" si="146"/>
        <v>0</v>
      </c>
      <c r="JE74" s="252">
        <f t="shared" si="147"/>
        <v>0</v>
      </c>
    </row>
    <row r="75" spans="1:278" ht="17.25">
      <c r="A75" s="75" t="s">
        <v>177</v>
      </c>
      <c r="B75" s="76"/>
      <c r="C75" s="78">
        <f t="shared" si="93"/>
        <v>0</v>
      </c>
      <c r="D75" s="260">
        <f t="shared" si="99"/>
        <v>0</v>
      </c>
      <c r="E75" s="266">
        <f t="shared" si="100"/>
        <v>0</v>
      </c>
      <c r="F75" s="261">
        <f t="shared" si="94"/>
        <v>0</v>
      </c>
      <c r="G75" s="260">
        <f t="shared" si="101"/>
        <v>0</v>
      </c>
      <c r="H75" s="261">
        <f t="shared" si="95"/>
        <v>0</v>
      </c>
      <c r="I75" s="260">
        <f t="shared" si="96"/>
        <v>0</v>
      </c>
      <c r="J75" s="264"/>
      <c r="K75" s="250">
        <f t="shared" si="102"/>
        <v>0</v>
      </c>
      <c r="L75" s="252">
        <f t="shared" si="103"/>
        <v>0</v>
      </c>
      <c r="V75" s="250">
        <f t="shared" si="104"/>
        <v>0</v>
      </c>
      <c r="W75" s="252">
        <f t="shared" si="105"/>
        <v>0</v>
      </c>
      <c r="AG75" s="250">
        <f t="shared" si="106"/>
        <v>0</v>
      </c>
      <c r="AH75" s="252">
        <f t="shared" si="107"/>
        <v>0</v>
      </c>
      <c r="AR75" s="250">
        <f t="shared" si="97"/>
        <v>0</v>
      </c>
      <c r="AS75" s="252">
        <f t="shared" si="108"/>
        <v>0</v>
      </c>
      <c r="BC75" s="250">
        <f t="shared" si="109"/>
        <v>0</v>
      </c>
      <c r="BD75" s="252">
        <f t="shared" si="110"/>
        <v>0</v>
      </c>
      <c r="BN75" s="250">
        <f t="shared" si="111"/>
        <v>0</v>
      </c>
      <c r="BO75" s="252">
        <f t="shared" si="112"/>
        <v>0</v>
      </c>
      <c r="BY75" s="250">
        <f t="shared" si="113"/>
        <v>0</v>
      </c>
      <c r="BZ75" s="252">
        <f t="shared" si="114"/>
        <v>0</v>
      </c>
      <c r="CJ75" s="250">
        <f t="shared" si="115"/>
        <v>0</v>
      </c>
      <c r="CK75" s="252">
        <f t="shared" si="116"/>
        <v>0</v>
      </c>
      <c r="CU75" s="250">
        <f t="shared" si="98"/>
        <v>0</v>
      </c>
      <c r="CV75" s="252">
        <f t="shared" si="117"/>
        <v>0</v>
      </c>
      <c r="DF75" s="250">
        <f t="shared" si="118"/>
        <v>0</v>
      </c>
      <c r="DG75" s="252">
        <f t="shared" si="119"/>
        <v>0</v>
      </c>
      <c r="DQ75" s="250">
        <f t="shared" si="120"/>
        <v>0</v>
      </c>
      <c r="DR75" s="252">
        <f t="shared" si="121"/>
        <v>0</v>
      </c>
      <c r="EB75" s="250">
        <f t="shared" si="122"/>
        <v>0</v>
      </c>
      <c r="EC75" s="252">
        <f t="shared" si="123"/>
        <v>0</v>
      </c>
      <c r="EM75" s="250">
        <f t="shared" si="124"/>
        <v>0</v>
      </c>
      <c r="EN75" s="252">
        <f t="shared" si="125"/>
        <v>0</v>
      </c>
      <c r="EX75" s="250">
        <f t="shared" si="126"/>
        <v>0</v>
      </c>
      <c r="EY75" s="252">
        <f t="shared" si="127"/>
        <v>0</v>
      </c>
      <c r="FI75" s="250">
        <f t="shared" si="128"/>
        <v>0</v>
      </c>
      <c r="FJ75" s="252">
        <f t="shared" si="129"/>
        <v>0</v>
      </c>
      <c r="FT75" s="250">
        <f t="shared" si="130"/>
        <v>0</v>
      </c>
      <c r="FU75" s="252">
        <f t="shared" si="131"/>
        <v>0</v>
      </c>
      <c r="GE75" s="250">
        <f t="shared" si="132"/>
        <v>0</v>
      </c>
      <c r="GF75" s="252">
        <f t="shared" si="133"/>
        <v>0</v>
      </c>
      <c r="GP75" s="250">
        <f t="shared" si="134"/>
        <v>0</v>
      </c>
      <c r="GQ75" s="252">
        <f t="shared" si="135"/>
        <v>0</v>
      </c>
      <c r="HA75" s="250">
        <f t="shared" si="136"/>
        <v>0</v>
      </c>
      <c r="HB75" s="252">
        <f t="shared" si="137"/>
        <v>0</v>
      </c>
      <c r="HL75" s="250">
        <f t="shared" si="138"/>
        <v>0</v>
      </c>
      <c r="HM75" s="252">
        <f t="shared" si="139"/>
        <v>0</v>
      </c>
      <c r="HW75" s="250">
        <f t="shared" si="140"/>
        <v>0</v>
      </c>
      <c r="HX75" s="252">
        <f t="shared" si="141"/>
        <v>0</v>
      </c>
      <c r="IH75" s="250">
        <f t="shared" si="142"/>
        <v>0</v>
      </c>
      <c r="II75" s="252">
        <f t="shared" si="143"/>
        <v>0</v>
      </c>
      <c r="IS75" s="250">
        <f t="shared" si="144"/>
        <v>0</v>
      </c>
      <c r="IT75" s="252">
        <f t="shared" si="145"/>
        <v>0</v>
      </c>
      <c r="JD75" s="250">
        <f t="shared" si="146"/>
        <v>0</v>
      </c>
      <c r="JE75" s="252">
        <f t="shared" si="147"/>
        <v>0</v>
      </c>
    </row>
    <row r="76" spans="1:278" ht="17.25">
      <c r="A76" s="75" t="s">
        <v>177</v>
      </c>
      <c r="B76" s="76"/>
      <c r="C76" s="78">
        <f t="shared" si="93"/>
        <v>0</v>
      </c>
      <c r="D76" s="260">
        <f t="shared" si="99"/>
        <v>0</v>
      </c>
      <c r="E76" s="266">
        <f t="shared" si="100"/>
        <v>0</v>
      </c>
      <c r="F76" s="261">
        <f t="shared" si="94"/>
        <v>0</v>
      </c>
      <c r="G76" s="260">
        <f t="shared" si="101"/>
        <v>0</v>
      </c>
      <c r="H76" s="261">
        <f t="shared" si="95"/>
        <v>0</v>
      </c>
      <c r="I76" s="260">
        <f t="shared" si="96"/>
        <v>0</v>
      </c>
      <c r="J76" s="264"/>
      <c r="K76" s="250">
        <f t="shared" si="102"/>
        <v>0</v>
      </c>
      <c r="L76" s="252">
        <f t="shared" si="103"/>
        <v>0</v>
      </c>
      <c r="V76" s="250">
        <f t="shared" si="104"/>
        <v>0</v>
      </c>
      <c r="W76" s="252">
        <f t="shared" si="105"/>
        <v>0</v>
      </c>
      <c r="AG76" s="250">
        <f t="shared" si="106"/>
        <v>0</v>
      </c>
      <c r="AH76" s="252">
        <f t="shared" si="107"/>
        <v>0</v>
      </c>
      <c r="AR76" s="250">
        <f t="shared" si="97"/>
        <v>0</v>
      </c>
      <c r="AS76" s="252">
        <f t="shared" si="108"/>
        <v>0</v>
      </c>
      <c r="BC76" s="250">
        <f t="shared" si="109"/>
        <v>0</v>
      </c>
      <c r="BD76" s="252">
        <f t="shared" si="110"/>
        <v>0</v>
      </c>
      <c r="BN76" s="250">
        <f t="shared" si="111"/>
        <v>0</v>
      </c>
      <c r="BO76" s="252">
        <f t="shared" si="112"/>
        <v>0</v>
      </c>
      <c r="BY76" s="250">
        <f t="shared" si="113"/>
        <v>0</v>
      </c>
      <c r="BZ76" s="252">
        <f t="shared" si="114"/>
        <v>0</v>
      </c>
      <c r="CJ76" s="250">
        <f t="shared" si="115"/>
        <v>0</v>
      </c>
      <c r="CK76" s="252">
        <f t="shared" si="116"/>
        <v>0</v>
      </c>
      <c r="CU76" s="250">
        <f t="shared" si="98"/>
        <v>0</v>
      </c>
      <c r="CV76" s="252">
        <f t="shared" si="117"/>
        <v>0</v>
      </c>
      <c r="DF76" s="250">
        <f t="shared" si="118"/>
        <v>0</v>
      </c>
      <c r="DG76" s="252">
        <f t="shared" si="119"/>
        <v>0</v>
      </c>
      <c r="DQ76" s="250">
        <f t="shared" si="120"/>
        <v>0</v>
      </c>
      <c r="DR76" s="252">
        <f t="shared" si="121"/>
        <v>0</v>
      </c>
      <c r="EB76" s="250">
        <f t="shared" si="122"/>
        <v>0</v>
      </c>
      <c r="EC76" s="252">
        <f t="shared" si="123"/>
        <v>0</v>
      </c>
      <c r="EM76" s="250">
        <f t="shared" si="124"/>
        <v>0</v>
      </c>
      <c r="EN76" s="252">
        <f t="shared" si="125"/>
        <v>0</v>
      </c>
      <c r="EX76" s="250">
        <f t="shared" si="126"/>
        <v>0</v>
      </c>
      <c r="EY76" s="252">
        <f t="shared" si="127"/>
        <v>0</v>
      </c>
      <c r="FI76" s="250">
        <f t="shared" si="128"/>
        <v>0</v>
      </c>
      <c r="FJ76" s="252">
        <f t="shared" si="129"/>
        <v>0</v>
      </c>
      <c r="FT76" s="250">
        <f t="shared" si="130"/>
        <v>0</v>
      </c>
      <c r="FU76" s="252">
        <f t="shared" si="131"/>
        <v>0</v>
      </c>
      <c r="GE76" s="250">
        <f t="shared" si="132"/>
        <v>0</v>
      </c>
      <c r="GF76" s="252">
        <f t="shared" si="133"/>
        <v>0</v>
      </c>
      <c r="GP76" s="250">
        <f t="shared" si="134"/>
        <v>0</v>
      </c>
      <c r="GQ76" s="252">
        <f t="shared" si="135"/>
        <v>0</v>
      </c>
      <c r="HA76" s="250">
        <f t="shared" si="136"/>
        <v>0</v>
      </c>
      <c r="HB76" s="252">
        <f t="shared" si="137"/>
        <v>0</v>
      </c>
      <c r="HL76" s="250">
        <f t="shared" si="138"/>
        <v>0</v>
      </c>
      <c r="HM76" s="252">
        <f t="shared" si="139"/>
        <v>0</v>
      </c>
      <c r="HW76" s="250">
        <f t="shared" si="140"/>
        <v>0</v>
      </c>
      <c r="HX76" s="252">
        <f t="shared" si="141"/>
        <v>0</v>
      </c>
      <c r="IH76" s="250">
        <f t="shared" si="142"/>
        <v>0</v>
      </c>
      <c r="II76" s="252">
        <f t="shared" si="143"/>
        <v>0</v>
      </c>
      <c r="IS76" s="250">
        <f t="shared" si="144"/>
        <v>0</v>
      </c>
      <c r="IT76" s="252">
        <f t="shared" si="145"/>
        <v>0</v>
      </c>
      <c r="JD76" s="250">
        <f t="shared" si="146"/>
        <v>0</v>
      </c>
      <c r="JE76" s="252">
        <f t="shared" si="147"/>
        <v>0</v>
      </c>
    </row>
    <row r="77" spans="1:278" ht="17.25">
      <c r="A77" s="75" t="s">
        <v>177</v>
      </c>
      <c r="B77" s="76"/>
      <c r="C77" s="78">
        <f t="shared" si="93"/>
        <v>0</v>
      </c>
      <c r="D77" s="260">
        <f t="shared" si="99"/>
        <v>0</v>
      </c>
      <c r="E77" s="266">
        <f t="shared" si="100"/>
        <v>0</v>
      </c>
      <c r="F77" s="261">
        <f t="shared" si="94"/>
        <v>0</v>
      </c>
      <c r="G77" s="260">
        <f t="shared" si="101"/>
        <v>0</v>
      </c>
      <c r="H77" s="261">
        <f t="shared" si="95"/>
        <v>0</v>
      </c>
      <c r="I77" s="260">
        <f t="shared" si="96"/>
        <v>0</v>
      </c>
      <c r="J77" s="264"/>
      <c r="K77" s="250">
        <f t="shared" si="102"/>
        <v>0</v>
      </c>
      <c r="L77" s="252">
        <f t="shared" si="103"/>
        <v>0</v>
      </c>
      <c r="V77" s="250">
        <f t="shared" si="104"/>
        <v>0</v>
      </c>
      <c r="W77" s="252">
        <f t="shared" si="105"/>
        <v>0</v>
      </c>
      <c r="AG77" s="250">
        <f t="shared" si="106"/>
        <v>0</v>
      </c>
      <c r="AH77" s="252">
        <f t="shared" si="107"/>
        <v>0</v>
      </c>
      <c r="AR77" s="250">
        <f t="shared" si="97"/>
        <v>0</v>
      </c>
      <c r="AS77" s="252">
        <f t="shared" si="108"/>
        <v>0</v>
      </c>
      <c r="BC77" s="250">
        <f t="shared" si="109"/>
        <v>0</v>
      </c>
      <c r="BD77" s="252">
        <f t="shared" si="110"/>
        <v>0</v>
      </c>
      <c r="BN77" s="250">
        <f t="shared" si="111"/>
        <v>0</v>
      </c>
      <c r="BO77" s="252">
        <f t="shared" si="112"/>
        <v>0</v>
      </c>
      <c r="BY77" s="250">
        <f t="shared" si="113"/>
        <v>0</v>
      </c>
      <c r="BZ77" s="252">
        <f t="shared" si="114"/>
        <v>0</v>
      </c>
      <c r="CJ77" s="250">
        <f t="shared" si="115"/>
        <v>0</v>
      </c>
      <c r="CK77" s="252">
        <f t="shared" si="116"/>
        <v>0</v>
      </c>
      <c r="CU77" s="250">
        <f t="shared" si="98"/>
        <v>0</v>
      </c>
      <c r="CV77" s="252">
        <f t="shared" si="117"/>
        <v>0</v>
      </c>
      <c r="DF77" s="250">
        <f t="shared" si="118"/>
        <v>0</v>
      </c>
      <c r="DG77" s="252">
        <f t="shared" si="119"/>
        <v>0</v>
      </c>
      <c r="DQ77" s="250">
        <f t="shared" si="120"/>
        <v>0</v>
      </c>
      <c r="DR77" s="252">
        <f t="shared" si="121"/>
        <v>0</v>
      </c>
      <c r="EB77" s="250">
        <f t="shared" si="122"/>
        <v>0</v>
      </c>
      <c r="EC77" s="252">
        <f t="shared" si="123"/>
        <v>0</v>
      </c>
      <c r="EM77" s="250">
        <f t="shared" si="124"/>
        <v>0</v>
      </c>
      <c r="EN77" s="252">
        <f t="shared" si="125"/>
        <v>0</v>
      </c>
      <c r="EX77" s="250">
        <f t="shared" si="126"/>
        <v>0</v>
      </c>
      <c r="EY77" s="252">
        <f t="shared" si="127"/>
        <v>0</v>
      </c>
      <c r="FI77" s="250">
        <f t="shared" si="128"/>
        <v>0</v>
      </c>
      <c r="FJ77" s="252">
        <f t="shared" si="129"/>
        <v>0</v>
      </c>
      <c r="FT77" s="250">
        <f t="shared" si="130"/>
        <v>0</v>
      </c>
      <c r="FU77" s="252">
        <f t="shared" si="131"/>
        <v>0</v>
      </c>
      <c r="GE77" s="250">
        <f t="shared" si="132"/>
        <v>0</v>
      </c>
      <c r="GF77" s="252">
        <f t="shared" si="133"/>
        <v>0</v>
      </c>
      <c r="GP77" s="250">
        <f t="shared" si="134"/>
        <v>0</v>
      </c>
      <c r="GQ77" s="252">
        <f t="shared" si="135"/>
        <v>0</v>
      </c>
      <c r="HA77" s="250">
        <f t="shared" si="136"/>
        <v>0</v>
      </c>
      <c r="HB77" s="252">
        <f t="shared" si="137"/>
        <v>0</v>
      </c>
      <c r="HL77" s="250">
        <f t="shared" si="138"/>
        <v>0</v>
      </c>
      <c r="HM77" s="252">
        <f t="shared" si="139"/>
        <v>0</v>
      </c>
      <c r="HW77" s="250">
        <f t="shared" si="140"/>
        <v>0</v>
      </c>
      <c r="HX77" s="252">
        <f t="shared" si="141"/>
        <v>0</v>
      </c>
      <c r="IH77" s="250">
        <f t="shared" si="142"/>
        <v>0</v>
      </c>
      <c r="II77" s="252">
        <f t="shared" si="143"/>
        <v>0</v>
      </c>
      <c r="IS77" s="250">
        <f t="shared" si="144"/>
        <v>0</v>
      </c>
      <c r="IT77" s="252">
        <f t="shared" si="145"/>
        <v>0</v>
      </c>
      <c r="JD77" s="250">
        <f t="shared" si="146"/>
        <v>0</v>
      </c>
      <c r="JE77" s="252">
        <f t="shared" si="147"/>
        <v>0</v>
      </c>
    </row>
    <row r="78" spans="1:278" ht="17.25">
      <c r="A78" s="75" t="s">
        <v>177</v>
      </c>
      <c r="B78" s="76"/>
      <c r="C78" s="78">
        <f t="shared" si="93"/>
        <v>0</v>
      </c>
      <c r="D78" s="260">
        <f t="shared" si="99"/>
        <v>0</v>
      </c>
      <c r="E78" s="266">
        <f t="shared" si="100"/>
        <v>0</v>
      </c>
      <c r="F78" s="261">
        <f t="shared" si="94"/>
        <v>0</v>
      </c>
      <c r="G78" s="260">
        <f t="shared" si="101"/>
        <v>0</v>
      </c>
      <c r="H78" s="261">
        <f t="shared" si="95"/>
        <v>0</v>
      </c>
      <c r="I78" s="260">
        <f t="shared" si="96"/>
        <v>0</v>
      </c>
      <c r="J78" s="264"/>
      <c r="K78" s="250">
        <f t="shared" si="102"/>
        <v>0</v>
      </c>
      <c r="L78" s="252">
        <f t="shared" si="103"/>
        <v>0</v>
      </c>
      <c r="V78" s="250">
        <f t="shared" si="104"/>
        <v>0</v>
      </c>
      <c r="W78" s="252">
        <f t="shared" si="105"/>
        <v>0</v>
      </c>
      <c r="AG78" s="250">
        <f t="shared" si="106"/>
        <v>0</v>
      </c>
      <c r="AH78" s="252">
        <f t="shared" si="107"/>
        <v>0</v>
      </c>
      <c r="AR78" s="250">
        <f t="shared" si="97"/>
        <v>0</v>
      </c>
      <c r="AS78" s="252">
        <f t="shared" si="108"/>
        <v>0</v>
      </c>
      <c r="BC78" s="250">
        <f t="shared" si="109"/>
        <v>0</v>
      </c>
      <c r="BD78" s="252">
        <f t="shared" si="110"/>
        <v>0</v>
      </c>
      <c r="BN78" s="250">
        <f t="shared" si="111"/>
        <v>0</v>
      </c>
      <c r="BO78" s="252">
        <f t="shared" si="112"/>
        <v>0</v>
      </c>
      <c r="BY78" s="250">
        <f t="shared" si="113"/>
        <v>0</v>
      </c>
      <c r="BZ78" s="252">
        <f t="shared" si="114"/>
        <v>0</v>
      </c>
      <c r="CJ78" s="250">
        <f t="shared" si="115"/>
        <v>0</v>
      </c>
      <c r="CK78" s="252">
        <f t="shared" si="116"/>
        <v>0</v>
      </c>
      <c r="CU78" s="250">
        <f t="shared" si="98"/>
        <v>0</v>
      </c>
      <c r="CV78" s="252">
        <f t="shared" si="117"/>
        <v>0</v>
      </c>
      <c r="DF78" s="250">
        <f t="shared" si="118"/>
        <v>0</v>
      </c>
      <c r="DG78" s="252">
        <f t="shared" si="119"/>
        <v>0</v>
      </c>
      <c r="DQ78" s="250">
        <f t="shared" si="120"/>
        <v>0</v>
      </c>
      <c r="DR78" s="252">
        <f t="shared" si="121"/>
        <v>0</v>
      </c>
      <c r="EB78" s="250">
        <f t="shared" si="122"/>
        <v>0</v>
      </c>
      <c r="EC78" s="252">
        <f t="shared" si="123"/>
        <v>0</v>
      </c>
      <c r="EM78" s="250">
        <f t="shared" si="124"/>
        <v>0</v>
      </c>
      <c r="EN78" s="252">
        <f t="shared" si="125"/>
        <v>0</v>
      </c>
      <c r="EX78" s="250">
        <f t="shared" si="126"/>
        <v>0</v>
      </c>
      <c r="EY78" s="252">
        <f t="shared" si="127"/>
        <v>0</v>
      </c>
      <c r="FI78" s="250">
        <f t="shared" si="128"/>
        <v>0</v>
      </c>
      <c r="FJ78" s="252">
        <f t="shared" si="129"/>
        <v>0</v>
      </c>
      <c r="FT78" s="250">
        <f t="shared" si="130"/>
        <v>0</v>
      </c>
      <c r="FU78" s="252">
        <f t="shared" si="131"/>
        <v>0</v>
      </c>
      <c r="GE78" s="250">
        <f t="shared" si="132"/>
        <v>0</v>
      </c>
      <c r="GF78" s="252">
        <f t="shared" si="133"/>
        <v>0</v>
      </c>
      <c r="GP78" s="250">
        <f t="shared" si="134"/>
        <v>0</v>
      </c>
      <c r="GQ78" s="252">
        <f t="shared" si="135"/>
        <v>0</v>
      </c>
      <c r="HA78" s="250">
        <f t="shared" si="136"/>
        <v>0</v>
      </c>
      <c r="HB78" s="252">
        <f t="shared" si="137"/>
        <v>0</v>
      </c>
      <c r="HL78" s="250">
        <f t="shared" si="138"/>
        <v>0</v>
      </c>
      <c r="HM78" s="252">
        <f t="shared" si="139"/>
        <v>0</v>
      </c>
      <c r="HW78" s="250">
        <f t="shared" si="140"/>
        <v>0</v>
      </c>
      <c r="HX78" s="252">
        <f t="shared" si="141"/>
        <v>0</v>
      </c>
      <c r="IH78" s="250">
        <f t="shared" si="142"/>
        <v>0</v>
      </c>
      <c r="II78" s="252">
        <f t="shared" si="143"/>
        <v>0</v>
      </c>
      <c r="IS78" s="250">
        <f t="shared" si="144"/>
        <v>0</v>
      </c>
      <c r="IT78" s="252">
        <f t="shared" si="145"/>
        <v>0</v>
      </c>
      <c r="JD78" s="250">
        <f t="shared" si="146"/>
        <v>0</v>
      </c>
      <c r="JE78" s="252">
        <f t="shared" si="147"/>
        <v>0</v>
      </c>
    </row>
    <row r="79" spans="1:278" ht="17.25">
      <c r="A79" s="75" t="s">
        <v>177</v>
      </c>
      <c r="B79" s="76"/>
      <c r="C79" s="78">
        <f t="shared" si="93"/>
        <v>0</v>
      </c>
      <c r="D79" s="260">
        <f t="shared" si="99"/>
        <v>0</v>
      </c>
      <c r="E79" s="266">
        <f t="shared" si="100"/>
        <v>0</v>
      </c>
      <c r="F79" s="261">
        <f t="shared" si="94"/>
        <v>0</v>
      </c>
      <c r="G79" s="260">
        <f t="shared" si="101"/>
        <v>0</v>
      </c>
      <c r="H79" s="261">
        <f t="shared" si="95"/>
        <v>0</v>
      </c>
      <c r="I79" s="260">
        <f t="shared" si="96"/>
        <v>0</v>
      </c>
      <c r="J79" s="264"/>
      <c r="K79" s="250">
        <f t="shared" si="102"/>
        <v>0</v>
      </c>
      <c r="L79" s="252">
        <f t="shared" si="103"/>
        <v>0</v>
      </c>
      <c r="V79" s="250">
        <f t="shared" si="104"/>
        <v>0</v>
      </c>
      <c r="W79" s="252">
        <f t="shared" si="105"/>
        <v>0</v>
      </c>
      <c r="AG79" s="250">
        <f t="shared" si="106"/>
        <v>0</v>
      </c>
      <c r="AH79" s="252">
        <f t="shared" si="107"/>
        <v>0</v>
      </c>
      <c r="AR79" s="250">
        <f t="shared" si="97"/>
        <v>0</v>
      </c>
      <c r="AS79" s="252">
        <f t="shared" si="108"/>
        <v>0</v>
      </c>
      <c r="BC79" s="250">
        <f t="shared" si="109"/>
        <v>0</v>
      </c>
      <c r="BD79" s="252">
        <f t="shared" si="110"/>
        <v>0</v>
      </c>
      <c r="BN79" s="250">
        <f t="shared" si="111"/>
        <v>0</v>
      </c>
      <c r="BO79" s="252">
        <f t="shared" si="112"/>
        <v>0</v>
      </c>
      <c r="BY79" s="250">
        <f t="shared" si="113"/>
        <v>0</v>
      </c>
      <c r="BZ79" s="252">
        <f t="shared" si="114"/>
        <v>0</v>
      </c>
      <c r="CJ79" s="250">
        <f t="shared" si="115"/>
        <v>0</v>
      </c>
      <c r="CK79" s="252">
        <f t="shared" si="116"/>
        <v>0</v>
      </c>
      <c r="CU79" s="250">
        <f t="shared" si="98"/>
        <v>0</v>
      </c>
      <c r="CV79" s="252">
        <f t="shared" si="117"/>
        <v>0</v>
      </c>
      <c r="DF79" s="250">
        <f t="shared" si="118"/>
        <v>0</v>
      </c>
      <c r="DG79" s="252">
        <f t="shared" si="119"/>
        <v>0</v>
      </c>
      <c r="DQ79" s="250">
        <f t="shared" si="120"/>
        <v>0</v>
      </c>
      <c r="DR79" s="252">
        <f t="shared" si="121"/>
        <v>0</v>
      </c>
      <c r="EB79" s="250">
        <f t="shared" si="122"/>
        <v>0</v>
      </c>
      <c r="EC79" s="252">
        <f t="shared" si="123"/>
        <v>0</v>
      </c>
      <c r="EM79" s="250">
        <f t="shared" si="124"/>
        <v>0</v>
      </c>
      <c r="EN79" s="252">
        <f t="shared" si="125"/>
        <v>0</v>
      </c>
      <c r="EX79" s="250">
        <f t="shared" si="126"/>
        <v>0</v>
      </c>
      <c r="EY79" s="252">
        <f t="shared" si="127"/>
        <v>0</v>
      </c>
      <c r="FI79" s="250">
        <f t="shared" si="128"/>
        <v>0</v>
      </c>
      <c r="FJ79" s="252">
        <f t="shared" si="129"/>
        <v>0</v>
      </c>
      <c r="FT79" s="250">
        <f t="shared" si="130"/>
        <v>0</v>
      </c>
      <c r="FU79" s="252">
        <f t="shared" si="131"/>
        <v>0</v>
      </c>
      <c r="GE79" s="250">
        <f t="shared" si="132"/>
        <v>0</v>
      </c>
      <c r="GF79" s="252">
        <f t="shared" si="133"/>
        <v>0</v>
      </c>
      <c r="GP79" s="250">
        <f t="shared" si="134"/>
        <v>0</v>
      </c>
      <c r="GQ79" s="252">
        <f t="shared" si="135"/>
        <v>0</v>
      </c>
      <c r="HA79" s="250">
        <f t="shared" si="136"/>
        <v>0</v>
      </c>
      <c r="HB79" s="252">
        <f t="shared" si="137"/>
        <v>0</v>
      </c>
      <c r="HL79" s="250">
        <f t="shared" si="138"/>
        <v>0</v>
      </c>
      <c r="HM79" s="252">
        <f t="shared" si="139"/>
        <v>0</v>
      </c>
      <c r="HW79" s="250">
        <f t="shared" si="140"/>
        <v>0</v>
      </c>
      <c r="HX79" s="252">
        <f t="shared" si="141"/>
        <v>0</v>
      </c>
      <c r="IH79" s="250">
        <f t="shared" si="142"/>
        <v>0</v>
      </c>
      <c r="II79" s="252">
        <f t="shared" si="143"/>
        <v>0</v>
      </c>
      <c r="IS79" s="250">
        <f t="shared" si="144"/>
        <v>0</v>
      </c>
      <c r="IT79" s="252">
        <f t="shared" si="145"/>
        <v>0</v>
      </c>
      <c r="JD79" s="250">
        <f t="shared" si="146"/>
        <v>0</v>
      </c>
      <c r="JE79" s="252">
        <f t="shared" si="147"/>
        <v>0</v>
      </c>
    </row>
    <row r="80" spans="1:278" ht="19.5" customHeight="1">
      <c r="A80" s="75" t="s">
        <v>177</v>
      </c>
      <c r="B80" s="76"/>
      <c r="C80" s="78">
        <f t="shared" si="93"/>
        <v>0</v>
      </c>
      <c r="D80" s="260">
        <f t="shared" si="99"/>
        <v>0</v>
      </c>
      <c r="E80" s="266">
        <f t="shared" si="100"/>
        <v>0</v>
      </c>
      <c r="F80" s="261">
        <f t="shared" si="94"/>
        <v>0</v>
      </c>
      <c r="G80" s="260">
        <f t="shared" si="101"/>
        <v>0</v>
      </c>
      <c r="H80" s="261">
        <f t="shared" si="95"/>
        <v>0</v>
      </c>
      <c r="I80" s="260">
        <f t="shared" si="96"/>
        <v>0</v>
      </c>
      <c r="J80" s="264"/>
      <c r="K80" s="250">
        <f t="shared" si="102"/>
        <v>0</v>
      </c>
      <c r="L80" s="252">
        <f t="shared" si="103"/>
        <v>0</v>
      </c>
      <c r="V80" s="250">
        <f t="shared" si="104"/>
        <v>0</v>
      </c>
      <c r="W80" s="252">
        <f t="shared" si="105"/>
        <v>0</v>
      </c>
      <c r="AG80" s="250">
        <f t="shared" si="106"/>
        <v>0</v>
      </c>
      <c r="AH80" s="252">
        <f t="shared" si="107"/>
        <v>0</v>
      </c>
      <c r="AR80" s="250">
        <f t="shared" si="97"/>
        <v>0</v>
      </c>
      <c r="AS80" s="252">
        <f t="shared" si="108"/>
        <v>0</v>
      </c>
      <c r="BC80" s="250">
        <f t="shared" si="109"/>
        <v>0</v>
      </c>
      <c r="BD80" s="252">
        <f t="shared" si="110"/>
        <v>0</v>
      </c>
      <c r="BN80" s="250">
        <f t="shared" si="111"/>
        <v>0</v>
      </c>
      <c r="BO80" s="252">
        <f t="shared" si="112"/>
        <v>0</v>
      </c>
      <c r="BY80" s="250">
        <f t="shared" si="113"/>
        <v>0</v>
      </c>
      <c r="BZ80" s="252">
        <f t="shared" si="114"/>
        <v>0</v>
      </c>
      <c r="CJ80" s="250">
        <f t="shared" si="115"/>
        <v>0</v>
      </c>
      <c r="CK80" s="252">
        <f t="shared" si="116"/>
        <v>0</v>
      </c>
      <c r="CU80" s="250">
        <f t="shared" si="98"/>
        <v>0</v>
      </c>
      <c r="CV80" s="252">
        <f t="shared" si="117"/>
        <v>0</v>
      </c>
      <c r="DF80" s="250">
        <f t="shared" si="118"/>
        <v>0</v>
      </c>
      <c r="DG80" s="252">
        <f t="shared" si="119"/>
        <v>0</v>
      </c>
      <c r="DQ80" s="250">
        <f t="shared" si="120"/>
        <v>0</v>
      </c>
      <c r="DR80" s="252">
        <f t="shared" si="121"/>
        <v>0</v>
      </c>
      <c r="EB80" s="250">
        <f t="shared" si="122"/>
        <v>0</v>
      </c>
      <c r="EC80" s="252">
        <f t="shared" si="123"/>
        <v>0</v>
      </c>
      <c r="EM80" s="250">
        <f t="shared" si="124"/>
        <v>0</v>
      </c>
      <c r="EN80" s="252">
        <f t="shared" si="125"/>
        <v>0</v>
      </c>
      <c r="EX80" s="250">
        <f t="shared" si="126"/>
        <v>0</v>
      </c>
      <c r="EY80" s="252">
        <f t="shared" si="127"/>
        <v>0</v>
      </c>
      <c r="FI80" s="250">
        <f t="shared" si="128"/>
        <v>0</v>
      </c>
      <c r="FJ80" s="252">
        <f t="shared" si="129"/>
        <v>0</v>
      </c>
      <c r="FT80" s="250">
        <f t="shared" si="130"/>
        <v>0</v>
      </c>
      <c r="FU80" s="252">
        <f t="shared" si="131"/>
        <v>0</v>
      </c>
      <c r="GE80" s="250">
        <f t="shared" si="132"/>
        <v>0</v>
      </c>
      <c r="GF80" s="252">
        <f t="shared" si="133"/>
        <v>0</v>
      </c>
      <c r="GP80" s="250">
        <f t="shared" si="134"/>
        <v>0</v>
      </c>
      <c r="GQ80" s="252">
        <f t="shared" si="135"/>
        <v>0</v>
      </c>
      <c r="HA80" s="250">
        <f t="shared" si="136"/>
        <v>0</v>
      </c>
      <c r="HB80" s="252">
        <f t="shared" si="137"/>
        <v>0</v>
      </c>
      <c r="HL80" s="250">
        <f t="shared" si="138"/>
        <v>0</v>
      </c>
      <c r="HM80" s="252">
        <f t="shared" si="139"/>
        <v>0</v>
      </c>
      <c r="HW80" s="250">
        <f t="shared" si="140"/>
        <v>0</v>
      </c>
      <c r="HX80" s="252">
        <f t="shared" si="141"/>
        <v>0</v>
      </c>
      <c r="IH80" s="250">
        <f t="shared" si="142"/>
        <v>0</v>
      </c>
      <c r="II80" s="252">
        <f t="shared" si="143"/>
        <v>0</v>
      </c>
      <c r="IS80" s="250">
        <f t="shared" si="144"/>
        <v>0</v>
      </c>
      <c r="IT80" s="252">
        <f t="shared" si="145"/>
        <v>0</v>
      </c>
      <c r="JD80" s="250">
        <f t="shared" si="146"/>
        <v>0</v>
      </c>
      <c r="JE80" s="252">
        <f t="shared" si="147"/>
        <v>0</v>
      </c>
    </row>
    <row r="81" spans="1:265" ht="19.5" customHeight="1">
      <c r="A81" s="75" t="s">
        <v>177</v>
      </c>
      <c r="B81" s="76"/>
      <c r="C81" s="78">
        <f t="shared" si="93"/>
        <v>0</v>
      </c>
      <c r="D81" s="260">
        <f t="shared" si="99"/>
        <v>0</v>
      </c>
      <c r="E81" s="266">
        <f t="shared" si="100"/>
        <v>0</v>
      </c>
      <c r="F81" s="261">
        <f t="shared" si="94"/>
        <v>0</v>
      </c>
      <c r="G81" s="260">
        <f t="shared" si="101"/>
        <v>0</v>
      </c>
      <c r="H81" s="261">
        <f t="shared" si="95"/>
        <v>0</v>
      </c>
      <c r="I81" s="260">
        <f t="shared" si="96"/>
        <v>0</v>
      </c>
      <c r="J81" s="264"/>
      <c r="K81" s="250">
        <f t="shared" si="102"/>
        <v>0</v>
      </c>
      <c r="L81" s="252">
        <f t="shared" si="103"/>
        <v>0</v>
      </c>
      <c r="V81" s="250">
        <f t="shared" si="104"/>
        <v>0</v>
      </c>
      <c r="W81" s="252">
        <f t="shared" si="105"/>
        <v>0</v>
      </c>
      <c r="AG81" s="250">
        <f t="shared" si="106"/>
        <v>0</v>
      </c>
      <c r="AH81" s="252">
        <f t="shared" si="107"/>
        <v>0</v>
      </c>
      <c r="AR81" s="250">
        <f t="shared" si="97"/>
        <v>0</v>
      </c>
      <c r="AS81" s="252">
        <f t="shared" si="108"/>
        <v>0</v>
      </c>
      <c r="BC81" s="250">
        <f t="shared" si="109"/>
        <v>0</v>
      </c>
      <c r="BD81" s="252">
        <f t="shared" si="110"/>
        <v>0</v>
      </c>
      <c r="BN81" s="250">
        <f t="shared" si="111"/>
        <v>0</v>
      </c>
      <c r="BO81" s="252">
        <f t="shared" si="112"/>
        <v>0</v>
      </c>
      <c r="BY81" s="250">
        <f t="shared" si="113"/>
        <v>0</v>
      </c>
      <c r="BZ81" s="252">
        <f t="shared" si="114"/>
        <v>0</v>
      </c>
      <c r="CJ81" s="250">
        <f t="shared" si="115"/>
        <v>0</v>
      </c>
      <c r="CK81" s="252">
        <f t="shared" si="116"/>
        <v>0</v>
      </c>
      <c r="CU81" s="250">
        <f t="shared" si="98"/>
        <v>0</v>
      </c>
      <c r="CV81" s="252">
        <f t="shared" si="117"/>
        <v>0</v>
      </c>
      <c r="DF81" s="250">
        <f t="shared" si="118"/>
        <v>0</v>
      </c>
      <c r="DG81" s="252">
        <f t="shared" si="119"/>
        <v>0</v>
      </c>
      <c r="DQ81" s="250">
        <f t="shared" si="120"/>
        <v>0</v>
      </c>
      <c r="DR81" s="252">
        <f t="shared" si="121"/>
        <v>0</v>
      </c>
      <c r="EB81" s="250">
        <f t="shared" si="122"/>
        <v>0</v>
      </c>
      <c r="EC81" s="252">
        <f t="shared" si="123"/>
        <v>0</v>
      </c>
      <c r="EM81" s="250">
        <f t="shared" si="124"/>
        <v>0</v>
      </c>
      <c r="EN81" s="252">
        <f t="shared" si="125"/>
        <v>0</v>
      </c>
      <c r="EX81" s="250">
        <f t="shared" si="126"/>
        <v>0</v>
      </c>
      <c r="EY81" s="252">
        <f t="shared" si="127"/>
        <v>0</v>
      </c>
      <c r="FI81" s="250">
        <f t="shared" si="128"/>
        <v>0</v>
      </c>
      <c r="FJ81" s="252">
        <f t="shared" si="129"/>
        <v>0</v>
      </c>
      <c r="FT81" s="250">
        <f t="shared" si="130"/>
        <v>0</v>
      </c>
      <c r="FU81" s="252">
        <f t="shared" si="131"/>
        <v>0</v>
      </c>
      <c r="GE81" s="250">
        <f t="shared" si="132"/>
        <v>0</v>
      </c>
      <c r="GF81" s="252">
        <f t="shared" si="133"/>
        <v>0</v>
      </c>
      <c r="GP81" s="250">
        <f t="shared" si="134"/>
        <v>0</v>
      </c>
      <c r="GQ81" s="252">
        <f t="shared" si="135"/>
        <v>0</v>
      </c>
      <c r="HA81" s="250">
        <f t="shared" si="136"/>
        <v>0</v>
      </c>
      <c r="HB81" s="252">
        <f t="shared" si="137"/>
        <v>0</v>
      </c>
      <c r="HL81" s="250">
        <f t="shared" si="138"/>
        <v>0</v>
      </c>
      <c r="HM81" s="252">
        <f t="shared" si="139"/>
        <v>0</v>
      </c>
      <c r="HW81" s="250">
        <f t="shared" si="140"/>
        <v>0</v>
      </c>
      <c r="HX81" s="252">
        <f t="shared" si="141"/>
        <v>0</v>
      </c>
      <c r="IH81" s="250">
        <f t="shared" si="142"/>
        <v>0</v>
      </c>
      <c r="II81" s="252">
        <f t="shared" si="143"/>
        <v>0</v>
      </c>
      <c r="IS81" s="250">
        <f t="shared" si="144"/>
        <v>0</v>
      </c>
      <c r="IT81" s="252">
        <f t="shared" si="145"/>
        <v>0</v>
      </c>
      <c r="JD81" s="250">
        <f t="shared" si="146"/>
        <v>0</v>
      </c>
      <c r="JE81" s="252">
        <f t="shared" si="147"/>
        <v>0</v>
      </c>
    </row>
    <row r="82" spans="1:265" ht="19.5" customHeight="1">
      <c r="A82" s="75" t="s">
        <v>177</v>
      </c>
      <c r="B82" s="76"/>
      <c r="C82" s="78">
        <f t="shared" si="93"/>
        <v>0</v>
      </c>
      <c r="D82" s="260">
        <f t="shared" si="99"/>
        <v>0</v>
      </c>
      <c r="E82" s="266">
        <f t="shared" si="100"/>
        <v>0</v>
      </c>
      <c r="F82" s="261">
        <f t="shared" si="94"/>
        <v>0</v>
      </c>
      <c r="G82" s="260">
        <f t="shared" si="101"/>
        <v>0</v>
      </c>
      <c r="H82" s="261">
        <f t="shared" si="95"/>
        <v>0</v>
      </c>
      <c r="I82" s="260">
        <f t="shared" si="96"/>
        <v>0</v>
      </c>
      <c r="J82" s="264"/>
      <c r="K82" s="250">
        <f t="shared" si="102"/>
        <v>0</v>
      </c>
      <c r="L82" s="252">
        <f t="shared" si="103"/>
        <v>0</v>
      </c>
      <c r="V82" s="250">
        <f t="shared" si="104"/>
        <v>0</v>
      </c>
      <c r="W82" s="252">
        <f t="shared" si="105"/>
        <v>0</v>
      </c>
      <c r="AG82" s="250">
        <f t="shared" si="106"/>
        <v>0</v>
      </c>
      <c r="AH82" s="252">
        <f t="shared" si="107"/>
        <v>0</v>
      </c>
      <c r="AR82" s="250">
        <f t="shared" si="97"/>
        <v>0</v>
      </c>
      <c r="AS82" s="252">
        <f t="shared" si="108"/>
        <v>0</v>
      </c>
      <c r="BC82" s="250">
        <f t="shared" si="109"/>
        <v>0</v>
      </c>
      <c r="BD82" s="252">
        <f t="shared" si="110"/>
        <v>0</v>
      </c>
      <c r="BN82" s="250">
        <f t="shared" si="111"/>
        <v>0</v>
      </c>
      <c r="BO82" s="252">
        <f t="shared" si="112"/>
        <v>0</v>
      </c>
      <c r="BY82" s="250">
        <f t="shared" si="113"/>
        <v>0</v>
      </c>
      <c r="BZ82" s="252">
        <f t="shared" si="114"/>
        <v>0</v>
      </c>
      <c r="CJ82" s="250">
        <f t="shared" si="115"/>
        <v>0</v>
      </c>
      <c r="CK82" s="252">
        <f t="shared" si="116"/>
        <v>0</v>
      </c>
      <c r="CU82" s="250">
        <f t="shared" si="98"/>
        <v>0</v>
      </c>
      <c r="CV82" s="252">
        <f t="shared" si="117"/>
        <v>0</v>
      </c>
      <c r="DF82" s="250">
        <f t="shared" si="118"/>
        <v>0</v>
      </c>
      <c r="DG82" s="252">
        <f t="shared" si="119"/>
        <v>0</v>
      </c>
      <c r="DQ82" s="250">
        <f t="shared" si="120"/>
        <v>0</v>
      </c>
      <c r="DR82" s="252">
        <f t="shared" si="121"/>
        <v>0</v>
      </c>
      <c r="EB82" s="250">
        <f t="shared" si="122"/>
        <v>0</v>
      </c>
      <c r="EC82" s="252">
        <f t="shared" si="123"/>
        <v>0</v>
      </c>
      <c r="EM82" s="250">
        <f t="shared" si="124"/>
        <v>0</v>
      </c>
      <c r="EN82" s="252">
        <f t="shared" si="125"/>
        <v>0</v>
      </c>
      <c r="EX82" s="250">
        <f t="shared" si="126"/>
        <v>0</v>
      </c>
      <c r="EY82" s="252">
        <f t="shared" si="127"/>
        <v>0</v>
      </c>
      <c r="FI82" s="250">
        <f t="shared" si="128"/>
        <v>0</v>
      </c>
      <c r="FJ82" s="252">
        <f t="shared" si="129"/>
        <v>0</v>
      </c>
      <c r="FT82" s="250">
        <f t="shared" si="130"/>
        <v>0</v>
      </c>
      <c r="FU82" s="252">
        <f t="shared" si="131"/>
        <v>0</v>
      </c>
      <c r="GE82" s="250">
        <f t="shared" si="132"/>
        <v>0</v>
      </c>
      <c r="GF82" s="252">
        <f t="shared" si="133"/>
        <v>0</v>
      </c>
      <c r="GP82" s="250">
        <f t="shared" si="134"/>
        <v>0</v>
      </c>
      <c r="GQ82" s="252">
        <f t="shared" si="135"/>
        <v>0</v>
      </c>
      <c r="HA82" s="250">
        <f t="shared" si="136"/>
        <v>0</v>
      </c>
      <c r="HB82" s="252">
        <f t="shared" si="137"/>
        <v>0</v>
      </c>
      <c r="HL82" s="250">
        <f t="shared" si="138"/>
        <v>0</v>
      </c>
      <c r="HM82" s="252">
        <f t="shared" si="139"/>
        <v>0</v>
      </c>
      <c r="HW82" s="250">
        <f t="shared" si="140"/>
        <v>0</v>
      </c>
      <c r="HX82" s="252">
        <f t="shared" si="141"/>
        <v>0</v>
      </c>
      <c r="IH82" s="250">
        <f t="shared" si="142"/>
        <v>0</v>
      </c>
      <c r="II82" s="252">
        <f t="shared" si="143"/>
        <v>0</v>
      </c>
      <c r="IS82" s="250">
        <f t="shared" si="144"/>
        <v>0</v>
      </c>
      <c r="IT82" s="252">
        <f t="shared" si="145"/>
        <v>0</v>
      </c>
      <c r="JD82" s="250">
        <f t="shared" si="146"/>
        <v>0</v>
      </c>
      <c r="JE82" s="252">
        <f t="shared" si="147"/>
        <v>0</v>
      </c>
    </row>
    <row r="83" spans="1:265" ht="19.5" customHeight="1">
      <c r="A83" s="75" t="s">
        <v>177</v>
      </c>
      <c r="B83" s="76"/>
      <c r="C83" s="78">
        <f t="shared" si="93"/>
        <v>0</v>
      </c>
      <c r="D83" s="260">
        <f t="shared" si="99"/>
        <v>0</v>
      </c>
      <c r="E83" s="266">
        <f t="shared" si="100"/>
        <v>0</v>
      </c>
      <c r="F83" s="261">
        <f t="shared" si="94"/>
        <v>0</v>
      </c>
      <c r="G83" s="260">
        <f t="shared" si="101"/>
        <v>0</v>
      </c>
      <c r="H83" s="261">
        <f t="shared" si="95"/>
        <v>0</v>
      </c>
      <c r="I83" s="260">
        <f t="shared" si="96"/>
        <v>0</v>
      </c>
      <c r="J83" s="264"/>
      <c r="K83" s="250">
        <f t="shared" si="102"/>
        <v>0</v>
      </c>
      <c r="L83" s="252">
        <f t="shared" si="103"/>
        <v>0</v>
      </c>
      <c r="V83" s="250">
        <f t="shared" si="104"/>
        <v>0</v>
      </c>
      <c r="W83" s="252">
        <f t="shared" si="105"/>
        <v>0</v>
      </c>
      <c r="AG83" s="250">
        <f t="shared" si="106"/>
        <v>0</v>
      </c>
      <c r="AH83" s="252">
        <f t="shared" si="107"/>
        <v>0</v>
      </c>
      <c r="AR83" s="250">
        <f t="shared" si="97"/>
        <v>0</v>
      </c>
      <c r="AS83" s="252">
        <f t="shared" si="108"/>
        <v>0</v>
      </c>
      <c r="BC83" s="250">
        <f t="shared" si="109"/>
        <v>0</v>
      </c>
      <c r="BD83" s="252">
        <f t="shared" si="110"/>
        <v>0</v>
      </c>
      <c r="BN83" s="250">
        <f t="shared" si="111"/>
        <v>0</v>
      </c>
      <c r="BO83" s="252">
        <f t="shared" si="112"/>
        <v>0</v>
      </c>
      <c r="BY83" s="250">
        <f t="shared" si="113"/>
        <v>0</v>
      </c>
      <c r="BZ83" s="252">
        <f t="shared" si="114"/>
        <v>0</v>
      </c>
      <c r="CJ83" s="250">
        <f t="shared" si="115"/>
        <v>0</v>
      </c>
      <c r="CK83" s="252">
        <f t="shared" si="116"/>
        <v>0</v>
      </c>
      <c r="CU83" s="250">
        <f t="shared" si="98"/>
        <v>0</v>
      </c>
      <c r="CV83" s="252">
        <f t="shared" si="117"/>
        <v>0</v>
      </c>
      <c r="DF83" s="250">
        <f t="shared" si="118"/>
        <v>0</v>
      </c>
      <c r="DG83" s="252">
        <f t="shared" si="119"/>
        <v>0</v>
      </c>
      <c r="DQ83" s="250">
        <f t="shared" si="120"/>
        <v>0</v>
      </c>
      <c r="DR83" s="252">
        <f t="shared" si="121"/>
        <v>0</v>
      </c>
      <c r="EB83" s="250">
        <f t="shared" si="122"/>
        <v>0</v>
      </c>
      <c r="EC83" s="252">
        <f t="shared" si="123"/>
        <v>0</v>
      </c>
      <c r="EM83" s="250">
        <f t="shared" si="124"/>
        <v>0</v>
      </c>
      <c r="EN83" s="252">
        <f t="shared" si="125"/>
        <v>0</v>
      </c>
      <c r="EX83" s="250">
        <f t="shared" si="126"/>
        <v>0</v>
      </c>
      <c r="EY83" s="252">
        <f t="shared" si="127"/>
        <v>0</v>
      </c>
      <c r="FI83" s="250">
        <f t="shared" si="128"/>
        <v>0</v>
      </c>
      <c r="FJ83" s="252">
        <f t="shared" si="129"/>
        <v>0</v>
      </c>
      <c r="FT83" s="250">
        <f t="shared" si="130"/>
        <v>0</v>
      </c>
      <c r="FU83" s="252">
        <f t="shared" si="131"/>
        <v>0</v>
      </c>
      <c r="GE83" s="250">
        <f t="shared" si="132"/>
        <v>0</v>
      </c>
      <c r="GF83" s="252">
        <f t="shared" si="133"/>
        <v>0</v>
      </c>
      <c r="GP83" s="250">
        <f t="shared" si="134"/>
        <v>0</v>
      </c>
      <c r="GQ83" s="252">
        <f t="shared" si="135"/>
        <v>0</v>
      </c>
      <c r="HA83" s="250">
        <f t="shared" si="136"/>
        <v>0</v>
      </c>
      <c r="HB83" s="252">
        <f t="shared" si="137"/>
        <v>0</v>
      </c>
      <c r="HL83" s="250">
        <f t="shared" si="138"/>
        <v>0</v>
      </c>
      <c r="HM83" s="252">
        <f t="shared" si="139"/>
        <v>0</v>
      </c>
      <c r="HW83" s="250">
        <f t="shared" si="140"/>
        <v>0</v>
      </c>
      <c r="HX83" s="252">
        <f t="shared" si="141"/>
        <v>0</v>
      </c>
      <c r="IH83" s="250">
        <f t="shared" si="142"/>
        <v>0</v>
      </c>
      <c r="II83" s="252">
        <f t="shared" si="143"/>
        <v>0</v>
      </c>
      <c r="IS83" s="250">
        <f t="shared" si="144"/>
        <v>0</v>
      </c>
      <c r="IT83" s="252">
        <f t="shared" si="145"/>
        <v>0</v>
      </c>
      <c r="JD83" s="250">
        <f t="shared" si="146"/>
        <v>0</v>
      </c>
      <c r="JE83" s="252">
        <f t="shared" si="147"/>
        <v>0</v>
      </c>
    </row>
    <row r="84" spans="1:265" ht="17.25">
      <c r="A84" s="75" t="s">
        <v>177</v>
      </c>
      <c r="B84" s="76"/>
      <c r="C84" s="78">
        <f t="shared" si="93"/>
        <v>0</v>
      </c>
      <c r="D84" s="260">
        <f t="shared" si="99"/>
        <v>0</v>
      </c>
      <c r="E84" s="266">
        <f t="shared" si="100"/>
        <v>0</v>
      </c>
      <c r="F84" s="261">
        <f t="shared" si="94"/>
        <v>0</v>
      </c>
      <c r="G84" s="260">
        <f t="shared" si="101"/>
        <v>0</v>
      </c>
      <c r="H84" s="261">
        <f t="shared" si="95"/>
        <v>0</v>
      </c>
      <c r="I84" s="260">
        <f t="shared" si="96"/>
        <v>0</v>
      </c>
      <c r="J84" s="264"/>
      <c r="K84" s="250">
        <f t="shared" si="102"/>
        <v>0</v>
      </c>
      <c r="L84" s="252">
        <f t="shared" si="103"/>
        <v>0</v>
      </c>
      <c r="V84" s="250">
        <f t="shared" si="104"/>
        <v>0</v>
      </c>
      <c r="W84" s="252">
        <f t="shared" si="105"/>
        <v>0</v>
      </c>
      <c r="AG84" s="250">
        <f t="shared" si="106"/>
        <v>0</v>
      </c>
      <c r="AH84" s="252">
        <f t="shared" si="107"/>
        <v>0</v>
      </c>
      <c r="AR84" s="250">
        <f t="shared" si="97"/>
        <v>0</v>
      </c>
      <c r="AS84" s="252">
        <f t="shared" si="108"/>
        <v>0</v>
      </c>
      <c r="BC84" s="250">
        <f t="shared" si="109"/>
        <v>0</v>
      </c>
      <c r="BD84" s="252">
        <f t="shared" si="110"/>
        <v>0</v>
      </c>
      <c r="BN84" s="250">
        <f t="shared" si="111"/>
        <v>0</v>
      </c>
      <c r="BO84" s="252">
        <f t="shared" si="112"/>
        <v>0</v>
      </c>
      <c r="BY84" s="250">
        <f t="shared" si="113"/>
        <v>0</v>
      </c>
      <c r="BZ84" s="252">
        <f t="shared" si="114"/>
        <v>0</v>
      </c>
      <c r="CJ84" s="250">
        <f t="shared" si="115"/>
        <v>0</v>
      </c>
      <c r="CK84" s="252">
        <f t="shared" si="116"/>
        <v>0</v>
      </c>
      <c r="CU84" s="250">
        <f t="shared" si="98"/>
        <v>0</v>
      </c>
      <c r="CV84" s="252">
        <f t="shared" si="117"/>
        <v>0</v>
      </c>
      <c r="DF84" s="250">
        <f t="shared" si="118"/>
        <v>0</v>
      </c>
      <c r="DG84" s="252">
        <f t="shared" si="119"/>
        <v>0</v>
      </c>
      <c r="DQ84" s="250">
        <f t="shared" si="120"/>
        <v>0</v>
      </c>
      <c r="DR84" s="252">
        <f t="shared" si="121"/>
        <v>0</v>
      </c>
      <c r="EB84" s="250">
        <f t="shared" si="122"/>
        <v>0</v>
      </c>
      <c r="EC84" s="252">
        <f t="shared" si="123"/>
        <v>0</v>
      </c>
      <c r="EM84" s="250">
        <f t="shared" si="124"/>
        <v>0</v>
      </c>
      <c r="EN84" s="252">
        <f t="shared" si="125"/>
        <v>0</v>
      </c>
      <c r="EX84" s="250">
        <f t="shared" si="126"/>
        <v>0</v>
      </c>
      <c r="EY84" s="252">
        <f t="shared" si="127"/>
        <v>0</v>
      </c>
      <c r="FI84" s="250">
        <f t="shared" si="128"/>
        <v>0</v>
      </c>
      <c r="FJ84" s="252">
        <f t="shared" si="129"/>
        <v>0</v>
      </c>
      <c r="FT84" s="250">
        <f t="shared" si="130"/>
        <v>0</v>
      </c>
      <c r="FU84" s="252">
        <f t="shared" si="131"/>
        <v>0</v>
      </c>
      <c r="GE84" s="250">
        <f t="shared" si="132"/>
        <v>0</v>
      </c>
      <c r="GF84" s="252">
        <f t="shared" si="133"/>
        <v>0</v>
      </c>
      <c r="GP84" s="250">
        <f t="shared" si="134"/>
        <v>0</v>
      </c>
      <c r="GQ84" s="252">
        <f t="shared" si="135"/>
        <v>0</v>
      </c>
      <c r="HA84" s="250">
        <f t="shared" si="136"/>
        <v>0</v>
      </c>
      <c r="HB84" s="252">
        <f t="shared" si="137"/>
        <v>0</v>
      </c>
      <c r="HL84" s="250">
        <f t="shared" si="138"/>
        <v>0</v>
      </c>
      <c r="HM84" s="252">
        <f t="shared" si="139"/>
        <v>0</v>
      </c>
      <c r="HW84" s="250">
        <f t="shared" si="140"/>
        <v>0</v>
      </c>
      <c r="HX84" s="252">
        <f t="shared" si="141"/>
        <v>0</v>
      </c>
      <c r="IH84" s="250">
        <f t="shared" si="142"/>
        <v>0</v>
      </c>
      <c r="II84" s="252">
        <f t="shared" si="143"/>
        <v>0</v>
      </c>
      <c r="IS84" s="250">
        <f t="shared" si="144"/>
        <v>0</v>
      </c>
      <c r="IT84" s="252">
        <f t="shared" si="145"/>
        <v>0</v>
      </c>
      <c r="JD84" s="250">
        <f t="shared" si="146"/>
        <v>0</v>
      </c>
      <c r="JE84" s="252">
        <f t="shared" si="147"/>
        <v>0</v>
      </c>
    </row>
    <row r="85" spans="1:265" ht="17.25">
      <c r="A85" s="75" t="s">
        <v>177</v>
      </c>
      <c r="B85" s="76"/>
      <c r="C85" s="78">
        <f t="shared" si="93"/>
        <v>0</v>
      </c>
      <c r="D85" s="260">
        <f t="shared" si="99"/>
        <v>0</v>
      </c>
      <c r="E85" s="266">
        <f t="shared" si="100"/>
        <v>0</v>
      </c>
      <c r="F85" s="261">
        <f t="shared" si="94"/>
        <v>0</v>
      </c>
      <c r="G85" s="260">
        <f t="shared" si="101"/>
        <v>0</v>
      </c>
      <c r="H85" s="261">
        <f t="shared" si="95"/>
        <v>0</v>
      </c>
      <c r="I85" s="260">
        <f t="shared" si="96"/>
        <v>0</v>
      </c>
      <c r="J85" s="264"/>
      <c r="K85" s="250">
        <f t="shared" si="102"/>
        <v>0</v>
      </c>
      <c r="L85" s="252">
        <f t="shared" si="103"/>
        <v>0</v>
      </c>
      <c r="V85" s="250">
        <f t="shared" si="104"/>
        <v>0</v>
      </c>
      <c r="W85" s="252">
        <f t="shared" si="105"/>
        <v>0</v>
      </c>
      <c r="AG85" s="250">
        <f t="shared" si="106"/>
        <v>0</v>
      </c>
      <c r="AH85" s="252">
        <f t="shared" si="107"/>
        <v>0</v>
      </c>
      <c r="AR85" s="250">
        <f t="shared" si="97"/>
        <v>0</v>
      </c>
      <c r="AS85" s="252">
        <f t="shared" si="108"/>
        <v>0</v>
      </c>
      <c r="BC85" s="250">
        <f t="shared" si="109"/>
        <v>0</v>
      </c>
      <c r="BD85" s="252">
        <f t="shared" si="110"/>
        <v>0</v>
      </c>
      <c r="BN85" s="250">
        <f t="shared" si="111"/>
        <v>0</v>
      </c>
      <c r="BO85" s="252">
        <f t="shared" si="112"/>
        <v>0</v>
      </c>
      <c r="BY85" s="250">
        <f t="shared" si="113"/>
        <v>0</v>
      </c>
      <c r="BZ85" s="252">
        <f t="shared" si="114"/>
        <v>0</v>
      </c>
      <c r="CJ85" s="250">
        <f t="shared" si="115"/>
        <v>0</v>
      </c>
      <c r="CK85" s="252">
        <f t="shared" si="116"/>
        <v>0</v>
      </c>
      <c r="CU85" s="250">
        <f t="shared" si="98"/>
        <v>0</v>
      </c>
      <c r="CV85" s="252">
        <f t="shared" si="117"/>
        <v>0</v>
      </c>
      <c r="DF85" s="250">
        <f t="shared" si="118"/>
        <v>0</v>
      </c>
      <c r="DG85" s="252">
        <f t="shared" si="119"/>
        <v>0</v>
      </c>
      <c r="DQ85" s="250">
        <f t="shared" si="120"/>
        <v>0</v>
      </c>
      <c r="DR85" s="252">
        <f t="shared" si="121"/>
        <v>0</v>
      </c>
      <c r="EB85" s="250">
        <f t="shared" si="122"/>
        <v>0</v>
      </c>
      <c r="EC85" s="252">
        <f t="shared" si="123"/>
        <v>0</v>
      </c>
      <c r="EM85" s="250">
        <f t="shared" si="124"/>
        <v>0</v>
      </c>
      <c r="EN85" s="252">
        <f t="shared" si="125"/>
        <v>0</v>
      </c>
      <c r="EX85" s="250">
        <f t="shared" si="126"/>
        <v>0</v>
      </c>
      <c r="EY85" s="252">
        <f t="shared" si="127"/>
        <v>0</v>
      </c>
      <c r="FI85" s="250">
        <f t="shared" si="128"/>
        <v>0</v>
      </c>
      <c r="FJ85" s="252">
        <f t="shared" si="129"/>
        <v>0</v>
      </c>
      <c r="FT85" s="250">
        <f t="shared" si="130"/>
        <v>0</v>
      </c>
      <c r="FU85" s="252">
        <f t="shared" si="131"/>
        <v>0</v>
      </c>
      <c r="GE85" s="250">
        <f t="shared" si="132"/>
        <v>0</v>
      </c>
      <c r="GF85" s="252">
        <f t="shared" si="133"/>
        <v>0</v>
      </c>
      <c r="GP85" s="250">
        <f t="shared" si="134"/>
        <v>0</v>
      </c>
      <c r="GQ85" s="252">
        <f t="shared" si="135"/>
        <v>0</v>
      </c>
      <c r="HA85" s="250">
        <f t="shared" si="136"/>
        <v>0</v>
      </c>
      <c r="HB85" s="252">
        <f t="shared" si="137"/>
        <v>0</v>
      </c>
      <c r="HL85" s="250">
        <f t="shared" si="138"/>
        <v>0</v>
      </c>
      <c r="HM85" s="252">
        <f t="shared" si="139"/>
        <v>0</v>
      </c>
      <c r="HW85" s="250">
        <f t="shared" si="140"/>
        <v>0</v>
      </c>
      <c r="HX85" s="252">
        <f t="shared" si="141"/>
        <v>0</v>
      </c>
      <c r="IH85" s="250">
        <f t="shared" si="142"/>
        <v>0</v>
      </c>
      <c r="II85" s="252">
        <f t="shared" si="143"/>
        <v>0</v>
      </c>
      <c r="IS85" s="250">
        <f t="shared" si="144"/>
        <v>0</v>
      </c>
      <c r="IT85" s="252">
        <f t="shared" si="145"/>
        <v>0</v>
      </c>
      <c r="JD85" s="250">
        <f t="shared" si="146"/>
        <v>0</v>
      </c>
      <c r="JE85" s="252">
        <f t="shared" si="147"/>
        <v>0</v>
      </c>
    </row>
    <row r="86" spans="1:265" ht="17.25">
      <c r="A86" s="75" t="s">
        <v>177</v>
      </c>
      <c r="B86" s="76"/>
      <c r="C86" s="78">
        <f t="shared" si="93"/>
        <v>0</v>
      </c>
      <c r="D86" s="260">
        <f t="shared" si="99"/>
        <v>0</v>
      </c>
      <c r="E86" s="266">
        <f t="shared" si="100"/>
        <v>0</v>
      </c>
      <c r="F86" s="261">
        <f t="shared" si="94"/>
        <v>0</v>
      </c>
      <c r="G86" s="260">
        <f t="shared" si="101"/>
        <v>0</v>
      </c>
      <c r="H86" s="261">
        <f t="shared" si="95"/>
        <v>0</v>
      </c>
      <c r="I86" s="260">
        <f t="shared" si="96"/>
        <v>0</v>
      </c>
      <c r="J86" s="264"/>
      <c r="K86" s="250">
        <f t="shared" si="102"/>
        <v>0</v>
      </c>
      <c r="L86" s="252">
        <f t="shared" si="103"/>
        <v>0</v>
      </c>
      <c r="V86" s="250">
        <f t="shared" si="104"/>
        <v>0</v>
      </c>
      <c r="W86" s="252">
        <f t="shared" si="105"/>
        <v>0</v>
      </c>
      <c r="AG86" s="250">
        <f t="shared" si="106"/>
        <v>0</v>
      </c>
      <c r="AH86" s="252">
        <f t="shared" si="107"/>
        <v>0</v>
      </c>
      <c r="AR86" s="250">
        <f t="shared" si="97"/>
        <v>0</v>
      </c>
      <c r="AS86" s="252">
        <f t="shared" si="108"/>
        <v>0</v>
      </c>
      <c r="BC86" s="250">
        <f t="shared" si="109"/>
        <v>0</v>
      </c>
      <c r="BD86" s="252">
        <f t="shared" si="110"/>
        <v>0</v>
      </c>
      <c r="BN86" s="250">
        <f t="shared" si="111"/>
        <v>0</v>
      </c>
      <c r="BO86" s="252">
        <f t="shared" si="112"/>
        <v>0</v>
      </c>
      <c r="BY86" s="250">
        <f t="shared" si="113"/>
        <v>0</v>
      </c>
      <c r="BZ86" s="252">
        <f t="shared" si="114"/>
        <v>0</v>
      </c>
      <c r="CJ86" s="250">
        <f t="shared" si="115"/>
        <v>0</v>
      </c>
      <c r="CK86" s="252">
        <f t="shared" si="116"/>
        <v>0</v>
      </c>
      <c r="CU86" s="250">
        <f t="shared" si="98"/>
        <v>0</v>
      </c>
      <c r="CV86" s="252">
        <f t="shared" si="117"/>
        <v>0</v>
      </c>
      <c r="DF86" s="250">
        <f t="shared" si="118"/>
        <v>0</v>
      </c>
      <c r="DG86" s="252">
        <f t="shared" si="119"/>
        <v>0</v>
      </c>
      <c r="DQ86" s="250">
        <f t="shared" si="120"/>
        <v>0</v>
      </c>
      <c r="DR86" s="252">
        <f t="shared" si="121"/>
        <v>0</v>
      </c>
      <c r="EB86" s="250">
        <f t="shared" si="122"/>
        <v>0</v>
      </c>
      <c r="EC86" s="252">
        <f t="shared" si="123"/>
        <v>0</v>
      </c>
      <c r="EM86" s="250">
        <f t="shared" si="124"/>
        <v>0</v>
      </c>
      <c r="EN86" s="252">
        <f t="shared" si="125"/>
        <v>0</v>
      </c>
      <c r="EX86" s="250">
        <f t="shared" si="126"/>
        <v>0</v>
      </c>
      <c r="EY86" s="252">
        <f t="shared" si="127"/>
        <v>0</v>
      </c>
      <c r="FI86" s="250">
        <f t="shared" si="128"/>
        <v>0</v>
      </c>
      <c r="FJ86" s="252">
        <f t="shared" si="129"/>
        <v>0</v>
      </c>
      <c r="FT86" s="250">
        <f t="shared" si="130"/>
        <v>0</v>
      </c>
      <c r="FU86" s="252">
        <f t="shared" si="131"/>
        <v>0</v>
      </c>
      <c r="GE86" s="250">
        <f t="shared" si="132"/>
        <v>0</v>
      </c>
      <c r="GF86" s="252">
        <f t="shared" si="133"/>
        <v>0</v>
      </c>
      <c r="GP86" s="250">
        <f t="shared" si="134"/>
        <v>0</v>
      </c>
      <c r="GQ86" s="252">
        <f t="shared" si="135"/>
        <v>0</v>
      </c>
      <c r="HA86" s="250">
        <f t="shared" si="136"/>
        <v>0</v>
      </c>
      <c r="HB86" s="252">
        <f t="shared" si="137"/>
        <v>0</v>
      </c>
      <c r="HL86" s="250">
        <f t="shared" si="138"/>
        <v>0</v>
      </c>
      <c r="HM86" s="252">
        <f t="shared" si="139"/>
        <v>0</v>
      </c>
      <c r="HW86" s="250">
        <f t="shared" si="140"/>
        <v>0</v>
      </c>
      <c r="HX86" s="252">
        <f t="shared" si="141"/>
        <v>0</v>
      </c>
      <c r="IH86" s="250">
        <f t="shared" si="142"/>
        <v>0</v>
      </c>
      <c r="II86" s="252">
        <f t="shared" si="143"/>
        <v>0</v>
      </c>
      <c r="IS86" s="250">
        <f t="shared" si="144"/>
        <v>0</v>
      </c>
      <c r="IT86" s="252">
        <f t="shared" si="145"/>
        <v>0</v>
      </c>
      <c r="JD86" s="250">
        <f t="shared" si="146"/>
        <v>0</v>
      </c>
      <c r="JE86" s="252">
        <f t="shared" si="147"/>
        <v>0</v>
      </c>
    </row>
    <row r="87" spans="1:265" ht="17.25">
      <c r="A87" s="75" t="s">
        <v>177</v>
      </c>
      <c r="B87" s="76"/>
      <c r="C87" s="78">
        <f t="shared" si="93"/>
        <v>0</v>
      </c>
      <c r="D87" s="260">
        <f t="shared" si="99"/>
        <v>0</v>
      </c>
      <c r="E87" s="266">
        <f t="shared" si="100"/>
        <v>0</v>
      </c>
      <c r="F87" s="261">
        <f t="shared" si="94"/>
        <v>0</v>
      </c>
      <c r="G87" s="260">
        <f t="shared" si="101"/>
        <v>0</v>
      </c>
      <c r="H87" s="261">
        <f t="shared" si="95"/>
        <v>0</v>
      </c>
      <c r="I87" s="260">
        <f t="shared" si="96"/>
        <v>0</v>
      </c>
      <c r="J87" s="264"/>
      <c r="K87" s="250">
        <f t="shared" si="102"/>
        <v>0</v>
      </c>
      <c r="L87" s="252">
        <f t="shared" si="103"/>
        <v>0</v>
      </c>
      <c r="V87" s="250">
        <f t="shared" si="104"/>
        <v>0</v>
      </c>
      <c r="W87" s="252">
        <f t="shared" si="105"/>
        <v>0</v>
      </c>
      <c r="AG87" s="250">
        <f t="shared" si="106"/>
        <v>0</v>
      </c>
      <c r="AH87" s="252">
        <f t="shared" si="107"/>
        <v>0</v>
      </c>
      <c r="AR87" s="250">
        <f t="shared" si="97"/>
        <v>0</v>
      </c>
      <c r="AS87" s="252">
        <f t="shared" si="108"/>
        <v>0</v>
      </c>
      <c r="BC87" s="250">
        <f t="shared" si="109"/>
        <v>0</v>
      </c>
      <c r="BD87" s="252">
        <f t="shared" si="110"/>
        <v>0</v>
      </c>
      <c r="BN87" s="250">
        <f t="shared" si="111"/>
        <v>0</v>
      </c>
      <c r="BO87" s="252">
        <f t="shared" si="112"/>
        <v>0</v>
      </c>
      <c r="BY87" s="250">
        <f t="shared" si="113"/>
        <v>0</v>
      </c>
      <c r="BZ87" s="252">
        <f t="shared" si="114"/>
        <v>0</v>
      </c>
      <c r="CJ87" s="250">
        <f t="shared" si="115"/>
        <v>0</v>
      </c>
      <c r="CK87" s="252">
        <f t="shared" si="116"/>
        <v>0</v>
      </c>
      <c r="CU87" s="250">
        <f t="shared" si="98"/>
        <v>0</v>
      </c>
      <c r="CV87" s="252">
        <f t="shared" si="117"/>
        <v>0</v>
      </c>
      <c r="DF87" s="250">
        <f t="shared" si="118"/>
        <v>0</v>
      </c>
      <c r="DG87" s="252">
        <f t="shared" si="119"/>
        <v>0</v>
      </c>
      <c r="DQ87" s="250">
        <f t="shared" si="120"/>
        <v>0</v>
      </c>
      <c r="DR87" s="252">
        <f t="shared" si="121"/>
        <v>0</v>
      </c>
      <c r="EB87" s="250">
        <f t="shared" si="122"/>
        <v>0</v>
      </c>
      <c r="EC87" s="252">
        <f t="shared" si="123"/>
        <v>0</v>
      </c>
      <c r="EM87" s="250">
        <f t="shared" si="124"/>
        <v>0</v>
      </c>
      <c r="EN87" s="252">
        <f t="shared" si="125"/>
        <v>0</v>
      </c>
      <c r="EX87" s="250">
        <f t="shared" si="126"/>
        <v>0</v>
      </c>
      <c r="EY87" s="252">
        <f t="shared" si="127"/>
        <v>0</v>
      </c>
      <c r="FI87" s="250">
        <f t="shared" si="128"/>
        <v>0</v>
      </c>
      <c r="FJ87" s="252">
        <f t="shared" si="129"/>
        <v>0</v>
      </c>
      <c r="FT87" s="250">
        <f t="shared" si="130"/>
        <v>0</v>
      </c>
      <c r="FU87" s="252">
        <f t="shared" si="131"/>
        <v>0</v>
      </c>
      <c r="GE87" s="250">
        <f t="shared" si="132"/>
        <v>0</v>
      </c>
      <c r="GF87" s="252">
        <f t="shared" si="133"/>
        <v>0</v>
      </c>
      <c r="GP87" s="250">
        <f t="shared" si="134"/>
        <v>0</v>
      </c>
      <c r="GQ87" s="252">
        <f t="shared" si="135"/>
        <v>0</v>
      </c>
      <c r="HA87" s="250">
        <f t="shared" si="136"/>
        <v>0</v>
      </c>
      <c r="HB87" s="252">
        <f t="shared" si="137"/>
        <v>0</v>
      </c>
      <c r="HL87" s="250">
        <f t="shared" si="138"/>
        <v>0</v>
      </c>
      <c r="HM87" s="252">
        <f t="shared" si="139"/>
        <v>0</v>
      </c>
      <c r="HW87" s="250">
        <f t="shared" si="140"/>
        <v>0</v>
      </c>
      <c r="HX87" s="252">
        <f t="shared" si="141"/>
        <v>0</v>
      </c>
      <c r="IH87" s="250">
        <f t="shared" si="142"/>
        <v>0</v>
      </c>
      <c r="II87" s="252">
        <f t="shared" si="143"/>
        <v>0</v>
      </c>
      <c r="IS87" s="250">
        <f t="shared" si="144"/>
        <v>0</v>
      </c>
      <c r="IT87" s="252">
        <f t="shared" si="145"/>
        <v>0</v>
      </c>
      <c r="JD87" s="250">
        <f t="shared" si="146"/>
        <v>0</v>
      </c>
      <c r="JE87" s="252">
        <f t="shared" si="147"/>
        <v>0</v>
      </c>
    </row>
    <row r="88" spans="1:265" ht="17.25">
      <c r="A88" s="75" t="s">
        <v>177</v>
      </c>
      <c r="B88" s="76"/>
      <c r="C88" s="78">
        <f t="shared" si="93"/>
        <v>0</v>
      </c>
      <c r="D88" s="260">
        <f t="shared" si="99"/>
        <v>0</v>
      </c>
      <c r="E88" s="266">
        <f t="shared" si="100"/>
        <v>0</v>
      </c>
      <c r="F88" s="261">
        <f t="shared" si="94"/>
        <v>0</v>
      </c>
      <c r="G88" s="260">
        <f t="shared" si="101"/>
        <v>0</v>
      </c>
      <c r="H88" s="261">
        <f t="shared" si="95"/>
        <v>0</v>
      </c>
      <c r="I88" s="260">
        <f t="shared" si="96"/>
        <v>0</v>
      </c>
      <c r="J88" s="264"/>
      <c r="K88" s="250">
        <f t="shared" si="102"/>
        <v>0</v>
      </c>
      <c r="L88" s="252">
        <f t="shared" si="103"/>
        <v>0</v>
      </c>
      <c r="V88" s="250">
        <f t="shared" si="104"/>
        <v>0</v>
      </c>
      <c r="W88" s="252">
        <f t="shared" si="105"/>
        <v>0</v>
      </c>
      <c r="AG88" s="250">
        <f t="shared" si="106"/>
        <v>0</v>
      </c>
      <c r="AH88" s="252">
        <f t="shared" si="107"/>
        <v>0</v>
      </c>
      <c r="AR88" s="250">
        <f t="shared" si="97"/>
        <v>0</v>
      </c>
      <c r="AS88" s="252">
        <f t="shared" si="108"/>
        <v>0</v>
      </c>
      <c r="BC88" s="250">
        <f t="shared" si="109"/>
        <v>0</v>
      </c>
      <c r="BD88" s="252">
        <f t="shared" si="110"/>
        <v>0</v>
      </c>
      <c r="BN88" s="250">
        <f t="shared" si="111"/>
        <v>0</v>
      </c>
      <c r="BO88" s="252">
        <f t="shared" si="112"/>
        <v>0</v>
      </c>
      <c r="BY88" s="250">
        <f t="shared" si="113"/>
        <v>0</v>
      </c>
      <c r="BZ88" s="252">
        <f t="shared" si="114"/>
        <v>0</v>
      </c>
      <c r="CJ88" s="250">
        <f t="shared" si="115"/>
        <v>0</v>
      </c>
      <c r="CK88" s="252">
        <f t="shared" si="116"/>
        <v>0</v>
      </c>
      <c r="CU88" s="250">
        <f t="shared" si="98"/>
        <v>0</v>
      </c>
      <c r="CV88" s="252">
        <f t="shared" si="117"/>
        <v>0</v>
      </c>
      <c r="DF88" s="250">
        <f t="shared" si="118"/>
        <v>0</v>
      </c>
      <c r="DG88" s="252">
        <f t="shared" si="119"/>
        <v>0</v>
      </c>
      <c r="DQ88" s="250">
        <f t="shared" si="120"/>
        <v>0</v>
      </c>
      <c r="DR88" s="252">
        <f t="shared" si="121"/>
        <v>0</v>
      </c>
      <c r="EB88" s="250">
        <f t="shared" si="122"/>
        <v>0</v>
      </c>
      <c r="EC88" s="252">
        <f t="shared" si="123"/>
        <v>0</v>
      </c>
      <c r="EM88" s="250">
        <f t="shared" si="124"/>
        <v>0</v>
      </c>
      <c r="EN88" s="252">
        <f t="shared" si="125"/>
        <v>0</v>
      </c>
      <c r="EX88" s="250">
        <f t="shared" si="126"/>
        <v>0</v>
      </c>
      <c r="EY88" s="252">
        <f t="shared" si="127"/>
        <v>0</v>
      </c>
      <c r="FI88" s="250">
        <f t="shared" si="128"/>
        <v>0</v>
      </c>
      <c r="FJ88" s="252">
        <f t="shared" si="129"/>
        <v>0</v>
      </c>
      <c r="FT88" s="250">
        <f t="shared" si="130"/>
        <v>0</v>
      </c>
      <c r="FU88" s="252">
        <f t="shared" si="131"/>
        <v>0</v>
      </c>
      <c r="GE88" s="250">
        <f t="shared" si="132"/>
        <v>0</v>
      </c>
      <c r="GF88" s="252">
        <f t="shared" si="133"/>
        <v>0</v>
      </c>
      <c r="GP88" s="250">
        <f t="shared" si="134"/>
        <v>0</v>
      </c>
      <c r="GQ88" s="252">
        <f t="shared" si="135"/>
        <v>0</v>
      </c>
      <c r="HA88" s="250">
        <f t="shared" si="136"/>
        <v>0</v>
      </c>
      <c r="HB88" s="252">
        <f t="shared" si="137"/>
        <v>0</v>
      </c>
      <c r="HL88" s="250">
        <f t="shared" si="138"/>
        <v>0</v>
      </c>
      <c r="HM88" s="252">
        <f t="shared" si="139"/>
        <v>0</v>
      </c>
      <c r="HW88" s="250">
        <f t="shared" si="140"/>
        <v>0</v>
      </c>
      <c r="HX88" s="252">
        <f t="shared" si="141"/>
        <v>0</v>
      </c>
      <c r="IH88" s="250">
        <f t="shared" si="142"/>
        <v>0</v>
      </c>
      <c r="II88" s="252">
        <f t="shared" si="143"/>
        <v>0</v>
      </c>
      <c r="IS88" s="250">
        <f t="shared" si="144"/>
        <v>0</v>
      </c>
      <c r="IT88" s="252">
        <f t="shared" si="145"/>
        <v>0</v>
      </c>
      <c r="JD88" s="250">
        <f t="shared" si="146"/>
        <v>0</v>
      </c>
      <c r="JE88" s="252">
        <f t="shared" si="147"/>
        <v>0</v>
      </c>
    </row>
    <row r="89" spans="1:265" ht="17.25">
      <c r="A89" s="75" t="s">
        <v>177</v>
      </c>
      <c r="B89" s="76"/>
      <c r="C89" s="78">
        <f t="shared" si="93"/>
        <v>0</v>
      </c>
      <c r="D89" s="260">
        <f t="shared" si="99"/>
        <v>0</v>
      </c>
      <c r="E89" s="266">
        <f t="shared" si="100"/>
        <v>0</v>
      </c>
      <c r="F89" s="261">
        <f t="shared" si="94"/>
        <v>0</v>
      </c>
      <c r="G89" s="260">
        <f t="shared" si="101"/>
        <v>0</v>
      </c>
      <c r="H89" s="261">
        <f t="shared" si="95"/>
        <v>0</v>
      </c>
      <c r="I89" s="260">
        <f t="shared" si="96"/>
        <v>0</v>
      </c>
      <c r="J89" s="264"/>
      <c r="K89" s="250">
        <f t="shared" si="102"/>
        <v>0</v>
      </c>
      <c r="L89" s="252">
        <f t="shared" si="103"/>
        <v>0</v>
      </c>
      <c r="V89" s="250">
        <f t="shared" si="104"/>
        <v>0</v>
      </c>
      <c r="W89" s="252">
        <f t="shared" si="105"/>
        <v>0</v>
      </c>
      <c r="AG89" s="250">
        <f t="shared" si="106"/>
        <v>0</v>
      </c>
      <c r="AH89" s="252">
        <f t="shared" si="107"/>
        <v>0</v>
      </c>
      <c r="AR89" s="250">
        <f t="shared" si="97"/>
        <v>0</v>
      </c>
      <c r="AS89" s="252">
        <f t="shared" si="108"/>
        <v>0</v>
      </c>
      <c r="BC89" s="250">
        <f t="shared" si="109"/>
        <v>0</v>
      </c>
      <c r="BD89" s="252">
        <f t="shared" si="110"/>
        <v>0</v>
      </c>
      <c r="BN89" s="250">
        <f t="shared" si="111"/>
        <v>0</v>
      </c>
      <c r="BO89" s="252">
        <f t="shared" si="112"/>
        <v>0</v>
      </c>
      <c r="BY89" s="250">
        <f t="shared" si="113"/>
        <v>0</v>
      </c>
      <c r="BZ89" s="252">
        <f t="shared" si="114"/>
        <v>0</v>
      </c>
      <c r="CJ89" s="250">
        <f t="shared" si="115"/>
        <v>0</v>
      </c>
      <c r="CK89" s="252">
        <f t="shared" si="116"/>
        <v>0</v>
      </c>
      <c r="CU89" s="250">
        <f t="shared" si="98"/>
        <v>0</v>
      </c>
      <c r="CV89" s="252">
        <f t="shared" si="117"/>
        <v>0</v>
      </c>
      <c r="DF89" s="250">
        <f t="shared" si="118"/>
        <v>0</v>
      </c>
      <c r="DG89" s="252">
        <f t="shared" si="119"/>
        <v>0</v>
      </c>
      <c r="DQ89" s="250">
        <f t="shared" si="120"/>
        <v>0</v>
      </c>
      <c r="DR89" s="252">
        <f t="shared" si="121"/>
        <v>0</v>
      </c>
      <c r="EB89" s="250">
        <f t="shared" si="122"/>
        <v>0</v>
      </c>
      <c r="EC89" s="252">
        <f t="shared" si="123"/>
        <v>0</v>
      </c>
      <c r="EM89" s="250">
        <f t="shared" si="124"/>
        <v>0</v>
      </c>
      <c r="EN89" s="252">
        <f t="shared" si="125"/>
        <v>0</v>
      </c>
      <c r="EX89" s="250">
        <f t="shared" si="126"/>
        <v>0</v>
      </c>
      <c r="EY89" s="252">
        <f t="shared" si="127"/>
        <v>0</v>
      </c>
      <c r="FI89" s="250">
        <f t="shared" si="128"/>
        <v>0</v>
      </c>
      <c r="FJ89" s="252">
        <f t="shared" si="129"/>
        <v>0</v>
      </c>
      <c r="FT89" s="250">
        <f t="shared" si="130"/>
        <v>0</v>
      </c>
      <c r="FU89" s="252">
        <f t="shared" si="131"/>
        <v>0</v>
      </c>
      <c r="GE89" s="250">
        <f t="shared" si="132"/>
        <v>0</v>
      </c>
      <c r="GF89" s="252">
        <f t="shared" si="133"/>
        <v>0</v>
      </c>
      <c r="GP89" s="250">
        <f t="shared" si="134"/>
        <v>0</v>
      </c>
      <c r="GQ89" s="252">
        <f t="shared" si="135"/>
        <v>0</v>
      </c>
      <c r="HA89" s="250">
        <f t="shared" si="136"/>
        <v>0</v>
      </c>
      <c r="HB89" s="252">
        <f t="shared" si="137"/>
        <v>0</v>
      </c>
      <c r="HL89" s="250">
        <f t="shared" si="138"/>
        <v>0</v>
      </c>
      <c r="HM89" s="252">
        <f t="shared" si="139"/>
        <v>0</v>
      </c>
      <c r="HW89" s="250">
        <f t="shared" si="140"/>
        <v>0</v>
      </c>
      <c r="HX89" s="252">
        <f t="shared" si="141"/>
        <v>0</v>
      </c>
      <c r="IH89" s="250">
        <f t="shared" si="142"/>
        <v>0</v>
      </c>
      <c r="II89" s="252">
        <f t="shared" si="143"/>
        <v>0</v>
      </c>
      <c r="IS89" s="250">
        <f t="shared" si="144"/>
        <v>0</v>
      </c>
      <c r="IT89" s="252">
        <f t="shared" si="145"/>
        <v>0</v>
      </c>
      <c r="JD89" s="250">
        <f t="shared" si="146"/>
        <v>0</v>
      </c>
      <c r="JE89" s="252">
        <f t="shared" si="147"/>
        <v>0</v>
      </c>
    </row>
    <row r="90" spans="1:265" ht="17.25">
      <c r="A90" s="75" t="s">
        <v>177</v>
      </c>
      <c r="B90" s="76"/>
      <c r="C90" s="78">
        <f t="shared" si="93"/>
        <v>0</v>
      </c>
      <c r="D90" s="260">
        <f t="shared" si="99"/>
        <v>0</v>
      </c>
      <c r="E90" s="266">
        <f t="shared" si="100"/>
        <v>0</v>
      </c>
      <c r="F90" s="261">
        <f t="shared" si="94"/>
        <v>0</v>
      </c>
      <c r="G90" s="260">
        <f t="shared" si="101"/>
        <v>0</v>
      </c>
      <c r="H90" s="261">
        <f t="shared" si="95"/>
        <v>0</v>
      </c>
      <c r="I90" s="260">
        <f t="shared" si="96"/>
        <v>0</v>
      </c>
      <c r="J90" s="264"/>
      <c r="K90" s="250">
        <f t="shared" si="102"/>
        <v>0</v>
      </c>
      <c r="L90" s="252">
        <f t="shared" si="103"/>
        <v>0</v>
      </c>
      <c r="V90" s="250">
        <f t="shared" si="104"/>
        <v>0</v>
      </c>
      <c r="W90" s="252">
        <f t="shared" si="105"/>
        <v>0</v>
      </c>
      <c r="AG90" s="250">
        <f t="shared" si="106"/>
        <v>0</v>
      </c>
      <c r="AH90" s="252">
        <f t="shared" si="107"/>
        <v>0</v>
      </c>
      <c r="AR90" s="250">
        <f t="shared" si="97"/>
        <v>0</v>
      </c>
      <c r="AS90" s="252">
        <f t="shared" si="108"/>
        <v>0</v>
      </c>
      <c r="BC90" s="250">
        <f t="shared" si="109"/>
        <v>0</v>
      </c>
      <c r="BD90" s="252">
        <f t="shared" si="110"/>
        <v>0</v>
      </c>
      <c r="BN90" s="250">
        <f t="shared" si="111"/>
        <v>0</v>
      </c>
      <c r="BO90" s="252">
        <f t="shared" si="112"/>
        <v>0</v>
      </c>
      <c r="BY90" s="250">
        <f t="shared" si="113"/>
        <v>0</v>
      </c>
      <c r="BZ90" s="252">
        <f t="shared" si="114"/>
        <v>0</v>
      </c>
      <c r="CJ90" s="250">
        <f t="shared" si="115"/>
        <v>0</v>
      </c>
      <c r="CK90" s="252">
        <f t="shared" si="116"/>
        <v>0</v>
      </c>
      <c r="CU90" s="250">
        <f t="shared" si="98"/>
        <v>0</v>
      </c>
      <c r="CV90" s="252">
        <f t="shared" si="117"/>
        <v>0</v>
      </c>
      <c r="DF90" s="250">
        <f t="shared" si="118"/>
        <v>0</v>
      </c>
      <c r="DG90" s="252">
        <f t="shared" si="119"/>
        <v>0</v>
      </c>
      <c r="DQ90" s="250">
        <f t="shared" si="120"/>
        <v>0</v>
      </c>
      <c r="DR90" s="252">
        <f t="shared" si="121"/>
        <v>0</v>
      </c>
      <c r="EB90" s="250">
        <f t="shared" si="122"/>
        <v>0</v>
      </c>
      <c r="EC90" s="252">
        <f t="shared" si="123"/>
        <v>0</v>
      </c>
      <c r="EM90" s="250">
        <f t="shared" si="124"/>
        <v>0</v>
      </c>
      <c r="EN90" s="252">
        <f t="shared" si="125"/>
        <v>0</v>
      </c>
      <c r="EX90" s="250">
        <f t="shared" si="126"/>
        <v>0</v>
      </c>
      <c r="EY90" s="252">
        <f t="shared" si="127"/>
        <v>0</v>
      </c>
      <c r="FI90" s="250">
        <f t="shared" si="128"/>
        <v>0</v>
      </c>
      <c r="FJ90" s="252">
        <f t="shared" si="129"/>
        <v>0</v>
      </c>
      <c r="FT90" s="250">
        <f t="shared" si="130"/>
        <v>0</v>
      </c>
      <c r="FU90" s="252">
        <f t="shared" si="131"/>
        <v>0</v>
      </c>
      <c r="GE90" s="250">
        <f t="shared" si="132"/>
        <v>0</v>
      </c>
      <c r="GF90" s="252">
        <f t="shared" si="133"/>
        <v>0</v>
      </c>
      <c r="GP90" s="250">
        <f t="shared" si="134"/>
        <v>0</v>
      </c>
      <c r="GQ90" s="252">
        <f t="shared" si="135"/>
        <v>0</v>
      </c>
      <c r="HA90" s="250">
        <f t="shared" si="136"/>
        <v>0</v>
      </c>
      <c r="HB90" s="252">
        <f t="shared" si="137"/>
        <v>0</v>
      </c>
      <c r="HL90" s="250">
        <f t="shared" si="138"/>
        <v>0</v>
      </c>
      <c r="HM90" s="252">
        <f t="shared" si="139"/>
        <v>0</v>
      </c>
      <c r="HW90" s="250">
        <f t="shared" si="140"/>
        <v>0</v>
      </c>
      <c r="HX90" s="252">
        <f t="shared" si="141"/>
        <v>0</v>
      </c>
      <c r="IH90" s="250">
        <f t="shared" si="142"/>
        <v>0</v>
      </c>
      <c r="II90" s="252">
        <f t="shared" si="143"/>
        <v>0</v>
      </c>
      <c r="IS90" s="250">
        <f t="shared" si="144"/>
        <v>0</v>
      </c>
      <c r="IT90" s="252">
        <f t="shared" si="145"/>
        <v>0</v>
      </c>
      <c r="JD90" s="250">
        <f t="shared" si="146"/>
        <v>0</v>
      </c>
      <c r="JE90" s="252">
        <f t="shared" si="147"/>
        <v>0</v>
      </c>
    </row>
    <row r="91" spans="1:265" ht="17.25">
      <c r="A91" s="75" t="s">
        <v>177</v>
      </c>
      <c r="B91" s="76"/>
      <c r="C91" s="78">
        <f t="shared" si="93"/>
        <v>0</v>
      </c>
      <c r="D91" s="260">
        <f t="shared" si="99"/>
        <v>0</v>
      </c>
      <c r="E91" s="266">
        <f t="shared" si="100"/>
        <v>0</v>
      </c>
      <c r="F91" s="261">
        <f t="shared" si="94"/>
        <v>0</v>
      </c>
      <c r="G91" s="260">
        <f t="shared" si="101"/>
        <v>0</v>
      </c>
      <c r="H91" s="261">
        <f t="shared" si="95"/>
        <v>0</v>
      </c>
      <c r="I91" s="260">
        <f t="shared" si="96"/>
        <v>0</v>
      </c>
      <c r="J91" s="264"/>
      <c r="K91" s="250">
        <f t="shared" si="102"/>
        <v>0</v>
      </c>
      <c r="L91" s="252">
        <f t="shared" si="103"/>
        <v>0</v>
      </c>
      <c r="V91" s="250">
        <f t="shared" si="104"/>
        <v>0</v>
      </c>
      <c r="W91" s="252">
        <f t="shared" si="105"/>
        <v>0</v>
      </c>
      <c r="AG91" s="250">
        <f t="shared" si="106"/>
        <v>0</v>
      </c>
      <c r="AH91" s="252">
        <f t="shared" si="107"/>
        <v>0</v>
      </c>
      <c r="AR91" s="250">
        <f t="shared" si="97"/>
        <v>0</v>
      </c>
      <c r="AS91" s="252">
        <f t="shared" si="108"/>
        <v>0</v>
      </c>
      <c r="BC91" s="250">
        <f t="shared" si="109"/>
        <v>0</v>
      </c>
      <c r="BD91" s="252">
        <f t="shared" si="110"/>
        <v>0</v>
      </c>
      <c r="BN91" s="250">
        <f t="shared" si="111"/>
        <v>0</v>
      </c>
      <c r="BO91" s="252">
        <f t="shared" si="112"/>
        <v>0</v>
      </c>
      <c r="BY91" s="250">
        <f t="shared" si="113"/>
        <v>0</v>
      </c>
      <c r="BZ91" s="252">
        <f t="shared" si="114"/>
        <v>0</v>
      </c>
      <c r="CJ91" s="250">
        <f t="shared" si="115"/>
        <v>0</v>
      </c>
      <c r="CK91" s="252">
        <f t="shared" si="116"/>
        <v>0</v>
      </c>
      <c r="CU91" s="250">
        <f t="shared" si="98"/>
        <v>0</v>
      </c>
      <c r="CV91" s="252">
        <f t="shared" si="117"/>
        <v>0</v>
      </c>
      <c r="DF91" s="250">
        <f t="shared" si="118"/>
        <v>0</v>
      </c>
      <c r="DG91" s="252">
        <f t="shared" si="119"/>
        <v>0</v>
      </c>
      <c r="DQ91" s="250">
        <f t="shared" si="120"/>
        <v>0</v>
      </c>
      <c r="DR91" s="252">
        <f t="shared" si="121"/>
        <v>0</v>
      </c>
      <c r="EB91" s="250">
        <f t="shared" si="122"/>
        <v>0</v>
      </c>
      <c r="EC91" s="252">
        <f t="shared" si="123"/>
        <v>0</v>
      </c>
      <c r="EM91" s="250">
        <f t="shared" si="124"/>
        <v>0</v>
      </c>
      <c r="EN91" s="252">
        <f t="shared" si="125"/>
        <v>0</v>
      </c>
      <c r="EX91" s="250">
        <f t="shared" si="126"/>
        <v>0</v>
      </c>
      <c r="EY91" s="252">
        <f t="shared" si="127"/>
        <v>0</v>
      </c>
      <c r="FI91" s="250">
        <f t="shared" si="128"/>
        <v>0</v>
      </c>
      <c r="FJ91" s="252">
        <f t="shared" si="129"/>
        <v>0</v>
      </c>
      <c r="FT91" s="250">
        <f t="shared" si="130"/>
        <v>0</v>
      </c>
      <c r="FU91" s="252">
        <f t="shared" si="131"/>
        <v>0</v>
      </c>
      <c r="GE91" s="250">
        <f t="shared" si="132"/>
        <v>0</v>
      </c>
      <c r="GF91" s="252">
        <f t="shared" si="133"/>
        <v>0</v>
      </c>
      <c r="GP91" s="250">
        <f t="shared" si="134"/>
        <v>0</v>
      </c>
      <c r="GQ91" s="252">
        <f t="shared" si="135"/>
        <v>0</v>
      </c>
      <c r="HA91" s="250">
        <f t="shared" si="136"/>
        <v>0</v>
      </c>
      <c r="HB91" s="252">
        <f t="shared" si="137"/>
        <v>0</v>
      </c>
      <c r="HL91" s="250">
        <f t="shared" si="138"/>
        <v>0</v>
      </c>
      <c r="HM91" s="252">
        <f t="shared" si="139"/>
        <v>0</v>
      </c>
      <c r="HW91" s="250">
        <f t="shared" si="140"/>
        <v>0</v>
      </c>
      <c r="HX91" s="252">
        <f t="shared" si="141"/>
        <v>0</v>
      </c>
      <c r="IH91" s="250">
        <f t="shared" si="142"/>
        <v>0</v>
      </c>
      <c r="II91" s="252">
        <f t="shared" si="143"/>
        <v>0</v>
      </c>
      <c r="IS91" s="250">
        <f t="shared" si="144"/>
        <v>0</v>
      </c>
      <c r="IT91" s="252">
        <f t="shared" si="145"/>
        <v>0</v>
      </c>
      <c r="JD91" s="250">
        <f t="shared" si="146"/>
        <v>0</v>
      </c>
      <c r="JE91" s="252">
        <f t="shared" si="147"/>
        <v>0</v>
      </c>
    </row>
    <row r="92" spans="1:265" ht="17.25">
      <c r="A92" s="75" t="s">
        <v>177</v>
      </c>
      <c r="B92" s="76"/>
      <c r="C92" s="78">
        <f t="shared" si="93"/>
        <v>0</v>
      </c>
      <c r="D92" s="260">
        <f t="shared" si="99"/>
        <v>0</v>
      </c>
      <c r="E92" s="266">
        <f t="shared" si="100"/>
        <v>0</v>
      </c>
      <c r="F92" s="261">
        <f t="shared" si="94"/>
        <v>0</v>
      </c>
      <c r="G92" s="260">
        <f t="shared" si="101"/>
        <v>0</v>
      </c>
      <c r="H92" s="261">
        <f t="shared" si="95"/>
        <v>0</v>
      </c>
      <c r="I92" s="260">
        <f t="shared" si="96"/>
        <v>0</v>
      </c>
      <c r="J92" s="264"/>
      <c r="K92" s="250">
        <f t="shared" si="102"/>
        <v>0</v>
      </c>
      <c r="L92" s="252">
        <f t="shared" si="103"/>
        <v>0</v>
      </c>
      <c r="V92" s="250">
        <f t="shared" si="104"/>
        <v>0</v>
      </c>
      <c r="W92" s="252">
        <f t="shared" si="105"/>
        <v>0</v>
      </c>
      <c r="AG92" s="250">
        <f t="shared" si="106"/>
        <v>0</v>
      </c>
      <c r="AH92" s="252">
        <f t="shared" si="107"/>
        <v>0</v>
      </c>
      <c r="AR92" s="250">
        <f t="shared" si="97"/>
        <v>0</v>
      </c>
      <c r="AS92" s="252">
        <f t="shared" si="108"/>
        <v>0</v>
      </c>
      <c r="BC92" s="250">
        <f t="shared" si="109"/>
        <v>0</v>
      </c>
      <c r="BD92" s="252">
        <f t="shared" si="110"/>
        <v>0</v>
      </c>
      <c r="BN92" s="250">
        <f t="shared" si="111"/>
        <v>0</v>
      </c>
      <c r="BO92" s="252">
        <f t="shared" si="112"/>
        <v>0</v>
      </c>
      <c r="BY92" s="250">
        <f t="shared" si="113"/>
        <v>0</v>
      </c>
      <c r="BZ92" s="252">
        <f t="shared" si="114"/>
        <v>0</v>
      </c>
      <c r="CJ92" s="250">
        <f t="shared" si="115"/>
        <v>0</v>
      </c>
      <c r="CK92" s="252">
        <f t="shared" si="116"/>
        <v>0</v>
      </c>
      <c r="CU92" s="250">
        <f t="shared" si="98"/>
        <v>0</v>
      </c>
      <c r="CV92" s="252">
        <f t="shared" si="117"/>
        <v>0</v>
      </c>
      <c r="DF92" s="250">
        <f t="shared" si="118"/>
        <v>0</v>
      </c>
      <c r="DG92" s="252">
        <f t="shared" si="119"/>
        <v>0</v>
      </c>
      <c r="DQ92" s="250">
        <f t="shared" si="120"/>
        <v>0</v>
      </c>
      <c r="DR92" s="252">
        <f t="shared" si="121"/>
        <v>0</v>
      </c>
      <c r="EB92" s="250">
        <f t="shared" si="122"/>
        <v>0</v>
      </c>
      <c r="EC92" s="252">
        <f t="shared" si="123"/>
        <v>0</v>
      </c>
      <c r="EM92" s="250">
        <f t="shared" si="124"/>
        <v>0</v>
      </c>
      <c r="EN92" s="252">
        <f t="shared" si="125"/>
        <v>0</v>
      </c>
      <c r="EX92" s="250">
        <f t="shared" si="126"/>
        <v>0</v>
      </c>
      <c r="EY92" s="252">
        <f t="shared" si="127"/>
        <v>0</v>
      </c>
      <c r="FI92" s="250">
        <f t="shared" si="128"/>
        <v>0</v>
      </c>
      <c r="FJ92" s="252">
        <f t="shared" si="129"/>
        <v>0</v>
      </c>
      <c r="FT92" s="250">
        <f t="shared" si="130"/>
        <v>0</v>
      </c>
      <c r="FU92" s="252">
        <f t="shared" si="131"/>
        <v>0</v>
      </c>
      <c r="GE92" s="250">
        <f t="shared" si="132"/>
        <v>0</v>
      </c>
      <c r="GF92" s="252">
        <f t="shared" si="133"/>
        <v>0</v>
      </c>
      <c r="GP92" s="250">
        <f t="shared" si="134"/>
        <v>0</v>
      </c>
      <c r="GQ92" s="252">
        <f t="shared" si="135"/>
        <v>0</v>
      </c>
      <c r="HA92" s="250">
        <f t="shared" si="136"/>
        <v>0</v>
      </c>
      <c r="HB92" s="252">
        <f t="shared" si="137"/>
        <v>0</v>
      </c>
      <c r="HL92" s="250">
        <f t="shared" si="138"/>
        <v>0</v>
      </c>
      <c r="HM92" s="252">
        <f t="shared" si="139"/>
        <v>0</v>
      </c>
      <c r="HW92" s="250">
        <f t="shared" si="140"/>
        <v>0</v>
      </c>
      <c r="HX92" s="252">
        <f t="shared" si="141"/>
        <v>0</v>
      </c>
      <c r="IH92" s="250">
        <f t="shared" si="142"/>
        <v>0</v>
      </c>
      <c r="II92" s="252">
        <f t="shared" si="143"/>
        <v>0</v>
      </c>
      <c r="IS92" s="250">
        <f t="shared" si="144"/>
        <v>0</v>
      </c>
      <c r="IT92" s="252">
        <f t="shared" si="145"/>
        <v>0</v>
      </c>
      <c r="JD92" s="250">
        <f t="shared" si="146"/>
        <v>0</v>
      </c>
      <c r="JE92" s="252">
        <f t="shared" si="147"/>
        <v>0</v>
      </c>
    </row>
    <row r="93" spans="1:265" ht="17.25">
      <c r="A93" s="75" t="s">
        <v>177</v>
      </c>
      <c r="B93" s="76"/>
      <c r="C93" s="78">
        <f t="shared" si="93"/>
        <v>0</v>
      </c>
      <c r="D93" s="260">
        <f t="shared" si="99"/>
        <v>0</v>
      </c>
      <c r="E93" s="266">
        <f t="shared" si="100"/>
        <v>0</v>
      </c>
      <c r="F93" s="261">
        <f t="shared" si="94"/>
        <v>0</v>
      </c>
      <c r="G93" s="260">
        <f t="shared" si="101"/>
        <v>0</v>
      </c>
      <c r="H93" s="261">
        <f t="shared" si="95"/>
        <v>0</v>
      </c>
      <c r="I93" s="260">
        <f t="shared" si="96"/>
        <v>0</v>
      </c>
      <c r="J93" s="264"/>
      <c r="K93" s="250">
        <f t="shared" si="102"/>
        <v>0</v>
      </c>
      <c r="L93" s="252">
        <f t="shared" si="103"/>
        <v>0</v>
      </c>
      <c r="V93" s="250">
        <f t="shared" si="104"/>
        <v>0</v>
      </c>
      <c r="W93" s="252">
        <f t="shared" si="105"/>
        <v>0</v>
      </c>
      <c r="AG93" s="250">
        <f t="shared" si="106"/>
        <v>0</v>
      </c>
      <c r="AH93" s="252">
        <f t="shared" si="107"/>
        <v>0</v>
      </c>
      <c r="AR93" s="250">
        <f t="shared" si="97"/>
        <v>0</v>
      </c>
      <c r="AS93" s="252">
        <f t="shared" si="108"/>
        <v>0</v>
      </c>
      <c r="BC93" s="250">
        <f t="shared" si="109"/>
        <v>0</v>
      </c>
      <c r="BD93" s="252">
        <f t="shared" si="110"/>
        <v>0</v>
      </c>
      <c r="BN93" s="250">
        <f t="shared" si="111"/>
        <v>0</v>
      </c>
      <c r="BO93" s="252">
        <f t="shared" si="112"/>
        <v>0</v>
      </c>
      <c r="BY93" s="250">
        <f t="shared" si="113"/>
        <v>0</v>
      </c>
      <c r="BZ93" s="252">
        <f t="shared" si="114"/>
        <v>0</v>
      </c>
      <c r="CJ93" s="250">
        <f t="shared" si="115"/>
        <v>0</v>
      </c>
      <c r="CK93" s="252">
        <f t="shared" si="116"/>
        <v>0</v>
      </c>
      <c r="CU93" s="250">
        <f t="shared" si="98"/>
        <v>0</v>
      </c>
      <c r="CV93" s="252">
        <f t="shared" si="117"/>
        <v>0</v>
      </c>
      <c r="DF93" s="250">
        <f t="shared" si="118"/>
        <v>0</v>
      </c>
      <c r="DG93" s="252">
        <f t="shared" si="119"/>
        <v>0</v>
      </c>
      <c r="DQ93" s="250">
        <f t="shared" si="120"/>
        <v>0</v>
      </c>
      <c r="DR93" s="252">
        <f t="shared" si="121"/>
        <v>0</v>
      </c>
      <c r="EB93" s="250">
        <f t="shared" si="122"/>
        <v>0</v>
      </c>
      <c r="EC93" s="252">
        <f t="shared" si="123"/>
        <v>0</v>
      </c>
      <c r="EM93" s="250">
        <f t="shared" si="124"/>
        <v>0</v>
      </c>
      <c r="EN93" s="252">
        <f t="shared" si="125"/>
        <v>0</v>
      </c>
      <c r="EX93" s="250">
        <f t="shared" si="126"/>
        <v>0</v>
      </c>
      <c r="EY93" s="252">
        <f t="shared" si="127"/>
        <v>0</v>
      </c>
      <c r="FI93" s="250">
        <f t="shared" si="128"/>
        <v>0</v>
      </c>
      <c r="FJ93" s="252">
        <f t="shared" si="129"/>
        <v>0</v>
      </c>
      <c r="FT93" s="250">
        <f t="shared" si="130"/>
        <v>0</v>
      </c>
      <c r="FU93" s="252">
        <f t="shared" si="131"/>
        <v>0</v>
      </c>
      <c r="GE93" s="250">
        <f t="shared" si="132"/>
        <v>0</v>
      </c>
      <c r="GF93" s="252">
        <f t="shared" si="133"/>
        <v>0</v>
      </c>
      <c r="GP93" s="250">
        <f t="shared" si="134"/>
        <v>0</v>
      </c>
      <c r="GQ93" s="252">
        <f t="shared" si="135"/>
        <v>0</v>
      </c>
      <c r="HA93" s="250">
        <f t="shared" si="136"/>
        <v>0</v>
      </c>
      <c r="HB93" s="252">
        <f t="shared" si="137"/>
        <v>0</v>
      </c>
      <c r="HL93" s="250">
        <f t="shared" si="138"/>
        <v>0</v>
      </c>
      <c r="HM93" s="252">
        <f t="shared" si="139"/>
        <v>0</v>
      </c>
      <c r="HW93" s="250">
        <f t="shared" si="140"/>
        <v>0</v>
      </c>
      <c r="HX93" s="252">
        <f t="shared" si="141"/>
        <v>0</v>
      </c>
      <c r="IH93" s="250">
        <f t="shared" si="142"/>
        <v>0</v>
      </c>
      <c r="II93" s="252">
        <f t="shared" si="143"/>
        <v>0</v>
      </c>
      <c r="IS93" s="250">
        <f t="shared" si="144"/>
        <v>0</v>
      </c>
      <c r="IT93" s="252">
        <f t="shared" si="145"/>
        <v>0</v>
      </c>
      <c r="JD93" s="250">
        <f t="shared" si="146"/>
        <v>0</v>
      </c>
      <c r="JE93" s="252">
        <f t="shared" si="147"/>
        <v>0</v>
      </c>
    </row>
    <row r="94" spans="1:265" ht="17.25">
      <c r="A94" s="75" t="s">
        <v>177</v>
      </c>
      <c r="B94" s="76"/>
      <c r="C94" s="78">
        <f t="shared" si="93"/>
        <v>0</v>
      </c>
      <c r="D94" s="260">
        <f t="shared" si="99"/>
        <v>0</v>
      </c>
      <c r="E94" s="266">
        <f t="shared" si="100"/>
        <v>0</v>
      </c>
      <c r="F94" s="261">
        <f t="shared" si="94"/>
        <v>0</v>
      </c>
      <c r="G94" s="260">
        <f t="shared" si="101"/>
        <v>0</v>
      </c>
      <c r="H94" s="261">
        <f t="shared" si="95"/>
        <v>0</v>
      </c>
      <c r="I94" s="260">
        <f t="shared" si="96"/>
        <v>0</v>
      </c>
      <c r="J94" s="264"/>
      <c r="K94" s="250">
        <f t="shared" si="102"/>
        <v>0</v>
      </c>
      <c r="L94" s="252">
        <f t="shared" si="103"/>
        <v>0</v>
      </c>
      <c r="V94" s="250">
        <f t="shared" si="104"/>
        <v>0</v>
      </c>
      <c r="W94" s="252">
        <f t="shared" si="105"/>
        <v>0</v>
      </c>
      <c r="AG94" s="250">
        <f t="shared" si="106"/>
        <v>0</v>
      </c>
      <c r="AH94" s="252">
        <f t="shared" si="107"/>
        <v>0</v>
      </c>
      <c r="AR94" s="250">
        <f t="shared" si="97"/>
        <v>0</v>
      </c>
      <c r="AS94" s="252">
        <f t="shared" si="108"/>
        <v>0</v>
      </c>
      <c r="BC94" s="250">
        <f t="shared" si="109"/>
        <v>0</v>
      </c>
      <c r="BD94" s="252">
        <f t="shared" si="110"/>
        <v>0</v>
      </c>
      <c r="BN94" s="250">
        <f t="shared" si="111"/>
        <v>0</v>
      </c>
      <c r="BO94" s="252">
        <f t="shared" si="112"/>
        <v>0</v>
      </c>
      <c r="BY94" s="250">
        <f t="shared" si="113"/>
        <v>0</v>
      </c>
      <c r="BZ94" s="252">
        <f t="shared" si="114"/>
        <v>0</v>
      </c>
      <c r="CJ94" s="250">
        <f t="shared" si="115"/>
        <v>0</v>
      </c>
      <c r="CK94" s="252">
        <f t="shared" si="116"/>
        <v>0</v>
      </c>
      <c r="CU94" s="250">
        <f t="shared" si="98"/>
        <v>0</v>
      </c>
      <c r="CV94" s="252">
        <f t="shared" si="117"/>
        <v>0</v>
      </c>
      <c r="DF94" s="250">
        <f t="shared" si="118"/>
        <v>0</v>
      </c>
      <c r="DG94" s="252">
        <f t="shared" si="119"/>
        <v>0</v>
      </c>
      <c r="DQ94" s="250">
        <f t="shared" si="120"/>
        <v>0</v>
      </c>
      <c r="DR94" s="252">
        <f t="shared" si="121"/>
        <v>0</v>
      </c>
      <c r="EB94" s="250">
        <f t="shared" si="122"/>
        <v>0</v>
      </c>
      <c r="EC94" s="252">
        <f t="shared" si="123"/>
        <v>0</v>
      </c>
      <c r="EM94" s="250">
        <f t="shared" si="124"/>
        <v>0</v>
      </c>
      <c r="EN94" s="252">
        <f t="shared" si="125"/>
        <v>0</v>
      </c>
      <c r="EX94" s="250">
        <f t="shared" si="126"/>
        <v>0</v>
      </c>
      <c r="EY94" s="252">
        <f t="shared" si="127"/>
        <v>0</v>
      </c>
      <c r="FI94" s="250">
        <f t="shared" si="128"/>
        <v>0</v>
      </c>
      <c r="FJ94" s="252">
        <f t="shared" si="129"/>
        <v>0</v>
      </c>
      <c r="FT94" s="250">
        <f t="shared" si="130"/>
        <v>0</v>
      </c>
      <c r="FU94" s="252">
        <f t="shared" si="131"/>
        <v>0</v>
      </c>
      <c r="GE94" s="250">
        <f t="shared" si="132"/>
        <v>0</v>
      </c>
      <c r="GF94" s="252">
        <f t="shared" si="133"/>
        <v>0</v>
      </c>
      <c r="GP94" s="250">
        <f t="shared" si="134"/>
        <v>0</v>
      </c>
      <c r="GQ94" s="252">
        <f t="shared" si="135"/>
        <v>0</v>
      </c>
      <c r="HA94" s="250">
        <f t="shared" si="136"/>
        <v>0</v>
      </c>
      <c r="HB94" s="252">
        <f t="shared" si="137"/>
        <v>0</v>
      </c>
      <c r="HL94" s="250">
        <f t="shared" si="138"/>
        <v>0</v>
      </c>
      <c r="HM94" s="252">
        <f t="shared" si="139"/>
        <v>0</v>
      </c>
      <c r="HW94" s="250">
        <f t="shared" si="140"/>
        <v>0</v>
      </c>
      <c r="HX94" s="252">
        <f t="shared" si="141"/>
        <v>0</v>
      </c>
      <c r="IH94" s="250">
        <f t="shared" si="142"/>
        <v>0</v>
      </c>
      <c r="II94" s="252">
        <f t="shared" si="143"/>
        <v>0</v>
      </c>
      <c r="IS94" s="250">
        <f t="shared" si="144"/>
        <v>0</v>
      </c>
      <c r="IT94" s="252">
        <f t="shared" si="145"/>
        <v>0</v>
      </c>
      <c r="JD94" s="250">
        <f t="shared" si="146"/>
        <v>0</v>
      </c>
      <c r="JE94" s="252">
        <f t="shared" si="147"/>
        <v>0</v>
      </c>
    </row>
    <row r="95" spans="1:265" ht="17.25">
      <c r="A95" s="75" t="s">
        <v>177</v>
      </c>
      <c r="B95" s="76"/>
      <c r="C95" s="78">
        <f t="shared" si="93"/>
        <v>0</v>
      </c>
      <c r="D95" s="260">
        <f t="shared" si="99"/>
        <v>0</v>
      </c>
      <c r="E95" s="266">
        <f t="shared" si="100"/>
        <v>0</v>
      </c>
      <c r="F95" s="261">
        <f t="shared" si="94"/>
        <v>0</v>
      </c>
      <c r="G95" s="260">
        <f t="shared" si="101"/>
        <v>0</v>
      </c>
      <c r="H95" s="261">
        <f t="shared" si="95"/>
        <v>0</v>
      </c>
      <c r="I95" s="260">
        <f t="shared" si="96"/>
        <v>0</v>
      </c>
      <c r="J95" s="264"/>
      <c r="K95" s="250">
        <f t="shared" si="102"/>
        <v>0</v>
      </c>
      <c r="L95" s="252">
        <f t="shared" si="103"/>
        <v>0</v>
      </c>
      <c r="V95" s="250">
        <f t="shared" si="104"/>
        <v>0</v>
      </c>
      <c r="W95" s="252">
        <f t="shared" si="105"/>
        <v>0</v>
      </c>
      <c r="AG95" s="250">
        <f t="shared" si="106"/>
        <v>0</v>
      </c>
      <c r="AH95" s="252">
        <f t="shared" si="107"/>
        <v>0</v>
      </c>
      <c r="AR95" s="250">
        <f t="shared" si="97"/>
        <v>0</v>
      </c>
      <c r="AS95" s="252">
        <f t="shared" si="108"/>
        <v>0</v>
      </c>
      <c r="BC95" s="250">
        <f t="shared" si="109"/>
        <v>0</v>
      </c>
      <c r="BD95" s="252">
        <f t="shared" si="110"/>
        <v>0</v>
      </c>
      <c r="BN95" s="250">
        <f t="shared" si="111"/>
        <v>0</v>
      </c>
      <c r="BO95" s="252">
        <f t="shared" si="112"/>
        <v>0</v>
      </c>
      <c r="BY95" s="250">
        <f t="shared" si="113"/>
        <v>0</v>
      </c>
      <c r="BZ95" s="252">
        <f t="shared" si="114"/>
        <v>0</v>
      </c>
      <c r="CJ95" s="250">
        <f t="shared" si="115"/>
        <v>0</v>
      </c>
      <c r="CK95" s="252">
        <f t="shared" si="116"/>
        <v>0</v>
      </c>
      <c r="CU95" s="250">
        <f t="shared" si="98"/>
        <v>0</v>
      </c>
      <c r="CV95" s="252">
        <f t="shared" si="117"/>
        <v>0</v>
      </c>
      <c r="DF95" s="250">
        <f t="shared" si="118"/>
        <v>0</v>
      </c>
      <c r="DG95" s="252">
        <f t="shared" si="119"/>
        <v>0</v>
      </c>
      <c r="DQ95" s="250">
        <f t="shared" si="120"/>
        <v>0</v>
      </c>
      <c r="DR95" s="252">
        <f t="shared" si="121"/>
        <v>0</v>
      </c>
      <c r="EB95" s="250">
        <f t="shared" si="122"/>
        <v>0</v>
      </c>
      <c r="EC95" s="252">
        <f t="shared" si="123"/>
        <v>0</v>
      </c>
      <c r="EM95" s="250">
        <f t="shared" si="124"/>
        <v>0</v>
      </c>
      <c r="EN95" s="252">
        <f t="shared" si="125"/>
        <v>0</v>
      </c>
      <c r="EX95" s="250">
        <f t="shared" si="126"/>
        <v>0</v>
      </c>
      <c r="EY95" s="252">
        <f t="shared" si="127"/>
        <v>0</v>
      </c>
      <c r="FI95" s="250">
        <f t="shared" si="128"/>
        <v>0</v>
      </c>
      <c r="FJ95" s="252">
        <f t="shared" si="129"/>
        <v>0</v>
      </c>
      <c r="FT95" s="250">
        <f t="shared" si="130"/>
        <v>0</v>
      </c>
      <c r="FU95" s="252">
        <f t="shared" si="131"/>
        <v>0</v>
      </c>
      <c r="GE95" s="250">
        <f t="shared" si="132"/>
        <v>0</v>
      </c>
      <c r="GF95" s="252">
        <f t="shared" si="133"/>
        <v>0</v>
      </c>
      <c r="GP95" s="250">
        <f t="shared" si="134"/>
        <v>0</v>
      </c>
      <c r="GQ95" s="252">
        <f t="shared" si="135"/>
        <v>0</v>
      </c>
      <c r="HA95" s="250">
        <f t="shared" si="136"/>
        <v>0</v>
      </c>
      <c r="HB95" s="252">
        <f t="shared" si="137"/>
        <v>0</v>
      </c>
      <c r="HL95" s="250">
        <f t="shared" si="138"/>
        <v>0</v>
      </c>
      <c r="HM95" s="252">
        <f t="shared" si="139"/>
        <v>0</v>
      </c>
      <c r="HW95" s="250">
        <f t="shared" si="140"/>
        <v>0</v>
      </c>
      <c r="HX95" s="252">
        <f t="shared" si="141"/>
        <v>0</v>
      </c>
      <c r="IH95" s="250">
        <f t="shared" si="142"/>
        <v>0</v>
      </c>
      <c r="II95" s="252">
        <f t="shared" si="143"/>
        <v>0</v>
      </c>
      <c r="IS95" s="250">
        <f t="shared" si="144"/>
        <v>0</v>
      </c>
      <c r="IT95" s="252">
        <f t="shared" si="145"/>
        <v>0</v>
      </c>
      <c r="JD95" s="250">
        <f t="shared" si="146"/>
        <v>0</v>
      </c>
      <c r="JE95" s="252">
        <f t="shared" si="147"/>
        <v>0</v>
      </c>
    </row>
    <row r="96" spans="1:265" ht="19.5" customHeight="1">
      <c r="A96" s="75" t="s">
        <v>177</v>
      </c>
      <c r="B96" s="76"/>
      <c r="C96" s="78">
        <f t="shared" si="93"/>
        <v>0</v>
      </c>
      <c r="D96" s="260">
        <f t="shared" si="99"/>
        <v>0</v>
      </c>
      <c r="E96" s="266">
        <f t="shared" si="100"/>
        <v>0</v>
      </c>
      <c r="F96" s="261">
        <f t="shared" si="94"/>
        <v>0</v>
      </c>
      <c r="G96" s="260">
        <f t="shared" si="101"/>
        <v>0</v>
      </c>
      <c r="H96" s="261">
        <f t="shared" si="95"/>
        <v>0</v>
      </c>
      <c r="I96" s="260">
        <f t="shared" si="96"/>
        <v>0</v>
      </c>
      <c r="J96" s="264"/>
      <c r="K96" s="250">
        <f t="shared" si="102"/>
        <v>0</v>
      </c>
      <c r="L96" s="252">
        <f t="shared" si="103"/>
        <v>0</v>
      </c>
      <c r="V96" s="250">
        <f t="shared" si="104"/>
        <v>0</v>
      </c>
      <c r="W96" s="252">
        <f t="shared" si="105"/>
        <v>0</v>
      </c>
      <c r="AG96" s="250">
        <f t="shared" si="106"/>
        <v>0</v>
      </c>
      <c r="AH96" s="252">
        <f t="shared" si="107"/>
        <v>0</v>
      </c>
      <c r="AR96" s="250">
        <f t="shared" si="97"/>
        <v>0</v>
      </c>
      <c r="AS96" s="252">
        <f t="shared" si="108"/>
        <v>0</v>
      </c>
      <c r="BC96" s="250">
        <f t="shared" si="109"/>
        <v>0</v>
      </c>
      <c r="BD96" s="252">
        <f t="shared" si="110"/>
        <v>0</v>
      </c>
      <c r="BN96" s="250">
        <f t="shared" si="111"/>
        <v>0</v>
      </c>
      <c r="BO96" s="252">
        <f t="shared" si="112"/>
        <v>0</v>
      </c>
      <c r="BY96" s="250">
        <f t="shared" si="113"/>
        <v>0</v>
      </c>
      <c r="BZ96" s="252">
        <f t="shared" si="114"/>
        <v>0</v>
      </c>
      <c r="CJ96" s="250">
        <f t="shared" si="115"/>
        <v>0</v>
      </c>
      <c r="CK96" s="252">
        <f t="shared" si="116"/>
        <v>0</v>
      </c>
      <c r="CU96" s="250">
        <f t="shared" si="98"/>
        <v>0</v>
      </c>
      <c r="CV96" s="252">
        <f t="shared" si="117"/>
        <v>0</v>
      </c>
      <c r="DF96" s="250">
        <f t="shared" si="118"/>
        <v>0</v>
      </c>
      <c r="DG96" s="252">
        <f t="shared" si="119"/>
        <v>0</v>
      </c>
      <c r="DQ96" s="250">
        <f t="shared" si="120"/>
        <v>0</v>
      </c>
      <c r="DR96" s="252">
        <f t="shared" si="121"/>
        <v>0</v>
      </c>
      <c r="EB96" s="250">
        <f t="shared" si="122"/>
        <v>0</v>
      </c>
      <c r="EC96" s="252">
        <f t="shared" si="123"/>
        <v>0</v>
      </c>
      <c r="EM96" s="250">
        <f t="shared" si="124"/>
        <v>0</v>
      </c>
      <c r="EN96" s="252">
        <f t="shared" si="125"/>
        <v>0</v>
      </c>
      <c r="EX96" s="250">
        <f t="shared" si="126"/>
        <v>0</v>
      </c>
      <c r="EY96" s="252">
        <f t="shared" si="127"/>
        <v>0</v>
      </c>
      <c r="FI96" s="250">
        <f t="shared" si="128"/>
        <v>0</v>
      </c>
      <c r="FJ96" s="252">
        <f t="shared" si="129"/>
        <v>0</v>
      </c>
      <c r="FT96" s="250">
        <f t="shared" si="130"/>
        <v>0</v>
      </c>
      <c r="FU96" s="252">
        <f t="shared" si="131"/>
        <v>0</v>
      </c>
      <c r="GE96" s="250">
        <f t="shared" si="132"/>
        <v>0</v>
      </c>
      <c r="GF96" s="252">
        <f t="shared" si="133"/>
        <v>0</v>
      </c>
      <c r="GP96" s="250">
        <f t="shared" si="134"/>
        <v>0</v>
      </c>
      <c r="GQ96" s="252">
        <f t="shared" si="135"/>
        <v>0</v>
      </c>
      <c r="HA96" s="250">
        <f t="shared" si="136"/>
        <v>0</v>
      </c>
      <c r="HB96" s="252">
        <f t="shared" si="137"/>
        <v>0</v>
      </c>
      <c r="HL96" s="250">
        <f t="shared" si="138"/>
        <v>0</v>
      </c>
      <c r="HM96" s="252">
        <f t="shared" si="139"/>
        <v>0</v>
      </c>
      <c r="HW96" s="250">
        <f t="shared" si="140"/>
        <v>0</v>
      </c>
      <c r="HX96" s="252">
        <f t="shared" si="141"/>
        <v>0</v>
      </c>
      <c r="IH96" s="250">
        <f t="shared" si="142"/>
        <v>0</v>
      </c>
      <c r="II96" s="252">
        <f t="shared" si="143"/>
        <v>0</v>
      </c>
      <c r="IS96" s="250">
        <f t="shared" si="144"/>
        <v>0</v>
      </c>
      <c r="IT96" s="252">
        <f t="shared" si="145"/>
        <v>0</v>
      </c>
      <c r="JD96" s="250">
        <f t="shared" si="146"/>
        <v>0</v>
      </c>
      <c r="JE96" s="252">
        <f t="shared" si="147"/>
        <v>0</v>
      </c>
    </row>
    <row r="97" spans="1:266" ht="19.5" customHeight="1">
      <c r="A97" s="75" t="s">
        <v>177</v>
      </c>
      <c r="B97" s="76"/>
      <c r="C97" s="78">
        <f t="shared" si="93"/>
        <v>0</v>
      </c>
      <c r="D97" s="260">
        <f t="shared" si="99"/>
        <v>0</v>
      </c>
      <c r="E97" s="266">
        <f t="shared" si="100"/>
        <v>0</v>
      </c>
      <c r="F97" s="261">
        <f t="shared" si="94"/>
        <v>0</v>
      </c>
      <c r="G97" s="260">
        <f t="shared" si="101"/>
        <v>0</v>
      </c>
      <c r="H97" s="261">
        <f t="shared" si="95"/>
        <v>0</v>
      </c>
      <c r="I97" s="260">
        <f t="shared" si="96"/>
        <v>0</v>
      </c>
      <c r="J97" s="264"/>
      <c r="K97" s="250">
        <f t="shared" si="102"/>
        <v>0</v>
      </c>
      <c r="L97" s="252">
        <f t="shared" si="103"/>
        <v>0</v>
      </c>
      <c r="V97" s="250">
        <f t="shared" si="104"/>
        <v>0</v>
      </c>
      <c r="W97" s="252">
        <f t="shared" si="105"/>
        <v>0</v>
      </c>
      <c r="AG97" s="250">
        <f t="shared" si="106"/>
        <v>0</v>
      </c>
      <c r="AH97" s="252">
        <f t="shared" si="107"/>
        <v>0</v>
      </c>
      <c r="AR97" s="250">
        <f t="shared" si="97"/>
        <v>0</v>
      </c>
      <c r="AS97" s="252">
        <f t="shared" si="108"/>
        <v>0</v>
      </c>
      <c r="BC97" s="250">
        <f t="shared" si="109"/>
        <v>0</v>
      </c>
      <c r="BD97" s="252">
        <f t="shared" si="110"/>
        <v>0</v>
      </c>
      <c r="BN97" s="250">
        <f t="shared" si="111"/>
        <v>0</v>
      </c>
      <c r="BO97" s="252">
        <f t="shared" si="112"/>
        <v>0</v>
      </c>
      <c r="BY97" s="250">
        <f t="shared" si="113"/>
        <v>0</v>
      </c>
      <c r="BZ97" s="252">
        <f t="shared" si="114"/>
        <v>0</v>
      </c>
      <c r="CJ97" s="250">
        <f t="shared" si="115"/>
        <v>0</v>
      </c>
      <c r="CK97" s="252">
        <f t="shared" si="116"/>
        <v>0</v>
      </c>
      <c r="CU97" s="250">
        <f t="shared" si="98"/>
        <v>0</v>
      </c>
      <c r="CV97" s="252">
        <f t="shared" si="117"/>
        <v>0</v>
      </c>
      <c r="DF97" s="250">
        <f t="shared" si="118"/>
        <v>0</v>
      </c>
      <c r="DG97" s="252">
        <f t="shared" si="119"/>
        <v>0</v>
      </c>
      <c r="DQ97" s="250">
        <f t="shared" si="120"/>
        <v>0</v>
      </c>
      <c r="DR97" s="252">
        <f t="shared" si="121"/>
        <v>0</v>
      </c>
      <c r="EB97" s="250">
        <f t="shared" si="122"/>
        <v>0</v>
      </c>
      <c r="EC97" s="252">
        <f t="shared" si="123"/>
        <v>0</v>
      </c>
      <c r="EM97" s="250">
        <f t="shared" si="124"/>
        <v>0</v>
      </c>
      <c r="EN97" s="252">
        <f t="shared" si="125"/>
        <v>0</v>
      </c>
      <c r="EX97" s="250">
        <f t="shared" si="126"/>
        <v>0</v>
      </c>
      <c r="EY97" s="252">
        <f t="shared" si="127"/>
        <v>0</v>
      </c>
      <c r="FI97" s="250">
        <f t="shared" si="128"/>
        <v>0</v>
      </c>
      <c r="FJ97" s="252">
        <f t="shared" si="129"/>
        <v>0</v>
      </c>
      <c r="FT97" s="250">
        <f t="shared" si="130"/>
        <v>0</v>
      </c>
      <c r="FU97" s="252">
        <f t="shared" si="131"/>
        <v>0</v>
      </c>
      <c r="GE97" s="250">
        <f t="shared" si="132"/>
        <v>0</v>
      </c>
      <c r="GF97" s="252">
        <f t="shared" si="133"/>
        <v>0</v>
      </c>
      <c r="GP97" s="250">
        <f t="shared" si="134"/>
        <v>0</v>
      </c>
      <c r="GQ97" s="252">
        <f t="shared" si="135"/>
        <v>0</v>
      </c>
      <c r="HA97" s="250">
        <f t="shared" si="136"/>
        <v>0</v>
      </c>
      <c r="HB97" s="252">
        <f t="shared" si="137"/>
        <v>0</v>
      </c>
      <c r="HL97" s="250">
        <f t="shared" si="138"/>
        <v>0</v>
      </c>
      <c r="HM97" s="252">
        <f t="shared" si="139"/>
        <v>0</v>
      </c>
      <c r="HW97" s="250">
        <f t="shared" si="140"/>
        <v>0</v>
      </c>
      <c r="HX97" s="252">
        <f t="shared" si="141"/>
        <v>0</v>
      </c>
      <c r="IH97" s="250">
        <f t="shared" si="142"/>
        <v>0</v>
      </c>
      <c r="II97" s="252">
        <f t="shared" si="143"/>
        <v>0</v>
      </c>
      <c r="IS97" s="250">
        <f t="shared" si="144"/>
        <v>0</v>
      </c>
      <c r="IT97" s="252">
        <f t="shared" si="145"/>
        <v>0</v>
      </c>
      <c r="JD97" s="250">
        <f t="shared" si="146"/>
        <v>0</v>
      </c>
      <c r="JE97" s="252">
        <f t="shared" si="147"/>
        <v>0</v>
      </c>
    </row>
    <row r="98" spans="1:266" ht="19.5" customHeight="1">
      <c r="A98" s="75" t="s">
        <v>177</v>
      </c>
      <c r="B98" s="76"/>
      <c r="C98" s="78">
        <f t="shared" si="93"/>
        <v>0</v>
      </c>
      <c r="D98" s="260">
        <f t="shared" si="99"/>
        <v>0</v>
      </c>
      <c r="E98" s="266">
        <f t="shared" si="100"/>
        <v>0</v>
      </c>
      <c r="F98" s="261">
        <f t="shared" si="94"/>
        <v>0</v>
      </c>
      <c r="G98" s="260">
        <f t="shared" si="101"/>
        <v>0</v>
      </c>
      <c r="H98" s="261">
        <f t="shared" si="95"/>
        <v>0</v>
      </c>
      <c r="I98" s="260">
        <f t="shared" si="96"/>
        <v>0</v>
      </c>
      <c r="J98" s="264"/>
      <c r="K98" s="250">
        <f t="shared" si="102"/>
        <v>0</v>
      </c>
      <c r="L98" s="252">
        <f t="shared" si="103"/>
        <v>0</v>
      </c>
      <c r="V98" s="250">
        <f t="shared" si="104"/>
        <v>0</v>
      </c>
      <c r="W98" s="252">
        <f t="shared" si="105"/>
        <v>0</v>
      </c>
      <c r="AG98" s="250">
        <f t="shared" si="106"/>
        <v>0</v>
      </c>
      <c r="AH98" s="252">
        <f t="shared" si="107"/>
        <v>0</v>
      </c>
      <c r="AR98" s="250">
        <f t="shared" si="97"/>
        <v>0</v>
      </c>
      <c r="AS98" s="252">
        <f t="shared" si="108"/>
        <v>0</v>
      </c>
      <c r="BC98" s="250">
        <f t="shared" si="109"/>
        <v>0</v>
      </c>
      <c r="BD98" s="252">
        <f t="shared" si="110"/>
        <v>0</v>
      </c>
      <c r="BN98" s="250">
        <f t="shared" si="111"/>
        <v>0</v>
      </c>
      <c r="BO98" s="252">
        <f t="shared" si="112"/>
        <v>0</v>
      </c>
      <c r="BY98" s="250">
        <f t="shared" si="113"/>
        <v>0</v>
      </c>
      <c r="BZ98" s="252">
        <f t="shared" si="114"/>
        <v>0</v>
      </c>
      <c r="CJ98" s="250">
        <f t="shared" si="115"/>
        <v>0</v>
      </c>
      <c r="CK98" s="252">
        <f t="shared" si="116"/>
        <v>0</v>
      </c>
      <c r="CU98" s="250">
        <f t="shared" si="98"/>
        <v>0</v>
      </c>
      <c r="CV98" s="252">
        <f t="shared" si="117"/>
        <v>0</v>
      </c>
      <c r="DF98" s="250">
        <f t="shared" si="118"/>
        <v>0</v>
      </c>
      <c r="DG98" s="252">
        <f t="shared" si="119"/>
        <v>0</v>
      </c>
      <c r="DQ98" s="250">
        <f t="shared" si="120"/>
        <v>0</v>
      </c>
      <c r="DR98" s="252">
        <f t="shared" si="121"/>
        <v>0</v>
      </c>
      <c r="EB98" s="250">
        <f t="shared" si="122"/>
        <v>0</v>
      </c>
      <c r="EC98" s="252">
        <f t="shared" si="123"/>
        <v>0</v>
      </c>
      <c r="EM98" s="250">
        <f t="shared" si="124"/>
        <v>0</v>
      </c>
      <c r="EN98" s="252">
        <f t="shared" si="125"/>
        <v>0</v>
      </c>
      <c r="EX98" s="250">
        <f t="shared" si="126"/>
        <v>0</v>
      </c>
      <c r="EY98" s="252">
        <f t="shared" si="127"/>
        <v>0</v>
      </c>
      <c r="FI98" s="250">
        <f t="shared" si="128"/>
        <v>0</v>
      </c>
      <c r="FJ98" s="252">
        <f t="shared" si="129"/>
        <v>0</v>
      </c>
      <c r="FT98" s="250">
        <f t="shared" si="130"/>
        <v>0</v>
      </c>
      <c r="FU98" s="252">
        <f t="shared" si="131"/>
        <v>0</v>
      </c>
      <c r="GE98" s="250">
        <f t="shared" si="132"/>
        <v>0</v>
      </c>
      <c r="GF98" s="252">
        <f t="shared" si="133"/>
        <v>0</v>
      </c>
      <c r="GP98" s="250">
        <f t="shared" si="134"/>
        <v>0</v>
      </c>
      <c r="GQ98" s="252">
        <f t="shared" si="135"/>
        <v>0</v>
      </c>
      <c r="HA98" s="250">
        <f t="shared" si="136"/>
        <v>0</v>
      </c>
      <c r="HB98" s="252">
        <f t="shared" si="137"/>
        <v>0</v>
      </c>
      <c r="HL98" s="250">
        <f t="shared" si="138"/>
        <v>0</v>
      </c>
      <c r="HM98" s="252">
        <f t="shared" si="139"/>
        <v>0</v>
      </c>
      <c r="HW98" s="250">
        <f t="shared" si="140"/>
        <v>0</v>
      </c>
      <c r="HX98" s="252">
        <f t="shared" si="141"/>
        <v>0</v>
      </c>
      <c r="IH98" s="250">
        <f t="shared" si="142"/>
        <v>0</v>
      </c>
      <c r="II98" s="252">
        <f t="shared" si="143"/>
        <v>0</v>
      </c>
      <c r="IS98" s="250">
        <f t="shared" si="144"/>
        <v>0</v>
      </c>
      <c r="IT98" s="252">
        <f t="shared" si="145"/>
        <v>0</v>
      </c>
      <c r="JD98" s="250">
        <f t="shared" si="146"/>
        <v>0</v>
      </c>
      <c r="JE98" s="252">
        <f t="shared" si="147"/>
        <v>0</v>
      </c>
    </row>
    <row r="99" spans="1:266" ht="17.25">
      <c r="A99" s="75" t="s">
        <v>177</v>
      </c>
      <c r="B99" s="76"/>
      <c r="C99" s="78">
        <f t="shared" si="93"/>
        <v>0</v>
      </c>
      <c r="D99" s="260">
        <f t="shared" si="99"/>
        <v>0</v>
      </c>
      <c r="E99" s="266">
        <f t="shared" si="100"/>
        <v>0</v>
      </c>
      <c r="F99" s="261">
        <f t="shared" si="94"/>
        <v>0</v>
      </c>
      <c r="G99" s="260">
        <f t="shared" si="101"/>
        <v>0</v>
      </c>
      <c r="H99" s="261">
        <f t="shared" si="95"/>
        <v>0</v>
      </c>
      <c r="I99" s="260">
        <f t="shared" si="96"/>
        <v>0</v>
      </c>
      <c r="J99" s="264"/>
      <c r="K99" s="250">
        <f t="shared" si="102"/>
        <v>0</v>
      </c>
      <c r="L99" s="252">
        <f t="shared" si="103"/>
        <v>0</v>
      </c>
      <c r="V99" s="250">
        <f t="shared" si="104"/>
        <v>0</v>
      </c>
      <c r="W99" s="252">
        <f t="shared" si="105"/>
        <v>0</v>
      </c>
      <c r="AG99" s="250">
        <f t="shared" si="106"/>
        <v>0</v>
      </c>
      <c r="AH99" s="252">
        <f t="shared" si="107"/>
        <v>0</v>
      </c>
      <c r="AR99" s="250">
        <f t="shared" si="97"/>
        <v>0</v>
      </c>
      <c r="AS99" s="252">
        <f t="shared" si="108"/>
        <v>0</v>
      </c>
      <c r="BC99" s="250">
        <f t="shared" si="109"/>
        <v>0</v>
      </c>
      <c r="BD99" s="252">
        <f t="shared" si="110"/>
        <v>0</v>
      </c>
      <c r="BN99" s="250">
        <f t="shared" si="111"/>
        <v>0</v>
      </c>
      <c r="BO99" s="252">
        <f t="shared" si="112"/>
        <v>0</v>
      </c>
      <c r="BY99" s="250">
        <f t="shared" si="113"/>
        <v>0</v>
      </c>
      <c r="BZ99" s="252">
        <f t="shared" si="114"/>
        <v>0</v>
      </c>
      <c r="CJ99" s="250">
        <f t="shared" si="115"/>
        <v>0</v>
      </c>
      <c r="CK99" s="252">
        <f t="shared" si="116"/>
        <v>0</v>
      </c>
      <c r="CU99" s="250">
        <f t="shared" si="98"/>
        <v>0</v>
      </c>
      <c r="CV99" s="252">
        <f t="shared" si="117"/>
        <v>0</v>
      </c>
      <c r="DF99" s="250">
        <f t="shared" si="118"/>
        <v>0</v>
      </c>
      <c r="DG99" s="252">
        <f t="shared" si="119"/>
        <v>0</v>
      </c>
      <c r="DQ99" s="250">
        <f t="shared" si="120"/>
        <v>0</v>
      </c>
      <c r="DR99" s="252">
        <f t="shared" si="121"/>
        <v>0</v>
      </c>
      <c r="EB99" s="250">
        <f t="shared" si="122"/>
        <v>0</v>
      </c>
      <c r="EC99" s="252">
        <f t="shared" si="123"/>
        <v>0</v>
      </c>
      <c r="EM99" s="250">
        <f t="shared" si="124"/>
        <v>0</v>
      </c>
      <c r="EN99" s="252">
        <f t="shared" si="125"/>
        <v>0</v>
      </c>
      <c r="EX99" s="250">
        <f t="shared" si="126"/>
        <v>0</v>
      </c>
      <c r="EY99" s="252">
        <f t="shared" si="127"/>
        <v>0</v>
      </c>
      <c r="FI99" s="250">
        <f t="shared" si="128"/>
        <v>0</v>
      </c>
      <c r="FJ99" s="252">
        <f t="shared" si="129"/>
        <v>0</v>
      </c>
      <c r="FT99" s="250">
        <f t="shared" si="130"/>
        <v>0</v>
      </c>
      <c r="FU99" s="252">
        <f t="shared" si="131"/>
        <v>0</v>
      </c>
      <c r="GE99" s="250">
        <f t="shared" si="132"/>
        <v>0</v>
      </c>
      <c r="GF99" s="252">
        <f t="shared" si="133"/>
        <v>0</v>
      </c>
      <c r="GP99" s="250">
        <f t="shared" si="134"/>
        <v>0</v>
      </c>
      <c r="GQ99" s="252">
        <f t="shared" si="135"/>
        <v>0</v>
      </c>
      <c r="HA99" s="250">
        <f t="shared" si="136"/>
        <v>0</v>
      </c>
      <c r="HB99" s="252">
        <f t="shared" si="137"/>
        <v>0</v>
      </c>
      <c r="HL99" s="250">
        <f t="shared" si="138"/>
        <v>0</v>
      </c>
      <c r="HM99" s="252">
        <f t="shared" si="139"/>
        <v>0</v>
      </c>
      <c r="HW99" s="250">
        <f t="shared" si="140"/>
        <v>0</v>
      </c>
      <c r="HX99" s="252">
        <f t="shared" si="141"/>
        <v>0</v>
      </c>
      <c r="IH99" s="250">
        <f t="shared" si="142"/>
        <v>0</v>
      </c>
      <c r="II99" s="252">
        <f t="shared" si="143"/>
        <v>0</v>
      </c>
      <c r="IS99" s="250">
        <f t="shared" si="144"/>
        <v>0</v>
      </c>
      <c r="IT99" s="252">
        <f t="shared" si="145"/>
        <v>0</v>
      </c>
      <c r="JD99" s="250">
        <f t="shared" si="146"/>
        <v>0</v>
      </c>
      <c r="JE99" s="252">
        <f t="shared" si="147"/>
        <v>0</v>
      </c>
    </row>
    <row r="100" spans="1:266" ht="17.25">
      <c r="A100" s="75" t="s">
        <v>177</v>
      </c>
      <c r="B100" s="76"/>
      <c r="C100" s="78">
        <f t="shared" si="93"/>
        <v>0</v>
      </c>
      <c r="D100" s="260">
        <f t="shared" si="99"/>
        <v>0</v>
      </c>
      <c r="E100" s="266">
        <f t="shared" si="100"/>
        <v>0</v>
      </c>
      <c r="F100" s="261">
        <f t="shared" si="94"/>
        <v>0</v>
      </c>
      <c r="G100" s="260">
        <f t="shared" si="101"/>
        <v>0</v>
      </c>
      <c r="H100" s="261">
        <f t="shared" si="95"/>
        <v>0</v>
      </c>
      <c r="I100" s="260">
        <f t="shared" si="96"/>
        <v>0</v>
      </c>
      <c r="J100" s="264"/>
      <c r="K100" s="250">
        <f t="shared" si="102"/>
        <v>0</v>
      </c>
      <c r="L100" s="252">
        <f t="shared" si="103"/>
        <v>0</v>
      </c>
      <c r="V100" s="250">
        <f t="shared" si="104"/>
        <v>0</v>
      </c>
      <c r="W100" s="252">
        <f t="shared" si="105"/>
        <v>0</v>
      </c>
      <c r="AG100" s="250">
        <f t="shared" si="106"/>
        <v>0</v>
      </c>
      <c r="AH100" s="252">
        <f t="shared" si="107"/>
        <v>0</v>
      </c>
      <c r="AR100" s="250">
        <f t="shared" si="97"/>
        <v>0</v>
      </c>
      <c r="AS100" s="252">
        <f t="shared" si="108"/>
        <v>0</v>
      </c>
      <c r="BC100" s="250">
        <f t="shared" si="109"/>
        <v>0</v>
      </c>
      <c r="BD100" s="252">
        <f t="shared" si="110"/>
        <v>0</v>
      </c>
      <c r="BN100" s="250">
        <f t="shared" si="111"/>
        <v>0</v>
      </c>
      <c r="BO100" s="252">
        <f t="shared" si="112"/>
        <v>0</v>
      </c>
      <c r="BY100" s="250">
        <f t="shared" si="113"/>
        <v>0</v>
      </c>
      <c r="BZ100" s="252">
        <f t="shared" si="114"/>
        <v>0</v>
      </c>
      <c r="CJ100" s="250">
        <f t="shared" si="115"/>
        <v>0</v>
      </c>
      <c r="CK100" s="252">
        <f t="shared" si="116"/>
        <v>0</v>
      </c>
      <c r="CU100" s="250">
        <f t="shared" si="98"/>
        <v>0</v>
      </c>
      <c r="CV100" s="252">
        <f t="shared" si="117"/>
        <v>0</v>
      </c>
      <c r="DF100" s="250">
        <f t="shared" si="118"/>
        <v>0</v>
      </c>
      <c r="DG100" s="252">
        <f t="shared" si="119"/>
        <v>0</v>
      </c>
      <c r="DQ100" s="250">
        <f t="shared" si="120"/>
        <v>0</v>
      </c>
      <c r="DR100" s="252">
        <f t="shared" si="121"/>
        <v>0</v>
      </c>
      <c r="EB100" s="250">
        <f t="shared" si="122"/>
        <v>0</v>
      </c>
      <c r="EC100" s="252">
        <f t="shared" si="123"/>
        <v>0</v>
      </c>
      <c r="EM100" s="250">
        <f t="shared" si="124"/>
        <v>0</v>
      </c>
      <c r="EN100" s="252">
        <f t="shared" si="125"/>
        <v>0</v>
      </c>
      <c r="EX100" s="250">
        <f t="shared" si="126"/>
        <v>0</v>
      </c>
      <c r="EY100" s="252">
        <f t="shared" si="127"/>
        <v>0</v>
      </c>
      <c r="FI100" s="250">
        <f t="shared" si="128"/>
        <v>0</v>
      </c>
      <c r="FJ100" s="252">
        <f t="shared" si="129"/>
        <v>0</v>
      </c>
      <c r="FT100" s="250">
        <f t="shared" si="130"/>
        <v>0</v>
      </c>
      <c r="FU100" s="252">
        <f t="shared" si="131"/>
        <v>0</v>
      </c>
      <c r="GE100" s="250">
        <f t="shared" si="132"/>
        <v>0</v>
      </c>
      <c r="GF100" s="252">
        <f t="shared" si="133"/>
        <v>0</v>
      </c>
      <c r="GP100" s="250">
        <f t="shared" si="134"/>
        <v>0</v>
      </c>
      <c r="GQ100" s="252">
        <f t="shared" si="135"/>
        <v>0</v>
      </c>
      <c r="HA100" s="250">
        <f t="shared" si="136"/>
        <v>0</v>
      </c>
      <c r="HB100" s="252">
        <f t="shared" si="137"/>
        <v>0</v>
      </c>
      <c r="HL100" s="250">
        <f t="shared" si="138"/>
        <v>0</v>
      </c>
      <c r="HM100" s="252">
        <f t="shared" si="139"/>
        <v>0</v>
      </c>
      <c r="HW100" s="250">
        <f t="shared" si="140"/>
        <v>0</v>
      </c>
      <c r="HX100" s="252">
        <f t="shared" si="141"/>
        <v>0</v>
      </c>
      <c r="IH100" s="250">
        <f t="shared" si="142"/>
        <v>0</v>
      </c>
      <c r="II100" s="252">
        <f t="shared" si="143"/>
        <v>0</v>
      </c>
      <c r="IS100" s="250">
        <f t="shared" si="144"/>
        <v>0</v>
      </c>
      <c r="IT100" s="252">
        <f t="shared" si="145"/>
        <v>0</v>
      </c>
      <c r="JD100" s="250">
        <f t="shared" si="146"/>
        <v>0</v>
      </c>
      <c r="JE100" s="252">
        <f t="shared" si="147"/>
        <v>0</v>
      </c>
    </row>
    <row r="101" spans="1:266" ht="17.25">
      <c r="A101" s="75" t="s">
        <v>177</v>
      </c>
      <c r="B101" s="76"/>
      <c r="C101" s="78">
        <f t="shared" si="93"/>
        <v>0</v>
      </c>
      <c r="D101" s="260">
        <f t="shared" si="99"/>
        <v>0</v>
      </c>
      <c r="E101" s="266">
        <f t="shared" si="100"/>
        <v>0</v>
      </c>
      <c r="F101" s="261">
        <f t="shared" si="94"/>
        <v>0</v>
      </c>
      <c r="G101" s="260">
        <f t="shared" si="101"/>
        <v>0</v>
      </c>
      <c r="H101" s="261">
        <f t="shared" si="95"/>
        <v>0</v>
      </c>
      <c r="I101" s="260">
        <f t="shared" si="96"/>
        <v>0</v>
      </c>
      <c r="J101" s="264"/>
      <c r="K101" s="250">
        <f t="shared" si="102"/>
        <v>0</v>
      </c>
      <c r="L101" s="252">
        <f t="shared" si="103"/>
        <v>0</v>
      </c>
      <c r="V101" s="250">
        <f t="shared" si="104"/>
        <v>0</v>
      </c>
      <c r="W101" s="252">
        <f t="shared" si="105"/>
        <v>0</v>
      </c>
      <c r="AG101" s="250">
        <f t="shared" si="106"/>
        <v>0</v>
      </c>
      <c r="AH101" s="252">
        <f t="shared" si="107"/>
        <v>0</v>
      </c>
      <c r="AR101" s="250">
        <f t="shared" si="97"/>
        <v>0</v>
      </c>
      <c r="AS101" s="252">
        <f t="shared" si="108"/>
        <v>0</v>
      </c>
      <c r="BC101" s="250">
        <f t="shared" si="109"/>
        <v>0</v>
      </c>
      <c r="BD101" s="252">
        <f t="shared" si="110"/>
        <v>0</v>
      </c>
      <c r="BN101" s="250">
        <f t="shared" si="111"/>
        <v>0</v>
      </c>
      <c r="BO101" s="252">
        <f t="shared" si="112"/>
        <v>0</v>
      </c>
      <c r="BY101" s="250">
        <f t="shared" si="113"/>
        <v>0</v>
      </c>
      <c r="BZ101" s="252">
        <f t="shared" si="114"/>
        <v>0</v>
      </c>
      <c r="CJ101" s="250">
        <f t="shared" si="115"/>
        <v>0</v>
      </c>
      <c r="CK101" s="252">
        <f t="shared" si="116"/>
        <v>0</v>
      </c>
      <c r="CU101" s="250">
        <f t="shared" si="98"/>
        <v>0</v>
      </c>
      <c r="CV101" s="252">
        <f t="shared" si="117"/>
        <v>0</v>
      </c>
      <c r="DF101" s="250">
        <f t="shared" si="118"/>
        <v>0</v>
      </c>
      <c r="DG101" s="252">
        <f t="shared" si="119"/>
        <v>0</v>
      </c>
      <c r="DQ101" s="250">
        <f t="shared" si="120"/>
        <v>0</v>
      </c>
      <c r="DR101" s="252">
        <f t="shared" si="121"/>
        <v>0</v>
      </c>
      <c r="EB101" s="250">
        <f t="shared" si="122"/>
        <v>0</v>
      </c>
      <c r="EC101" s="252">
        <f t="shared" si="123"/>
        <v>0</v>
      </c>
      <c r="EM101" s="250">
        <f t="shared" si="124"/>
        <v>0</v>
      </c>
      <c r="EN101" s="252">
        <f t="shared" si="125"/>
        <v>0</v>
      </c>
      <c r="EX101" s="250">
        <f t="shared" si="126"/>
        <v>0</v>
      </c>
      <c r="EY101" s="252">
        <f t="shared" si="127"/>
        <v>0</v>
      </c>
      <c r="FI101" s="250">
        <f t="shared" si="128"/>
        <v>0</v>
      </c>
      <c r="FJ101" s="252">
        <f t="shared" si="129"/>
        <v>0</v>
      </c>
      <c r="FT101" s="250">
        <f t="shared" si="130"/>
        <v>0</v>
      </c>
      <c r="FU101" s="252">
        <f t="shared" si="131"/>
        <v>0</v>
      </c>
      <c r="GE101" s="250">
        <f t="shared" si="132"/>
        <v>0</v>
      </c>
      <c r="GF101" s="252">
        <f t="shared" si="133"/>
        <v>0</v>
      </c>
      <c r="GP101" s="250">
        <f t="shared" si="134"/>
        <v>0</v>
      </c>
      <c r="GQ101" s="252">
        <f t="shared" si="135"/>
        <v>0</v>
      </c>
      <c r="HA101" s="250">
        <f t="shared" si="136"/>
        <v>0</v>
      </c>
      <c r="HB101" s="252">
        <f t="shared" si="137"/>
        <v>0</v>
      </c>
      <c r="HL101" s="250">
        <f t="shared" si="138"/>
        <v>0</v>
      </c>
      <c r="HM101" s="252">
        <f t="shared" si="139"/>
        <v>0</v>
      </c>
      <c r="HW101" s="250">
        <f t="shared" si="140"/>
        <v>0</v>
      </c>
      <c r="HX101" s="252">
        <f t="shared" si="141"/>
        <v>0</v>
      </c>
      <c r="IH101" s="250">
        <f t="shared" si="142"/>
        <v>0</v>
      </c>
      <c r="II101" s="252">
        <f t="shared" si="143"/>
        <v>0</v>
      </c>
      <c r="IS101" s="250">
        <f t="shared" si="144"/>
        <v>0</v>
      </c>
      <c r="IT101" s="252">
        <f t="shared" si="145"/>
        <v>0</v>
      </c>
      <c r="JD101" s="250">
        <f t="shared" si="146"/>
        <v>0</v>
      </c>
      <c r="JE101" s="252">
        <f t="shared" si="147"/>
        <v>0</v>
      </c>
    </row>
    <row r="102" spans="1:266" ht="17.25">
      <c r="A102" s="75" t="s">
        <v>177</v>
      </c>
      <c r="B102" s="76"/>
      <c r="C102" s="78">
        <f t="shared" si="93"/>
        <v>0</v>
      </c>
      <c r="D102" s="260">
        <f t="shared" si="99"/>
        <v>0</v>
      </c>
      <c r="E102" s="266">
        <f t="shared" si="100"/>
        <v>0</v>
      </c>
      <c r="F102" s="261">
        <f t="shared" si="94"/>
        <v>0</v>
      </c>
      <c r="G102" s="260">
        <f t="shared" si="101"/>
        <v>0</v>
      </c>
      <c r="H102" s="261">
        <f t="shared" si="95"/>
        <v>0</v>
      </c>
      <c r="I102" s="260">
        <f t="shared" si="96"/>
        <v>0</v>
      </c>
      <c r="J102" s="264"/>
      <c r="K102" s="250">
        <f t="shared" si="102"/>
        <v>0</v>
      </c>
      <c r="L102" s="252">
        <f t="shared" si="103"/>
        <v>0</v>
      </c>
      <c r="V102" s="250">
        <f t="shared" si="104"/>
        <v>0</v>
      </c>
      <c r="W102" s="252">
        <f t="shared" si="105"/>
        <v>0</v>
      </c>
      <c r="AG102" s="250">
        <f t="shared" si="106"/>
        <v>0</v>
      </c>
      <c r="AH102" s="252">
        <f t="shared" si="107"/>
        <v>0</v>
      </c>
      <c r="AR102" s="250">
        <f t="shared" si="97"/>
        <v>0</v>
      </c>
      <c r="AS102" s="252">
        <f t="shared" si="108"/>
        <v>0</v>
      </c>
      <c r="BC102" s="250">
        <f t="shared" si="109"/>
        <v>0</v>
      </c>
      <c r="BD102" s="252">
        <f t="shared" si="110"/>
        <v>0</v>
      </c>
      <c r="BN102" s="250">
        <f t="shared" si="111"/>
        <v>0</v>
      </c>
      <c r="BO102" s="252">
        <f t="shared" si="112"/>
        <v>0</v>
      </c>
      <c r="BY102" s="250">
        <f t="shared" si="113"/>
        <v>0</v>
      </c>
      <c r="BZ102" s="252">
        <f t="shared" si="114"/>
        <v>0</v>
      </c>
      <c r="CJ102" s="250">
        <f t="shared" si="115"/>
        <v>0</v>
      </c>
      <c r="CK102" s="252">
        <f t="shared" si="116"/>
        <v>0</v>
      </c>
      <c r="CU102" s="250">
        <f t="shared" si="98"/>
        <v>0</v>
      </c>
      <c r="CV102" s="252">
        <f t="shared" si="117"/>
        <v>0</v>
      </c>
      <c r="DF102" s="250">
        <f t="shared" si="118"/>
        <v>0</v>
      </c>
      <c r="DG102" s="252">
        <f t="shared" si="119"/>
        <v>0</v>
      </c>
      <c r="DQ102" s="250">
        <f t="shared" si="120"/>
        <v>0</v>
      </c>
      <c r="DR102" s="252">
        <f t="shared" si="121"/>
        <v>0</v>
      </c>
      <c r="EB102" s="250">
        <f t="shared" si="122"/>
        <v>0</v>
      </c>
      <c r="EC102" s="252">
        <f t="shared" si="123"/>
        <v>0</v>
      </c>
      <c r="EM102" s="250">
        <f t="shared" si="124"/>
        <v>0</v>
      </c>
      <c r="EN102" s="252">
        <f t="shared" si="125"/>
        <v>0</v>
      </c>
      <c r="EX102" s="250">
        <f t="shared" si="126"/>
        <v>0</v>
      </c>
      <c r="EY102" s="252">
        <f t="shared" si="127"/>
        <v>0</v>
      </c>
      <c r="FI102" s="250">
        <f t="shared" si="128"/>
        <v>0</v>
      </c>
      <c r="FJ102" s="252">
        <f t="shared" si="129"/>
        <v>0</v>
      </c>
      <c r="FT102" s="250">
        <f t="shared" si="130"/>
        <v>0</v>
      </c>
      <c r="FU102" s="252">
        <f t="shared" si="131"/>
        <v>0</v>
      </c>
      <c r="GE102" s="250">
        <f t="shared" si="132"/>
        <v>0</v>
      </c>
      <c r="GF102" s="252">
        <f t="shared" si="133"/>
        <v>0</v>
      </c>
      <c r="GP102" s="250">
        <f t="shared" si="134"/>
        <v>0</v>
      </c>
      <c r="GQ102" s="252">
        <f t="shared" si="135"/>
        <v>0</v>
      </c>
      <c r="HA102" s="250">
        <f t="shared" si="136"/>
        <v>0</v>
      </c>
      <c r="HB102" s="252">
        <f t="shared" si="137"/>
        <v>0</v>
      </c>
      <c r="HL102" s="250">
        <f t="shared" si="138"/>
        <v>0</v>
      </c>
      <c r="HM102" s="252">
        <f t="shared" si="139"/>
        <v>0</v>
      </c>
      <c r="HW102" s="250">
        <f t="shared" si="140"/>
        <v>0</v>
      </c>
      <c r="HX102" s="252">
        <f t="shared" si="141"/>
        <v>0</v>
      </c>
      <c r="IH102" s="250">
        <f t="shared" si="142"/>
        <v>0</v>
      </c>
      <c r="II102" s="252">
        <f t="shared" si="143"/>
        <v>0</v>
      </c>
      <c r="IS102" s="250">
        <f t="shared" si="144"/>
        <v>0</v>
      </c>
      <c r="IT102" s="252">
        <f t="shared" si="145"/>
        <v>0</v>
      </c>
      <c r="JD102" s="250">
        <f t="shared" si="146"/>
        <v>0</v>
      </c>
      <c r="JE102" s="252">
        <f t="shared" si="147"/>
        <v>0</v>
      </c>
    </row>
    <row r="103" spans="1:266" ht="17.25">
      <c r="A103" s="75" t="s">
        <v>177</v>
      </c>
      <c r="B103" s="76"/>
      <c r="C103" s="78">
        <f t="shared" si="93"/>
        <v>0</v>
      </c>
      <c r="D103" s="260">
        <f t="shared" si="99"/>
        <v>0</v>
      </c>
      <c r="E103" s="266">
        <f t="shared" si="100"/>
        <v>0</v>
      </c>
      <c r="F103" s="261">
        <f t="shared" si="94"/>
        <v>0</v>
      </c>
      <c r="G103" s="260">
        <f t="shared" si="101"/>
        <v>0</v>
      </c>
      <c r="H103" s="261">
        <f t="shared" si="95"/>
        <v>0</v>
      </c>
      <c r="I103" s="260">
        <f t="shared" si="96"/>
        <v>0</v>
      </c>
      <c r="J103" s="264"/>
      <c r="K103" s="250">
        <f t="shared" si="102"/>
        <v>0</v>
      </c>
      <c r="L103" s="252">
        <f t="shared" si="103"/>
        <v>0</v>
      </c>
      <c r="V103" s="250">
        <f t="shared" si="104"/>
        <v>0</v>
      </c>
      <c r="W103" s="252">
        <f t="shared" si="105"/>
        <v>0</v>
      </c>
      <c r="AG103" s="250">
        <f t="shared" si="106"/>
        <v>0</v>
      </c>
      <c r="AH103" s="252">
        <f t="shared" si="107"/>
        <v>0</v>
      </c>
      <c r="AR103" s="250">
        <f t="shared" si="97"/>
        <v>0</v>
      </c>
      <c r="AS103" s="252">
        <f t="shared" si="108"/>
        <v>0</v>
      </c>
      <c r="BC103" s="250">
        <f t="shared" si="109"/>
        <v>0</v>
      </c>
      <c r="BD103" s="252">
        <f t="shared" si="110"/>
        <v>0</v>
      </c>
      <c r="BN103" s="250">
        <f t="shared" si="111"/>
        <v>0</v>
      </c>
      <c r="BO103" s="252">
        <f t="shared" si="112"/>
        <v>0</v>
      </c>
      <c r="BY103" s="250">
        <f t="shared" si="113"/>
        <v>0</v>
      </c>
      <c r="BZ103" s="252">
        <f t="shared" si="114"/>
        <v>0</v>
      </c>
      <c r="CJ103" s="250">
        <f t="shared" si="115"/>
        <v>0</v>
      </c>
      <c r="CK103" s="252">
        <f t="shared" si="116"/>
        <v>0</v>
      </c>
      <c r="CU103" s="250">
        <f t="shared" si="98"/>
        <v>0</v>
      </c>
      <c r="CV103" s="252">
        <f t="shared" si="117"/>
        <v>0</v>
      </c>
      <c r="DF103" s="250">
        <f t="shared" si="118"/>
        <v>0</v>
      </c>
      <c r="DG103" s="252">
        <f t="shared" si="119"/>
        <v>0</v>
      </c>
      <c r="DQ103" s="250">
        <f t="shared" si="120"/>
        <v>0</v>
      </c>
      <c r="DR103" s="252">
        <f t="shared" si="121"/>
        <v>0</v>
      </c>
      <c r="EB103" s="250">
        <f t="shared" si="122"/>
        <v>0</v>
      </c>
      <c r="EC103" s="252">
        <f t="shared" si="123"/>
        <v>0</v>
      </c>
      <c r="EM103" s="250">
        <f t="shared" si="124"/>
        <v>0</v>
      </c>
      <c r="EN103" s="252">
        <f t="shared" si="125"/>
        <v>0</v>
      </c>
      <c r="EX103" s="250">
        <f t="shared" si="126"/>
        <v>0</v>
      </c>
      <c r="EY103" s="252">
        <f t="shared" si="127"/>
        <v>0</v>
      </c>
      <c r="FI103" s="250">
        <f t="shared" si="128"/>
        <v>0</v>
      </c>
      <c r="FJ103" s="252">
        <f t="shared" si="129"/>
        <v>0</v>
      </c>
      <c r="FT103" s="250">
        <f t="shared" si="130"/>
        <v>0</v>
      </c>
      <c r="FU103" s="252">
        <f t="shared" si="131"/>
        <v>0</v>
      </c>
      <c r="GE103" s="250">
        <f t="shared" si="132"/>
        <v>0</v>
      </c>
      <c r="GF103" s="252">
        <f t="shared" si="133"/>
        <v>0</v>
      </c>
      <c r="GP103" s="250">
        <f t="shared" si="134"/>
        <v>0</v>
      </c>
      <c r="GQ103" s="252">
        <f t="shared" si="135"/>
        <v>0</v>
      </c>
      <c r="HA103" s="250">
        <f t="shared" si="136"/>
        <v>0</v>
      </c>
      <c r="HB103" s="252">
        <f t="shared" si="137"/>
        <v>0</v>
      </c>
      <c r="HL103" s="250">
        <f t="shared" si="138"/>
        <v>0</v>
      </c>
      <c r="HM103" s="252">
        <f t="shared" si="139"/>
        <v>0</v>
      </c>
      <c r="HW103" s="250">
        <f t="shared" si="140"/>
        <v>0</v>
      </c>
      <c r="HX103" s="252">
        <f t="shared" si="141"/>
        <v>0</v>
      </c>
      <c r="IH103" s="250">
        <f t="shared" si="142"/>
        <v>0</v>
      </c>
      <c r="II103" s="252">
        <f t="shared" si="143"/>
        <v>0</v>
      </c>
      <c r="IS103" s="250">
        <f t="shared" si="144"/>
        <v>0</v>
      </c>
      <c r="IT103" s="252">
        <f t="shared" si="145"/>
        <v>0</v>
      </c>
      <c r="JD103" s="250">
        <f t="shared" si="146"/>
        <v>0</v>
      </c>
      <c r="JE103" s="252">
        <f t="shared" si="147"/>
        <v>0</v>
      </c>
    </row>
    <row r="104" spans="1:266" ht="17.25">
      <c r="A104" s="75" t="s">
        <v>177</v>
      </c>
      <c r="B104" s="76"/>
      <c r="C104" s="78">
        <f t="shared" si="93"/>
        <v>0</v>
      </c>
      <c r="D104" s="260">
        <f t="shared" si="99"/>
        <v>0</v>
      </c>
      <c r="E104" s="266">
        <f t="shared" si="100"/>
        <v>0</v>
      </c>
      <c r="F104" s="261">
        <f t="shared" si="94"/>
        <v>0</v>
      </c>
      <c r="G104" s="260">
        <f t="shared" si="101"/>
        <v>0</v>
      </c>
      <c r="H104" s="261">
        <f t="shared" si="95"/>
        <v>0</v>
      </c>
      <c r="I104" s="260">
        <f t="shared" si="96"/>
        <v>0</v>
      </c>
      <c r="J104" s="264"/>
      <c r="K104" s="250">
        <f t="shared" si="102"/>
        <v>0</v>
      </c>
      <c r="L104" s="252">
        <f t="shared" si="103"/>
        <v>0</v>
      </c>
      <c r="V104" s="250">
        <f t="shared" si="104"/>
        <v>0</v>
      </c>
      <c r="W104" s="252">
        <f t="shared" si="105"/>
        <v>0</v>
      </c>
      <c r="AG104" s="250">
        <f t="shared" si="106"/>
        <v>0</v>
      </c>
      <c r="AH104" s="252">
        <f t="shared" si="107"/>
        <v>0</v>
      </c>
      <c r="AR104" s="250">
        <f t="shared" si="97"/>
        <v>0</v>
      </c>
      <c r="AS104" s="252">
        <f t="shared" si="108"/>
        <v>0</v>
      </c>
      <c r="BC104" s="250">
        <f t="shared" si="109"/>
        <v>0</v>
      </c>
      <c r="BD104" s="252">
        <f t="shared" si="110"/>
        <v>0</v>
      </c>
      <c r="BN104" s="250">
        <f t="shared" si="111"/>
        <v>0</v>
      </c>
      <c r="BO104" s="252">
        <f t="shared" si="112"/>
        <v>0</v>
      </c>
      <c r="BY104" s="250">
        <f t="shared" si="113"/>
        <v>0</v>
      </c>
      <c r="BZ104" s="252">
        <f t="shared" si="114"/>
        <v>0</v>
      </c>
      <c r="CJ104" s="250">
        <f t="shared" si="115"/>
        <v>0</v>
      </c>
      <c r="CK104" s="252">
        <f t="shared" si="116"/>
        <v>0</v>
      </c>
      <c r="CU104" s="250">
        <f t="shared" si="98"/>
        <v>0</v>
      </c>
      <c r="CV104" s="252">
        <f t="shared" si="117"/>
        <v>0</v>
      </c>
      <c r="DF104" s="250">
        <f t="shared" si="118"/>
        <v>0</v>
      </c>
      <c r="DG104" s="252">
        <f t="shared" si="119"/>
        <v>0</v>
      </c>
      <c r="DQ104" s="250">
        <f t="shared" si="120"/>
        <v>0</v>
      </c>
      <c r="DR104" s="252">
        <f t="shared" si="121"/>
        <v>0</v>
      </c>
      <c r="EB104" s="250">
        <f t="shared" si="122"/>
        <v>0</v>
      </c>
      <c r="EC104" s="252">
        <f t="shared" si="123"/>
        <v>0</v>
      </c>
      <c r="EM104" s="250">
        <f t="shared" si="124"/>
        <v>0</v>
      </c>
      <c r="EN104" s="252">
        <f t="shared" si="125"/>
        <v>0</v>
      </c>
      <c r="EX104" s="250">
        <f t="shared" si="126"/>
        <v>0</v>
      </c>
      <c r="EY104" s="252">
        <f t="shared" si="127"/>
        <v>0</v>
      </c>
      <c r="FI104" s="250">
        <f t="shared" si="128"/>
        <v>0</v>
      </c>
      <c r="FJ104" s="252">
        <f t="shared" si="129"/>
        <v>0</v>
      </c>
      <c r="FT104" s="250">
        <f t="shared" si="130"/>
        <v>0</v>
      </c>
      <c r="FU104" s="252">
        <f t="shared" si="131"/>
        <v>0</v>
      </c>
      <c r="GE104" s="250">
        <f t="shared" si="132"/>
        <v>0</v>
      </c>
      <c r="GF104" s="252">
        <f t="shared" si="133"/>
        <v>0</v>
      </c>
      <c r="GP104" s="250">
        <f t="shared" si="134"/>
        <v>0</v>
      </c>
      <c r="GQ104" s="252">
        <f t="shared" si="135"/>
        <v>0</v>
      </c>
      <c r="HA104" s="250">
        <f t="shared" si="136"/>
        <v>0</v>
      </c>
      <c r="HB104" s="252">
        <f t="shared" si="137"/>
        <v>0</v>
      </c>
      <c r="HL104" s="250">
        <f t="shared" si="138"/>
        <v>0</v>
      </c>
      <c r="HM104" s="252">
        <f t="shared" si="139"/>
        <v>0</v>
      </c>
      <c r="HW104" s="250">
        <f t="shared" si="140"/>
        <v>0</v>
      </c>
      <c r="HX104" s="252">
        <f t="shared" si="141"/>
        <v>0</v>
      </c>
      <c r="IH104" s="250">
        <f t="shared" si="142"/>
        <v>0</v>
      </c>
      <c r="II104" s="252">
        <f t="shared" si="143"/>
        <v>0</v>
      </c>
      <c r="IS104" s="250">
        <f t="shared" si="144"/>
        <v>0</v>
      </c>
      <c r="IT104" s="252">
        <f t="shared" si="145"/>
        <v>0</v>
      </c>
      <c r="JD104" s="250">
        <f t="shared" si="146"/>
        <v>0</v>
      </c>
      <c r="JE104" s="252">
        <f t="shared" si="147"/>
        <v>0</v>
      </c>
    </row>
    <row r="105" spans="1:266" ht="17.25">
      <c r="A105" s="75" t="s">
        <v>177</v>
      </c>
      <c r="B105" s="76"/>
      <c r="C105" s="78">
        <f t="shared" si="93"/>
        <v>0</v>
      </c>
      <c r="D105" s="260">
        <f t="shared" si="99"/>
        <v>0</v>
      </c>
      <c r="E105" s="266">
        <f t="shared" si="100"/>
        <v>0</v>
      </c>
      <c r="F105" s="261">
        <f t="shared" si="94"/>
        <v>0</v>
      </c>
      <c r="G105" s="260">
        <f t="shared" si="101"/>
        <v>0</v>
      </c>
      <c r="H105" s="261">
        <f t="shared" si="95"/>
        <v>0</v>
      </c>
      <c r="I105" s="260">
        <f t="shared" si="96"/>
        <v>0</v>
      </c>
      <c r="J105" s="264"/>
      <c r="K105" s="250">
        <f t="shared" si="102"/>
        <v>0</v>
      </c>
      <c r="L105" s="252">
        <f t="shared" si="103"/>
        <v>0</v>
      </c>
      <c r="V105" s="250">
        <f t="shared" si="104"/>
        <v>0</v>
      </c>
      <c r="W105" s="252">
        <f t="shared" si="105"/>
        <v>0</v>
      </c>
      <c r="AG105" s="250">
        <f t="shared" si="106"/>
        <v>0</v>
      </c>
      <c r="AH105" s="252">
        <f t="shared" si="107"/>
        <v>0</v>
      </c>
      <c r="AR105" s="250">
        <f t="shared" si="97"/>
        <v>0</v>
      </c>
      <c r="AS105" s="252">
        <f t="shared" si="108"/>
        <v>0</v>
      </c>
      <c r="BC105" s="250">
        <f t="shared" si="109"/>
        <v>0</v>
      </c>
      <c r="BD105" s="252">
        <f t="shared" si="110"/>
        <v>0</v>
      </c>
      <c r="BN105" s="250">
        <f t="shared" si="111"/>
        <v>0</v>
      </c>
      <c r="BO105" s="252">
        <f t="shared" si="112"/>
        <v>0</v>
      </c>
      <c r="BY105" s="250">
        <f t="shared" si="113"/>
        <v>0</v>
      </c>
      <c r="BZ105" s="252">
        <f t="shared" si="114"/>
        <v>0</v>
      </c>
      <c r="CJ105" s="250">
        <f t="shared" si="115"/>
        <v>0</v>
      </c>
      <c r="CK105" s="252">
        <f t="shared" si="116"/>
        <v>0</v>
      </c>
      <c r="CU105" s="250">
        <f t="shared" si="98"/>
        <v>0</v>
      </c>
      <c r="CV105" s="252">
        <f t="shared" si="117"/>
        <v>0</v>
      </c>
      <c r="DF105" s="250">
        <f t="shared" si="118"/>
        <v>0</v>
      </c>
      <c r="DG105" s="252">
        <f t="shared" si="119"/>
        <v>0</v>
      </c>
      <c r="DQ105" s="250">
        <f t="shared" si="120"/>
        <v>0</v>
      </c>
      <c r="DR105" s="252">
        <f t="shared" si="121"/>
        <v>0</v>
      </c>
      <c r="EB105" s="250">
        <f t="shared" si="122"/>
        <v>0</v>
      </c>
      <c r="EC105" s="252">
        <f t="shared" si="123"/>
        <v>0</v>
      </c>
      <c r="EM105" s="250">
        <f t="shared" si="124"/>
        <v>0</v>
      </c>
      <c r="EN105" s="252">
        <f t="shared" si="125"/>
        <v>0</v>
      </c>
      <c r="EX105" s="250">
        <f t="shared" si="126"/>
        <v>0</v>
      </c>
      <c r="EY105" s="252">
        <f t="shared" si="127"/>
        <v>0</v>
      </c>
      <c r="FI105" s="250">
        <f t="shared" si="128"/>
        <v>0</v>
      </c>
      <c r="FJ105" s="252">
        <f t="shared" si="129"/>
        <v>0</v>
      </c>
      <c r="FT105" s="250">
        <f t="shared" si="130"/>
        <v>0</v>
      </c>
      <c r="FU105" s="252">
        <f t="shared" si="131"/>
        <v>0</v>
      </c>
      <c r="GE105" s="250">
        <f t="shared" si="132"/>
        <v>0</v>
      </c>
      <c r="GF105" s="252">
        <f t="shared" si="133"/>
        <v>0</v>
      </c>
      <c r="GP105" s="250">
        <f t="shared" si="134"/>
        <v>0</v>
      </c>
      <c r="GQ105" s="252">
        <f t="shared" si="135"/>
        <v>0</v>
      </c>
      <c r="HA105" s="250">
        <f t="shared" si="136"/>
        <v>0</v>
      </c>
      <c r="HB105" s="252">
        <f t="shared" si="137"/>
        <v>0</v>
      </c>
      <c r="HL105" s="250">
        <f t="shared" si="138"/>
        <v>0</v>
      </c>
      <c r="HM105" s="252">
        <f t="shared" si="139"/>
        <v>0</v>
      </c>
      <c r="HW105" s="250">
        <f t="shared" si="140"/>
        <v>0</v>
      </c>
      <c r="HX105" s="252">
        <f t="shared" si="141"/>
        <v>0</v>
      </c>
      <c r="IH105" s="250">
        <f t="shared" si="142"/>
        <v>0</v>
      </c>
      <c r="II105" s="252">
        <f t="shared" si="143"/>
        <v>0</v>
      </c>
      <c r="IS105" s="250">
        <f t="shared" si="144"/>
        <v>0</v>
      </c>
      <c r="IT105" s="252">
        <f t="shared" si="145"/>
        <v>0</v>
      </c>
      <c r="JD105" s="250">
        <f t="shared" si="146"/>
        <v>0</v>
      </c>
      <c r="JE105" s="252">
        <f t="shared" si="147"/>
        <v>0</v>
      </c>
    </row>
    <row r="106" spans="1:266" ht="17.25">
      <c r="A106" s="75" t="s">
        <v>177</v>
      </c>
      <c r="B106" s="76"/>
      <c r="C106" s="78">
        <f t="shared" si="93"/>
        <v>0</v>
      </c>
      <c r="D106" s="260">
        <f t="shared" si="99"/>
        <v>0</v>
      </c>
      <c r="E106" s="266">
        <f t="shared" si="100"/>
        <v>0</v>
      </c>
      <c r="F106" s="261">
        <f t="shared" si="94"/>
        <v>0</v>
      </c>
      <c r="G106" s="260">
        <f t="shared" si="101"/>
        <v>0</v>
      </c>
      <c r="H106" s="261">
        <f t="shared" si="95"/>
        <v>0</v>
      </c>
      <c r="I106" s="260">
        <f t="shared" si="96"/>
        <v>0</v>
      </c>
      <c r="J106" s="264"/>
      <c r="K106" s="250">
        <f t="shared" si="102"/>
        <v>0</v>
      </c>
      <c r="L106" s="252">
        <f t="shared" si="103"/>
        <v>0</v>
      </c>
      <c r="V106" s="250">
        <f t="shared" si="104"/>
        <v>0</v>
      </c>
      <c r="W106" s="252">
        <f t="shared" si="105"/>
        <v>0</v>
      </c>
      <c r="AG106" s="250">
        <f t="shared" si="106"/>
        <v>0</v>
      </c>
      <c r="AH106" s="252">
        <f t="shared" si="107"/>
        <v>0</v>
      </c>
      <c r="AR106" s="250">
        <f t="shared" si="97"/>
        <v>0</v>
      </c>
      <c r="AS106" s="252">
        <f t="shared" si="108"/>
        <v>0</v>
      </c>
      <c r="BC106" s="250">
        <f t="shared" si="109"/>
        <v>0</v>
      </c>
      <c r="BD106" s="252">
        <f t="shared" si="110"/>
        <v>0</v>
      </c>
      <c r="BN106" s="250">
        <f t="shared" si="111"/>
        <v>0</v>
      </c>
      <c r="BO106" s="252">
        <f t="shared" si="112"/>
        <v>0</v>
      </c>
      <c r="BY106" s="250">
        <f t="shared" si="113"/>
        <v>0</v>
      </c>
      <c r="BZ106" s="252">
        <f t="shared" si="114"/>
        <v>0</v>
      </c>
      <c r="CJ106" s="250">
        <f t="shared" si="115"/>
        <v>0</v>
      </c>
      <c r="CK106" s="252">
        <f t="shared" si="116"/>
        <v>0</v>
      </c>
      <c r="CU106" s="250">
        <f t="shared" si="98"/>
        <v>0</v>
      </c>
      <c r="CV106" s="252">
        <f t="shared" si="117"/>
        <v>0</v>
      </c>
      <c r="DF106" s="250">
        <f t="shared" si="118"/>
        <v>0</v>
      </c>
      <c r="DG106" s="252">
        <f t="shared" si="119"/>
        <v>0</v>
      </c>
      <c r="DQ106" s="250">
        <f t="shared" si="120"/>
        <v>0</v>
      </c>
      <c r="DR106" s="252">
        <f t="shared" si="121"/>
        <v>0</v>
      </c>
      <c r="EB106" s="250">
        <f t="shared" si="122"/>
        <v>0</v>
      </c>
      <c r="EC106" s="252">
        <f t="shared" si="123"/>
        <v>0</v>
      </c>
      <c r="EM106" s="250">
        <f t="shared" si="124"/>
        <v>0</v>
      </c>
      <c r="EN106" s="252">
        <f t="shared" si="125"/>
        <v>0</v>
      </c>
      <c r="EX106" s="250">
        <f t="shared" si="126"/>
        <v>0</v>
      </c>
      <c r="EY106" s="252">
        <f t="shared" si="127"/>
        <v>0</v>
      </c>
      <c r="FI106" s="250">
        <f t="shared" si="128"/>
        <v>0</v>
      </c>
      <c r="FJ106" s="252">
        <f t="shared" si="129"/>
        <v>0</v>
      </c>
      <c r="FT106" s="250">
        <f t="shared" si="130"/>
        <v>0</v>
      </c>
      <c r="FU106" s="252">
        <f t="shared" si="131"/>
        <v>0</v>
      </c>
      <c r="GE106" s="250">
        <f t="shared" si="132"/>
        <v>0</v>
      </c>
      <c r="GF106" s="252">
        <f t="shared" si="133"/>
        <v>0</v>
      </c>
      <c r="GP106" s="250">
        <f t="shared" si="134"/>
        <v>0</v>
      </c>
      <c r="GQ106" s="252">
        <f t="shared" si="135"/>
        <v>0</v>
      </c>
      <c r="HA106" s="250">
        <f t="shared" si="136"/>
        <v>0</v>
      </c>
      <c r="HB106" s="252">
        <f t="shared" si="137"/>
        <v>0</v>
      </c>
      <c r="HL106" s="250">
        <f t="shared" si="138"/>
        <v>0</v>
      </c>
      <c r="HM106" s="252">
        <f t="shared" si="139"/>
        <v>0</v>
      </c>
      <c r="HW106" s="250">
        <f t="shared" si="140"/>
        <v>0</v>
      </c>
      <c r="HX106" s="252">
        <f t="shared" si="141"/>
        <v>0</v>
      </c>
      <c r="IH106" s="250">
        <f t="shared" si="142"/>
        <v>0</v>
      </c>
      <c r="II106" s="252">
        <f t="shared" si="143"/>
        <v>0</v>
      </c>
      <c r="IS106" s="250">
        <f t="shared" si="144"/>
        <v>0</v>
      </c>
      <c r="IT106" s="252">
        <f t="shared" si="145"/>
        <v>0</v>
      </c>
      <c r="JD106" s="250">
        <f t="shared" si="146"/>
        <v>0</v>
      </c>
      <c r="JE106" s="252">
        <f t="shared" si="147"/>
        <v>0</v>
      </c>
    </row>
    <row r="107" spans="1:266" ht="17.25">
      <c r="A107" s="75" t="s">
        <v>177</v>
      </c>
      <c r="B107" s="76"/>
      <c r="C107" s="78">
        <f t="shared" si="93"/>
        <v>0</v>
      </c>
      <c r="D107" s="260">
        <f t="shared" si="99"/>
        <v>0</v>
      </c>
      <c r="E107" s="266">
        <f t="shared" si="100"/>
        <v>0</v>
      </c>
      <c r="F107" s="261">
        <f t="shared" si="94"/>
        <v>0</v>
      </c>
      <c r="G107" s="260">
        <f t="shared" si="101"/>
        <v>0</v>
      </c>
      <c r="H107" s="261">
        <f t="shared" si="95"/>
        <v>0</v>
      </c>
      <c r="I107" s="260">
        <f t="shared" si="96"/>
        <v>0</v>
      </c>
      <c r="J107" s="264"/>
      <c r="K107" s="250">
        <f t="shared" si="102"/>
        <v>0</v>
      </c>
      <c r="L107" s="252">
        <f t="shared" si="103"/>
        <v>0</v>
      </c>
      <c r="V107" s="250">
        <f t="shared" si="104"/>
        <v>0</v>
      </c>
      <c r="W107" s="252">
        <f t="shared" si="105"/>
        <v>0</v>
      </c>
      <c r="AG107" s="250">
        <f t="shared" si="106"/>
        <v>0</v>
      </c>
      <c r="AH107" s="252">
        <f t="shared" si="107"/>
        <v>0</v>
      </c>
      <c r="AR107" s="250">
        <f t="shared" si="97"/>
        <v>0</v>
      </c>
      <c r="AS107" s="252">
        <f t="shared" si="108"/>
        <v>0</v>
      </c>
      <c r="BC107" s="250">
        <f t="shared" si="109"/>
        <v>0</v>
      </c>
      <c r="BD107" s="252">
        <f t="shared" si="110"/>
        <v>0</v>
      </c>
      <c r="BN107" s="250">
        <f t="shared" si="111"/>
        <v>0</v>
      </c>
      <c r="BO107" s="252">
        <f t="shared" si="112"/>
        <v>0</v>
      </c>
      <c r="BY107" s="250">
        <f t="shared" si="113"/>
        <v>0</v>
      </c>
      <c r="BZ107" s="252">
        <f t="shared" si="114"/>
        <v>0</v>
      </c>
      <c r="CJ107" s="250">
        <f t="shared" si="115"/>
        <v>0</v>
      </c>
      <c r="CK107" s="252">
        <f t="shared" si="116"/>
        <v>0</v>
      </c>
      <c r="CU107" s="250">
        <f t="shared" si="98"/>
        <v>0</v>
      </c>
      <c r="CV107" s="252">
        <f t="shared" si="117"/>
        <v>0</v>
      </c>
      <c r="DF107" s="250">
        <f t="shared" si="118"/>
        <v>0</v>
      </c>
      <c r="DG107" s="252">
        <f t="shared" si="119"/>
        <v>0</v>
      </c>
      <c r="DQ107" s="250">
        <f t="shared" si="120"/>
        <v>0</v>
      </c>
      <c r="DR107" s="252">
        <f t="shared" si="121"/>
        <v>0</v>
      </c>
      <c r="EB107" s="250">
        <f t="shared" si="122"/>
        <v>0</v>
      </c>
      <c r="EC107" s="252">
        <f t="shared" si="123"/>
        <v>0</v>
      </c>
      <c r="EM107" s="250">
        <f t="shared" si="124"/>
        <v>0</v>
      </c>
      <c r="EN107" s="252">
        <f t="shared" si="125"/>
        <v>0</v>
      </c>
      <c r="EX107" s="250">
        <f t="shared" si="126"/>
        <v>0</v>
      </c>
      <c r="EY107" s="252">
        <f t="shared" si="127"/>
        <v>0</v>
      </c>
      <c r="FI107" s="250">
        <f t="shared" si="128"/>
        <v>0</v>
      </c>
      <c r="FJ107" s="252">
        <f t="shared" si="129"/>
        <v>0</v>
      </c>
      <c r="FT107" s="250">
        <f t="shared" si="130"/>
        <v>0</v>
      </c>
      <c r="FU107" s="252">
        <f t="shared" si="131"/>
        <v>0</v>
      </c>
      <c r="GE107" s="250">
        <f t="shared" si="132"/>
        <v>0</v>
      </c>
      <c r="GF107" s="252">
        <f t="shared" si="133"/>
        <v>0</v>
      </c>
      <c r="GP107" s="250">
        <f t="shared" si="134"/>
        <v>0</v>
      </c>
      <c r="GQ107" s="252">
        <f t="shared" si="135"/>
        <v>0</v>
      </c>
      <c r="HA107" s="250">
        <f t="shared" si="136"/>
        <v>0</v>
      </c>
      <c r="HB107" s="252">
        <f t="shared" si="137"/>
        <v>0</v>
      </c>
      <c r="HL107" s="250">
        <f t="shared" si="138"/>
        <v>0</v>
      </c>
      <c r="HM107" s="252">
        <f t="shared" si="139"/>
        <v>0</v>
      </c>
      <c r="HW107" s="250">
        <f t="shared" si="140"/>
        <v>0</v>
      </c>
      <c r="HX107" s="252">
        <f t="shared" si="141"/>
        <v>0</v>
      </c>
      <c r="IH107" s="250">
        <f t="shared" si="142"/>
        <v>0</v>
      </c>
      <c r="II107" s="252">
        <f t="shared" si="143"/>
        <v>0</v>
      </c>
      <c r="IS107" s="250">
        <f t="shared" si="144"/>
        <v>0</v>
      </c>
      <c r="IT107" s="252">
        <f t="shared" si="145"/>
        <v>0</v>
      </c>
      <c r="JD107" s="250">
        <f t="shared" si="146"/>
        <v>0</v>
      </c>
      <c r="JE107" s="252">
        <f t="shared" si="147"/>
        <v>0</v>
      </c>
    </row>
    <row r="108" spans="1:266" ht="17.25">
      <c r="A108" s="75" t="s">
        <v>177</v>
      </c>
      <c r="B108" s="76"/>
      <c r="C108" s="78">
        <f t="shared" si="93"/>
        <v>0</v>
      </c>
      <c r="D108" s="260">
        <f t="shared" si="99"/>
        <v>0</v>
      </c>
      <c r="E108" s="266">
        <f t="shared" si="100"/>
        <v>0</v>
      </c>
      <c r="F108" s="261">
        <f t="shared" si="94"/>
        <v>0</v>
      </c>
      <c r="G108" s="260">
        <f t="shared" si="101"/>
        <v>0</v>
      </c>
      <c r="H108" s="261">
        <f t="shared" si="95"/>
        <v>0</v>
      </c>
      <c r="I108" s="260">
        <f t="shared" si="96"/>
        <v>0</v>
      </c>
      <c r="J108" s="264"/>
      <c r="K108" s="250">
        <f t="shared" si="102"/>
        <v>0</v>
      </c>
      <c r="L108" s="252">
        <f t="shared" si="103"/>
        <v>0</v>
      </c>
      <c r="V108" s="250">
        <f t="shared" si="104"/>
        <v>0</v>
      </c>
      <c r="W108" s="252">
        <f t="shared" si="105"/>
        <v>0</v>
      </c>
      <c r="AG108" s="250">
        <f t="shared" si="106"/>
        <v>0</v>
      </c>
      <c r="AH108" s="252">
        <f t="shared" si="107"/>
        <v>0</v>
      </c>
      <c r="AR108" s="250">
        <f t="shared" si="97"/>
        <v>0</v>
      </c>
      <c r="AS108" s="252">
        <f t="shared" si="108"/>
        <v>0</v>
      </c>
      <c r="BC108" s="250">
        <f t="shared" si="109"/>
        <v>0</v>
      </c>
      <c r="BD108" s="252">
        <f t="shared" si="110"/>
        <v>0</v>
      </c>
      <c r="BN108" s="250">
        <f t="shared" si="111"/>
        <v>0</v>
      </c>
      <c r="BO108" s="252">
        <f t="shared" si="112"/>
        <v>0</v>
      </c>
      <c r="BY108" s="250">
        <f t="shared" si="113"/>
        <v>0</v>
      </c>
      <c r="BZ108" s="252">
        <f t="shared" si="114"/>
        <v>0</v>
      </c>
      <c r="CJ108" s="250">
        <f t="shared" si="115"/>
        <v>0</v>
      </c>
      <c r="CK108" s="252">
        <f t="shared" si="116"/>
        <v>0</v>
      </c>
      <c r="CU108" s="250">
        <f t="shared" si="98"/>
        <v>0</v>
      </c>
      <c r="CV108" s="252">
        <f t="shared" si="117"/>
        <v>0</v>
      </c>
      <c r="DF108" s="250">
        <f t="shared" si="118"/>
        <v>0</v>
      </c>
      <c r="DG108" s="252">
        <f t="shared" si="119"/>
        <v>0</v>
      </c>
      <c r="DQ108" s="250">
        <f t="shared" si="120"/>
        <v>0</v>
      </c>
      <c r="DR108" s="252">
        <f t="shared" si="121"/>
        <v>0</v>
      </c>
      <c r="EB108" s="250">
        <f t="shared" si="122"/>
        <v>0</v>
      </c>
      <c r="EC108" s="252">
        <f t="shared" si="123"/>
        <v>0</v>
      </c>
      <c r="EM108" s="250">
        <f t="shared" si="124"/>
        <v>0</v>
      </c>
      <c r="EN108" s="252">
        <f t="shared" si="125"/>
        <v>0</v>
      </c>
      <c r="EX108" s="250">
        <f t="shared" si="126"/>
        <v>0</v>
      </c>
      <c r="EY108" s="252">
        <f t="shared" si="127"/>
        <v>0</v>
      </c>
      <c r="FI108" s="250">
        <f t="shared" si="128"/>
        <v>0</v>
      </c>
      <c r="FJ108" s="252">
        <f t="shared" si="129"/>
        <v>0</v>
      </c>
      <c r="FT108" s="250">
        <f t="shared" si="130"/>
        <v>0</v>
      </c>
      <c r="FU108" s="252">
        <f t="shared" si="131"/>
        <v>0</v>
      </c>
      <c r="GE108" s="250">
        <f t="shared" si="132"/>
        <v>0</v>
      </c>
      <c r="GF108" s="252">
        <f t="shared" si="133"/>
        <v>0</v>
      </c>
      <c r="GP108" s="250">
        <f t="shared" si="134"/>
        <v>0</v>
      </c>
      <c r="GQ108" s="252">
        <f t="shared" si="135"/>
        <v>0</v>
      </c>
      <c r="HA108" s="250">
        <f t="shared" si="136"/>
        <v>0</v>
      </c>
      <c r="HB108" s="252">
        <f t="shared" si="137"/>
        <v>0</v>
      </c>
      <c r="HL108" s="250">
        <f t="shared" si="138"/>
        <v>0</v>
      </c>
      <c r="HM108" s="252">
        <f t="shared" si="139"/>
        <v>0</v>
      </c>
      <c r="HW108" s="250">
        <f t="shared" si="140"/>
        <v>0</v>
      </c>
      <c r="HX108" s="252">
        <f t="shared" si="141"/>
        <v>0</v>
      </c>
      <c r="IH108" s="250">
        <f t="shared" si="142"/>
        <v>0</v>
      </c>
      <c r="II108" s="252">
        <f t="shared" si="143"/>
        <v>0</v>
      </c>
      <c r="IS108" s="250">
        <f t="shared" si="144"/>
        <v>0</v>
      </c>
      <c r="IT108" s="252">
        <f t="shared" si="145"/>
        <v>0</v>
      </c>
      <c r="JD108" s="250">
        <f t="shared" si="146"/>
        <v>0</v>
      </c>
      <c r="JE108" s="252">
        <f t="shared" si="147"/>
        <v>0</v>
      </c>
    </row>
    <row r="109" spans="1:266" s="276" customFormat="1" ht="17.25">
      <c r="A109" s="267" t="s">
        <v>351</v>
      </c>
      <c r="B109" s="268">
        <v>0</v>
      </c>
      <c r="C109" s="269">
        <v>0</v>
      </c>
      <c r="D109" s="270">
        <v>0</v>
      </c>
      <c r="E109" s="271">
        <f t="shared" ref="E109" si="148">C109-B109</f>
        <v>0</v>
      </c>
      <c r="F109" s="269">
        <v>0</v>
      </c>
      <c r="G109" s="270">
        <v>0</v>
      </c>
      <c r="H109" s="269">
        <v>0</v>
      </c>
      <c r="I109" s="270">
        <v>0</v>
      </c>
      <c r="J109" s="272"/>
      <c r="K109" s="273">
        <v>0</v>
      </c>
      <c r="L109" s="274">
        <v>0</v>
      </c>
      <c r="M109" s="275"/>
      <c r="V109" s="273">
        <v>0</v>
      </c>
      <c r="W109" s="274">
        <v>0</v>
      </c>
      <c r="X109" s="275"/>
      <c r="AG109" s="273">
        <v>0</v>
      </c>
      <c r="AH109" s="274">
        <v>0</v>
      </c>
      <c r="AI109" s="275"/>
      <c r="AR109" s="273">
        <v>0</v>
      </c>
      <c r="AS109" s="274">
        <v>0</v>
      </c>
      <c r="AT109" s="275"/>
      <c r="BC109" s="273">
        <v>0</v>
      </c>
      <c r="BD109" s="274">
        <v>0</v>
      </c>
      <c r="BE109" s="275"/>
      <c r="BN109" s="273">
        <v>0</v>
      </c>
      <c r="BO109" s="274">
        <v>0</v>
      </c>
      <c r="BP109" s="275"/>
      <c r="BY109" s="273">
        <v>0</v>
      </c>
      <c r="BZ109" s="274">
        <v>0</v>
      </c>
      <c r="CA109" s="275"/>
      <c r="CJ109" s="273">
        <v>0</v>
      </c>
      <c r="CK109" s="274">
        <v>0</v>
      </c>
      <c r="CL109" s="275"/>
      <c r="CU109" s="273">
        <v>0</v>
      </c>
      <c r="CV109" s="274">
        <v>0</v>
      </c>
      <c r="CW109" s="275"/>
      <c r="DF109" s="273">
        <v>0</v>
      </c>
      <c r="DG109" s="274">
        <v>0</v>
      </c>
      <c r="DH109" s="275"/>
      <c r="DQ109" s="273">
        <v>0</v>
      </c>
      <c r="DR109" s="274">
        <v>0</v>
      </c>
      <c r="DS109" s="275"/>
      <c r="EB109" s="273">
        <v>0</v>
      </c>
      <c r="EC109" s="274">
        <v>0</v>
      </c>
      <c r="ED109" s="275"/>
      <c r="EM109" s="273">
        <v>0</v>
      </c>
      <c r="EN109" s="274">
        <v>0</v>
      </c>
      <c r="EO109" s="275"/>
      <c r="EX109" s="273">
        <v>0</v>
      </c>
      <c r="EY109" s="274">
        <v>0</v>
      </c>
      <c r="EZ109" s="275"/>
      <c r="FI109" s="273">
        <v>0</v>
      </c>
      <c r="FJ109" s="274">
        <v>0</v>
      </c>
      <c r="FK109" s="275"/>
      <c r="FT109" s="273">
        <v>0</v>
      </c>
      <c r="FU109" s="274">
        <v>0</v>
      </c>
      <c r="FV109" s="275"/>
      <c r="GE109" s="273">
        <v>0</v>
      </c>
      <c r="GF109" s="274">
        <v>0</v>
      </c>
      <c r="GG109" s="275"/>
      <c r="GP109" s="273">
        <v>0</v>
      </c>
      <c r="GQ109" s="274">
        <v>0</v>
      </c>
      <c r="GR109" s="275"/>
      <c r="HA109" s="273">
        <v>0</v>
      </c>
      <c r="HB109" s="274">
        <v>0</v>
      </c>
      <c r="HC109" s="275"/>
      <c r="HL109" s="273">
        <v>0</v>
      </c>
      <c r="HM109" s="274">
        <v>0</v>
      </c>
      <c r="HN109" s="275"/>
      <c r="HW109" s="273">
        <v>0</v>
      </c>
      <c r="HX109" s="274">
        <v>0</v>
      </c>
      <c r="HY109" s="275"/>
      <c r="IH109" s="273">
        <v>0</v>
      </c>
      <c r="II109" s="274">
        <v>0</v>
      </c>
      <c r="IJ109" s="275"/>
      <c r="IS109" s="273">
        <v>0</v>
      </c>
      <c r="IT109" s="274">
        <v>0</v>
      </c>
      <c r="IU109" s="275"/>
      <c r="JD109" s="273">
        <v>0</v>
      </c>
      <c r="JE109" s="274">
        <v>0</v>
      </c>
      <c r="JF109" s="275"/>
    </row>
    <row r="110" spans="1:266" ht="17.25">
      <c r="A110" s="74" t="s">
        <v>184</v>
      </c>
      <c r="B110" s="77">
        <f>SUM(B53:B109)</f>
        <v>0</v>
      </c>
      <c r="C110" s="78">
        <f>SUM(C53:C109)</f>
        <v>0</v>
      </c>
      <c r="D110" s="78">
        <f>SUM(D53:D109)</f>
        <v>0</v>
      </c>
      <c r="E110" s="266">
        <f t="shared" si="100"/>
        <v>0</v>
      </c>
      <c r="F110" s="78">
        <f>SUM(F53:F109)</f>
        <v>0</v>
      </c>
      <c r="G110" s="249">
        <f>SUM(G53:G109)</f>
        <v>0</v>
      </c>
      <c r="H110" s="78">
        <f>SUM(H53:H109)</f>
        <v>0</v>
      </c>
      <c r="I110" s="249">
        <f>SUM(I53:I109)</f>
        <v>0</v>
      </c>
      <c r="J110" s="264"/>
      <c r="K110" s="78">
        <f>SUM(K53:K109)</f>
        <v>0</v>
      </c>
      <c r="L110" s="249">
        <f>SUM(L53:L109)</f>
        <v>0</v>
      </c>
      <c r="V110" s="78">
        <f>SUM(V53:V109)</f>
        <v>0</v>
      </c>
      <c r="W110" s="249">
        <f>SUM(W53:W109)</f>
        <v>0</v>
      </c>
      <c r="AG110" s="78">
        <f>SUM(AG53:AG109)</f>
        <v>0</v>
      </c>
      <c r="AH110" s="249">
        <f>SUM(AH53:AH109)</f>
        <v>0</v>
      </c>
      <c r="AR110" s="78">
        <f>SUM(AR53:AR109)</f>
        <v>0</v>
      </c>
      <c r="AS110" s="249">
        <f>SUM(AS53:AS109)</f>
        <v>0</v>
      </c>
      <c r="BC110" s="78">
        <f>SUM(BC53:BC109)</f>
        <v>0</v>
      </c>
      <c r="BD110" s="249">
        <f>SUM(BD53:BD109)</f>
        <v>0</v>
      </c>
      <c r="BN110" s="78">
        <f>SUM(BN53:BN109)</f>
        <v>0</v>
      </c>
      <c r="BO110" s="249">
        <f>SUM(BO53:BO109)</f>
        <v>0</v>
      </c>
      <c r="BY110" s="78">
        <f>SUM(BY53:BY109)</f>
        <v>0</v>
      </c>
      <c r="BZ110" s="249">
        <f>SUM(BZ53:BZ109)</f>
        <v>0</v>
      </c>
      <c r="CJ110" s="78">
        <f>SUM(CJ53:CJ109)</f>
        <v>0</v>
      </c>
      <c r="CK110" s="249">
        <f>SUM(CK53:CK109)</f>
        <v>0</v>
      </c>
      <c r="CU110" s="78">
        <f>SUM(CU53:CU109)</f>
        <v>0</v>
      </c>
      <c r="CV110" s="249">
        <f>SUM(CV53:CV109)</f>
        <v>0</v>
      </c>
      <c r="DF110" s="78">
        <f>SUM(DF53:DF109)</f>
        <v>0</v>
      </c>
      <c r="DG110" s="249">
        <f>SUM(DG53:DG109)</f>
        <v>0</v>
      </c>
      <c r="DQ110" s="78">
        <f>SUM(DQ53:DQ109)</f>
        <v>0</v>
      </c>
      <c r="DR110" s="249">
        <f>SUM(DR53:DR109)</f>
        <v>0</v>
      </c>
      <c r="EB110" s="78">
        <f>SUM(EB53:EB109)</f>
        <v>0</v>
      </c>
      <c r="EC110" s="249">
        <f>SUM(EC53:EC109)</f>
        <v>0</v>
      </c>
      <c r="EM110" s="78">
        <f>SUM(EM53:EM109)</f>
        <v>0</v>
      </c>
      <c r="EN110" s="249">
        <f>SUM(EN53:EN109)</f>
        <v>0</v>
      </c>
      <c r="EX110" s="78">
        <f>SUM(EX53:EX109)</f>
        <v>0</v>
      </c>
      <c r="EY110" s="249">
        <f>SUM(EY53:EY109)</f>
        <v>0</v>
      </c>
      <c r="FI110" s="78">
        <f>SUM(FI53:FI109)</f>
        <v>0</v>
      </c>
      <c r="FJ110" s="249">
        <f>SUM(FJ53:FJ109)</f>
        <v>0</v>
      </c>
      <c r="FT110" s="78">
        <f>SUM(FT53:FT109)</f>
        <v>0</v>
      </c>
      <c r="FU110" s="249">
        <f>SUM(FU53:FU109)</f>
        <v>0</v>
      </c>
      <c r="GE110" s="78">
        <f>SUM(GE53:GE109)</f>
        <v>0</v>
      </c>
      <c r="GF110" s="249">
        <f>SUM(GF53:GF109)</f>
        <v>0</v>
      </c>
      <c r="GP110" s="78">
        <f>SUM(GP53:GP109)</f>
        <v>0</v>
      </c>
      <c r="GQ110" s="249">
        <f>SUM(GQ53:GQ109)</f>
        <v>0</v>
      </c>
      <c r="HA110" s="78">
        <f>SUM(HA53:HA109)</f>
        <v>0</v>
      </c>
      <c r="HB110" s="249">
        <f>SUM(HB53:HB109)</f>
        <v>0</v>
      </c>
      <c r="HL110" s="78">
        <f>SUM(HL53:HL109)</f>
        <v>0</v>
      </c>
      <c r="HM110" s="249">
        <f>SUM(HM53:HM109)</f>
        <v>0</v>
      </c>
      <c r="HW110" s="78">
        <f>SUM(HW53:HW109)</f>
        <v>0</v>
      </c>
      <c r="HX110" s="249">
        <f>SUM(HX53:HX109)</f>
        <v>0</v>
      </c>
      <c r="IH110" s="78">
        <f>SUM(IH53:IH109)</f>
        <v>0</v>
      </c>
      <c r="II110" s="249">
        <f>SUM(II53:II109)</f>
        <v>0</v>
      </c>
      <c r="IS110" s="78">
        <f>SUM(IS53:IS109)</f>
        <v>0</v>
      </c>
      <c r="IT110" s="249">
        <f>SUM(IT53:IT109)</f>
        <v>0</v>
      </c>
      <c r="JD110" s="78">
        <f>SUM(JD53:JD109)</f>
        <v>0</v>
      </c>
      <c r="JE110" s="249">
        <f>SUM(JE53:JE109)</f>
        <v>0</v>
      </c>
    </row>
    <row r="113" spans="1:1" ht="21.75" customHeight="1">
      <c r="A113" s="36" t="s">
        <v>276</v>
      </c>
    </row>
    <row r="114" spans="1:1" ht="21.75" customHeight="1">
      <c r="A114" s="36" t="s">
        <v>280</v>
      </c>
    </row>
    <row r="115" spans="1:1">
      <c r="A115" s="349" t="s">
        <v>359</v>
      </c>
    </row>
  </sheetData>
  <mergeCells count="269">
    <mergeCell ref="AV2:AX2"/>
    <mergeCell ref="AY2:BB2"/>
    <mergeCell ref="BG2:BI2"/>
    <mergeCell ref="BJ2:BM2"/>
    <mergeCell ref="BR2:BT2"/>
    <mergeCell ref="BU2:BX2"/>
    <mergeCell ref="O2:Q2"/>
    <mergeCell ref="R2:U2"/>
    <mergeCell ref="Z2:AB2"/>
    <mergeCell ref="AC2:AF2"/>
    <mergeCell ref="AK2:AM2"/>
    <mergeCell ref="AN2:AQ2"/>
    <mergeCell ref="DJ2:DL2"/>
    <mergeCell ref="DM2:DP2"/>
    <mergeCell ref="DU2:DW2"/>
    <mergeCell ref="DX2:EA2"/>
    <mergeCell ref="EF2:EH2"/>
    <mergeCell ref="EI2:EL2"/>
    <mergeCell ref="CC2:CE2"/>
    <mergeCell ref="CF2:CI2"/>
    <mergeCell ref="CN2:CP2"/>
    <mergeCell ref="CQ2:CT2"/>
    <mergeCell ref="CY2:DA2"/>
    <mergeCell ref="DB2:DE2"/>
    <mergeCell ref="FX2:FZ2"/>
    <mergeCell ref="GA2:GD2"/>
    <mergeCell ref="GI2:GK2"/>
    <mergeCell ref="GL2:GO2"/>
    <mergeCell ref="GT2:GV2"/>
    <mergeCell ref="GW2:GZ2"/>
    <mergeCell ref="EQ2:ES2"/>
    <mergeCell ref="ET2:EW2"/>
    <mergeCell ref="FB2:FD2"/>
    <mergeCell ref="FE2:FH2"/>
    <mergeCell ref="FM2:FO2"/>
    <mergeCell ref="FP2:FS2"/>
    <mergeCell ref="IL2:IN2"/>
    <mergeCell ref="IO2:IR2"/>
    <mergeCell ref="IW2:IY2"/>
    <mergeCell ref="IZ2:JC2"/>
    <mergeCell ref="JH2:JJ2"/>
    <mergeCell ref="JK2:JN2"/>
    <mergeCell ref="HE2:HG2"/>
    <mergeCell ref="HH2:HK2"/>
    <mergeCell ref="HP2:HR2"/>
    <mergeCell ref="HS2:HV2"/>
    <mergeCell ref="IA2:IC2"/>
    <mergeCell ref="ID2:IG2"/>
    <mergeCell ref="BY4:CA4"/>
    <mergeCell ref="CJ4:CL4"/>
    <mergeCell ref="CU4:CW4"/>
    <mergeCell ref="DF4:DH4"/>
    <mergeCell ref="DQ4:DS4"/>
    <mergeCell ref="EB4:ED4"/>
    <mergeCell ref="K4:M4"/>
    <mergeCell ref="V4:X4"/>
    <mergeCell ref="AG4:AI4"/>
    <mergeCell ref="AR4:AT4"/>
    <mergeCell ref="BC4:BE4"/>
    <mergeCell ref="BN4:BP4"/>
    <mergeCell ref="HA4:HC4"/>
    <mergeCell ref="HL4:HN4"/>
    <mergeCell ref="HW4:HY4"/>
    <mergeCell ref="IH4:IJ4"/>
    <mergeCell ref="IS4:IU4"/>
    <mergeCell ref="JD4:JF4"/>
    <mergeCell ref="EM4:EO4"/>
    <mergeCell ref="EX4:EZ4"/>
    <mergeCell ref="FI4:FK4"/>
    <mergeCell ref="FT4:FV4"/>
    <mergeCell ref="GE4:GG4"/>
    <mergeCell ref="GP4:GR4"/>
    <mergeCell ref="BY5:CA5"/>
    <mergeCell ref="CJ5:CL5"/>
    <mergeCell ref="CU5:CW5"/>
    <mergeCell ref="DF5:DH5"/>
    <mergeCell ref="DQ5:DS5"/>
    <mergeCell ref="EB5:ED5"/>
    <mergeCell ref="K5:M5"/>
    <mergeCell ref="V5:X5"/>
    <mergeCell ref="AG5:AI5"/>
    <mergeCell ref="AR5:AT5"/>
    <mergeCell ref="BC5:BE5"/>
    <mergeCell ref="BN5:BP5"/>
    <mergeCell ref="HA5:HC5"/>
    <mergeCell ref="HL5:HN5"/>
    <mergeCell ref="HW5:HY5"/>
    <mergeCell ref="IH5:IJ5"/>
    <mergeCell ref="IS5:IU5"/>
    <mergeCell ref="JD5:JF5"/>
    <mergeCell ref="EM5:EO5"/>
    <mergeCell ref="EX5:EZ5"/>
    <mergeCell ref="FI5:FK5"/>
    <mergeCell ref="FT5:FV5"/>
    <mergeCell ref="GE5:GG5"/>
    <mergeCell ref="GP5:GR5"/>
    <mergeCell ref="BY6:CA6"/>
    <mergeCell ref="CJ6:CL6"/>
    <mergeCell ref="CU6:CW6"/>
    <mergeCell ref="DF6:DH6"/>
    <mergeCell ref="DQ6:DS6"/>
    <mergeCell ref="EB6:ED6"/>
    <mergeCell ref="K6:M6"/>
    <mergeCell ref="V6:X6"/>
    <mergeCell ref="AG6:AI6"/>
    <mergeCell ref="AR6:AT6"/>
    <mergeCell ref="BC6:BE6"/>
    <mergeCell ref="BN6:BP6"/>
    <mergeCell ref="HA6:HC6"/>
    <mergeCell ref="HL6:HN6"/>
    <mergeCell ref="HW6:HY6"/>
    <mergeCell ref="IH6:IJ6"/>
    <mergeCell ref="IS6:IU6"/>
    <mergeCell ref="JD6:JF6"/>
    <mergeCell ref="EM6:EO6"/>
    <mergeCell ref="EX6:EZ6"/>
    <mergeCell ref="FI6:FK6"/>
    <mergeCell ref="FT6:FV6"/>
    <mergeCell ref="GE6:GG6"/>
    <mergeCell ref="GP6:GR6"/>
    <mergeCell ref="BY7:CA7"/>
    <mergeCell ref="CJ7:CL7"/>
    <mergeCell ref="CU7:CW7"/>
    <mergeCell ref="DF7:DH7"/>
    <mergeCell ref="DQ7:DS7"/>
    <mergeCell ref="EB7:ED7"/>
    <mergeCell ref="K7:M7"/>
    <mergeCell ref="V7:X7"/>
    <mergeCell ref="AG7:AI7"/>
    <mergeCell ref="AR7:AT7"/>
    <mergeCell ref="BC7:BE7"/>
    <mergeCell ref="BN7:BP7"/>
    <mergeCell ref="HA7:HC7"/>
    <mergeCell ref="HL7:HN7"/>
    <mergeCell ref="HW7:HY7"/>
    <mergeCell ref="IH7:IJ7"/>
    <mergeCell ref="IS7:IU7"/>
    <mergeCell ref="JD7:JF7"/>
    <mergeCell ref="EM7:EO7"/>
    <mergeCell ref="EX7:EZ7"/>
    <mergeCell ref="FI7:FK7"/>
    <mergeCell ref="FT7:FV7"/>
    <mergeCell ref="GE7:GG7"/>
    <mergeCell ref="GP7:GR7"/>
    <mergeCell ref="BY8:CA8"/>
    <mergeCell ref="CJ8:CL8"/>
    <mergeCell ref="CU8:CW8"/>
    <mergeCell ref="DF8:DH8"/>
    <mergeCell ref="DQ8:DS8"/>
    <mergeCell ref="EB8:ED8"/>
    <mergeCell ref="K8:M8"/>
    <mergeCell ref="V8:X8"/>
    <mergeCell ref="AG8:AI8"/>
    <mergeCell ref="AR8:AT8"/>
    <mergeCell ref="BC8:BE8"/>
    <mergeCell ref="BN8:BP8"/>
    <mergeCell ref="HA8:HC8"/>
    <mergeCell ref="HL8:HN8"/>
    <mergeCell ref="HW8:HY8"/>
    <mergeCell ref="IH8:IJ8"/>
    <mergeCell ref="IS8:IU8"/>
    <mergeCell ref="JD8:JF8"/>
    <mergeCell ref="EM8:EO8"/>
    <mergeCell ref="EX8:EZ8"/>
    <mergeCell ref="FI8:FK8"/>
    <mergeCell ref="FT8:FV8"/>
    <mergeCell ref="GE8:GG8"/>
    <mergeCell ref="GP8:GR8"/>
    <mergeCell ref="BY9:CA9"/>
    <mergeCell ref="CJ9:CL9"/>
    <mergeCell ref="CU9:CW9"/>
    <mergeCell ref="DF9:DH9"/>
    <mergeCell ref="DQ9:DS9"/>
    <mergeCell ref="EB9:ED9"/>
    <mergeCell ref="K9:M9"/>
    <mergeCell ref="V9:X9"/>
    <mergeCell ref="AG9:AI9"/>
    <mergeCell ref="AR9:AT9"/>
    <mergeCell ref="BC9:BE9"/>
    <mergeCell ref="BN9:BP9"/>
    <mergeCell ref="HA9:HC9"/>
    <mergeCell ref="HL9:HN9"/>
    <mergeCell ref="HW9:HY9"/>
    <mergeCell ref="IH9:IJ9"/>
    <mergeCell ref="IS9:IU9"/>
    <mergeCell ref="JD9:JF9"/>
    <mergeCell ref="EM9:EO9"/>
    <mergeCell ref="EX9:EZ9"/>
    <mergeCell ref="FI9:FK9"/>
    <mergeCell ref="FT9:FV9"/>
    <mergeCell ref="GE9:GG9"/>
    <mergeCell ref="GP9:GR9"/>
    <mergeCell ref="BY45:CA45"/>
    <mergeCell ref="CJ45:CL45"/>
    <mergeCell ref="CU45:CW45"/>
    <mergeCell ref="DF45:DH45"/>
    <mergeCell ref="DQ45:DS45"/>
    <mergeCell ref="EB45:ED45"/>
    <mergeCell ref="K45:M45"/>
    <mergeCell ref="V45:X45"/>
    <mergeCell ref="AG45:AI45"/>
    <mergeCell ref="AR45:AT45"/>
    <mergeCell ref="BC45:BE45"/>
    <mergeCell ref="BN45:BP45"/>
    <mergeCell ref="HA45:HC45"/>
    <mergeCell ref="HL45:HN45"/>
    <mergeCell ref="HW45:HY45"/>
    <mergeCell ref="IH45:IJ45"/>
    <mergeCell ref="IS45:IU45"/>
    <mergeCell ref="JD45:JF45"/>
    <mergeCell ref="EM45:EO45"/>
    <mergeCell ref="EX45:EZ45"/>
    <mergeCell ref="FI45:FK45"/>
    <mergeCell ref="FT45:FV45"/>
    <mergeCell ref="GE45:GG45"/>
    <mergeCell ref="GP45:GR45"/>
    <mergeCell ref="BY46:CA46"/>
    <mergeCell ref="CJ46:CL46"/>
    <mergeCell ref="CU46:CW46"/>
    <mergeCell ref="DF46:DH46"/>
    <mergeCell ref="DQ46:DS46"/>
    <mergeCell ref="EB46:ED46"/>
    <mergeCell ref="K46:M46"/>
    <mergeCell ref="V46:X46"/>
    <mergeCell ref="AG46:AI46"/>
    <mergeCell ref="AR46:AT46"/>
    <mergeCell ref="BC46:BE46"/>
    <mergeCell ref="BN46:BP46"/>
    <mergeCell ref="HA46:HC46"/>
    <mergeCell ref="HL46:HN46"/>
    <mergeCell ref="HW46:HY46"/>
    <mergeCell ref="IH46:IJ46"/>
    <mergeCell ref="IS46:IU46"/>
    <mergeCell ref="JD46:JF46"/>
    <mergeCell ref="EM46:EO46"/>
    <mergeCell ref="EX46:EZ46"/>
    <mergeCell ref="FI46:FK46"/>
    <mergeCell ref="FT46:FV46"/>
    <mergeCell ref="GE46:GG46"/>
    <mergeCell ref="GP46:GR46"/>
    <mergeCell ref="IS47:IU47"/>
    <mergeCell ref="JD47:JF47"/>
    <mergeCell ref="EM47:EO47"/>
    <mergeCell ref="EX47:EZ47"/>
    <mergeCell ref="FI47:FK47"/>
    <mergeCell ref="FT47:FV47"/>
    <mergeCell ref="GE47:GG47"/>
    <mergeCell ref="GP47:GR47"/>
    <mergeCell ref="BY47:CA47"/>
    <mergeCell ref="CJ47:CL47"/>
    <mergeCell ref="CU47:CW47"/>
    <mergeCell ref="DF47:DH47"/>
    <mergeCell ref="DQ47:DS47"/>
    <mergeCell ref="EB47:ED47"/>
    <mergeCell ref="A51:B51"/>
    <mergeCell ref="C51:D51"/>
    <mergeCell ref="E51:E52"/>
    <mergeCell ref="F51:G51"/>
    <mergeCell ref="H51:I51"/>
    <mergeCell ref="HA47:HC47"/>
    <mergeCell ref="HL47:HN47"/>
    <mergeCell ref="HW47:HY47"/>
    <mergeCell ref="IH47:IJ47"/>
    <mergeCell ref="K47:M47"/>
    <mergeCell ref="V47:X47"/>
    <mergeCell ref="AG47:AI47"/>
    <mergeCell ref="AR47:AT47"/>
    <mergeCell ref="BC47:BE47"/>
    <mergeCell ref="BN47:BP47"/>
  </mergeCells>
  <phoneticPr fontId="2"/>
  <conditionalFormatting sqref="K13:U43">
    <cfRule type="expression" dxfId="76" priority="45" stopIfTrue="1">
      <formula>WEEKDAY($K13,1)=1</formula>
    </cfRule>
    <cfRule type="expression" dxfId="75" priority="44" stopIfTrue="1">
      <formula>WEEKDAY($K13,1)=7</formula>
    </cfRule>
    <cfRule type="expression" dxfId="74" priority="43" stopIfTrue="1">
      <formula>COUNTIF($JQ$11:$JQ$70,$K13)=1</formula>
    </cfRule>
  </conditionalFormatting>
  <conditionalFormatting sqref="K13:JN43">
    <cfRule type="cellIs" dxfId="73" priority="1" stopIfTrue="1" operator="equal">
      <formula>"★就職活動日"</formula>
    </cfRule>
  </conditionalFormatting>
  <conditionalFormatting sqref="V13:AF43">
    <cfRule type="expression" dxfId="72" priority="42" stopIfTrue="1">
      <formula>WEEKDAY($V13,1)=1</formula>
    </cfRule>
    <cfRule type="expression" dxfId="71" priority="41" stopIfTrue="1">
      <formula>WEEKDAY($V13,1)=7</formula>
    </cfRule>
    <cfRule type="expression" dxfId="70" priority="40" stopIfTrue="1">
      <formula>COUNTIF($JQ$11:$JQ$70,$V13)=1</formula>
    </cfRule>
  </conditionalFormatting>
  <conditionalFormatting sqref="AG13:AQ43">
    <cfRule type="expression" dxfId="69" priority="39" stopIfTrue="1">
      <formula>WEEKDAY($AG13,1)=1</formula>
    </cfRule>
    <cfRule type="expression" dxfId="68" priority="38" stopIfTrue="1">
      <formula>WEEKDAY($AG13,1)=7</formula>
    </cfRule>
    <cfRule type="expression" dxfId="67" priority="37" stopIfTrue="1">
      <formula>COUNTIF($JQ$11:$JQ$70,$AG13)=1</formula>
    </cfRule>
  </conditionalFormatting>
  <conditionalFormatting sqref="AR13:BB43">
    <cfRule type="expression" dxfId="66" priority="13" stopIfTrue="1">
      <formula>COUNTIF($JQ$11:$JQ$70,$AR13)=1</formula>
    </cfRule>
    <cfRule type="expression" dxfId="65" priority="17" stopIfTrue="1">
      <formula>WEEKDAY($AR13,1)=7</formula>
    </cfRule>
    <cfRule type="expression" dxfId="64" priority="36" stopIfTrue="1">
      <formula>WEEKDAY($AR13,1)=1</formula>
    </cfRule>
  </conditionalFormatting>
  <conditionalFormatting sqref="BC13:BM43">
    <cfRule type="expression" dxfId="63" priority="12" stopIfTrue="1">
      <formula>COUNTIF($JQ$11:$JQ$70,$BC13)=1</formula>
    </cfRule>
    <cfRule type="expression" dxfId="62" priority="35" stopIfTrue="1">
      <formula>WEEKDAY($BC13,1)=1</formula>
    </cfRule>
    <cfRule type="expression" dxfId="61" priority="16" stopIfTrue="1">
      <formula>WEEKDAY($BC13,1)=7</formula>
    </cfRule>
  </conditionalFormatting>
  <conditionalFormatting sqref="BN13:BX43">
    <cfRule type="expression" dxfId="60" priority="32" stopIfTrue="1">
      <formula>COUNTIF($JQ$11:$JQ$70,$BN13)=1</formula>
    </cfRule>
    <cfRule type="expression" dxfId="59" priority="33" stopIfTrue="1">
      <formula>WEEKDAY($BN13,1)=7</formula>
    </cfRule>
    <cfRule type="expression" dxfId="58" priority="34" stopIfTrue="1">
      <formula>WEEKDAY($BN13,1)=1</formula>
    </cfRule>
  </conditionalFormatting>
  <conditionalFormatting sqref="BY13:CI43">
    <cfRule type="expression" dxfId="57" priority="29" stopIfTrue="1">
      <formula>COUNTIF($JQ$11:$JQ$70,$BY13)=1</formula>
    </cfRule>
    <cfRule type="expression" dxfId="56" priority="30" stopIfTrue="1">
      <formula>WEEKDAY($BY13,1)=7</formula>
    </cfRule>
    <cfRule type="expression" dxfId="55" priority="31" stopIfTrue="1">
      <formula>WEEKDAY($BY13,1)=1</formula>
    </cfRule>
  </conditionalFormatting>
  <conditionalFormatting sqref="CJ13:CT43">
    <cfRule type="expression" dxfId="54" priority="28" stopIfTrue="1">
      <formula>WEEKDAY($CJ13,1)=1</formula>
    </cfRule>
    <cfRule type="expression" dxfId="53" priority="26" stopIfTrue="1">
      <formula>COUNTIF($JQ$11:$JQ$70,$CJ13)=1</formula>
    </cfRule>
    <cfRule type="expression" dxfId="52" priority="27" stopIfTrue="1">
      <formula>WEEKDAY($CJ13,1)=7</formula>
    </cfRule>
  </conditionalFormatting>
  <conditionalFormatting sqref="CU13:DE43">
    <cfRule type="expression" dxfId="51" priority="23" stopIfTrue="1">
      <formula>COUNTIF($JQ$11:$JQ$70,$CU13)=1</formula>
    </cfRule>
    <cfRule type="expression" dxfId="50" priority="24" stopIfTrue="1">
      <formula>WEEKDAY($CU13,1)=7</formula>
    </cfRule>
    <cfRule type="expression" dxfId="49" priority="25" stopIfTrue="1">
      <formula>WEEKDAY($CU13,1)=1</formula>
    </cfRule>
  </conditionalFormatting>
  <conditionalFormatting sqref="DF13:DP43">
    <cfRule type="expression" dxfId="48" priority="11" stopIfTrue="1">
      <formula>COUNTIF($JQ$11:$JQ$70,$DF13)=1</formula>
    </cfRule>
    <cfRule type="expression" dxfId="47" priority="15" stopIfTrue="1">
      <formula>WEEKDAY($DF13,1)=7</formula>
    </cfRule>
    <cfRule type="expression" dxfId="46" priority="22" stopIfTrue="1">
      <formula>WEEKDAY($DF13,1)=1</formula>
    </cfRule>
  </conditionalFormatting>
  <conditionalFormatting sqref="DQ13:EA43">
    <cfRule type="expression" dxfId="45" priority="14" stopIfTrue="1">
      <formula>WEEKDAY($DQ13,1)=7</formula>
    </cfRule>
    <cfRule type="expression" dxfId="44" priority="21" stopIfTrue="1">
      <formula>WEEKDAY($DQ13,1)=1</formula>
    </cfRule>
    <cfRule type="expression" dxfId="43" priority="10" stopIfTrue="1">
      <formula>COUNTIF($JQ$11:$JQ$70,$DQ13)=1</formula>
    </cfRule>
  </conditionalFormatting>
  <conditionalFormatting sqref="EB13:EL43">
    <cfRule type="expression" dxfId="42" priority="20" stopIfTrue="1">
      <formula>WEEKDAY($EB13,1)=1</formula>
    </cfRule>
    <cfRule type="expression" dxfId="41" priority="19" stopIfTrue="1">
      <formula>WEEKDAY($EB13,1)=7</formula>
    </cfRule>
    <cfRule type="expression" dxfId="40" priority="18" stopIfTrue="1">
      <formula>COUNTIF($JQ$11:$JQ$70,$EB13)=1</formula>
    </cfRule>
  </conditionalFormatting>
  <conditionalFormatting sqref="EM13:EW43">
    <cfRule type="expression" dxfId="39" priority="68" stopIfTrue="1">
      <formula>COUNTIF($JQ$11:$JQ$70,$EM13)=1</formula>
    </cfRule>
    <cfRule type="expression" dxfId="38" priority="69" stopIfTrue="1">
      <formula>WEEKDAY($EM13,1)=7</formula>
    </cfRule>
    <cfRule type="expression" dxfId="37" priority="70" stopIfTrue="1">
      <formula>WEEKDAY($EM13,1)=1</formula>
    </cfRule>
  </conditionalFormatting>
  <conditionalFormatting sqref="EX13:FH43">
    <cfRule type="expression" dxfId="36" priority="66" stopIfTrue="1">
      <formula>WEEKDAY($EX13,1)=7</formula>
    </cfRule>
    <cfRule type="expression" dxfId="35" priority="65" stopIfTrue="1">
      <formula>COUNTIF($JQ$11:$JQ$70,$EX13)=1</formula>
    </cfRule>
    <cfRule type="expression" dxfId="34" priority="67" stopIfTrue="1">
      <formula>WEEKDAY($EX13,1)=1</formula>
    </cfRule>
  </conditionalFormatting>
  <conditionalFormatting sqref="FI13:FS43">
    <cfRule type="expression" dxfId="33" priority="64" stopIfTrue="1">
      <formula>WEEKDAY($FI13,1)=1</formula>
    </cfRule>
    <cfRule type="expression" dxfId="32" priority="63" stopIfTrue="1">
      <formula>WEEKDAY($FI13,1)=7</formula>
    </cfRule>
    <cfRule type="expression" dxfId="31" priority="62" stopIfTrue="1">
      <formula>COUNTIF($JQ$11:$JQ$70,$FI13)=1</formula>
    </cfRule>
  </conditionalFormatting>
  <conditionalFormatting sqref="FT13:GD43">
    <cfRule type="expression" dxfId="30" priority="9" stopIfTrue="1">
      <formula>WEEKDAY($FT13,1)=7</formula>
    </cfRule>
    <cfRule type="expression" dxfId="29" priority="8" stopIfTrue="1">
      <formula>COUNTIF($JQ$11:$JQ$70,$FT13)=1</formula>
    </cfRule>
    <cfRule type="expression" dxfId="28" priority="61" stopIfTrue="1">
      <formula>WEEKDAY($FT13,1)=1</formula>
    </cfRule>
  </conditionalFormatting>
  <conditionalFormatting sqref="GE13:GO43">
    <cfRule type="expression" dxfId="27" priority="4" stopIfTrue="1">
      <formula>COUNTIF($JQ$11:$JQ$70,$GE13)=1</formula>
    </cfRule>
    <cfRule type="expression" dxfId="26" priority="7" stopIfTrue="1">
      <formula>WEEKDAY($GE13,1)=7</formula>
    </cfRule>
    <cfRule type="expression" dxfId="25" priority="60" stopIfTrue="1">
      <formula>WEEKDAY($GE13,1)=1</formula>
    </cfRule>
  </conditionalFormatting>
  <conditionalFormatting sqref="GP13:GZ43">
    <cfRule type="expression" dxfId="24" priority="59" stopIfTrue="1">
      <formula>WEEKDAY($GP13,1)=1</formula>
    </cfRule>
    <cfRule type="expression" dxfId="23" priority="58" stopIfTrue="1">
      <formula>WEEKDAY($GP13,1)=7</formula>
    </cfRule>
    <cfRule type="expression" dxfId="22" priority="57" stopIfTrue="1">
      <formula>COUNTIF($JQ$11:$JQ$70,$GP13)=1</formula>
    </cfRule>
  </conditionalFormatting>
  <conditionalFormatting sqref="HA13:HK43">
    <cfRule type="expression" dxfId="21" priority="73" stopIfTrue="1">
      <formula>WEEKDAY($HA13,1)=1</formula>
    </cfRule>
    <cfRule type="expression" dxfId="20" priority="71" stopIfTrue="1">
      <formula>COUNTIF($JQ$11:$JQ$70,$HA13)=1</formula>
    </cfRule>
    <cfRule type="expression" dxfId="19" priority="72" stopIfTrue="1">
      <formula>WEEKDAY($HA13,1)=7</formula>
    </cfRule>
  </conditionalFormatting>
  <conditionalFormatting sqref="HL13:HV43">
    <cfRule type="expression" dxfId="18" priority="54" stopIfTrue="1">
      <formula>COUNTIF($JQ$11:$JQ$70,$HL13)=1</formula>
    </cfRule>
    <cfRule type="expression" dxfId="17" priority="55" stopIfTrue="1">
      <formula>WEEKDAY($HL13,1)=7</formula>
    </cfRule>
    <cfRule type="expression" dxfId="16" priority="56" stopIfTrue="1">
      <formula>WEEKDAY($HL13,1)=1</formula>
    </cfRule>
  </conditionalFormatting>
  <conditionalFormatting sqref="HW13:IG43">
    <cfRule type="expression" dxfId="15" priority="53" stopIfTrue="1">
      <formula>WEEKDAY($HW13,1)=1</formula>
    </cfRule>
    <cfRule type="expression" dxfId="14" priority="52" stopIfTrue="1">
      <formula>WEEKDAY($HW13,1)=7</formula>
    </cfRule>
    <cfRule type="expression" dxfId="13" priority="51" stopIfTrue="1">
      <formula>COUNTIF($JQ$11:$JQ$70,$HW13)=1</formula>
    </cfRule>
  </conditionalFormatting>
  <conditionalFormatting sqref="IH13:IR43">
    <cfRule type="expression" dxfId="12" priority="6" stopIfTrue="1">
      <formula>WEEKDAY($IH13,1)=7</formula>
    </cfRule>
    <cfRule type="expression" dxfId="11" priority="3" stopIfTrue="1">
      <formula>COUNTIF($JQ$11:$JQ$70,$IH13)=1</formula>
    </cfRule>
    <cfRule type="expression" dxfId="10" priority="50" stopIfTrue="1">
      <formula>WEEKDAY($IH13,1)=1</formula>
    </cfRule>
  </conditionalFormatting>
  <conditionalFormatting sqref="IS13:JC43">
    <cfRule type="expression" dxfId="9" priority="5" stopIfTrue="1">
      <formula>WEEKDAY($IS13,1)=7</formula>
    </cfRule>
    <cfRule type="expression" dxfId="8" priority="49" stopIfTrue="1">
      <formula>WEEKDAY($IS13,1)=1</formula>
    </cfRule>
    <cfRule type="expression" dxfId="7" priority="2" stopIfTrue="1">
      <formula>COUNTIF($JQ$11:$JQ$70,$IS13)=1</formula>
    </cfRule>
  </conditionalFormatting>
  <conditionalFormatting sqref="JD13:JN43">
    <cfRule type="expression" dxfId="6" priority="47" stopIfTrue="1">
      <formula>WEEKDAY($JD13,1)=7</formula>
    </cfRule>
    <cfRule type="expression" dxfId="5" priority="46" stopIfTrue="1">
      <formula>COUNTIF($JQ$11:$JQ$70,$JD13)=1</formula>
    </cfRule>
    <cfRule type="expression" dxfId="4" priority="48" stopIfTrue="1">
      <formula>WEEKDAY($JD13,1)=1</formula>
    </cfRule>
  </conditionalFormatting>
  <dataValidations count="5">
    <dataValidation type="list" imeMode="on" allowBlank="1" showInputMessage="1" sqref="N13:U43 Y13:AF43 AJ13:AQ43 AU13:BB43 BF13:BM43 BQ13:BX43 CB13:CI43 CM13:CT43 CX13:DE43 DI13:DP43 DT13:EA43 EE13:EL43 EP13:EW43 FA13:FH43 FL13:FS43 FW13:GD43 GH13:GO43 GS13:GZ43 HD13:HK43 HO13:HV43 HZ13:IG43 IK13:IR43 IV13:JC43 JG13:JN43" xr:uid="{00000000-0002-0000-0200-000000000000}">
      <formula1>$A$53:$A$109</formula1>
    </dataValidation>
    <dataValidation imeMode="on" allowBlank="1" showInputMessage="1" showErrorMessage="1" sqref="N4:N5" xr:uid="{00000000-0002-0000-0200-000001000000}"/>
    <dataValidation imeMode="off" allowBlank="1" showInputMessage="1" showErrorMessage="1" sqref="P7:P8 T5 EP8:EP9 N6:N9 AW7:AW8 AJ8:AJ9 AU6 AU8:AU9 CD7:CD8 BQ6 CB6 CB8:CB9 DK7:DK8 CX6 DI6 DI8:DI9 IK6 EE6 IK8:IK9 FY7:FY8 FL6 FW6 FW8:FW9 HF7:HF8 GS6 HD6 HD8:HD9 IM7:IM8 HZ6 ER7:ER8 EP6 A2:B2 D2:E2 JG6 M13:M43 AI13:AI43 AT13:AT43 BE13:BE43 BP13:BP43 CA13:CA43 CL13:CL43 CW13:CW43 DH13:DH43 DS13:DS43 ED13:ED43 EO13:EO43 EZ13:EZ43 FK13:FK43 FV13:FV43 GG13:GG43 GR13:GR43 HC13:HC43 HN13:HN43 HY13:HY43 IJ13:IJ43 IU13:IU43 JF13:JF43 AA7:AA8 Y6 Y8:Y9 AL7:AL8 AJ6 BF8:BF9 BH7:BH8 BF6 BQ8:BQ9 BS7:BS8 CM8:CM9 CO7:CO8 CM6 CX8:CX9 CZ7:CZ8 DT8:DT9 DV7:DV8 DT6 EE8:EE9 EG7:EG8 FA8:FA9 FC7:FC8 FA6 FL8:FL9 FN7:FN8 GH8:GH9 GJ7:GJ8 GH6 GS8:GS9 GU7:GU8 HO8:HO9 HQ7:HQ8 HO6 HZ8:HZ9 IB7:IB8 IV8:IV9 IX7:IX8 IV6 JG8:JG9 JI7:JI8 X13:X43 R2" xr:uid="{00000000-0002-0000-0200-000002000000}"/>
    <dataValidation type="list" allowBlank="1" showInputMessage="1" showErrorMessage="1" sqref="AQ131104 AQ196640 AQ262176 AQ327712 AQ393248 AQ458784 AQ524320 AQ589856 AQ655392 AQ720928 AQ786464 AQ852000 AQ917536 AQ983072 AQ65568 BX196640 BX262176 BX327712 BX393248 BX458784 BX524320 BX589856 BX655392 BX720928 BX786464 BX852000 BX917536 BX983072 BX65568 BX131104 DE131104 DE196640 DE262176 DE327712 DE393248 DE458784 DE524320 DE589856 DE655392 DE720928 DE786464 DE852000 DE917536 DE983072 DE65568 EL262176 EL327712 EL393248 EL458784 EL524320 EL589856 EL655392 EL720928 EL786464 EL852000 EL917536 EL983072 EL65568 EL131104 EL196640 FS131104 FS196640 FS262176 FS327712 FS393248 FS458784 FS524320 FS589856 FS655392 FS720928 FS786464 FS852000 FS917536 FS983072 FS65568 GZ196640 GZ262176 GZ327712 GZ393248 GZ458784 GZ524320 GZ589856 GZ655392 GZ720928 GZ786464 GZ852000 GZ917536 GZ983072 GZ65568 GZ131104 IG131104 IG196640 IG262176 IG327712 IG393248 IG458784 IG524320 IG589856 IG655392 IG720928 IG786464 IG852000 IG917536 IG983072 IG65568 JN262176 JN327712 JN393248 JN458784 JN524320 JN589856 JN655392 JN720928 JN786464 JN852000 JN917536 JN983072 JN65568 JN131104 JN196640" xr:uid="{00000000-0002-0000-0200-000003000000}">
      <formula1>"青森校,弘前校,八戸校,むつ校"</formula1>
    </dataValidation>
    <dataValidation type="list" allowBlank="1" showInputMessage="1" showErrorMessage="1" sqref="O2" xr:uid="{00000000-0002-0000-0200-000004000000}">
      <formula1>"日程表,（様式20号）執行日程結果報告書"</formula1>
    </dataValidation>
  </dataValidations>
  <printOptions horizontalCentered="1" verticalCentered="1"/>
  <pageMargins left="0.59055118110236227" right="0.39370078740157483" top="0.39370078740157483" bottom="0.39370078740157483" header="0" footer="0"/>
  <pageSetup paperSize="9" scale="66" fitToWidth="4" orientation="portrait" horizontalDpi="300" verticalDpi="300" r:id="rId1"/>
  <colBreaks count="23" manualBreakCount="23">
    <brk id="21" min="1" max="48" man="1"/>
    <brk id="32" min="1" max="48" man="1"/>
    <brk id="43" min="1" max="48" man="1"/>
    <brk id="54" min="1" max="48" man="1"/>
    <brk id="65" min="1" max="48" man="1"/>
    <brk id="76" min="1" max="48" man="1"/>
    <brk id="87" min="1" max="48" man="1"/>
    <brk id="98" min="1" max="48" man="1"/>
    <brk id="109" min="1" max="48" man="1"/>
    <brk id="120" min="1" max="48" man="1"/>
    <brk id="131" min="1" max="48" man="1"/>
    <brk id="142" min="1" max="48" man="1"/>
    <brk id="153" min="1" max="48" man="1"/>
    <brk id="164" min="1" max="48" man="1"/>
    <brk id="175" min="1" max="48" man="1"/>
    <brk id="186" min="1" max="48" man="1"/>
    <brk id="197" min="1" max="48" man="1"/>
    <brk id="208" min="1" max="48" man="1"/>
    <brk id="219" min="1" max="48" man="1"/>
    <brk id="230" min="1" max="48" man="1"/>
    <brk id="241" min="1" max="48" man="1"/>
    <brk id="252" min="1" max="48" man="1"/>
    <brk id="263" min="1" max="48"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2" customFormat="1" ht="24" customHeight="1">
      <c r="A1" s="487" t="s">
        <v>146</v>
      </c>
      <c r="B1" s="487"/>
      <c r="C1" s="487"/>
      <c r="D1" s="487"/>
      <c r="E1" s="487"/>
      <c r="F1" s="106"/>
      <c r="G1" s="111" t="s">
        <v>206</v>
      </c>
      <c r="H1" s="344"/>
    </row>
    <row r="2" spans="1:8" s="8" customFormat="1" ht="18.75" customHeight="1">
      <c r="A2" s="8" t="s">
        <v>231</v>
      </c>
      <c r="D2" s="9"/>
      <c r="F2" s="9"/>
    </row>
    <row r="3" spans="1:8" s="8" customFormat="1" ht="21.75" customHeight="1">
      <c r="A3" s="19" t="s">
        <v>230</v>
      </c>
      <c r="B3" s="317"/>
      <c r="C3" s="317"/>
      <c r="D3" s="172"/>
      <c r="E3" s="317"/>
      <c r="F3" s="172"/>
      <c r="G3" s="317"/>
    </row>
    <row r="4" spans="1:8" s="8" customFormat="1" ht="21.75" customHeight="1">
      <c r="A4" s="19" t="s">
        <v>232</v>
      </c>
      <c r="B4" s="317"/>
      <c r="C4" s="317"/>
      <c r="D4" s="172"/>
      <c r="E4" s="317"/>
      <c r="F4" s="172"/>
      <c r="G4" s="317"/>
    </row>
    <row r="5" spans="1:8" s="11" customFormat="1" ht="21" customHeight="1">
      <c r="A5" s="488" t="s">
        <v>233</v>
      </c>
      <c r="B5" s="488"/>
      <c r="C5" s="488"/>
      <c r="D5" s="488"/>
      <c r="E5" s="488"/>
      <c r="F5" s="488"/>
      <c r="G5" s="488"/>
      <c r="H5" s="28"/>
    </row>
    <row r="6" spans="1:8" s="22" customFormat="1" ht="21.75" customHeight="1">
      <c r="A6" s="488" t="s">
        <v>234</v>
      </c>
      <c r="B6" s="489"/>
      <c r="C6" s="489"/>
      <c r="D6" s="489"/>
      <c r="E6" s="489"/>
      <c r="F6" s="489"/>
      <c r="G6" s="489"/>
      <c r="H6" s="27"/>
    </row>
    <row r="7" spans="1:8" s="8" customFormat="1" ht="12.75" customHeight="1">
      <c r="D7" s="9"/>
      <c r="F7" s="9"/>
    </row>
    <row r="8" spans="1:8" s="8" customFormat="1" ht="25.5" customHeight="1">
      <c r="A8" s="486" t="s">
        <v>28</v>
      </c>
      <c r="B8" s="486"/>
      <c r="C8" s="326" t="s">
        <v>298</v>
      </c>
      <c r="D8" s="173"/>
      <c r="E8" s="174"/>
      <c r="F8" s="9"/>
      <c r="G8" s="20"/>
      <c r="H8" s="20"/>
    </row>
    <row r="9" spans="1:8" s="8" customFormat="1" ht="25.5" customHeight="1">
      <c r="A9" s="486" t="s">
        <v>46</v>
      </c>
      <c r="B9" s="486"/>
      <c r="C9" s="326" t="s">
        <v>299</v>
      </c>
      <c r="D9" s="173"/>
      <c r="E9" s="174"/>
      <c r="F9" s="9"/>
      <c r="G9" s="20"/>
      <c r="H9" s="20"/>
    </row>
    <row r="10" spans="1:8" s="8" customFormat="1" ht="25.5" customHeight="1">
      <c r="A10" s="486" t="s">
        <v>27</v>
      </c>
      <c r="B10" s="486"/>
      <c r="C10" s="148">
        <v>0</v>
      </c>
      <c r="D10" s="173"/>
      <c r="E10" s="174"/>
      <c r="F10" s="9"/>
      <c r="G10" s="14" t="s">
        <v>130</v>
      </c>
    </row>
    <row r="11" spans="1:8" s="8" customFormat="1" ht="25.5" customHeight="1">
      <c r="A11" s="486" t="s">
        <v>81</v>
      </c>
      <c r="B11" s="486"/>
      <c r="C11" s="175"/>
      <c r="D11" s="173"/>
      <c r="E11" s="176"/>
      <c r="G11" s="330">
        <v>0</v>
      </c>
    </row>
    <row r="12" spans="1:8" s="8" customFormat="1" ht="9.75" customHeight="1">
      <c r="A12" s="10"/>
      <c r="B12" s="11"/>
      <c r="C12" s="11"/>
      <c r="D12" s="9"/>
    </row>
    <row r="13" spans="1:8" s="8" customFormat="1" ht="27" customHeight="1">
      <c r="A13" s="22" t="s">
        <v>214</v>
      </c>
      <c r="D13" s="9"/>
    </row>
    <row r="14" spans="1:8" s="8" customFormat="1" ht="21.75" customHeight="1">
      <c r="A14" s="12" t="s">
        <v>6</v>
      </c>
      <c r="B14" s="12" t="s">
        <v>105</v>
      </c>
      <c r="C14" s="12" t="s">
        <v>7</v>
      </c>
      <c r="D14" s="120" t="s">
        <v>307</v>
      </c>
      <c r="E14" s="135" t="s">
        <v>218</v>
      </c>
      <c r="F14" s="136" t="s">
        <v>307</v>
      </c>
      <c r="G14" s="141" t="s">
        <v>219</v>
      </c>
      <c r="H14" s="9"/>
    </row>
    <row r="15" spans="1:8" s="11" customFormat="1" ht="27" customHeight="1">
      <c r="A15" s="23" t="s">
        <v>8</v>
      </c>
      <c r="B15" s="109">
        <v>1</v>
      </c>
      <c r="C15" s="123" t="s">
        <v>58</v>
      </c>
      <c r="D15" s="112"/>
      <c r="E15" s="126" t="s">
        <v>78</v>
      </c>
      <c r="F15" s="116"/>
      <c r="G15" s="130" t="s">
        <v>53</v>
      </c>
    </row>
    <row r="16" spans="1:8" s="11" customFormat="1" ht="27" customHeight="1">
      <c r="A16" s="13"/>
      <c r="B16" s="109">
        <v>2</v>
      </c>
      <c r="C16" s="123" t="s">
        <v>9</v>
      </c>
      <c r="D16" s="112"/>
      <c r="E16" s="126" t="s">
        <v>10</v>
      </c>
      <c r="F16" s="116"/>
      <c r="G16" s="130" t="s">
        <v>53</v>
      </c>
    </row>
    <row r="17" spans="1:8" s="11" customFormat="1" ht="43.5" customHeight="1">
      <c r="A17" s="13"/>
      <c r="B17" s="490">
        <v>3</v>
      </c>
      <c r="C17" s="121" t="s">
        <v>207</v>
      </c>
      <c r="D17" s="113"/>
      <c r="E17" s="127" t="s">
        <v>79</v>
      </c>
      <c r="F17" s="117"/>
      <c r="G17" s="131" t="s">
        <v>53</v>
      </c>
    </row>
    <row r="18" spans="1:8" s="11" customFormat="1" ht="45" customHeight="1">
      <c r="A18" s="13"/>
      <c r="B18" s="491"/>
      <c r="C18" s="124" t="s">
        <v>215</v>
      </c>
      <c r="D18" s="492">
        <v>0</v>
      </c>
      <c r="E18" s="493"/>
      <c r="F18" s="494" t="s">
        <v>57</v>
      </c>
      <c r="G18" s="495"/>
    </row>
    <row r="19" spans="1:8" s="11" customFormat="1" ht="25.5" customHeight="1">
      <c r="A19" s="13"/>
      <c r="B19" s="490">
        <v>4</v>
      </c>
      <c r="C19" s="121" t="s">
        <v>11</v>
      </c>
      <c r="D19" s="113"/>
      <c r="E19" s="128" t="s">
        <v>192</v>
      </c>
      <c r="F19" s="118"/>
      <c r="G19" s="122" t="s">
        <v>53</v>
      </c>
    </row>
    <row r="20" spans="1:8" s="11" customFormat="1" ht="40.5" customHeight="1">
      <c r="A20" s="13"/>
      <c r="B20" s="491"/>
      <c r="C20" s="133" t="s">
        <v>216</v>
      </c>
      <c r="D20" s="496"/>
      <c r="E20" s="497"/>
      <c r="F20" s="498"/>
      <c r="G20" s="499"/>
    </row>
    <row r="21" spans="1:8" s="11" customFormat="1" ht="69.75" customHeight="1">
      <c r="A21" s="13"/>
      <c r="B21" s="500" t="s">
        <v>308</v>
      </c>
      <c r="C21" s="121" t="s">
        <v>193</v>
      </c>
      <c r="D21" s="114"/>
      <c r="E21" s="110" t="s">
        <v>76</v>
      </c>
      <c r="F21" s="118"/>
      <c r="G21" s="132" t="s">
        <v>77</v>
      </c>
      <c r="H21" s="21"/>
    </row>
    <row r="22" spans="1:8" s="11" customFormat="1" ht="30.75" customHeight="1">
      <c r="A22" s="15"/>
      <c r="B22" s="491"/>
      <c r="C22" s="134" t="s">
        <v>217</v>
      </c>
      <c r="D22" s="501"/>
      <c r="E22" s="502"/>
      <c r="F22" s="503"/>
      <c r="G22" s="504"/>
      <c r="H22" s="21"/>
    </row>
    <row r="23" spans="1:8" s="11" customFormat="1" ht="27" customHeight="1">
      <c r="A23" s="26" t="s">
        <v>14</v>
      </c>
      <c r="B23" s="109">
        <v>6</v>
      </c>
      <c r="C23" s="123" t="s">
        <v>56</v>
      </c>
      <c r="D23" s="112"/>
      <c r="E23" s="126" t="s">
        <v>54</v>
      </c>
      <c r="F23" s="115"/>
      <c r="G23" s="130" t="s">
        <v>55</v>
      </c>
    </row>
    <row r="24" spans="1:8" s="11" customFormat="1" ht="27" customHeight="1">
      <c r="A24" s="13"/>
      <c r="B24" s="109">
        <v>7</v>
      </c>
      <c r="C24" s="123" t="s">
        <v>15</v>
      </c>
      <c r="D24" s="112"/>
      <c r="E24" s="126" t="s">
        <v>13</v>
      </c>
      <c r="F24" s="115"/>
      <c r="G24" s="130" t="s">
        <v>12</v>
      </c>
    </row>
    <row r="25" spans="1:8" s="11" customFormat="1" ht="27" customHeight="1">
      <c r="A25" s="13"/>
      <c r="B25" s="109">
        <v>8</v>
      </c>
      <c r="C25" s="123" t="s">
        <v>16</v>
      </c>
      <c r="D25" s="112"/>
      <c r="E25" s="126" t="s">
        <v>13</v>
      </c>
      <c r="F25" s="115"/>
      <c r="G25" s="130" t="s">
        <v>12</v>
      </c>
    </row>
    <row r="26" spans="1:8" s="11" customFormat="1" ht="27" customHeight="1">
      <c r="A26" s="13"/>
      <c r="B26" s="109">
        <v>9</v>
      </c>
      <c r="C26" s="123" t="s">
        <v>17</v>
      </c>
      <c r="D26" s="112"/>
      <c r="E26" s="126" t="s">
        <v>13</v>
      </c>
      <c r="F26" s="115"/>
      <c r="G26" s="130" t="s">
        <v>12</v>
      </c>
    </row>
    <row r="27" spans="1:8" s="11" customFormat="1" ht="27" customHeight="1">
      <c r="A27" s="13"/>
      <c r="B27" s="109">
        <v>10</v>
      </c>
      <c r="C27" s="123" t="s">
        <v>18</v>
      </c>
      <c r="D27" s="112"/>
      <c r="E27" s="126" t="s">
        <v>13</v>
      </c>
      <c r="F27" s="115"/>
      <c r="G27" s="130" t="s">
        <v>12</v>
      </c>
    </row>
    <row r="28" spans="1:8" s="11" customFormat="1" ht="33.75" customHeight="1">
      <c r="A28" s="13"/>
      <c r="B28" s="109">
        <v>11</v>
      </c>
      <c r="C28" s="123" t="s">
        <v>142</v>
      </c>
      <c r="D28" s="112"/>
      <c r="E28" s="126" t="s">
        <v>13</v>
      </c>
      <c r="F28" s="115"/>
      <c r="G28" s="130" t="s">
        <v>12</v>
      </c>
    </row>
    <row r="29" spans="1:8" s="11" customFormat="1" ht="27" customHeight="1">
      <c r="A29" s="13"/>
      <c r="B29" s="109">
        <v>12</v>
      </c>
      <c r="C29" s="123" t="s">
        <v>19</v>
      </c>
      <c r="D29" s="112"/>
      <c r="E29" s="126" t="s">
        <v>13</v>
      </c>
      <c r="F29" s="115"/>
      <c r="G29" s="130" t="s">
        <v>12</v>
      </c>
    </row>
    <row r="30" spans="1:8" s="11" customFormat="1" ht="51" customHeight="1">
      <c r="A30" s="26" t="s">
        <v>136</v>
      </c>
      <c r="B30" s="109">
        <v>13</v>
      </c>
      <c r="C30" s="123" t="s">
        <v>213</v>
      </c>
      <c r="D30" s="112"/>
      <c r="E30" s="126" t="s">
        <v>54</v>
      </c>
      <c r="F30" s="115"/>
      <c r="G30" s="130" t="s">
        <v>55</v>
      </c>
    </row>
    <row r="31" spans="1:8" s="11" customFormat="1" ht="28.5" customHeight="1">
      <c r="A31" s="13"/>
      <c r="B31" s="109">
        <v>14</v>
      </c>
      <c r="C31" s="123" t="s">
        <v>63</v>
      </c>
      <c r="D31" s="112"/>
      <c r="E31" s="126" t="s">
        <v>13</v>
      </c>
      <c r="F31" s="115"/>
      <c r="G31" s="130" t="s">
        <v>12</v>
      </c>
    </row>
    <row r="32" spans="1:8" s="11" customFormat="1" ht="50.25" customHeight="1">
      <c r="A32" s="13"/>
      <c r="B32" s="345">
        <v>15</v>
      </c>
      <c r="C32" s="121" t="s">
        <v>137</v>
      </c>
      <c r="D32" s="113"/>
      <c r="E32" s="127" t="s">
        <v>138</v>
      </c>
      <c r="F32" s="119"/>
      <c r="G32" s="131" t="s">
        <v>53</v>
      </c>
    </row>
    <row r="33" spans="1:8" s="11" customFormat="1" ht="32.25" customHeight="1">
      <c r="A33" s="13"/>
      <c r="B33" s="109">
        <v>16</v>
      </c>
      <c r="C33" s="123" t="s">
        <v>143</v>
      </c>
      <c r="D33" s="112"/>
      <c r="E33" s="126" t="s">
        <v>144</v>
      </c>
      <c r="F33" s="115"/>
      <c r="G33" s="130" t="s">
        <v>145</v>
      </c>
    </row>
    <row r="34" spans="1:8" s="11" customFormat="1" ht="72.75" customHeight="1">
      <c r="A34" s="13"/>
      <c r="B34" s="345">
        <v>17</v>
      </c>
      <c r="C34" s="125" t="s">
        <v>139</v>
      </c>
      <c r="D34" s="331"/>
      <c r="E34" s="129" t="s">
        <v>140</v>
      </c>
      <c r="F34" s="332"/>
      <c r="G34" s="122" t="s">
        <v>53</v>
      </c>
    </row>
    <row r="35" spans="1:8" s="11" customFormat="1" ht="64.5" customHeight="1">
      <c r="A35" s="13"/>
      <c r="B35" s="490">
        <v>18</v>
      </c>
      <c r="C35" s="121" t="s">
        <v>349</v>
      </c>
      <c r="D35" s="333"/>
      <c r="E35" s="110" t="s">
        <v>355</v>
      </c>
      <c r="F35" s="118"/>
      <c r="G35" s="122" t="s">
        <v>141</v>
      </c>
    </row>
    <row r="36" spans="1:8" s="11" customFormat="1" ht="97.5" customHeight="1">
      <c r="A36" s="15"/>
      <c r="B36" s="491"/>
      <c r="C36" s="505" t="s">
        <v>357</v>
      </c>
      <c r="D36" s="505"/>
      <c r="E36" s="505"/>
      <c r="F36" s="505"/>
      <c r="G36" s="505"/>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52"/>
      <c r="J1" s="352" t="s">
        <v>196</v>
      </c>
    </row>
    <row r="2" spans="1:15" ht="27" customHeight="1">
      <c r="B2"/>
      <c r="C2" s="507" t="s">
        <v>1</v>
      </c>
      <c r="D2" s="507"/>
      <c r="E2" s="507"/>
      <c r="F2" s="507"/>
      <c r="G2" s="507"/>
      <c r="H2" s="507"/>
      <c r="I2" s="177"/>
      <c r="J2" s="177"/>
      <c r="K2" s="6"/>
      <c r="L2" s="6"/>
      <c r="M2" s="6"/>
      <c r="N2" s="6"/>
      <c r="O2" s="6"/>
    </row>
    <row r="3" spans="1:15" ht="20.100000000000001" customHeight="1">
      <c r="B3" s="406" t="s">
        <v>28</v>
      </c>
      <c r="C3" s="408"/>
      <c r="D3" s="326" t="s">
        <v>298</v>
      </c>
      <c r="E3" s="353"/>
      <c r="F3" s="354"/>
      <c r="G3" s="354"/>
      <c r="H3" s="355"/>
      <c r="I3" s="356"/>
      <c r="J3" s="356"/>
    </row>
    <row r="4" spans="1:15" ht="20.100000000000001" customHeight="1">
      <c r="B4" s="406" t="s">
        <v>46</v>
      </c>
      <c r="C4" s="408"/>
      <c r="D4" s="326" t="s">
        <v>299</v>
      </c>
      <c r="E4" s="357"/>
      <c r="F4" s="354"/>
      <c r="G4" s="354"/>
      <c r="H4" s="355"/>
      <c r="I4" s="356"/>
      <c r="J4" s="356"/>
    </row>
    <row r="5" spans="1:15" ht="20.100000000000001" customHeight="1">
      <c r="B5" s="406" t="s">
        <v>27</v>
      </c>
      <c r="C5" s="408"/>
      <c r="D5" s="148">
        <v>0</v>
      </c>
      <c r="E5" s="357"/>
      <c r="F5" s="358"/>
      <c r="G5" s="358"/>
      <c r="H5" s="359"/>
      <c r="I5" s="356"/>
      <c r="J5" s="356"/>
    </row>
    <row r="6" spans="1:15" ht="27" customHeight="1">
      <c r="A6" s="104" t="s">
        <v>197</v>
      </c>
      <c r="B6" s="406" t="s">
        <v>194</v>
      </c>
      <c r="C6" s="408"/>
      <c r="D6" s="192"/>
      <c r="E6" s="508" t="s">
        <v>335</v>
      </c>
      <c r="F6" s="508"/>
      <c r="G6" s="508"/>
      <c r="H6" s="508"/>
      <c r="I6" s="356"/>
      <c r="J6" s="356"/>
    </row>
    <row r="7" spans="1:15" ht="51" customHeight="1">
      <c r="B7"/>
      <c r="C7" s="22"/>
      <c r="D7" s="22"/>
      <c r="E7" s="22"/>
      <c r="F7" s="22"/>
      <c r="G7" s="22"/>
      <c r="H7" s="22"/>
      <c r="I7" s="356"/>
      <c r="J7" s="356"/>
    </row>
    <row r="8" spans="1:15" ht="54.75" customHeight="1">
      <c r="B8" s="360" t="s">
        <v>195</v>
      </c>
      <c r="C8" s="361" t="s">
        <v>21</v>
      </c>
      <c r="D8" s="178" t="s">
        <v>22</v>
      </c>
      <c r="E8" s="14" t="s">
        <v>23</v>
      </c>
      <c r="F8" s="360" t="s">
        <v>43</v>
      </c>
      <c r="G8" s="362" t="s">
        <v>44</v>
      </c>
      <c r="H8" s="362" t="s">
        <v>45</v>
      </c>
      <c r="I8" s="363" t="s">
        <v>360</v>
      </c>
      <c r="J8" s="363" t="s">
        <v>361</v>
      </c>
      <c r="K8" s="29"/>
    </row>
    <row r="9" spans="1:15" ht="129.94999999999999" customHeight="1">
      <c r="B9" s="362"/>
      <c r="C9" s="12" t="s">
        <v>309</v>
      </c>
      <c r="D9" s="12"/>
      <c r="E9" s="180" t="s">
        <v>24</v>
      </c>
      <c r="F9" s="14" t="s">
        <v>65</v>
      </c>
      <c r="G9" s="181" t="s">
        <v>67</v>
      </c>
      <c r="H9" s="181" t="s">
        <v>66</v>
      </c>
      <c r="I9" s="346">
        <v>46388</v>
      </c>
      <c r="J9" s="364"/>
    </row>
    <row r="10" spans="1:15" ht="129.94999999999999" customHeight="1">
      <c r="B10" s="362"/>
      <c r="C10" s="12" t="s">
        <v>309</v>
      </c>
      <c r="D10" s="182"/>
      <c r="E10" s="180" t="s">
        <v>25</v>
      </c>
      <c r="F10" s="14"/>
      <c r="G10" s="181"/>
      <c r="H10" s="181"/>
      <c r="I10" s="346"/>
      <c r="J10" s="364"/>
    </row>
    <row r="11" spans="1:15" ht="129.94999999999999" customHeight="1">
      <c r="B11" s="362"/>
      <c r="C11" s="12"/>
      <c r="D11" s="182"/>
      <c r="E11" s="180"/>
      <c r="F11" s="14"/>
      <c r="G11" s="181"/>
      <c r="H11" s="181"/>
      <c r="I11" s="346"/>
      <c r="J11" s="364"/>
    </row>
    <row r="12" spans="1:15" ht="129.94999999999999" customHeight="1">
      <c r="B12" s="362"/>
      <c r="C12" s="12"/>
      <c r="D12" s="12"/>
      <c r="E12" s="180"/>
      <c r="F12" s="14"/>
      <c r="G12" s="181"/>
      <c r="H12" s="181"/>
      <c r="I12" s="346"/>
      <c r="J12" s="364"/>
    </row>
    <row r="13" spans="1:15" ht="129.94999999999999" customHeight="1">
      <c r="B13" s="362"/>
      <c r="C13" s="12"/>
      <c r="D13" s="182"/>
      <c r="E13" s="180"/>
      <c r="F13" s="14"/>
      <c r="G13" s="181"/>
      <c r="H13" s="181"/>
      <c r="I13" s="346"/>
      <c r="J13" s="364"/>
    </row>
    <row r="14" spans="1:15" ht="129.94999999999999" customHeight="1">
      <c r="B14" s="362"/>
      <c r="C14" s="12"/>
      <c r="D14" s="182"/>
      <c r="E14" s="180"/>
      <c r="F14" s="14"/>
      <c r="G14" s="181"/>
      <c r="H14" s="181"/>
      <c r="I14" s="346"/>
      <c r="J14" s="364"/>
    </row>
    <row r="15" spans="1:15" ht="8.25" customHeight="1">
      <c r="C15" s="506"/>
      <c r="D15" s="506"/>
      <c r="E15" s="506"/>
      <c r="F15" s="506"/>
      <c r="G15" s="506"/>
      <c r="H15" s="506"/>
      <c r="I15" s="350"/>
      <c r="J15" s="350"/>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400-000000000000}">
      <formula1>"常　勤,非常勤"</formula1>
    </dataValidation>
    <dataValidation imeMode="off" allowBlank="1" showInputMessage="1" showErrorMessage="1" sqref="D9:D14 E4:E6 D5 I9:I14" xr:uid="{00000000-0002-0000-0400-000001000000}"/>
    <dataValidation imeMode="on" allowBlank="1" showInputMessage="1" showErrorMessage="1" sqref="D3:D4 C9:C14 F9:H14 J9:J14" xr:uid="{00000000-0002-0000-0400-000002000000}"/>
    <dataValidation type="list" allowBlank="1" showInputMessage="1" showErrorMessage="1" sqref="B9:B14" xr:uid="{00000000-0002-0000-04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83" t="s">
        <v>221</v>
      </c>
    </row>
    <row r="2" spans="1:9" ht="27" customHeight="1">
      <c r="A2" s="510" t="s">
        <v>99</v>
      </c>
      <c r="B2" s="510"/>
      <c r="C2" s="510"/>
      <c r="D2" s="510"/>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11" t="s">
        <v>59</v>
      </c>
      <c r="B5" s="511"/>
      <c r="C5" s="511"/>
      <c r="D5" s="511"/>
    </row>
    <row r="6" spans="1:9" ht="13.5" customHeight="1">
      <c r="A6" s="512" t="s">
        <v>310</v>
      </c>
      <c r="B6" s="512"/>
      <c r="C6" s="512"/>
      <c r="D6" s="512"/>
    </row>
    <row r="7" spans="1:9">
      <c r="A7" s="512"/>
      <c r="B7" s="512"/>
      <c r="C7" s="512"/>
      <c r="D7" s="512"/>
    </row>
    <row r="8" spans="1:9">
      <c r="A8" s="512" t="s">
        <v>311</v>
      </c>
      <c r="B8" s="512"/>
      <c r="C8" s="512"/>
      <c r="D8" s="512"/>
    </row>
    <row r="9" spans="1:9">
      <c r="A9" s="512"/>
      <c r="B9" s="512"/>
      <c r="C9" s="512"/>
      <c r="D9" s="512"/>
    </row>
    <row r="10" spans="1:9">
      <c r="A10" s="509" t="s">
        <v>312</v>
      </c>
      <c r="B10" s="509"/>
      <c r="C10" s="509"/>
      <c r="D10" s="509"/>
    </row>
    <row r="11" spans="1:9">
      <c r="A11" s="317" t="s">
        <v>313</v>
      </c>
      <c r="B11" s="317"/>
      <c r="C11" s="317"/>
      <c r="D11" s="317"/>
    </row>
    <row r="12" spans="1:9">
      <c r="A12" s="509" t="s">
        <v>100</v>
      </c>
      <c r="B12" s="509"/>
      <c r="C12" s="509"/>
      <c r="D12" s="509"/>
    </row>
    <row r="13" spans="1:9">
      <c r="A13" s="318"/>
      <c r="B13" s="318"/>
      <c r="C13" s="318"/>
      <c r="D13" s="318"/>
    </row>
    <row r="14" spans="1:9" s="29" customFormat="1" ht="19.5" customHeight="1">
      <c r="A14" s="171" t="s">
        <v>28</v>
      </c>
      <c r="B14" s="326" t="s">
        <v>298</v>
      </c>
      <c r="C14" s="184"/>
      <c r="D14" s="185"/>
    </row>
    <row r="15" spans="1:9" s="29" customFormat="1" ht="19.5" customHeight="1">
      <c r="A15" s="171" t="s">
        <v>46</v>
      </c>
      <c r="B15" s="326" t="s">
        <v>299</v>
      </c>
      <c r="C15" s="184"/>
      <c r="D15" s="185"/>
    </row>
    <row r="16" spans="1:9" s="29" customFormat="1" ht="19.5" customHeight="1">
      <c r="A16" s="186" t="s">
        <v>27</v>
      </c>
      <c r="B16" s="148">
        <v>0</v>
      </c>
      <c r="C16" s="187"/>
      <c r="D16" s="310"/>
    </row>
    <row r="17" spans="1:5" ht="20.100000000000001" customHeight="1">
      <c r="A17" s="166"/>
      <c r="B17" s="166"/>
      <c r="C17" s="166"/>
      <c r="D17" s="166"/>
    </row>
    <row r="18" spans="1:5" ht="90.75" customHeight="1">
      <c r="A18" s="186" t="s">
        <v>95</v>
      </c>
      <c r="B18" s="308" t="s">
        <v>309</v>
      </c>
      <c r="C18" s="307"/>
      <c r="D18" s="307"/>
      <c r="E18" s="29"/>
    </row>
    <row r="19" spans="1:5" ht="90.75" customHeight="1">
      <c r="A19" s="188" t="s">
        <v>94</v>
      </c>
      <c r="B19" s="189" t="s">
        <v>98</v>
      </c>
      <c r="C19" s="190"/>
      <c r="D19" s="190"/>
    </row>
    <row r="20" spans="1:5" ht="90.75" customHeight="1">
      <c r="A20" s="186" t="s">
        <v>29</v>
      </c>
      <c r="B20" s="189" t="s">
        <v>30</v>
      </c>
      <c r="C20" s="190"/>
      <c r="D20" s="190"/>
    </row>
    <row r="21" spans="1:5" ht="90.75" customHeight="1">
      <c r="A21" s="186" t="s">
        <v>96</v>
      </c>
      <c r="B21" s="189" t="s">
        <v>0</v>
      </c>
      <c r="C21" s="190"/>
      <c r="D21" s="190"/>
    </row>
    <row r="22" spans="1:5" ht="90.75" customHeight="1">
      <c r="A22" s="186" t="s">
        <v>97</v>
      </c>
      <c r="B22" s="171" t="s">
        <v>314</v>
      </c>
      <c r="C22" s="191"/>
      <c r="D22" s="191"/>
    </row>
    <row r="23" spans="1:5">
      <c r="A23" s="7"/>
      <c r="B23" s="7"/>
      <c r="C23" s="7"/>
      <c r="D23" s="7"/>
    </row>
  </sheetData>
  <mergeCells count="6">
    <mergeCell ref="A12:D12"/>
    <mergeCell ref="A2:D2"/>
    <mergeCell ref="A5:D5"/>
    <mergeCell ref="A6:D7"/>
    <mergeCell ref="A8:D9"/>
    <mergeCell ref="A10:D10"/>
  </mergeCells>
  <phoneticPr fontId="2"/>
  <dataValidations count="2">
    <dataValidation imeMode="off" allowBlank="1" showInputMessage="1" showErrorMessage="1" sqref="B16" xr:uid="{00000000-0002-0000-0500-000000000000}"/>
    <dataValidation imeMode="on" allowBlank="1" showInputMessage="1" showErrorMessage="1" sqref="B14:B15" xr:uid="{00000000-0002-0000-05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view="pageBreakPreview" zoomScaleNormal="100" workbookViewId="0">
      <selection activeCell="B13" sqref="B13"/>
    </sheetView>
  </sheetViews>
  <sheetFormatPr defaultColWidth="9" defaultRowHeight="13.5"/>
  <cols>
    <col min="1" max="1" width="13.75" style="165" customWidth="1"/>
    <col min="2" max="2" width="24.75" style="165" customWidth="1"/>
    <col min="3" max="3" width="9.5" style="165" bestFit="1" customWidth="1"/>
    <col min="4" max="4" width="8" style="165" customWidth="1"/>
    <col min="5" max="6" width="12.625" style="165" customWidth="1"/>
    <col min="7" max="7" width="5.375" style="165" customWidth="1"/>
    <col min="8" max="8" width="5.5" style="165" bestFit="1" customWidth="1"/>
    <col min="9" max="9" width="6.625" style="165" customWidth="1"/>
    <col min="10" max="16384" width="9" style="165"/>
  </cols>
  <sheetData>
    <row r="1" spans="1:8">
      <c r="G1" s="516" t="s">
        <v>315</v>
      </c>
      <c r="H1" s="516"/>
    </row>
    <row r="2" spans="1:8" ht="24">
      <c r="A2" s="517" t="s">
        <v>2</v>
      </c>
      <c r="B2" s="517"/>
      <c r="C2" s="517"/>
      <c r="D2" s="517"/>
      <c r="E2" s="517"/>
      <c r="F2" s="517"/>
      <c r="G2" s="517"/>
      <c r="H2" s="517"/>
    </row>
    <row r="3" spans="1:8" ht="9" customHeight="1">
      <c r="A3" s="193"/>
      <c r="B3" s="193"/>
      <c r="C3" s="193"/>
      <c r="D3" s="193"/>
      <c r="E3" s="193"/>
      <c r="F3" s="193"/>
      <c r="G3" s="193"/>
      <c r="H3" s="193"/>
    </row>
    <row r="4" spans="1:8">
      <c r="A4" s="511" t="s">
        <v>132</v>
      </c>
      <c r="B4" s="511"/>
      <c r="C4" s="511"/>
      <c r="D4" s="511"/>
      <c r="E4" s="511"/>
      <c r="F4" s="511"/>
      <c r="G4" s="511"/>
      <c r="H4" s="511"/>
    </row>
    <row r="5" spans="1:8">
      <c r="A5" s="318" t="s">
        <v>73</v>
      </c>
      <c r="B5" s="318"/>
      <c r="C5" s="318"/>
      <c r="D5" s="318"/>
      <c r="E5" s="318"/>
      <c r="F5" s="318"/>
      <c r="G5" s="318"/>
      <c r="H5" s="318"/>
    </row>
    <row r="6" spans="1:8">
      <c r="A6" s="518" t="s">
        <v>80</v>
      </c>
      <c r="B6" s="519"/>
      <c r="C6" s="519"/>
      <c r="D6" s="519"/>
      <c r="E6" s="519"/>
      <c r="F6" s="519"/>
      <c r="G6" s="519"/>
      <c r="H6" s="519"/>
    </row>
    <row r="7" spans="1:8">
      <c r="A7" s="511" t="s">
        <v>71</v>
      </c>
      <c r="B7" s="511"/>
      <c r="C7" s="511"/>
      <c r="D7" s="511"/>
      <c r="E7" s="511"/>
      <c r="F7" s="511"/>
      <c r="G7" s="511"/>
      <c r="H7" s="511"/>
    </row>
    <row r="8" spans="1:8">
      <c r="A8" s="318" t="s">
        <v>133</v>
      </c>
      <c r="B8" s="318"/>
      <c r="C8" s="318"/>
      <c r="D8" s="318"/>
      <c r="E8" s="318"/>
      <c r="F8" s="318"/>
      <c r="G8" s="318"/>
      <c r="H8" s="318"/>
    </row>
    <row r="9" spans="1:8">
      <c r="A9" s="318" t="s">
        <v>72</v>
      </c>
      <c r="B9" s="318"/>
      <c r="C9" s="318"/>
      <c r="D9" s="318"/>
      <c r="E9" s="318"/>
      <c r="F9" s="318"/>
      <c r="G9" s="318"/>
      <c r="H9" s="318"/>
    </row>
    <row r="10" spans="1:8">
      <c r="A10" s="318" t="s">
        <v>134</v>
      </c>
      <c r="B10" s="318"/>
      <c r="C10" s="318"/>
      <c r="D10" s="318"/>
      <c r="E10" s="318"/>
      <c r="F10" s="318"/>
      <c r="G10" s="318"/>
      <c r="H10" s="318"/>
    </row>
    <row r="11" spans="1:8">
      <c r="A11" s="318" t="s">
        <v>75</v>
      </c>
      <c r="B11" s="318"/>
      <c r="C11" s="318"/>
      <c r="D11" s="318"/>
      <c r="E11" s="318"/>
      <c r="F11" s="318"/>
      <c r="G11" s="318"/>
      <c r="H11" s="318"/>
    </row>
    <row r="12" spans="1:8" ht="12.75" customHeight="1">
      <c r="A12" s="513" t="s">
        <v>316</v>
      </c>
      <c r="B12" s="513"/>
      <c r="C12" s="513"/>
      <c r="D12" s="513"/>
      <c r="E12" s="513"/>
      <c r="F12" s="513"/>
      <c r="G12" s="513"/>
      <c r="H12" s="513"/>
    </row>
    <row r="13" spans="1:8" ht="19.5" customHeight="1">
      <c r="A13" s="316" t="s">
        <v>28</v>
      </c>
      <c r="B13" s="326" t="s">
        <v>298</v>
      </c>
      <c r="C13" s="323"/>
      <c r="D13" s="194"/>
      <c r="E13" s="194"/>
      <c r="F13" s="327"/>
      <c r="G13" s="323"/>
      <c r="H13" s="195"/>
    </row>
    <row r="14" spans="1:8" ht="19.5" customHeight="1">
      <c r="A14" s="316" t="s">
        <v>46</v>
      </c>
      <c r="B14" s="326" t="s">
        <v>299</v>
      </c>
      <c r="C14" s="323"/>
      <c r="D14" s="323"/>
      <c r="E14" s="323"/>
      <c r="F14" s="309"/>
      <c r="G14" s="323"/>
      <c r="H14" s="195"/>
    </row>
    <row r="15" spans="1:8" ht="19.5" customHeight="1">
      <c r="A15" s="316" t="s">
        <v>27</v>
      </c>
      <c r="B15" s="148">
        <v>0</v>
      </c>
      <c r="C15" s="323"/>
      <c r="D15" s="323"/>
      <c r="E15" s="323"/>
      <c r="F15" s="309"/>
      <c r="G15" s="323"/>
      <c r="H15" s="195"/>
    </row>
    <row r="16" spans="1:8" ht="8.25" customHeight="1">
      <c r="A16" s="520"/>
      <c r="B16" s="520"/>
      <c r="C16" s="520"/>
      <c r="D16" s="520"/>
      <c r="E16" s="520"/>
      <c r="F16" s="520"/>
      <c r="G16" s="520"/>
      <c r="H16" s="520"/>
    </row>
    <row r="17" spans="1:8" ht="45" customHeight="1">
      <c r="A17" s="308" t="s">
        <v>70</v>
      </c>
      <c r="B17" s="308" t="s">
        <v>235</v>
      </c>
      <c r="C17" s="377" t="s">
        <v>47</v>
      </c>
      <c r="D17" s="377"/>
      <c r="E17" s="308" t="s">
        <v>236</v>
      </c>
      <c r="F17" s="308" t="s">
        <v>237</v>
      </c>
      <c r="G17" s="377" t="s">
        <v>48</v>
      </c>
      <c r="H17" s="377"/>
    </row>
    <row r="18" spans="1:8" ht="60" customHeight="1">
      <c r="A18" s="334" t="s">
        <v>50</v>
      </c>
      <c r="B18" s="334" t="s">
        <v>52</v>
      </c>
      <c r="C18" s="404" t="s">
        <v>51</v>
      </c>
      <c r="D18" s="404"/>
      <c r="E18" s="196"/>
      <c r="F18" s="196"/>
      <c r="G18" s="514"/>
      <c r="H18" s="514"/>
    </row>
    <row r="19" spans="1:8" ht="60" customHeight="1">
      <c r="A19" s="334"/>
      <c r="B19" s="334"/>
      <c r="C19" s="404"/>
      <c r="D19" s="404"/>
      <c r="E19" s="196"/>
      <c r="F19" s="196"/>
      <c r="G19" s="514"/>
      <c r="H19" s="514"/>
    </row>
    <row r="20" spans="1:8" ht="60" customHeight="1">
      <c r="A20" s="334"/>
      <c r="B20" s="334"/>
      <c r="C20" s="404"/>
      <c r="D20" s="404"/>
      <c r="E20" s="196"/>
      <c r="F20" s="196"/>
      <c r="G20" s="514"/>
      <c r="H20" s="514"/>
    </row>
    <row r="21" spans="1:8" ht="60" customHeight="1">
      <c r="A21" s="334"/>
      <c r="B21" s="334"/>
      <c r="C21" s="404"/>
      <c r="D21" s="404"/>
      <c r="E21" s="196"/>
      <c r="F21" s="196"/>
      <c r="G21" s="514"/>
      <c r="H21" s="514"/>
    </row>
    <row r="22" spans="1:8" ht="60" customHeight="1">
      <c r="A22" s="334"/>
      <c r="B22" s="334"/>
      <c r="C22" s="404"/>
      <c r="D22" s="404"/>
      <c r="E22" s="196"/>
      <c r="F22" s="196"/>
      <c r="G22" s="514"/>
      <c r="H22" s="514"/>
    </row>
    <row r="23" spans="1:8" ht="60" customHeight="1">
      <c r="A23" s="334"/>
      <c r="B23" s="334"/>
      <c r="C23" s="404"/>
      <c r="D23" s="404"/>
      <c r="E23" s="196"/>
      <c r="F23" s="196"/>
      <c r="G23" s="514"/>
      <c r="H23" s="514"/>
    </row>
    <row r="24" spans="1:8" ht="60" customHeight="1">
      <c r="A24" s="334"/>
      <c r="B24" s="334"/>
      <c r="C24" s="404"/>
      <c r="D24" s="404"/>
      <c r="E24" s="196"/>
      <c r="F24" s="196"/>
      <c r="G24" s="514"/>
      <c r="H24" s="514"/>
    </row>
    <row r="25" spans="1:8" ht="39.950000000000003" customHeight="1">
      <c r="A25" s="486" t="s">
        <v>49</v>
      </c>
      <c r="B25" s="486"/>
      <c r="C25" s="486"/>
      <c r="D25" s="486"/>
      <c r="E25" s="335">
        <f>SUM(E18:E24)</f>
        <v>0</v>
      </c>
      <c r="F25" s="335">
        <f>SUM(F18:F24)</f>
        <v>0</v>
      </c>
      <c r="G25" s="515"/>
      <c r="H25" s="515"/>
    </row>
    <row r="26" spans="1:8" ht="6.75" customHeight="1">
      <c r="A26" s="513"/>
      <c r="B26" s="513"/>
      <c r="C26" s="513"/>
      <c r="D26" s="513"/>
      <c r="E26" s="513"/>
      <c r="F26" s="513"/>
      <c r="G26" s="513"/>
      <c r="H26" s="513"/>
    </row>
    <row r="27" spans="1:8">
      <c r="A27" s="166"/>
      <c r="B27" s="166"/>
      <c r="C27" s="166"/>
      <c r="D27" s="166"/>
      <c r="E27" s="166"/>
      <c r="F27" s="166"/>
      <c r="G27" s="166"/>
      <c r="H27" s="166"/>
    </row>
    <row r="28" spans="1:8" ht="13.5" customHeight="1">
      <c r="A28" s="166"/>
      <c r="B28" s="166"/>
      <c r="C28" s="166"/>
      <c r="D28" s="166"/>
      <c r="E28" s="166"/>
      <c r="F28" s="166"/>
      <c r="G28" s="166"/>
      <c r="H28" s="166"/>
    </row>
    <row r="29" spans="1:8">
      <c r="A29" s="166"/>
      <c r="B29" s="166"/>
      <c r="C29" s="166"/>
      <c r="D29" s="166"/>
      <c r="E29" s="166"/>
      <c r="F29" s="166"/>
      <c r="G29" s="166"/>
      <c r="H29" s="166"/>
    </row>
    <row r="30" spans="1:8">
      <c r="A30" s="166"/>
      <c r="B30" s="166"/>
      <c r="C30" s="166"/>
      <c r="D30" s="166"/>
      <c r="E30" s="166"/>
      <c r="F30" s="166"/>
      <c r="G30" s="166"/>
      <c r="H30" s="166"/>
    </row>
    <row r="31" spans="1:8">
      <c r="A31" s="166"/>
      <c r="B31" s="166"/>
      <c r="C31" s="166"/>
      <c r="D31" s="166"/>
      <c r="E31" s="166"/>
      <c r="F31" s="166"/>
      <c r="G31" s="166"/>
      <c r="H31" s="166"/>
    </row>
    <row r="32" spans="1:8">
      <c r="A32" s="166"/>
      <c r="B32" s="166"/>
      <c r="C32" s="166"/>
      <c r="D32" s="166"/>
      <c r="E32" s="166"/>
      <c r="F32" s="166"/>
      <c r="G32" s="166"/>
      <c r="H32" s="166"/>
    </row>
    <row r="33" spans="1:8">
      <c r="A33" s="166"/>
      <c r="B33" s="166"/>
      <c r="C33" s="166"/>
      <c r="D33" s="166"/>
      <c r="E33" s="166"/>
      <c r="F33" s="166"/>
      <c r="G33" s="166"/>
      <c r="H33" s="166"/>
    </row>
    <row r="34" spans="1:8">
      <c r="A34" s="166"/>
      <c r="B34" s="166"/>
      <c r="C34" s="166"/>
      <c r="D34" s="166"/>
      <c r="E34" s="166"/>
      <c r="F34" s="166"/>
      <c r="G34" s="166"/>
      <c r="H34" s="166"/>
    </row>
    <row r="35" spans="1:8" ht="13.5" customHeight="1">
      <c r="A35" s="166"/>
      <c r="B35" s="166"/>
      <c r="C35" s="166"/>
      <c r="D35" s="166"/>
      <c r="E35" s="166"/>
      <c r="F35" s="166"/>
      <c r="G35" s="166"/>
      <c r="H35" s="166"/>
    </row>
    <row r="36" spans="1:8">
      <c r="A36" s="166"/>
      <c r="B36" s="166"/>
      <c r="C36" s="166"/>
      <c r="D36" s="166"/>
      <c r="E36" s="166"/>
      <c r="F36" s="166"/>
      <c r="G36" s="166"/>
      <c r="H36" s="166"/>
    </row>
    <row r="37" spans="1:8">
      <c r="A37" s="166"/>
      <c r="B37" s="166"/>
      <c r="C37" s="166"/>
      <c r="D37" s="166"/>
      <c r="E37" s="166"/>
      <c r="F37" s="166"/>
      <c r="G37" s="166"/>
      <c r="H37" s="166"/>
    </row>
    <row r="38" spans="1:8">
      <c r="A38" s="166"/>
      <c r="B38" s="166"/>
      <c r="C38" s="166"/>
      <c r="D38" s="166"/>
      <c r="E38" s="166"/>
      <c r="F38" s="166"/>
      <c r="G38" s="166"/>
      <c r="H38" s="166"/>
    </row>
    <row r="39" spans="1:8">
      <c r="A39" s="166"/>
      <c r="B39" s="166"/>
      <c r="C39" s="166"/>
      <c r="D39" s="166"/>
      <c r="E39" s="166"/>
      <c r="F39" s="166"/>
      <c r="G39" s="166"/>
      <c r="H39" s="166"/>
    </row>
    <row r="40" spans="1:8">
      <c r="A40" s="166"/>
      <c r="B40" s="166"/>
      <c r="C40" s="166"/>
      <c r="D40" s="166"/>
      <c r="E40" s="166"/>
      <c r="F40" s="166"/>
      <c r="G40" s="166"/>
      <c r="H40" s="166"/>
    </row>
  </sheetData>
  <mergeCells count="26">
    <mergeCell ref="C19:D19"/>
    <mergeCell ref="G19:H19"/>
    <mergeCell ref="G1:H1"/>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n" allowBlank="1" showInputMessage="1" showErrorMessage="1" sqref="B13:B14 G18:H24 A18:D24" xr:uid="{00000000-0002-0000-0600-000000000000}"/>
    <dataValidation imeMode="off" allowBlank="1" showInputMessage="1" showErrorMessage="1" sqref="H13:H15 B15 E18:F24" xr:uid="{00000000-0002-0000-06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2"/>
  <sheetViews>
    <sheetView view="pageBreakPreview" zoomScaleNormal="100" workbookViewId="0">
      <selection activeCell="B14" sqref="B14"/>
    </sheetView>
  </sheetViews>
  <sheetFormatPr defaultColWidth="9" defaultRowHeight="13.5"/>
  <cols>
    <col min="1" max="1" width="12.875" style="165" customWidth="1"/>
    <col min="2" max="2" width="20.625" style="165" customWidth="1"/>
    <col min="3" max="3" width="11.625" style="165" customWidth="1"/>
    <col min="4" max="4" width="26.625" style="165" customWidth="1"/>
    <col min="5" max="6" width="5.5" style="165" bestFit="1" customWidth="1"/>
    <col min="7" max="16384" width="9" style="165"/>
  </cols>
  <sheetData>
    <row r="1" spans="1:7">
      <c r="E1" s="516" t="s">
        <v>317</v>
      </c>
      <c r="F1" s="516"/>
    </row>
    <row r="2" spans="1:7" ht="24">
      <c r="A2" s="517" t="s">
        <v>3</v>
      </c>
      <c r="B2" s="517"/>
      <c r="C2" s="517"/>
      <c r="D2" s="517"/>
      <c r="E2" s="517"/>
      <c r="F2" s="517"/>
    </row>
    <row r="3" spans="1:7" ht="20.100000000000001" customHeight="1">
      <c r="A3" s="521" t="s">
        <v>4</v>
      </c>
      <c r="B3" s="521"/>
      <c r="C3" s="521"/>
      <c r="D3" s="521"/>
      <c r="E3" s="521"/>
      <c r="F3" s="521"/>
    </row>
    <row r="4" spans="1:7" ht="13.5" customHeight="1">
      <c r="A4" s="318" t="s">
        <v>318</v>
      </c>
      <c r="B4" s="204"/>
      <c r="C4" s="204"/>
      <c r="D4" s="204"/>
      <c r="E4" s="204"/>
      <c r="F4" s="204"/>
    </row>
    <row r="5" spans="1:7" s="197" customFormat="1" ht="12">
      <c r="A5" s="317" t="s">
        <v>240</v>
      </c>
      <c r="B5" s="317"/>
      <c r="C5" s="172"/>
      <c r="D5" s="317"/>
      <c r="E5" s="172"/>
      <c r="F5" s="317"/>
    </row>
    <row r="6" spans="1:7" s="197" customFormat="1" ht="12">
      <c r="A6" s="317" t="s">
        <v>239</v>
      </c>
      <c r="B6" s="317"/>
      <c r="C6" s="172"/>
      <c r="D6" s="317"/>
      <c r="E6" s="172"/>
      <c r="F6" s="317"/>
    </row>
    <row r="7" spans="1:7" s="197" customFormat="1" ht="12">
      <c r="A7" s="317" t="s">
        <v>241</v>
      </c>
      <c r="B7" s="317"/>
      <c r="C7" s="172"/>
      <c r="D7" s="317"/>
      <c r="E7" s="172"/>
      <c r="F7" s="317"/>
    </row>
    <row r="8" spans="1:7" s="197" customFormat="1" ht="12">
      <c r="A8" s="317" t="s">
        <v>242</v>
      </c>
      <c r="B8" s="317"/>
      <c r="C8" s="172"/>
      <c r="D8" s="317"/>
      <c r="E8" s="172"/>
      <c r="F8" s="317"/>
    </row>
    <row r="9" spans="1:7" s="197" customFormat="1" ht="21.75" customHeight="1">
      <c r="A9" s="199"/>
      <c r="C9" s="198"/>
      <c r="E9" s="198"/>
    </row>
    <row r="10" spans="1:7" ht="30" customHeight="1">
      <c r="A10" s="525" t="s">
        <v>238</v>
      </c>
      <c r="B10" s="525"/>
      <c r="C10" s="525"/>
      <c r="D10" s="525"/>
      <c r="E10" s="525"/>
      <c r="F10" s="525"/>
    </row>
    <row r="11" spans="1:7" ht="14.25">
      <c r="A11" s="526"/>
      <c r="B11" s="526"/>
      <c r="C11" s="526"/>
      <c r="D11" s="526"/>
      <c r="E11" s="526"/>
      <c r="F11" s="526"/>
    </row>
    <row r="12" spans="1:7" ht="42.75" customHeight="1">
      <c r="A12" s="200"/>
      <c r="B12" s="201"/>
      <c r="C12" s="320" t="s">
        <v>64</v>
      </c>
      <c r="D12" s="524" t="s">
        <v>336</v>
      </c>
      <c r="E12" s="404"/>
      <c r="F12" s="404"/>
      <c r="G12" s="199"/>
    </row>
    <row r="13" spans="1:7" ht="20.100000000000001" customHeight="1">
      <c r="A13" s="521"/>
      <c r="B13" s="521"/>
      <c r="C13" s="521"/>
      <c r="D13" s="521"/>
      <c r="E13" s="521"/>
      <c r="F13" s="521"/>
    </row>
    <row r="14" spans="1:7" ht="20.100000000000001" customHeight="1">
      <c r="A14" s="316" t="s">
        <v>28</v>
      </c>
      <c r="B14" s="326" t="s">
        <v>298</v>
      </c>
      <c r="C14" s="323"/>
      <c r="D14" s="194"/>
      <c r="E14" s="202"/>
      <c r="F14" s="206"/>
    </row>
    <row r="15" spans="1:7" ht="20.100000000000001" customHeight="1">
      <c r="A15" s="316" t="s">
        <v>46</v>
      </c>
      <c r="B15" s="326" t="s">
        <v>299</v>
      </c>
      <c r="C15" s="323"/>
      <c r="D15" s="323"/>
      <c r="E15" s="202"/>
      <c r="F15" s="206"/>
    </row>
    <row r="16" spans="1:7" ht="20.100000000000001" customHeight="1">
      <c r="A16" s="316" t="s">
        <v>27</v>
      </c>
      <c r="B16" s="148">
        <v>0</v>
      </c>
      <c r="C16" s="323"/>
      <c r="D16" s="323"/>
      <c r="E16" s="202"/>
      <c r="F16" s="206"/>
    </row>
    <row r="17" spans="1:6" ht="14.25" customHeight="1">
      <c r="A17" s="323"/>
      <c r="B17" s="203"/>
      <c r="C17" s="323"/>
      <c r="D17" s="323"/>
      <c r="E17" s="202"/>
      <c r="F17" s="202"/>
    </row>
    <row r="18" spans="1:6" ht="105.75" customHeight="1">
      <c r="A18" s="188" t="s">
        <v>60</v>
      </c>
      <c r="B18" s="522"/>
      <c r="C18" s="522"/>
      <c r="D18" s="522"/>
      <c r="E18" s="522"/>
      <c r="F18" s="522"/>
    </row>
    <row r="19" spans="1:6" ht="93" customHeight="1">
      <c r="A19" s="186" t="s">
        <v>61</v>
      </c>
      <c r="B19" s="522"/>
      <c r="C19" s="522"/>
      <c r="D19" s="522"/>
      <c r="E19" s="522"/>
      <c r="F19" s="522"/>
    </row>
    <row r="20" spans="1:6" ht="184.5" customHeight="1">
      <c r="A20" s="188" t="s">
        <v>319</v>
      </c>
      <c r="B20" s="522"/>
      <c r="C20" s="522"/>
      <c r="D20" s="522"/>
      <c r="E20" s="522"/>
      <c r="F20" s="522"/>
    </row>
    <row r="21" spans="1:6" ht="46.5" customHeight="1">
      <c r="A21" s="186" t="s">
        <v>62</v>
      </c>
      <c r="B21" s="523"/>
      <c r="C21" s="523"/>
      <c r="D21" s="523"/>
      <c r="E21" s="523"/>
      <c r="F21" s="523"/>
    </row>
    <row r="22" spans="1:6">
      <c r="A22" s="166"/>
      <c r="B22" s="166"/>
      <c r="C22" s="166"/>
      <c r="D22" s="166"/>
      <c r="E22" s="166"/>
      <c r="F22" s="166"/>
    </row>
  </sheetData>
  <mergeCells count="11">
    <mergeCell ref="D12:F12"/>
    <mergeCell ref="E1:F1"/>
    <mergeCell ref="A2:F2"/>
    <mergeCell ref="A3:F3"/>
    <mergeCell ref="A10:F10"/>
    <mergeCell ref="A11:F11"/>
    <mergeCell ref="A13:F13"/>
    <mergeCell ref="B18:F18"/>
    <mergeCell ref="B19:F19"/>
    <mergeCell ref="B20:F20"/>
    <mergeCell ref="B21:F21"/>
  </mergeCells>
  <phoneticPr fontId="2"/>
  <dataValidations count="2">
    <dataValidation imeMode="off" allowBlank="1" showInputMessage="1" showErrorMessage="1" sqref="B16:B17" xr:uid="{00000000-0002-0000-0700-000000000000}"/>
    <dataValidation imeMode="on" allowBlank="1" showInputMessage="1" showErrorMessage="1" sqref="B14:B15" xr:uid="{00000000-0002-0000-07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50"/>
  <sheetViews>
    <sheetView view="pageBreakPreview" topLeftCell="A32" zoomScaleNormal="100" zoomScaleSheetLayoutView="100" workbookViewId="0">
      <selection activeCell="C31" sqref="C31"/>
    </sheetView>
  </sheetViews>
  <sheetFormatPr defaultColWidth="9" defaultRowHeight="13.5"/>
  <cols>
    <col min="1" max="1" width="3" style="166" bestFit="1" customWidth="1"/>
    <col min="2" max="2" width="9.625" style="166" customWidth="1"/>
    <col min="3" max="3" width="16" style="166" customWidth="1"/>
    <col min="4" max="4" width="9.125" style="166" customWidth="1"/>
    <col min="5" max="5" width="9.875" style="166" customWidth="1"/>
    <col min="6" max="6" width="28.125" style="166" customWidth="1"/>
    <col min="7" max="7" width="12.625" style="166" customWidth="1"/>
    <col min="8" max="8" width="0.75" style="166" customWidth="1"/>
    <col min="9" max="16384" width="9" style="166"/>
  </cols>
  <sheetData>
    <row r="1" spans="1:9" ht="13.5" customHeight="1">
      <c r="G1" s="205" t="s">
        <v>209</v>
      </c>
    </row>
    <row r="2" spans="1:9" ht="17.25">
      <c r="B2" s="548" t="s">
        <v>107</v>
      </c>
      <c r="C2" s="548"/>
      <c r="D2" s="548"/>
      <c r="E2" s="548"/>
      <c r="F2" s="548"/>
      <c r="G2" s="548"/>
    </row>
    <row r="3" spans="1:9" ht="14.25" customHeight="1"/>
    <row r="4" spans="1:9" s="165" customFormat="1" ht="20.100000000000001" customHeight="1">
      <c r="A4" s="549" t="s">
        <v>28</v>
      </c>
      <c r="B4" s="550"/>
      <c r="C4" s="326" t="s">
        <v>298</v>
      </c>
      <c r="D4" s="194"/>
      <c r="E4" s="202"/>
      <c r="F4" s="206"/>
    </row>
    <row r="5" spans="1:9" s="165" customFormat="1" ht="20.100000000000001" customHeight="1">
      <c r="A5" s="549" t="s">
        <v>46</v>
      </c>
      <c r="B5" s="550"/>
      <c r="C5" s="326" t="s">
        <v>299</v>
      </c>
      <c r="D5" s="323"/>
      <c r="E5" s="202"/>
      <c r="F5" s="206"/>
    </row>
    <row r="6" spans="1:9" s="165" customFormat="1" ht="20.100000000000001" customHeight="1">
      <c r="A6" s="549" t="s">
        <v>27</v>
      </c>
      <c r="B6" s="550"/>
      <c r="C6" s="148">
        <v>0</v>
      </c>
      <c r="D6" s="323"/>
      <c r="E6" s="202"/>
      <c r="F6" s="206"/>
    </row>
    <row r="7" spans="1:9" ht="9" customHeight="1">
      <c r="B7" s="322"/>
      <c r="C7" s="322"/>
      <c r="D7" s="322"/>
      <c r="E7" s="322"/>
      <c r="F7" s="322"/>
      <c r="G7" s="322"/>
    </row>
    <row r="8" spans="1:9" s="24" customFormat="1" ht="16.5" customHeight="1">
      <c r="B8" s="319" t="s">
        <v>208</v>
      </c>
      <c r="C8" s="142"/>
      <c r="D8" s="142"/>
      <c r="E8" s="142"/>
      <c r="F8" s="142"/>
      <c r="G8" s="142"/>
    </row>
    <row r="9" spans="1:9" s="24" customFormat="1" ht="16.5" customHeight="1">
      <c r="B9" s="319" t="s">
        <v>320</v>
      </c>
      <c r="C9" s="142"/>
      <c r="D9" s="142"/>
      <c r="E9" s="142"/>
      <c r="F9" s="142"/>
      <c r="G9" s="142"/>
    </row>
    <row r="10" spans="1:9" s="24" customFormat="1" ht="17.100000000000001" customHeight="1">
      <c r="B10" s="24" t="s">
        <v>108</v>
      </c>
    </row>
    <row r="11" spans="1:9" s="24" customFormat="1" ht="17.100000000000001" customHeight="1">
      <c r="B11" s="24" t="s">
        <v>90</v>
      </c>
    </row>
    <row r="12" spans="1:9" s="24" customFormat="1" ht="17.100000000000001" customHeight="1">
      <c r="B12" s="24" t="s">
        <v>91</v>
      </c>
    </row>
    <row r="13" spans="1:9" s="24" customFormat="1" ht="17.100000000000001" customHeight="1">
      <c r="B13" s="24" t="s">
        <v>321</v>
      </c>
    </row>
    <row r="14" spans="1:9" s="24" customFormat="1" ht="17.100000000000001" customHeight="1">
      <c r="B14" s="24" t="s">
        <v>110</v>
      </c>
      <c r="I14" s="24" t="s">
        <v>322</v>
      </c>
    </row>
    <row r="15" spans="1:9" s="24" customFormat="1" ht="20.25" customHeight="1">
      <c r="A15" s="25"/>
      <c r="B15" s="24" t="s">
        <v>131</v>
      </c>
      <c r="D15" s="5"/>
    </row>
    <row r="16" spans="1:9" s="24" customFormat="1" ht="20.25" customHeight="1">
      <c r="A16" s="30"/>
      <c r="B16" s="24" t="s">
        <v>109</v>
      </c>
      <c r="D16" s="5"/>
    </row>
    <row r="17" spans="1:9" s="24" customFormat="1" ht="20.25" customHeight="1">
      <c r="A17" s="30"/>
      <c r="B17" s="24" t="s">
        <v>102</v>
      </c>
      <c r="D17" s="5"/>
    </row>
    <row r="18" spans="1:9" s="24" customFormat="1" ht="60.75" customHeight="1">
      <c r="A18" s="30"/>
      <c r="B18" s="489" t="s">
        <v>338</v>
      </c>
      <c r="C18" s="489"/>
      <c r="D18" s="489"/>
      <c r="E18" s="489"/>
      <c r="F18" s="489"/>
      <c r="G18" s="489"/>
    </row>
    <row r="19" spans="1:9" ht="9" customHeight="1">
      <c r="A19" s="144"/>
      <c r="B19" s="144"/>
      <c r="D19" s="208"/>
      <c r="E19" s="208"/>
    </row>
    <row r="20" spans="1:9" ht="20.25" customHeight="1">
      <c r="A20" s="532" t="s">
        <v>125</v>
      </c>
      <c r="B20" s="533"/>
      <c r="C20" s="534"/>
      <c r="D20" s="535" t="s">
        <v>86</v>
      </c>
      <c r="E20" s="536"/>
      <c r="F20" s="536"/>
      <c r="G20" s="537"/>
    </row>
    <row r="21" spans="1:9" ht="20.25" customHeight="1">
      <c r="A21" s="547" t="s">
        <v>82</v>
      </c>
      <c r="B21" s="527"/>
      <c r="C21" s="336">
        <f>SUM(C22:C25)</f>
        <v>0</v>
      </c>
      <c r="D21" s="377"/>
      <c r="E21" s="377"/>
      <c r="F21" s="377"/>
      <c r="G21" s="377"/>
      <c r="I21" s="337" t="s">
        <v>224</v>
      </c>
    </row>
    <row r="22" spans="1:9" ht="20.25" customHeight="1">
      <c r="A22" s="338"/>
      <c r="B22" s="209" t="s">
        <v>101</v>
      </c>
      <c r="C22" s="210">
        <v>0</v>
      </c>
      <c r="D22" s="530"/>
      <c r="E22" s="530"/>
      <c r="F22" s="530"/>
      <c r="G22" s="530"/>
      <c r="I22" s="337" t="s">
        <v>323</v>
      </c>
    </row>
    <row r="23" spans="1:9" ht="20.25" customHeight="1">
      <c r="A23" s="338"/>
      <c r="B23" s="209" t="s">
        <v>83</v>
      </c>
      <c r="C23" s="210">
        <v>0</v>
      </c>
      <c r="D23" s="530"/>
      <c r="E23" s="530"/>
      <c r="F23" s="530"/>
      <c r="G23" s="530"/>
    </row>
    <row r="24" spans="1:9" ht="20.25" customHeight="1">
      <c r="A24" s="339"/>
      <c r="B24" s="209" t="s">
        <v>84</v>
      </c>
      <c r="C24" s="210">
        <v>0</v>
      </c>
      <c r="D24" s="530"/>
      <c r="E24" s="530"/>
      <c r="F24" s="530"/>
      <c r="G24" s="530"/>
    </row>
    <row r="25" spans="1:9" ht="20.25" customHeight="1">
      <c r="A25" s="340"/>
      <c r="B25" s="209" t="s">
        <v>26</v>
      </c>
      <c r="C25" s="210">
        <v>0</v>
      </c>
      <c r="D25" s="530"/>
      <c r="E25" s="530"/>
      <c r="F25" s="530"/>
      <c r="G25" s="530"/>
    </row>
    <row r="26" spans="1:9" ht="20.25" customHeight="1">
      <c r="A26" s="547" t="s">
        <v>85</v>
      </c>
      <c r="B26" s="527"/>
      <c r="C26" s="336">
        <f>SUM(C27:C29)</f>
        <v>0</v>
      </c>
      <c r="D26" s="530"/>
      <c r="E26" s="530"/>
      <c r="F26" s="530"/>
      <c r="G26" s="530"/>
      <c r="I26" s="337" t="s">
        <v>224</v>
      </c>
    </row>
    <row r="27" spans="1:9" ht="20.25" customHeight="1">
      <c r="A27" s="338"/>
      <c r="B27" s="209" t="s">
        <v>83</v>
      </c>
      <c r="C27" s="210">
        <v>0</v>
      </c>
      <c r="D27" s="530"/>
      <c r="E27" s="530"/>
      <c r="F27" s="530"/>
      <c r="G27" s="530"/>
    </row>
    <row r="28" spans="1:9" ht="20.25" customHeight="1">
      <c r="A28" s="338"/>
      <c r="B28" s="209" t="s">
        <v>84</v>
      </c>
      <c r="C28" s="210">
        <v>0</v>
      </c>
      <c r="D28" s="530"/>
      <c r="E28" s="530"/>
      <c r="F28" s="530"/>
      <c r="G28" s="530"/>
    </row>
    <row r="29" spans="1:9" ht="20.25" customHeight="1">
      <c r="A29" s="340"/>
      <c r="B29" s="209" t="s">
        <v>26</v>
      </c>
      <c r="C29" s="210">
        <v>0</v>
      </c>
      <c r="D29" s="530"/>
      <c r="E29" s="530"/>
      <c r="F29" s="530"/>
      <c r="G29" s="530"/>
    </row>
    <row r="30" spans="1:9" ht="20.25" customHeight="1">
      <c r="A30" s="527" t="s">
        <v>87</v>
      </c>
      <c r="B30" s="527"/>
      <c r="C30" s="336">
        <f>C21+C26</f>
        <v>0</v>
      </c>
      <c r="D30" s="530"/>
      <c r="E30" s="530"/>
      <c r="F30" s="530"/>
      <c r="G30" s="530"/>
      <c r="I30" s="337" t="s">
        <v>224</v>
      </c>
    </row>
    <row r="31" spans="1:9" ht="20.25" customHeight="1">
      <c r="A31" s="528" t="s">
        <v>211</v>
      </c>
      <c r="B31" s="529"/>
      <c r="C31" s="211">
        <v>24</v>
      </c>
      <c r="D31" s="530"/>
      <c r="E31" s="530"/>
      <c r="F31" s="530"/>
      <c r="G31" s="530"/>
    </row>
    <row r="32" spans="1:9" ht="20.25" customHeight="1">
      <c r="A32" s="531" t="s">
        <v>88</v>
      </c>
      <c r="B32" s="531"/>
      <c r="C32" s="336">
        <f>ROUNDDOWN(C30/C31,0)</f>
        <v>0</v>
      </c>
      <c r="D32" s="530" t="s">
        <v>324</v>
      </c>
      <c r="E32" s="530"/>
      <c r="F32" s="530"/>
      <c r="G32" s="530"/>
      <c r="I32" s="337" t="s">
        <v>224</v>
      </c>
    </row>
    <row r="33" spans="1:9" ht="62.25" customHeight="1">
      <c r="A33" s="545" t="s">
        <v>92</v>
      </c>
      <c r="B33" s="545"/>
      <c r="C33" s="546"/>
      <c r="D33" s="546"/>
      <c r="E33" s="546"/>
      <c r="F33" s="546"/>
      <c r="G33" s="546"/>
    </row>
    <row r="34" spans="1:9" ht="10.5" customHeight="1">
      <c r="A34" s="144"/>
      <c r="B34" s="144"/>
      <c r="D34" s="208"/>
      <c r="E34" s="208"/>
    </row>
    <row r="35" spans="1:9" ht="20.25" customHeight="1">
      <c r="A35" s="532" t="s">
        <v>89</v>
      </c>
      <c r="B35" s="533"/>
      <c r="C35" s="534"/>
      <c r="D35" s="535" t="s">
        <v>86</v>
      </c>
      <c r="E35" s="536"/>
      <c r="F35" s="536"/>
      <c r="G35" s="537"/>
    </row>
    <row r="36" spans="1:9" ht="20.25" customHeight="1">
      <c r="A36" s="538" t="s">
        <v>82</v>
      </c>
      <c r="B36" s="539"/>
      <c r="C36" s="542">
        <f>SUM(E36:E39)</f>
        <v>0</v>
      </c>
      <c r="D36" s="212" t="s">
        <v>101</v>
      </c>
      <c r="E36" s="213">
        <v>0</v>
      </c>
      <c r="F36" s="214"/>
      <c r="G36" s="215"/>
      <c r="I36" s="337" t="s">
        <v>325</v>
      </c>
    </row>
    <row r="37" spans="1:9" ht="20.25" customHeight="1">
      <c r="A37" s="540"/>
      <c r="B37" s="541"/>
      <c r="C37" s="543"/>
      <c r="D37" s="216" t="s">
        <v>83</v>
      </c>
      <c r="E37" s="217">
        <v>0</v>
      </c>
      <c r="G37" s="218"/>
    </row>
    <row r="38" spans="1:9" ht="20.25" customHeight="1">
      <c r="A38" s="540"/>
      <c r="B38" s="541"/>
      <c r="C38" s="543"/>
      <c r="D38" s="216" t="s">
        <v>84</v>
      </c>
      <c r="E38" s="217">
        <v>0</v>
      </c>
      <c r="G38" s="218"/>
    </row>
    <row r="39" spans="1:9" ht="20.25" customHeight="1">
      <c r="A39" s="540"/>
      <c r="B39" s="541"/>
      <c r="C39" s="544"/>
      <c r="D39" s="219" t="s">
        <v>26</v>
      </c>
      <c r="E39" s="220">
        <v>0</v>
      </c>
      <c r="F39" s="221"/>
      <c r="G39" s="341" t="s">
        <v>326</v>
      </c>
    </row>
    <row r="40" spans="1:9" ht="20.25" customHeight="1">
      <c r="A40" s="538" t="s">
        <v>85</v>
      </c>
      <c r="B40" s="539"/>
      <c r="C40" s="542">
        <f>SUM(E40:E43)</f>
        <v>0</v>
      </c>
      <c r="D40" s="212" t="s">
        <v>101</v>
      </c>
      <c r="E40" s="213">
        <v>0</v>
      </c>
      <c r="F40" s="214"/>
      <c r="G40" s="215"/>
      <c r="I40" s="337" t="s">
        <v>325</v>
      </c>
    </row>
    <row r="41" spans="1:9" ht="20.25" customHeight="1">
      <c r="A41" s="540"/>
      <c r="B41" s="541"/>
      <c r="C41" s="543"/>
      <c r="D41" s="216" t="s">
        <v>83</v>
      </c>
      <c r="E41" s="217">
        <v>0</v>
      </c>
      <c r="G41" s="218"/>
    </row>
    <row r="42" spans="1:9" ht="20.25" customHeight="1">
      <c r="A42" s="540"/>
      <c r="B42" s="541"/>
      <c r="C42" s="543"/>
      <c r="D42" s="216" t="s">
        <v>84</v>
      </c>
      <c r="E42" s="217">
        <v>0</v>
      </c>
      <c r="G42" s="218"/>
    </row>
    <row r="43" spans="1:9" ht="20.25" customHeight="1">
      <c r="A43" s="540"/>
      <c r="B43" s="541"/>
      <c r="C43" s="544"/>
      <c r="D43" s="219" t="s">
        <v>26</v>
      </c>
      <c r="E43" s="220">
        <v>0</v>
      </c>
      <c r="F43" s="221"/>
      <c r="G43" s="341" t="s">
        <v>326</v>
      </c>
    </row>
    <row r="44" spans="1:9" ht="20.25" customHeight="1">
      <c r="A44" s="527" t="s">
        <v>87</v>
      </c>
      <c r="B44" s="527"/>
      <c r="C44" s="336">
        <f>C36+C40</f>
        <v>0</v>
      </c>
      <c r="D44" s="326"/>
      <c r="E44" s="327"/>
      <c r="F44" s="327"/>
      <c r="G44" s="328"/>
      <c r="I44" s="337" t="s">
        <v>224</v>
      </c>
    </row>
    <row r="45" spans="1:9" ht="20.25" customHeight="1">
      <c r="A45" s="528" t="s">
        <v>210</v>
      </c>
      <c r="B45" s="529"/>
      <c r="C45" s="211">
        <v>24</v>
      </c>
      <c r="D45" s="530"/>
      <c r="E45" s="530"/>
      <c r="F45" s="530"/>
      <c r="G45" s="530"/>
    </row>
    <row r="46" spans="1:9" ht="20.25" customHeight="1">
      <c r="A46" s="531" t="s">
        <v>88</v>
      </c>
      <c r="B46" s="531"/>
      <c r="C46" s="336">
        <f>ROUNDDOWN(C44/C45,0)</f>
        <v>0</v>
      </c>
      <c r="D46" s="530" t="s">
        <v>327</v>
      </c>
      <c r="E46" s="530"/>
      <c r="F46" s="530"/>
      <c r="G46" s="530"/>
      <c r="I46" s="337" t="s">
        <v>224</v>
      </c>
    </row>
    <row r="47" spans="1:9" ht="17.25" customHeight="1">
      <c r="A47" s="144"/>
      <c r="D47" s="208"/>
      <c r="E47" s="208"/>
    </row>
    <row r="48" spans="1:9" ht="6" customHeight="1"/>
    <row r="49" spans="2:2">
      <c r="B49" s="205"/>
    </row>
    <row r="50" spans="2:2">
      <c r="B50" s="205"/>
    </row>
  </sheetData>
  <mergeCells count="37">
    <mergeCell ref="A20:C20"/>
    <mergeCell ref="D20:G20"/>
    <mergeCell ref="B2:G2"/>
    <mergeCell ref="A4:B4"/>
    <mergeCell ref="A5:B5"/>
    <mergeCell ref="A6:B6"/>
    <mergeCell ref="B18:G18"/>
    <mergeCell ref="A30:B30"/>
    <mergeCell ref="D30:G30"/>
    <mergeCell ref="A21:B21"/>
    <mergeCell ref="D21:G21"/>
    <mergeCell ref="D22:G22"/>
    <mergeCell ref="D23:G23"/>
    <mergeCell ref="D24:G24"/>
    <mergeCell ref="D25:G25"/>
    <mergeCell ref="A26:B26"/>
    <mergeCell ref="D26:G26"/>
    <mergeCell ref="D27:G27"/>
    <mergeCell ref="D28:G28"/>
    <mergeCell ref="D29:G29"/>
    <mergeCell ref="A31:B31"/>
    <mergeCell ref="D31:G31"/>
    <mergeCell ref="A32:B32"/>
    <mergeCell ref="D32:G32"/>
    <mergeCell ref="A33:B33"/>
    <mergeCell ref="C33:G33"/>
    <mergeCell ref="A35:C35"/>
    <mergeCell ref="D35:G35"/>
    <mergeCell ref="A36:B39"/>
    <mergeCell ref="C36:C39"/>
    <mergeCell ref="A40:B43"/>
    <mergeCell ref="C40:C43"/>
    <mergeCell ref="A44:B44"/>
    <mergeCell ref="A45:B45"/>
    <mergeCell ref="D45:G45"/>
    <mergeCell ref="A46:B46"/>
    <mergeCell ref="D46:G46"/>
  </mergeCells>
  <phoneticPr fontId="2"/>
  <dataValidations count="3">
    <dataValidation imeMode="on" allowBlank="1" showInputMessage="1" showErrorMessage="1" sqref="C4:C5" xr:uid="{00000000-0002-0000-0800-000000000000}"/>
    <dataValidation type="list" imeMode="off" allowBlank="1" showInputMessage="1" showErrorMessage="1" sqref="C31 C45" xr:uid="{00000000-0002-0000-0800-000001000000}">
      <formula1>"24,12"</formula1>
    </dataValidation>
    <dataValidation imeMode="off" allowBlank="1" showInputMessage="1" showErrorMessage="1" sqref="C32 E36:E43 C21:C30 C36:C44 C46 C6" xr:uid="{00000000-0002-0000-0800-000002000000}"/>
  </dataValidations>
  <pageMargins left="0.74803149606299213" right="0.6692913385826772" top="0.59055118110236227" bottom="0.35433070866141736" header="0.35433070866141736" footer="0.39370078740157483"/>
  <pageSetup paperSize="9" scale="88" fitToWidth="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4-1</vt:lpstr>
      <vt:lpstr>4-2</vt:lpstr>
      <vt:lpstr>4-3 (1コマ＝1H)</vt:lpstr>
      <vt:lpstr>6</vt:lpstr>
      <vt:lpstr>7-1</vt:lpstr>
      <vt:lpstr>7-2</vt:lpstr>
      <vt:lpstr>8</vt:lpstr>
      <vt:lpstr>9</vt:lpstr>
      <vt:lpstr>10-1</vt:lpstr>
      <vt:lpstr>10-2</vt:lpstr>
      <vt:lpstr>'10-1'!Print_Area</vt:lpstr>
      <vt:lpstr>'10-2'!Print_Area</vt:lpstr>
      <vt:lpstr>'4-1'!Print_Area</vt:lpstr>
      <vt:lpstr>'4-2'!Print_Area</vt:lpstr>
      <vt:lpstr>'4-3 (1コマ＝1H)'!Print_Area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2025-12-02T10:01:55Z</dcterms:modified>
</cp:coreProperties>
</file>