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codeName="ThisWorkbook" defaultThemeVersion="124226"/>
  <xr:revisionPtr revIDLastSave="0" documentId="13_ncr:1_{08076E56-0C6E-40AB-B23D-98F101A50624}" xr6:coauthVersionLast="47" xr6:coauthVersionMax="47" xr10:uidLastSave="{00000000-0000-0000-0000-000000000000}"/>
  <bookViews>
    <workbookView xWindow="-120" yWindow="-120" windowWidth="29040" windowHeight="15720" tabRatio="850" xr2:uid="{00000000-000D-0000-FFFF-FFFF00000000}"/>
  </bookViews>
  <sheets>
    <sheet name="4-1" sheetId="55" r:id="rId1"/>
    <sheet name="4-2" sheetId="56" r:id="rId2"/>
    <sheet name="4-3-2" sheetId="63" r:id="rId3"/>
    <sheet name="6" sheetId="50" r:id="rId4"/>
    <sheet name="6-2" sheetId="61" r:id="rId5"/>
    <sheet name="7-1" sheetId="62" r:id="rId6"/>
    <sheet name="7-2" sheetId="42" r:id="rId7"/>
    <sheet name="8" sheetId="64" r:id="rId8"/>
    <sheet name="9" sheetId="23" r:id="rId9"/>
  </sheets>
  <definedNames>
    <definedName name="_Key1" localSheetId="2" hidden="1">#REF!</definedName>
    <definedName name="_Key1" localSheetId="5" hidden="1">#REF!</definedName>
    <definedName name="_Key1" localSheetId="7" hidden="1">#REF!</definedName>
    <definedName name="_Key1" hidden="1">#REF!</definedName>
    <definedName name="_Order1" hidden="1">255</definedName>
    <definedName name="_Sort" localSheetId="5" hidden="1">#REF!</definedName>
    <definedName name="_Sort" hidden="1">#REF!</definedName>
    <definedName name="_xlnm.Print_Area" localSheetId="0">'4-1'!$B$2:$L$33</definedName>
    <definedName name="_xlnm.Print_Area" localSheetId="1">'4-2'!$A$2:$G$42</definedName>
    <definedName name="_xlnm.Print_Area" localSheetId="2">'4-3-2'!$I$4:$AS$50</definedName>
    <definedName name="_xlnm.Print_Area" localSheetId="3">'6'!$A$1:$H$37</definedName>
    <definedName name="_xlnm.Print_Area" localSheetId="4">'6-2'!$A$1:$D$30</definedName>
    <definedName name="_xlnm.Print_Area" localSheetId="5">'7-1'!$B$1:$J$15</definedName>
    <definedName name="_xlnm.Print_Area" localSheetId="6">'7-2'!$A$1:$D$22</definedName>
    <definedName name="_xlnm.Print_Area" localSheetId="7">'8'!$A$1:$H$31</definedName>
    <definedName name="_xlnm.Print_Area" localSheetId="8">'9'!$A$1:$F$21</definedName>
    <definedName name="_xlnm.Print_Titles" localSheetId="2">'4-3-2'!$4:$8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6" i="64" l="1"/>
  <c r="E26" i="64"/>
  <c r="AP46" i="63" l="1"/>
  <c r="AO46" i="63"/>
  <c r="AN46" i="63"/>
  <c r="AM46" i="63"/>
  <c r="AL46" i="63"/>
  <c r="AK46" i="63"/>
  <c r="AJ46" i="63"/>
  <c r="AI46" i="63"/>
  <c r="AH46" i="63"/>
  <c r="AG46" i="63"/>
  <c r="AF46" i="63"/>
  <c r="AE46" i="63"/>
  <c r="AD46" i="63"/>
  <c r="AC46" i="63"/>
  <c r="AB46" i="63"/>
  <c r="AA46" i="63"/>
  <c r="Z46" i="63"/>
  <c r="Y46" i="63"/>
  <c r="X46" i="63"/>
  <c r="W46" i="63"/>
  <c r="V46" i="63"/>
  <c r="U46" i="63"/>
  <c r="T46" i="63"/>
  <c r="S46" i="63"/>
  <c r="R46" i="63"/>
  <c r="Q46" i="63"/>
  <c r="P46" i="63"/>
  <c r="O46" i="63"/>
  <c r="N46" i="63"/>
  <c r="M46" i="63"/>
  <c r="L46" i="63"/>
  <c r="E44" i="63"/>
  <c r="G43" i="63"/>
  <c r="AP37" i="63"/>
  <c r="AP47" i="63" s="1"/>
  <c r="AO37" i="63"/>
  <c r="AO47" i="63" s="1"/>
  <c r="AN37" i="63"/>
  <c r="AN47" i="63" s="1"/>
  <c r="AM37" i="63"/>
  <c r="AL37" i="63"/>
  <c r="AL47" i="63" s="1"/>
  <c r="AK37" i="63"/>
  <c r="AK47" i="63" s="1"/>
  <c r="AJ37" i="63"/>
  <c r="AJ47" i="63" s="1"/>
  <c r="AI37" i="63"/>
  <c r="AH37" i="63"/>
  <c r="AH47" i="63" s="1"/>
  <c r="AG37" i="63"/>
  <c r="AG47" i="63" s="1"/>
  <c r="AF37" i="63"/>
  <c r="AF47" i="63" s="1"/>
  <c r="AE37" i="63"/>
  <c r="AD37" i="63"/>
  <c r="AD47" i="63" s="1"/>
  <c r="AC37" i="63"/>
  <c r="AC47" i="63" s="1"/>
  <c r="AB37" i="63"/>
  <c r="AB47" i="63" s="1"/>
  <c r="AA37" i="63"/>
  <c r="Z37" i="63"/>
  <c r="Z47" i="63" s="1"/>
  <c r="Y37" i="63"/>
  <c r="Y47" i="63" s="1"/>
  <c r="X37" i="63"/>
  <c r="X47" i="63" s="1"/>
  <c r="W37" i="63"/>
  <c r="V37" i="63"/>
  <c r="V47" i="63" s="1"/>
  <c r="U37" i="63"/>
  <c r="U47" i="63" s="1"/>
  <c r="T37" i="63"/>
  <c r="T47" i="63" s="1"/>
  <c r="S37" i="63"/>
  <c r="R37" i="63"/>
  <c r="R47" i="63" s="1"/>
  <c r="Q37" i="63"/>
  <c r="Q47" i="63" s="1"/>
  <c r="P37" i="63"/>
  <c r="P47" i="63" s="1"/>
  <c r="O37" i="63"/>
  <c r="N37" i="63"/>
  <c r="N47" i="63" s="1"/>
  <c r="M37" i="63"/>
  <c r="M47" i="63" s="1"/>
  <c r="L37" i="63"/>
  <c r="AQ37" i="63" s="1"/>
  <c r="AQ36" i="63"/>
  <c r="AP26" i="63"/>
  <c r="AO26" i="63"/>
  <c r="AN26" i="63"/>
  <c r="AM26" i="63"/>
  <c r="AL26" i="63"/>
  <c r="AK26" i="63"/>
  <c r="AJ26" i="63"/>
  <c r="AI26" i="63"/>
  <c r="AH26" i="63"/>
  <c r="AG26" i="63"/>
  <c r="AF26" i="63"/>
  <c r="AE26" i="63"/>
  <c r="AD26" i="63"/>
  <c r="AC26" i="63"/>
  <c r="AB26" i="63"/>
  <c r="AA26" i="63"/>
  <c r="Z26" i="63"/>
  <c r="Y26" i="63"/>
  <c r="X26" i="63"/>
  <c r="W26" i="63"/>
  <c r="V26" i="63"/>
  <c r="U26" i="63"/>
  <c r="T26" i="63"/>
  <c r="S26" i="63"/>
  <c r="R26" i="63"/>
  <c r="Q26" i="63"/>
  <c r="P26" i="63"/>
  <c r="O26" i="63"/>
  <c r="N26" i="63"/>
  <c r="M26" i="63"/>
  <c r="L26" i="63"/>
  <c r="AQ26" i="63" s="1"/>
  <c r="AP17" i="63"/>
  <c r="AO17" i="63"/>
  <c r="AN17" i="63"/>
  <c r="AM17" i="63"/>
  <c r="AM27" i="63" s="1"/>
  <c r="AL17" i="63"/>
  <c r="AK17" i="63"/>
  <c r="AJ17" i="63"/>
  <c r="AI17" i="63"/>
  <c r="AI27" i="63" s="1"/>
  <c r="AH17" i="63"/>
  <c r="AG17" i="63"/>
  <c r="AF17" i="63"/>
  <c r="AE17" i="63"/>
  <c r="AE27" i="63" s="1"/>
  <c r="AD17" i="63"/>
  <c r="AC17" i="63"/>
  <c r="AB17" i="63"/>
  <c r="AA17" i="63"/>
  <c r="AA27" i="63" s="1"/>
  <c r="Z17" i="63"/>
  <c r="Y17" i="63"/>
  <c r="X17" i="63"/>
  <c r="W17" i="63"/>
  <c r="W27" i="63" s="1"/>
  <c r="V17" i="63"/>
  <c r="U17" i="63"/>
  <c r="T17" i="63"/>
  <c r="S17" i="63"/>
  <c r="S27" i="63" s="1"/>
  <c r="R17" i="63"/>
  <c r="Q17" i="63"/>
  <c r="P17" i="63"/>
  <c r="O17" i="63"/>
  <c r="O27" i="63" s="1"/>
  <c r="N17" i="63"/>
  <c r="M17" i="63"/>
  <c r="L17" i="63"/>
  <c r="AQ16" i="63"/>
  <c r="AR36" i="63" s="1"/>
  <c r="L10" i="63"/>
  <c r="L27" i="63" l="1"/>
  <c r="M27" i="63"/>
  <c r="U27" i="63"/>
  <c r="AC27" i="63"/>
  <c r="AG27" i="63"/>
  <c r="AK27" i="63"/>
  <c r="AO27" i="63"/>
  <c r="AQ45" i="63"/>
  <c r="L47" i="63"/>
  <c r="Q27" i="63"/>
  <c r="Y27" i="63"/>
  <c r="O47" i="63"/>
  <c r="AQ47" i="63" s="1"/>
  <c r="S47" i="63"/>
  <c r="W47" i="63"/>
  <c r="AA47" i="63"/>
  <c r="AE47" i="63"/>
  <c r="AI47" i="63"/>
  <c r="AM47" i="63"/>
  <c r="L51" i="63"/>
  <c r="L30" i="63"/>
  <c r="M10" i="63" s="1"/>
  <c r="AQ17" i="63"/>
  <c r="L11" i="63"/>
  <c r="N27" i="63"/>
  <c r="AQ27" i="63" s="1"/>
  <c r="P27" i="63"/>
  <c r="R27" i="63"/>
  <c r="T27" i="63"/>
  <c r="V27" i="63"/>
  <c r="X27" i="63"/>
  <c r="Z27" i="63"/>
  <c r="AB27" i="63"/>
  <c r="AD27" i="63"/>
  <c r="AF27" i="63"/>
  <c r="AH27" i="63"/>
  <c r="AJ27" i="63"/>
  <c r="AL27" i="63"/>
  <c r="AN27" i="63"/>
  <c r="AP27" i="63"/>
  <c r="AQ25" i="63"/>
  <c r="AQ46" i="63"/>
  <c r="AQ48" i="63" s="1"/>
  <c r="AS49" i="63" l="1"/>
  <c r="AR45" i="63"/>
  <c r="M11" i="63"/>
  <c r="N10" i="63"/>
  <c r="L31" i="63"/>
  <c r="M30" i="63"/>
  <c r="AQ28" i="63"/>
  <c r="AS50" i="63" s="1"/>
  <c r="AR37" i="63"/>
  <c r="AR46" i="63"/>
  <c r="N11" i="63" l="1"/>
  <c r="O10" i="63"/>
  <c r="M31" i="63"/>
  <c r="N30" i="63"/>
  <c r="N31" i="63" l="1"/>
  <c r="O30" i="63"/>
  <c r="O11" i="63"/>
  <c r="P10" i="63"/>
  <c r="P11" i="63" l="1"/>
  <c r="Q10" i="63"/>
  <c r="O31" i="63"/>
  <c r="P30" i="63"/>
  <c r="P31" i="63" l="1"/>
  <c r="Q30" i="63"/>
  <c r="Q11" i="63"/>
  <c r="R10" i="63"/>
  <c r="R11" i="63" l="1"/>
  <c r="S10" i="63"/>
  <c r="Q31" i="63"/>
  <c r="R30" i="63"/>
  <c r="R31" i="63" l="1"/>
  <c r="S30" i="63"/>
  <c r="S11" i="63"/>
  <c r="T10" i="63"/>
  <c r="T11" i="63" l="1"/>
  <c r="U10" i="63"/>
  <c r="S31" i="63"/>
  <c r="T30" i="63"/>
  <c r="T31" i="63" l="1"/>
  <c r="U30" i="63"/>
  <c r="U11" i="63"/>
  <c r="V10" i="63"/>
  <c r="V11" i="63" l="1"/>
  <c r="W10" i="63"/>
  <c r="U31" i="63"/>
  <c r="V30" i="63"/>
  <c r="V31" i="63" l="1"/>
  <c r="W30" i="63"/>
  <c r="W11" i="63"/>
  <c r="X10" i="63"/>
  <c r="X11" i="63" l="1"/>
  <c r="Y10" i="63"/>
  <c r="W31" i="63"/>
  <c r="X30" i="63"/>
  <c r="X31" i="63" l="1"/>
  <c r="Y30" i="63"/>
  <c r="Y11" i="63"/>
  <c r="Z10" i="63"/>
  <c r="Z11" i="63" l="1"/>
  <c r="AA10" i="63"/>
  <c r="Y31" i="63"/>
  <c r="Z30" i="63"/>
  <c r="Z31" i="63" l="1"/>
  <c r="AA30" i="63"/>
  <c r="AA11" i="63"/>
  <c r="AB10" i="63"/>
  <c r="AB11" i="63" l="1"/>
  <c r="AC10" i="63"/>
  <c r="AA31" i="63"/>
  <c r="AB30" i="63"/>
  <c r="AB31" i="63" l="1"/>
  <c r="AC30" i="63"/>
  <c r="AC11" i="63"/>
  <c r="AD10" i="63"/>
  <c r="AD11" i="63" l="1"/>
  <c r="AE10" i="63"/>
  <c r="AC31" i="63"/>
  <c r="AD30" i="63"/>
  <c r="AD31" i="63" l="1"/>
  <c r="AE30" i="63"/>
  <c r="AE11" i="63"/>
  <c r="AF10" i="63"/>
  <c r="AF11" i="63" l="1"/>
  <c r="AG10" i="63"/>
  <c r="AE31" i="63"/>
  <c r="AF30" i="63"/>
  <c r="AF31" i="63" l="1"/>
  <c r="AG30" i="63"/>
  <c r="AG11" i="63"/>
  <c r="AH10" i="63"/>
  <c r="AH11" i="63" l="1"/>
  <c r="AI10" i="63"/>
  <c r="AG31" i="63"/>
  <c r="AH30" i="63"/>
  <c r="AH31" i="63" l="1"/>
  <c r="AI30" i="63"/>
  <c r="AI11" i="63"/>
  <c r="AJ10" i="63"/>
  <c r="AJ11" i="63" l="1"/>
  <c r="AK10" i="63"/>
  <c r="AI31" i="63"/>
  <c r="AJ30" i="63"/>
  <c r="AJ31" i="63" l="1"/>
  <c r="AK30" i="63"/>
  <c r="AK11" i="63"/>
  <c r="AL10" i="63"/>
  <c r="AL11" i="63" l="1"/>
  <c r="AM10" i="63"/>
  <c r="AK31" i="63"/>
  <c r="AL30" i="63"/>
  <c r="AL31" i="63" l="1"/>
  <c r="AM30" i="63"/>
  <c r="AM11" i="63"/>
  <c r="AN10" i="63"/>
  <c r="AN11" i="63" l="1"/>
  <c r="AO10" i="63"/>
  <c r="AM31" i="63"/>
  <c r="AN30" i="63"/>
  <c r="AN31" i="63" l="1"/>
  <c r="AO30" i="63"/>
  <c r="AO11" i="63"/>
  <c r="AP10" i="63"/>
  <c r="AP11" i="63" s="1"/>
  <c r="AO31" i="63" l="1"/>
  <c r="AP30" i="63"/>
  <c r="AP31" i="63" s="1"/>
  <c r="F15" i="63" l="1"/>
  <c r="G15" i="63" s="1"/>
  <c r="F31" i="63"/>
  <c r="G31" i="63" s="1"/>
  <c r="F34" i="63"/>
  <c r="G34" i="63" s="1"/>
  <c r="F37" i="63"/>
  <c r="G37" i="63" s="1"/>
  <c r="F16" i="63"/>
  <c r="G16" i="63" s="1"/>
  <c r="F27" i="63"/>
  <c r="G27" i="63" s="1"/>
  <c r="F38" i="63"/>
  <c r="G38" i="63" s="1"/>
  <c r="F28" i="63"/>
  <c r="G28" i="63" s="1"/>
  <c r="F42" i="63"/>
  <c r="G42" i="63" s="1"/>
  <c r="F40" i="63"/>
  <c r="G40" i="63" s="1"/>
  <c r="F29" i="63"/>
  <c r="G29" i="63" s="1"/>
  <c r="F32" i="63"/>
  <c r="G32" i="63" s="1"/>
  <c r="F14" i="63"/>
  <c r="F26" i="63"/>
  <c r="G26" i="63" s="1"/>
  <c r="F39" i="63"/>
  <c r="G39" i="63" s="1"/>
  <c r="F41" i="63"/>
  <c r="G41" i="63" s="1"/>
  <c r="F36" i="63"/>
  <c r="G36" i="63" s="1"/>
  <c r="F35" i="63"/>
  <c r="G35" i="63" s="1"/>
  <c r="F20" i="63"/>
  <c r="G20" i="63" s="1"/>
  <c r="F33" i="63"/>
  <c r="G33" i="63" s="1"/>
  <c r="F30" i="63"/>
  <c r="G30" i="63" s="1"/>
  <c r="F25" i="63"/>
  <c r="G25" i="63" s="1"/>
  <c r="F18" i="63"/>
  <c r="G18" i="63" s="1"/>
  <c r="F24" i="63"/>
  <c r="G24" i="63" s="1"/>
  <c r="F23" i="63"/>
  <c r="G23" i="63" s="1"/>
  <c r="F21" i="63"/>
  <c r="G21" i="63" s="1"/>
  <c r="F17" i="63"/>
  <c r="G17" i="63" s="1"/>
  <c r="F22" i="63"/>
  <c r="G22" i="63" s="1"/>
  <c r="F19" i="63"/>
  <c r="G19" i="63" s="1"/>
  <c r="F44" i="63" l="1"/>
  <c r="G44" i="63" s="1"/>
  <c r="G14" i="63"/>
  <c r="F39" i="56" l="1"/>
  <c r="M28" i="55"/>
  <c r="M27" i="55"/>
  <c r="K26" i="55"/>
  <c r="I26" i="55"/>
  <c r="G26" i="5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29" authorId="0" shapeId="0" xr:uid="{00000000-0006-0000-0000-000001000000}">
      <text>
        <r>
          <rPr>
            <sz val="9"/>
            <color indexed="81"/>
            <rFont val="MS P ゴシック"/>
            <family val="3"/>
            <charset val="128"/>
          </rPr>
          <t>就職率を記載できない場合は、該当するものを選択すること（４点セット提出時）</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6" authorId="0" shapeId="0" xr:uid="{00000000-0006-0000-0200-000001000000}">
      <text>
        <r>
          <rPr>
            <sz val="9"/>
            <color indexed="81"/>
            <rFont val="MS P ゴシック"/>
            <family val="3"/>
            <charset val="128"/>
          </rPr>
          <t>実施日に「1」を入力</t>
        </r>
      </text>
    </comment>
    <comment ref="K18" authorId="0" shapeId="0" xr:uid="{00000000-0006-0000-0200-000002000000}">
      <text>
        <r>
          <rPr>
            <sz val="9"/>
            <color indexed="81"/>
            <rFont val="MS P ゴシック"/>
            <family val="3"/>
            <charset val="128"/>
          </rPr>
          <t>訓練時間に含まれないものには、「★」をつける</t>
        </r>
      </text>
    </comment>
    <comment ref="F43" authorId="0" shapeId="0" xr:uid="{00000000-0006-0000-0200-000003000000}">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24" authorId="0" shapeId="0" xr:uid="{00000000-0006-0000-0400-000001000000}">
      <text>
        <r>
          <rPr>
            <b/>
            <sz val="9"/>
            <color indexed="81"/>
            <rFont val="MS P ゴシック"/>
            <family val="3"/>
            <charset val="128"/>
          </rPr>
          <t>確認し、○を選択</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0000000-0006-0000-0500-000001000000}">
      <text>
        <r>
          <rPr>
            <sz val="9"/>
            <color indexed="81"/>
            <rFont val="ＭＳ 明朝"/>
            <family val="1"/>
            <charset val="128"/>
          </rPr>
          <t>○印をつける</t>
        </r>
      </text>
    </comment>
    <comment ref="F8" authorId="0" shapeId="0" xr:uid="{00000000-0006-0000-0500-000002000000}">
      <text>
        <r>
          <rPr>
            <sz val="9"/>
            <color indexed="81"/>
            <rFont val="ＭＳ 明朝"/>
            <family val="1"/>
            <charset val="128"/>
          </rPr>
          <t>担当科目欄には、様式４－１等記載の科目別に記載すること。　
(記載例)　×　学科　　 ○　学科(Word基礎)(Excel基礎)
すなわち、様式4等記載の科目は全て、当様式のいずれかの講師の担当科目欄に記載がされるべきものであること。</t>
        </r>
      </text>
    </comment>
    <comment ref="G8" authorId="0" shapeId="0" xr:uid="{00000000-0006-0000-0500-000003000000}">
      <text>
        <r>
          <rPr>
            <sz val="9"/>
            <color indexed="81"/>
            <rFont val="ＭＳ 明朝"/>
            <family val="1"/>
            <charset val="128"/>
          </rPr>
          <t>講師の職務履歴(担当講座内容等)及び期間を記入すること。</t>
        </r>
      </text>
    </comment>
    <comment ref="H8" authorId="0" shapeId="0" xr:uid="{00000000-0006-0000-0500-000004000000}">
      <text>
        <r>
          <rPr>
            <sz val="9"/>
            <color indexed="81"/>
            <rFont val="ＭＳ 明朝"/>
            <family val="1"/>
            <charset val="128"/>
          </rPr>
          <t>・担当科に係る資格等及び職業訓練指導員免許・教員免許について記入すること。
・当該資格・免許等の写しを提出することとし、写しが提出できない資格・免許は記載しないこと。
・無資格の場合は職務経歴書を添付すること。</t>
        </r>
      </text>
    </comment>
    <comment ref="J8" authorId="0" shapeId="0" xr:uid="{00000000-0006-0000-0500-000005000000}">
      <text>
        <r>
          <rPr>
            <sz val="9"/>
            <color indexed="81"/>
            <rFont val="ＭＳ 明朝"/>
            <family val="1"/>
            <charset val="128"/>
          </rPr>
          <t>保有している場合は、資格名を記入すること</t>
        </r>
      </text>
    </comment>
  </commentList>
</comments>
</file>

<file path=xl/sharedStrings.xml><?xml version="1.0" encoding="utf-8"?>
<sst xmlns="http://schemas.openxmlformats.org/spreadsheetml/2006/main" count="461" uniqueCount="312">
  <si>
    <t>○○担当</t>
    <rPh sb="2" eb="4">
      <t>タントウ</t>
    </rPh>
    <phoneticPr fontId="2"/>
  </si>
  <si>
    <t>H○○.○～H○○.○</t>
    <phoneticPr fontId="2"/>
  </si>
  <si>
    <t>講師名簿（訓練科別）</t>
    <rPh sb="0" eb="2">
      <t>コウシ</t>
    </rPh>
    <rPh sb="2" eb="4">
      <t>メイボ</t>
    </rPh>
    <rPh sb="5" eb="7">
      <t>クンレン</t>
    </rPh>
    <rPh sb="7" eb="8">
      <t>カ</t>
    </rPh>
    <rPh sb="8" eb="9">
      <t>ベツ</t>
    </rPh>
    <phoneticPr fontId="2"/>
  </si>
  <si>
    <t>使用教材一覧（訓練科別）</t>
    <rPh sb="0" eb="2">
      <t>シヨウ</t>
    </rPh>
    <rPh sb="2" eb="4">
      <t>キョウザイ</t>
    </rPh>
    <rPh sb="4" eb="6">
      <t>イチラン</t>
    </rPh>
    <rPh sb="9" eb="10">
      <t>カ</t>
    </rPh>
    <phoneticPr fontId="2"/>
  </si>
  <si>
    <t>使用機器一覧（訓練科別）</t>
    <rPh sb="0" eb="2">
      <t>シヨウ</t>
    </rPh>
    <rPh sb="2" eb="4">
      <t>キキ</t>
    </rPh>
    <rPh sb="4" eb="6">
      <t>イチラン</t>
    </rPh>
    <rPh sb="7" eb="9">
      <t>クンレン</t>
    </rPh>
    <rPh sb="9" eb="10">
      <t>カ</t>
    </rPh>
    <rPh sb="10" eb="11">
      <t>ベツ</t>
    </rPh>
    <phoneticPr fontId="2"/>
  </si>
  <si>
    <t>（今回申請コースに使用するハード・ソフトウェア等）</t>
    <rPh sb="1" eb="3">
      <t>コンカイ</t>
    </rPh>
    <rPh sb="3" eb="5">
      <t>シンセイ</t>
    </rPh>
    <rPh sb="9" eb="11">
      <t>シヨウ</t>
    </rPh>
    <rPh sb="23" eb="24">
      <t>トウ</t>
    </rPh>
    <phoneticPr fontId="2"/>
  </si>
  <si>
    <t>訓練目標</t>
    <rPh sb="0" eb="2">
      <t>クンレン</t>
    </rPh>
    <rPh sb="2" eb="4">
      <t>モクヒョウ</t>
    </rPh>
    <phoneticPr fontId="2"/>
  </si>
  <si>
    <t>区分</t>
    <rPh sb="0" eb="2">
      <t>クブン</t>
    </rPh>
    <phoneticPr fontId="2"/>
  </si>
  <si>
    <t>チェック項目</t>
    <rPh sb="4" eb="6">
      <t>コウモク</t>
    </rPh>
    <phoneticPr fontId="2"/>
  </si>
  <si>
    <t>訓練施設</t>
    <rPh sb="0" eb="2">
      <t>クンレン</t>
    </rPh>
    <rPh sb="2" eb="4">
      <t>シセツ</t>
    </rPh>
    <phoneticPr fontId="2"/>
  </si>
  <si>
    <t>椅子</t>
    <rPh sb="0" eb="2">
      <t>イス</t>
    </rPh>
    <phoneticPr fontId="2"/>
  </si>
  <si>
    <t>キャスター付き椅子</t>
    <rPh sb="5" eb="6">
      <t>ツ</t>
    </rPh>
    <rPh sb="7" eb="9">
      <t>イス</t>
    </rPh>
    <phoneticPr fontId="2"/>
  </si>
  <si>
    <t>訓練生用駐車場</t>
    <rPh sb="0" eb="2">
      <t>クンレン</t>
    </rPh>
    <rPh sb="2" eb="3">
      <t>セイ</t>
    </rPh>
    <rPh sb="3" eb="4">
      <t>ヨウ</t>
    </rPh>
    <rPh sb="4" eb="7">
      <t>チュウシャジョウ</t>
    </rPh>
    <phoneticPr fontId="2"/>
  </si>
  <si>
    <t>無</t>
    <rPh sb="0" eb="1">
      <t>ナ</t>
    </rPh>
    <phoneticPr fontId="2"/>
  </si>
  <si>
    <t>有</t>
    <rPh sb="0" eb="1">
      <t>ア</t>
    </rPh>
    <phoneticPr fontId="2"/>
  </si>
  <si>
    <t>厚生設備</t>
    <rPh sb="0" eb="2">
      <t>コウセイ</t>
    </rPh>
    <rPh sb="2" eb="4">
      <t>セツビ</t>
    </rPh>
    <phoneticPr fontId="2"/>
  </si>
  <si>
    <t>訓練生が使用できる給茶器</t>
    <rPh sb="0" eb="3">
      <t>クンレンセイ</t>
    </rPh>
    <rPh sb="4" eb="6">
      <t>シヨウ</t>
    </rPh>
    <rPh sb="9" eb="10">
      <t>キュウ</t>
    </rPh>
    <rPh sb="10" eb="12">
      <t>チャキ</t>
    </rPh>
    <phoneticPr fontId="2"/>
  </si>
  <si>
    <t>訓練生が使用できる冷蔵庫</t>
    <rPh sb="0" eb="3">
      <t>クンレンセイ</t>
    </rPh>
    <rPh sb="4" eb="6">
      <t>シヨウ</t>
    </rPh>
    <rPh sb="9" eb="12">
      <t>レイゾウコ</t>
    </rPh>
    <phoneticPr fontId="2"/>
  </si>
  <si>
    <t>訓練生が使用できる電子レンジ</t>
    <rPh sb="0" eb="3">
      <t>クンレンセイ</t>
    </rPh>
    <rPh sb="4" eb="6">
      <t>シヨウ</t>
    </rPh>
    <rPh sb="9" eb="11">
      <t>デンシ</t>
    </rPh>
    <phoneticPr fontId="2"/>
  </si>
  <si>
    <t>自動販売機</t>
    <rPh sb="0" eb="2">
      <t>ジドウ</t>
    </rPh>
    <rPh sb="2" eb="5">
      <t>ハンバイキ</t>
    </rPh>
    <phoneticPr fontId="2"/>
  </si>
  <si>
    <t>教室とは別の昼食場所</t>
    <rPh sb="0" eb="2">
      <t>キョウシツ</t>
    </rPh>
    <rPh sb="4" eb="5">
      <t>ベツ</t>
    </rPh>
    <rPh sb="6" eb="8">
      <t>チュウショク</t>
    </rPh>
    <rPh sb="8" eb="10">
      <t>バショ</t>
    </rPh>
    <phoneticPr fontId="2"/>
  </si>
  <si>
    <t>訓練期間</t>
    <rPh sb="0" eb="2">
      <t>クンレン</t>
    </rPh>
    <rPh sb="2" eb="4">
      <t>キカン</t>
    </rPh>
    <phoneticPr fontId="2"/>
  </si>
  <si>
    <t>氏名</t>
    <rPh sb="0" eb="2">
      <t>シメイ</t>
    </rPh>
    <phoneticPr fontId="2"/>
  </si>
  <si>
    <t>年齢</t>
    <rPh sb="0" eb="2">
      <t>ネンレイ</t>
    </rPh>
    <phoneticPr fontId="2"/>
  </si>
  <si>
    <t>勤務
形態</t>
    <rPh sb="0" eb="2">
      <t>キンム</t>
    </rPh>
    <rPh sb="3" eb="5">
      <t>ケイタイ</t>
    </rPh>
    <phoneticPr fontId="2"/>
  </si>
  <si>
    <t>常　勤</t>
  </si>
  <si>
    <t>非常勤</t>
  </si>
  <si>
    <t>定員</t>
    <rPh sb="0" eb="2">
      <t>テイイン</t>
    </rPh>
    <phoneticPr fontId="2"/>
  </si>
  <si>
    <t>実施施設名</t>
    <rPh sb="0" eb="2">
      <t>ジッシ</t>
    </rPh>
    <rPh sb="2" eb="4">
      <t>シセツ</t>
    </rPh>
    <rPh sb="4" eb="5">
      <t>メイ</t>
    </rPh>
    <phoneticPr fontId="2"/>
  </si>
  <si>
    <t>訓練科名</t>
    <rPh sb="0" eb="2">
      <t>クンレン</t>
    </rPh>
    <rPh sb="2" eb="3">
      <t>カ</t>
    </rPh>
    <rPh sb="3" eb="4">
      <t>メイ</t>
    </rPh>
    <phoneticPr fontId="2"/>
  </si>
  <si>
    <t>○○　科</t>
    <rPh sb="3" eb="4">
      <t>カ</t>
    </rPh>
    <phoneticPr fontId="2"/>
  </si>
  <si>
    <t>訓練概要</t>
    <rPh sb="0" eb="2">
      <t>クンレン</t>
    </rPh>
    <rPh sb="2" eb="4">
      <t>ガイヨウ</t>
    </rPh>
    <phoneticPr fontId="2"/>
  </si>
  <si>
    <t>科　　　　目</t>
    <rPh sb="0" eb="1">
      <t>カ</t>
    </rPh>
    <rPh sb="5" eb="6">
      <t>メ</t>
    </rPh>
    <phoneticPr fontId="2"/>
  </si>
  <si>
    <t>科　　　目　　　の　　　内　　　容</t>
    <rPh sb="0" eb="1">
      <t>カ</t>
    </rPh>
    <rPh sb="4" eb="5">
      <t>メ</t>
    </rPh>
    <rPh sb="12" eb="13">
      <t>ナイ</t>
    </rPh>
    <rPh sb="16" eb="17">
      <t>カタチ</t>
    </rPh>
    <phoneticPr fontId="2"/>
  </si>
  <si>
    <t>時間数</t>
    <rPh sb="0" eb="3">
      <t>ジカンスウ</t>
    </rPh>
    <phoneticPr fontId="2"/>
  </si>
  <si>
    <t>学　　　科</t>
    <rPh sb="0" eb="1">
      <t>ガク</t>
    </rPh>
    <rPh sb="4" eb="5">
      <t>カ</t>
    </rPh>
    <phoneticPr fontId="2"/>
  </si>
  <si>
    <t>実　　　　　　技</t>
    <rPh sb="0" eb="1">
      <t>ジツ</t>
    </rPh>
    <rPh sb="7" eb="8">
      <t>ワザ</t>
    </rPh>
    <phoneticPr fontId="2"/>
  </si>
  <si>
    <t>計</t>
    <rPh sb="0" eb="1">
      <t>ケイ</t>
    </rPh>
    <phoneticPr fontId="2"/>
  </si>
  <si>
    <t>総訓練時間</t>
    <rPh sb="0" eb="1">
      <t>ソウ</t>
    </rPh>
    <rPh sb="1" eb="3">
      <t>クンレン</t>
    </rPh>
    <rPh sb="3" eb="5">
      <t>ジカン</t>
    </rPh>
    <phoneticPr fontId="2"/>
  </si>
  <si>
    <t>主　要　な　機　械　設　備</t>
    <rPh sb="0" eb="1">
      <t>シュ</t>
    </rPh>
    <rPh sb="2" eb="3">
      <t>カナメ</t>
    </rPh>
    <rPh sb="6" eb="7">
      <t>キ</t>
    </rPh>
    <rPh sb="8" eb="9">
      <t>カイ</t>
    </rPh>
    <rPh sb="10" eb="11">
      <t>セツ</t>
    </rPh>
    <rPh sb="12" eb="13">
      <t>ソナエ</t>
    </rPh>
    <phoneticPr fontId="2"/>
  </si>
  <si>
    <t>※セル内での改行は、「Ａｌｔ」＋「Ｅｎｔｅｒ」です。</t>
    <rPh sb="3" eb="4">
      <t>ナイ</t>
    </rPh>
    <rPh sb="6" eb="8">
      <t>カイギョウ</t>
    </rPh>
    <phoneticPr fontId="2"/>
  </si>
  <si>
    <t>担当者</t>
    <rPh sb="0" eb="3">
      <t>タントウシャ</t>
    </rPh>
    <phoneticPr fontId="2"/>
  </si>
  <si>
    <t>合　　計　　時　　間　　数</t>
    <rPh sb="0" eb="1">
      <t>ゴウ</t>
    </rPh>
    <rPh sb="3" eb="4">
      <t>ケイ</t>
    </rPh>
    <rPh sb="6" eb="7">
      <t>トキ</t>
    </rPh>
    <rPh sb="9" eb="10">
      <t>アイダ</t>
    </rPh>
    <rPh sb="12" eb="13">
      <t>カズ</t>
    </rPh>
    <phoneticPr fontId="2"/>
  </si>
  <si>
    <t>担当
科目</t>
    <rPh sb="0" eb="2">
      <t>タントウ</t>
    </rPh>
    <rPh sb="3" eb="5">
      <t>カモク</t>
    </rPh>
    <phoneticPr fontId="2"/>
  </si>
  <si>
    <t>講　師　経　歴</t>
    <rPh sb="0" eb="1">
      <t>コウ</t>
    </rPh>
    <rPh sb="2" eb="3">
      <t>シ</t>
    </rPh>
    <rPh sb="4" eb="5">
      <t>キョウ</t>
    </rPh>
    <rPh sb="6" eb="7">
      <t>レキ</t>
    </rPh>
    <phoneticPr fontId="2"/>
  </si>
  <si>
    <t>資　格　・　免　許</t>
    <rPh sb="0" eb="1">
      <t>シ</t>
    </rPh>
    <rPh sb="2" eb="3">
      <t>カク</t>
    </rPh>
    <rPh sb="6" eb="7">
      <t>メン</t>
    </rPh>
    <rPh sb="8" eb="9">
      <t>モト</t>
    </rPh>
    <phoneticPr fontId="2"/>
  </si>
  <si>
    <t>訓練科名</t>
    <rPh sb="0" eb="2">
      <t>クンレン</t>
    </rPh>
    <rPh sb="2" eb="4">
      <t>カメイ</t>
    </rPh>
    <phoneticPr fontId="2"/>
  </si>
  <si>
    <t>出　版　社　名</t>
    <rPh sb="0" eb="1">
      <t>デ</t>
    </rPh>
    <rPh sb="2" eb="3">
      <t>ハン</t>
    </rPh>
    <rPh sb="4" eb="5">
      <t>シャ</t>
    </rPh>
    <rPh sb="6" eb="7">
      <t>メイ</t>
    </rPh>
    <phoneticPr fontId="2"/>
  </si>
  <si>
    <t>備　　考</t>
    <rPh sb="0" eb="1">
      <t>ソナエ</t>
    </rPh>
    <rPh sb="3" eb="4">
      <t>コウ</t>
    </rPh>
    <phoneticPr fontId="2"/>
  </si>
  <si>
    <t>合　　計　　金　　額</t>
    <rPh sb="0" eb="1">
      <t>ゴウ</t>
    </rPh>
    <rPh sb="3" eb="4">
      <t>ケイ</t>
    </rPh>
    <rPh sb="6" eb="7">
      <t>カネ</t>
    </rPh>
    <rPh sb="9" eb="10">
      <t>ガク</t>
    </rPh>
    <phoneticPr fontId="2"/>
  </si>
  <si>
    <t>●●科</t>
    <rPh sb="2" eb="3">
      <t>カ</t>
    </rPh>
    <phoneticPr fontId="2"/>
  </si>
  <si>
    <t>▲▲出版</t>
    <rPh sb="2" eb="4">
      <t>シュッパン</t>
    </rPh>
    <phoneticPr fontId="2"/>
  </si>
  <si>
    <t>●●の基礎及び応用</t>
    <rPh sb="3" eb="5">
      <t>キソ</t>
    </rPh>
    <rPh sb="5" eb="6">
      <t>オヨ</t>
    </rPh>
    <rPh sb="7" eb="9">
      <t>オウヨウ</t>
    </rPh>
    <phoneticPr fontId="2"/>
  </si>
  <si>
    <t>左欄に該当しない</t>
    <rPh sb="0" eb="1">
      <t>サ</t>
    </rPh>
    <rPh sb="1" eb="2">
      <t>ラン</t>
    </rPh>
    <rPh sb="3" eb="5">
      <t>ガイトウ</t>
    </rPh>
    <phoneticPr fontId="2"/>
  </si>
  <si>
    <t>該当する</t>
    <rPh sb="0" eb="2">
      <t>ガイトウ</t>
    </rPh>
    <phoneticPr fontId="2"/>
  </si>
  <si>
    <t>該当しない</t>
    <rPh sb="0" eb="2">
      <t>ガイトウ</t>
    </rPh>
    <phoneticPr fontId="2"/>
  </si>
  <si>
    <t>男女別トイレ</t>
    <rPh sb="0" eb="2">
      <t>ダンジョ</t>
    </rPh>
    <rPh sb="2" eb="3">
      <t>ベツ</t>
    </rPh>
    <phoneticPr fontId="2"/>
  </si>
  <si>
    <t>※教室内の休憩・指導区画を含む。事務所・講師休憩区画等は含まない。</t>
    <rPh sb="1" eb="3">
      <t>キョウシツ</t>
    </rPh>
    <rPh sb="3" eb="4">
      <t>ナイ</t>
    </rPh>
    <rPh sb="5" eb="7">
      <t>キュウケイ</t>
    </rPh>
    <rPh sb="8" eb="10">
      <t>シドウ</t>
    </rPh>
    <rPh sb="10" eb="12">
      <t>クカク</t>
    </rPh>
    <rPh sb="13" eb="14">
      <t>フク</t>
    </rPh>
    <rPh sb="16" eb="18">
      <t>ジム</t>
    </rPh>
    <rPh sb="18" eb="19">
      <t>ショ</t>
    </rPh>
    <rPh sb="20" eb="22">
      <t>コウシ</t>
    </rPh>
    <rPh sb="22" eb="24">
      <t>キュウケイ</t>
    </rPh>
    <rPh sb="24" eb="26">
      <t>クカク</t>
    </rPh>
    <rPh sb="26" eb="27">
      <t>トウ</t>
    </rPh>
    <rPh sb="28" eb="29">
      <t>フク</t>
    </rPh>
    <phoneticPr fontId="2"/>
  </si>
  <si>
    <t>机の幅</t>
    <rPh sb="0" eb="1">
      <t>ツクエ</t>
    </rPh>
    <rPh sb="2" eb="3">
      <t>ハバ</t>
    </rPh>
    <phoneticPr fontId="2"/>
  </si>
  <si>
    <t>注意）</t>
    <rPh sb="0" eb="2">
      <t>チュウイ</t>
    </rPh>
    <phoneticPr fontId="2"/>
  </si>
  <si>
    <t>機種名
（メーカ
・年式）</t>
    <rPh sb="0" eb="1">
      <t>キ</t>
    </rPh>
    <rPh sb="1" eb="2">
      <t>タネ</t>
    </rPh>
    <rPh sb="2" eb="3">
      <t>メイ</t>
    </rPh>
    <rPh sb="10" eb="12">
      <t>ネンシキ</t>
    </rPh>
    <phoneticPr fontId="2"/>
  </si>
  <si>
    <t>使用ＯＳ</t>
    <rPh sb="0" eb="1">
      <t>ツカ</t>
    </rPh>
    <rPh sb="1" eb="2">
      <t>ヨウ</t>
    </rPh>
    <phoneticPr fontId="2"/>
  </si>
  <si>
    <t>備　　　考</t>
    <rPh sb="0" eb="1">
      <t>ソナエ</t>
    </rPh>
    <rPh sb="4" eb="5">
      <t>コウ</t>
    </rPh>
    <phoneticPr fontId="2"/>
  </si>
  <si>
    <t>補講の実施</t>
    <rPh sb="0" eb="2">
      <t>ホコウ</t>
    </rPh>
    <rPh sb="3" eb="5">
      <t>ジッシ</t>
    </rPh>
    <phoneticPr fontId="2"/>
  </si>
  <si>
    <t>実施機関
代表者名</t>
    <rPh sb="0" eb="2">
      <t>ジッシ</t>
    </rPh>
    <rPh sb="2" eb="4">
      <t>キカン</t>
    </rPh>
    <rPh sb="5" eb="7">
      <t>ダイヒョウ</t>
    </rPh>
    <rPh sb="7" eb="8">
      <t>シャ</t>
    </rPh>
    <rPh sb="8" eb="9">
      <t>メイ</t>
    </rPh>
    <phoneticPr fontId="2"/>
  </si>
  <si>
    <t>学　科
(Word基礎）
(Excel基礎)</t>
    <rPh sb="9" eb="11">
      <t>キソ</t>
    </rPh>
    <rPh sb="19" eb="21">
      <t>キソ</t>
    </rPh>
    <phoneticPr fontId="2"/>
  </si>
  <si>
    <t xml:space="preserve">（資格）
　H11.4
　「○○検定２級」取得
（免許）
　H12.3「職業訓練指導
　員免許（事務科）」
</t>
    <rPh sb="1" eb="3">
      <t>シカク</t>
    </rPh>
    <rPh sb="16" eb="18">
      <t>ケンテイ</t>
    </rPh>
    <rPh sb="19" eb="20">
      <t>キュウ</t>
    </rPh>
    <rPh sb="21" eb="23">
      <t>シュトク</t>
    </rPh>
    <rPh sb="25" eb="27">
      <t>メンキョ</t>
    </rPh>
    <rPh sb="36" eb="38">
      <t>ショクギョウ</t>
    </rPh>
    <rPh sb="38" eb="40">
      <t>クンレン</t>
    </rPh>
    <rPh sb="40" eb="42">
      <t>シドウ</t>
    </rPh>
    <rPh sb="44" eb="45">
      <t>イン</t>
    </rPh>
    <rPh sb="45" eb="47">
      <t>メンキョ</t>
    </rPh>
    <rPh sb="48" eb="50">
      <t>ジム</t>
    </rPh>
    <rPh sb="50" eb="51">
      <t>カ</t>
    </rPh>
    <phoneticPr fontId="2"/>
  </si>
  <si>
    <t>H12.3 
職業能力開発総合大学校△△科卒業
H12.4～H15.3
□□職業能力開発短期大学校△△科指導員
H15.4～申請日時点
○○サービス(株)　○○スクール講師（△△を中心に指導）</t>
    <rPh sb="7" eb="9">
      <t>ショクギョウ</t>
    </rPh>
    <rPh sb="9" eb="11">
      <t>ノウリョク</t>
    </rPh>
    <rPh sb="11" eb="13">
      <t>カイハツ</t>
    </rPh>
    <rPh sb="13" eb="15">
      <t>ソウゴウ</t>
    </rPh>
    <rPh sb="15" eb="18">
      <t>ダイガッコウ</t>
    </rPh>
    <rPh sb="20" eb="21">
      <t>カ</t>
    </rPh>
    <rPh sb="21" eb="23">
      <t>ソツギョウ</t>
    </rPh>
    <rPh sb="38" eb="40">
      <t>ショクギョウ</t>
    </rPh>
    <rPh sb="40" eb="42">
      <t>ノウリョク</t>
    </rPh>
    <rPh sb="42" eb="44">
      <t>カイハツ</t>
    </rPh>
    <rPh sb="44" eb="46">
      <t>タンキ</t>
    </rPh>
    <rPh sb="46" eb="49">
      <t>ダイガッコウ</t>
    </rPh>
    <rPh sb="51" eb="52">
      <t>カ</t>
    </rPh>
    <rPh sb="52" eb="55">
      <t>シドウイン</t>
    </rPh>
    <rPh sb="62" eb="64">
      <t>シンセイ</t>
    </rPh>
    <rPh sb="64" eb="65">
      <t>ビ</t>
    </rPh>
    <rPh sb="65" eb="67">
      <t>ジテン</t>
    </rPh>
    <rPh sb="74" eb="77">
      <t>カブ</t>
    </rPh>
    <rPh sb="84" eb="86">
      <t>コウシ</t>
    </rPh>
    <rPh sb="90" eb="92">
      <t>チュウシン</t>
    </rPh>
    <rPh sb="93" eb="95">
      <t>シドウ</t>
    </rPh>
    <phoneticPr fontId="2"/>
  </si>
  <si>
    <t>実施月日</t>
    <rPh sb="0" eb="2">
      <t>ジッシ</t>
    </rPh>
    <rPh sb="2" eb="3">
      <t>ツキ</t>
    </rPh>
    <rPh sb="3" eb="4">
      <t>ヒ</t>
    </rPh>
    <phoneticPr fontId="2"/>
  </si>
  <si>
    <t>就職支援講座</t>
    <rPh sb="0" eb="2">
      <t>シュウショク</t>
    </rPh>
    <rPh sb="2" eb="4">
      <t>シエン</t>
    </rPh>
    <rPh sb="4" eb="6">
      <t>コウザ</t>
    </rPh>
    <phoneticPr fontId="2"/>
  </si>
  <si>
    <t>教材使用科目</t>
    <rPh sb="0" eb="2">
      <t>キョウザイ</t>
    </rPh>
    <rPh sb="2" eb="4">
      <t>シヨウ</t>
    </rPh>
    <rPh sb="4" eb="6">
      <t>カモク</t>
    </rPh>
    <phoneticPr fontId="2"/>
  </si>
  <si>
    <r>
      <t>　３．</t>
    </r>
    <r>
      <rPr>
        <b/>
        <u/>
        <sz val="10"/>
        <rFont val="ＭＳ 明朝"/>
        <family val="1"/>
        <charset val="128"/>
      </rPr>
      <t>価格欄には、市販教材の価格のみ記載すること。（自作の副教材は費用徴収を認めていない。）</t>
    </r>
    <rPh sb="3" eb="5">
      <t>カカク</t>
    </rPh>
    <rPh sb="5" eb="6">
      <t>ラン</t>
    </rPh>
    <rPh sb="9" eb="11">
      <t>シハン</t>
    </rPh>
    <rPh sb="11" eb="13">
      <t>キョウザイ</t>
    </rPh>
    <rPh sb="14" eb="16">
      <t>カカク</t>
    </rPh>
    <rPh sb="18" eb="20">
      <t>キサイ</t>
    </rPh>
    <rPh sb="26" eb="28">
      <t>ジサク</t>
    </rPh>
    <rPh sb="29" eb="32">
      <t>フクキョウザイ</t>
    </rPh>
    <rPh sb="33" eb="35">
      <t>ヒヨウ</t>
    </rPh>
    <rPh sb="35" eb="37">
      <t>チョウシュウ</t>
    </rPh>
    <rPh sb="38" eb="39">
      <t>ミト</t>
    </rPh>
    <phoneticPr fontId="2"/>
  </si>
  <si>
    <t>　５．合計金額が、資料２記載の範囲内になるように記載すること。</t>
    <rPh sb="3" eb="5">
      <t>ゴウケイ</t>
    </rPh>
    <rPh sb="5" eb="7">
      <t>キンガク</t>
    </rPh>
    <rPh sb="9" eb="11">
      <t>シリョウ</t>
    </rPh>
    <rPh sb="12" eb="14">
      <t>キサイ</t>
    </rPh>
    <rPh sb="15" eb="18">
      <t>ハンイナイ</t>
    </rPh>
    <rPh sb="24" eb="26">
      <t>キサイ</t>
    </rPh>
    <phoneticPr fontId="2"/>
  </si>
  <si>
    <t>　　　を記載すること。</t>
    <rPh sb="4" eb="6">
      <t>キサイ</t>
    </rPh>
    <phoneticPr fontId="2"/>
  </si>
  <si>
    <t>就職支援講座の内容</t>
    <rPh sb="0" eb="2">
      <t>シュウショク</t>
    </rPh>
    <rPh sb="2" eb="4">
      <t>シエン</t>
    </rPh>
    <rPh sb="4" eb="6">
      <t>コウザ</t>
    </rPh>
    <rPh sb="7" eb="9">
      <t>ナイヨウ</t>
    </rPh>
    <phoneticPr fontId="2"/>
  </si>
  <si>
    <t>　７．必要に応じて、各教科におけるメインテキスト原本を確認することがある。</t>
    <rPh sb="3" eb="5">
      <t>ヒツヨウ</t>
    </rPh>
    <rPh sb="6" eb="7">
      <t>オウ</t>
    </rPh>
    <rPh sb="10" eb="11">
      <t>カク</t>
    </rPh>
    <rPh sb="24" eb="26">
      <t>ゲンポン</t>
    </rPh>
    <rPh sb="27" eb="29">
      <t>カクニン</t>
    </rPh>
    <phoneticPr fontId="2"/>
  </si>
  <si>
    <t>最寄りの駅・バス停から500m未満
（授業開始時刻前30分以内に到着する便及び終了後30分以内に発車する便がある場合に限る。）</t>
    <rPh sb="0" eb="2">
      <t>モヨ</t>
    </rPh>
    <rPh sb="4" eb="5">
      <t>エキ</t>
    </rPh>
    <rPh sb="8" eb="9">
      <t>テイ</t>
    </rPh>
    <rPh sb="19" eb="21">
      <t>ジュギョウ</t>
    </rPh>
    <rPh sb="21" eb="23">
      <t>カイシ</t>
    </rPh>
    <rPh sb="23" eb="25">
      <t>ジコク</t>
    </rPh>
    <rPh sb="25" eb="26">
      <t>マエ</t>
    </rPh>
    <rPh sb="28" eb="29">
      <t>フン</t>
    </rPh>
    <rPh sb="29" eb="31">
      <t>イナイ</t>
    </rPh>
    <rPh sb="32" eb="34">
      <t>トウチャク</t>
    </rPh>
    <rPh sb="36" eb="37">
      <t>ビン</t>
    </rPh>
    <rPh sb="37" eb="38">
      <t>オヨ</t>
    </rPh>
    <rPh sb="39" eb="41">
      <t>シュウリョウ</t>
    </rPh>
    <rPh sb="41" eb="42">
      <t>ゴ</t>
    </rPh>
    <rPh sb="44" eb="45">
      <t>プン</t>
    </rPh>
    <rPh sb="45" eb="47">
      <t>イナイ</t>
    </rPh>
    <rPh sb="48" eb="50">
      <t>ハッシャ</t>
    </rPh>
    <rPh sb="52" eb="53">
      <t>ビン</t>
    </rPh>
    <rPh sb="56" eb="58">
      <t>バアイ</t>
    </rPh>
    <rPh sb="59" eb="60">
      <t>カギ</t>
    </rPh>
    <phoneticPr fontId="2"/>
  </si>
  <si>
    <t xml:space="preserve">
左欄に該当しない</t>
    <rPh sb="1" eb="2">
      <t>サ</t>
    </rPh>
    <rPh sb="2" eb="3">
      <t>ラン</t>
    </rPh>
    <rPh sb="4" eb="6">
      <t>ガイトウ</t>
    </rPh>
    <phoneticPr fontId="2"/>
  </si>
  <si>
    <t>提案定員一人あたり90cm以上</t>
    <rPh sb="0" eb="2">
      <t>テイアン</t>
    </rPh>
    <rPh sb="2" eb="4">
      <t>テイイン</t>
    </rPh>
    <rPh sb="4" eb="6">
      <t>ヒトリ</t>
    </rPh>
    <rPh sb="13" eb="15">
      <t>イジョウ</t>
    </rPh>
    <phoneticPr fontId="2"/>
  </si>
  <si>
    <t>提案定員一人あたり2.8㎡以上</t>
    <rPh sb="0" eb="2">
      <t>テイアン</t>
    </rPh>
    <rPh sb="2" eb="4">
      <t>テイイン</t>
    </rPh>
    <rPh sb="4" eb="6">
      <t>ヒトリ</t>
    </rPh>
    <rPh sb="13" eb="15">
      <t>イジョウ</t>
    </rPh>
    <phoneticPr fontId="2"/>
  </si>
  <si>
    <r>
      <t>　</t>
    </r>
    <r>
      <rPr>
        <sz val="10"/>
        <rFont val="ＭＳ 明朝"/>
        <family val="1"/>
        <charset val="128"/>
      </rPr>
      <t>２．</t>
    </r>
    <r>
      <rPr>
        <b/>
        <u/>
        <sz val="10"/>
        <rFont val="ＭＳ 明朝"/>
        <family val="1"/>
        <charset val="128"/>
      </rPr>
      <t>教材使用科目欄には、様式４－１等記載の科目別に記載すること。　　</t>
    </r>
    <r>
      <rPr>
        <b/>
        <sz val="10"/>
        <rFont val="ＭＳ 明朝"/>
        <family val="1"/>
        <charset val="128"/>
      </rPr>
      <t>　　</t>
    </r>
    <rPh sb="3" eb="5">
      <t>キョウザイ</t>
    </rPh>
    <rPh sb="5" eb="7">
      <t>シヨウ</t>
    </rPh>
    <rPh sb="7" eb="9">
      <t>カモク</t>
    </rPh>
    <phoneticPr fontId="2"/>
  </si>
  <si>
    <t>教室名</t>
    <rPh sb="0" eb="2">
      <t>キョウシツ</t>
    </rPh>
    <rPh sb="2" eb="3">
      <t>メイ</t>
    </rPh>
    <phoneticPr fontId="2"/>
  </si>
  <si>
    <t>公共職業能力
開発施設名</t>
    <rPh sb="0" eb="2">
      <t>コウキョウ</t>
    </rPh>
    <rPh sb="2" eb="4">
      <t>ショクギョウ</t>
    </rPh>
    <rPh sb="4" eb="6">
      <t>ノウリョク</t>
    </rPh>
    <rPh sb="7" eb="9">
      <t>カイハツ</t>
    </rPh>
    <rPh sb="9" eb="12">
      <t>シセツメイ</t>
    </rPh>
    <phoneticPr fontId="2"/>
  </si>
  <si>
    <t>氏　　名</t>
    <rPh sb="0" eb="1">
      <t>シ</t>
    </rPh>
    <rPh sb="3" eb="4">
      <t>メイ</t>
    </rPh>
    <phoneticPr fontId="2"/>
  </si>
  <si>
    <t>指導内容</t>
    <rPh sb="0" eb="2">
      <t>シドウ</t>
    </rPh>
    <rPh sb="2" eb="4">
      <t>ナイヨウ</t>
    </rPh>
    <phoneticPr fontId="2"/>
  </si>
  <si>
    <t>指導期間</t>
    <rPh sb="0" eb="2">
      <t>シドウ</t>
    </rPh>
    <rPh sb="2" eb="4">
      <t>キカン</t>
    </rPh>
    <phoneticPr fontId="2"/>
  </si>
  <si>
    <t>○○立○○産業技術
専門校</t>
    <rPh sb="2" eb="3">
      <t>タテ</t>
    </rPh>
    <rPh sb="5" eb="7">
      <t>サンギョウ</t>
    </rPh>
    <rPh sb="7" eb="9">
      <t>ギジュツ</t>
    </rPh>
    <rPh sb="10" eb="12">
      <t>センモン</t>
    </rPh>
    <rPh sb="12" eb="13">
      <t>コウ</t>
    </rPh>
    <phoneticPr fontId="2"/>
  </si>
  <si>
    <t>　２　公共職業能力開発施設とは、国(独立行政法人を含む。)、都道府県、市町村が設置するもの
　　　をいう。</t>
    <phoneticPr fontId="2"/>
  </si>
  <si>
    <t>　３　委託訓練実施施設や基金訓練・求職者支援訓練実施施設における指導経歴は該当しない。</t>
    <phoneticPr fontId="2"/>
  </si>
  <si>
    <t>指導員実績（訓練科別）</t>
    <rPh sb="0" eb="3">
      <t>シドウイン</t>
    </rPh>
    <rPh sb="3" eb="5">
      <t>ジッセキ</t>
    </rPh>
    <rPh sb="6" eb="9">
      <t>クンレンカ</t>
    </rPh>
    <rPh sb="9" eb="10">
      <t>ベツ</t>
    </rPh>
    <phoneticPr fontId="2"/>
  </si>
  <si>
    <t>　５　該当者がいない場合は、提出不要。</t>
    <rPh sb="3" eb="5">
      <t>ガイトウ</t>
    </rPh>
    <rPh sb="5" eb="6">
      <t>シャ</t>
    </rPh>
    <rPh sb="10" eb="12">
      <t>バアイ</t>
    </rPh>
    <rPh sb="14" eb="16">
      <t>テイシュツ</t>
    </rPh>
    <rPh sb="16" eb="18">
      <t>フヨウ</t>
    </rPh>
    <phoneticPr fontId="2"/>
  </si>
  <si>
    <t>　４　様式７－１号と重複する場合も、あらためて以下に記載すること。　</t>
    <phoneticPr fontId="2"/>
  </si>
  <si>
    <t>科目</t>
    <rPh sb="0" eb="2">
      <t>カモク</t>
    </rPh>
    <phoneticPr fontId="2"/>
  </si>
  <si>
    <t>科目の内容</t>
    <rPh sb="0" eb="2">
      <t>カモク</t>
    </rPh>
    <rPh sb="3" eb="5">
      <t>ナイヨウ</t>
    </rPh>
    <phoneticPr fontId="2"/>
  </si>
  <si>
    <t>No.</t>
    <phoneticPr fontId="2"/>
  </si>
  <si>
    <t>)</t>
    <phoneticPr fontId="2"/>
  </si>
  <si>
    <t>（学科</t>
    <rPh sb="1" eb="3">
      <t>ガッカ</t>
    </rPh>
    <phoneticPr fontId="2"/>
  </si>
  <si>
    <t>実技</t>
    <rPh sb="0" eb="2">
      <t>ジツギ</t>
    </rPh>
    <phoneticPr fontId="2"/>
  </si>
  <si>
    <t>＜長期高度人材育成コースのみ＞
1クラスあたり定員（本科生含む）</t>
    <rPh sb="1" eb="9">
      <t>チョウキコウドジンザイイクセイ</t>
    </rPh>
    <rPh sb="23" eb="25">
      <t>テイイン</t>
    </rPh>
    <rPh sb="26" eb="29">
      <t>ホンカセイ</t>
    </rPh>
    <rPh sb="29" eb="30">
      <t>フク</t>
    </rPh>
    <phoneticPr fontId="2"/>
  </si>
  <si>
    <r>
      <t>　１．市販教材</t>
    </r>
    <r>
      <rPr>
        <b/>
        <u/>
        <sz val="10"/>
        <rFont val="ＭＳ 明朝"/>
        <family val="1"/>
        <charset val="128"/>
      </rPr>
      <t>及び自作の副教材等、使用予定の全教材（訓練生から金額を徴収しないものも含む。）</t>
    </r>
    <rPh sb="3" eb="5">
      <t>シハン</t>
    </rPh>
    <rPh sb="5" eb="7">
      <t>キョウザイ</t>
    </rPh>
    <rPh sb="7" eb="8">
      <t>オヨ</t>
    </rPh>
    <rPh sb="9" eb="11">
      <t>ジサク</t>
    </rPh>
    <rPh sb="12" eb="15">
      <t>フクキョウザイ</t>
    </rPh>
    <rPh sb="15" eb="16">
      <t>トウ</t>
    </rPh>
    <rPh sb="17" eb="19">
      <t>シヨウ</t>
    </rPh>
    <rPh sb="19" eb="21">
      <t>ヨテイ</t>
    </rPh>
    <rPh sb="22" eb="23">
      <t>ゼン</t>
    </rPh>
    <rPh sb="23" eb="25">
      <t>キョウザイ</t>
    </rPh>
    <rPh sb="26" eb="28">
      <t>クンレン</t>
    </rPh>
    <rPh sb="28" eb="29">
      <t>セイ</t>
    </rPh>
    <rPh sb="31" eb="33">
      <t>キンガク</t>
    </rPh>
    <rPh sb="34" eb="36">
      <t>チョウシュウ</t>
    </rPh>
    <rPh sb="42" eb="43">
      <t>フク</t>
    </rPh>
    <phoneticPr fontId="2"/>
  </si>
  <si>
    <r>
      <t>　４．</t>
    </r>
    <r>
      <rPr>
        <b/>
        <u/>
        <sz val="10"/>
        <rFont val="ＭＳ 明朝"/>
        <family val="1"/>
        <charset val="128"/>
      </rPr>
      <t>訓練生からの徴収金額欄には、訓練生から徴収する金額を記載すること。</t>
    </r>
    <rPh sb="3" eb="5">
      <t>クンレン</t>
    </rPh>
    <rPh sb="5" eb="6">
      <t>セイ</t>
    </rPh>
    <rPh sb="9" eb="11">
      <t>チョウシュウ</t>
    </rPh>
    <rPh sb="11" eb="13">
      <t>キンガク</t>
    </rPh>
    <rPh sb="13" eb="14">
      <t>ラン</t>
    </rPh>
    <rPh sb="17" eb="19">
      <t>クンレン</t>
    </rPh>
    <rPh sb="19" eb="20">
      <t>セイ</t>
    </rPh>
    <rPh sb="22" eb="24">
      <t>チョウシュウ</t>
    </rPh>
    <rPh sb="26" eb="28">
      <t>キンガク</t>
    </rPh>
    <rPh sb="29" eb="31">
      <t>キサイ</t>
    </rPh>
    <phoneticPr fontId="2"/>
  </si>
  <si>
    <t>　６．資格試験の受験料等は記載しないこと。</t>
    <rPh sb="3" eb="5">
      <t>シカク</t>
    </rPh>
    <rPh sb="5" eb="7">
      <t>シケン</t>
    </rPh>
    <rPh sb="8" eb="10">
      <t>ジュケン</t>
    </rPh>
    <rPh sb="10" eb="11">
      <t>リョウ</t>
    </rPh>
    <rPh sb="11" eb="12">
      <t>トウ</t>
    </rPh>
    <rPh sb="13" eb="15">
      <t>キサイ</t>
    </rPh>
    <phoneticPr fontId="2"/>
  </si>
  <si>
    <t>祝日</t>
    <rPh sb="0" eb="2">
      <t>シュクジツ</t>
    </rPh>
    <phoneticPr fontId="2"/>
  </si>
  <si>
    <t>5</t>
    <phoneticPr fontId="2"/>
  </si>
  <si>
    <t>運営体制・訓練基準</t>
    <rPh sb="0" eb="4">
      <t>ウンエイタイセイ</t>
    </rPh>
    <rPh sb="5" eb="7">
      <t>クンレン</t>
    </rPh>
    <rPh sb="7" eb="9">
      <t>キジュン</t>
    </rPh>
    <phoneticPr fontId="2"/>
  </si>
  <si>
    <t>ジョブ・カードを活用したキャリアコンサルティングの実施者</t>
    <rPh sb="8" eb="10">
      <t>カツヨウ</t>
    </rPh>
    <rPh sb="25" eb="27">
      <t>ジッシ</t>
    </rPh>
    <rPh sb="27" eb="28">
      <t>シャ</t>
    </rPh>
    <phoneticPr fontId="2"/>
  </si>
  <si>
    <t>毎回、キャリアコンサルタント（国家資格）が実施する</t>
    <rPh sb="0" eb="2">
      <t>マイカイ</t>
    </rPh>
    <rPh sb="15" eb="17">
      <t>コッカ</t>
    </rPh>
    <rPh sb="17" eb="19">
      <t>シカク</t>
    </rPh>
    <rPh sb="21" eb="23">
      <t>ジッシ</t>
    </rPh>
    <phoneticPr fontId="2"/>
  </si>
  <si>
    <t>職業訓練サービスガイドライン適合事業所認定
（長期高度人材育成コースの場合は、記載しないこと）</t>
    <rPh sb="0" eb="2">
      <t>ショクギョウ</t>
    </rPh>
    <rPh sb="2" eb="4">
      <t>クンレン</t>
    </rPh>
    <rPh sb="14" eb="16">
      <t>テキゴウ</t>
    </rPh>
    <rPh sb="16" eb="19">
      <t>ジギョウショ</t>
    </rPh>
    <rPh sb="19" eb="21">
      <t>ニンテイ</t>
    </rPh>
    <rPh sb="23" eb="31">
      <t>チョウキコウドジンザイイクセイ</t>
    </rPh>
    <rPh sb="35" eb="37">
      <t>バアイ</t>
    </rPh>
    <rPh sb="39" eb="41">
      <t>キサイ</t>
    </rPh>
    <phoneticPr fontId="2"/>
  </si>
  <si>
    <t>取得している</t>
    <rPh sb="0" eb="2">
      <t>シュトク</t>
    </rPh>
    <phoneticPr fontId="2"/>
  </si>
  <si>
    <t>左欄に該当しない</t>
    <rPh sb="0" eb="2">
      <t>サラン</t>
    </rPh>
    <rPh sb="3" eb="5">
      <t>ガイトウ</t>
    </rPh>
    <phoneticPr fontId="2"/>
  </si>
  <si>
    <t>　</t>
    <phoneticPr fontId="2"/>
  </si>
  <si>
    <t>訓練生が使用できるロッカー（個別に戸があるものに限る。）</t>
    <rPh sb="0" eb="3">
      <t>クンレンセイ</t>
    </rPh>
    <rPh sb="4" eb="6">
      <t>シヨウ</t>
    </rPh>
    <rPh sb="14" eb="16">
      <t>コベツ</t>
    </rPh>
    <rPh sb="17" eb="18">
      <t>ト</t>
    </rPh>
    <rPh sb="24" eb="25">
      <t>カギ</t>
    </rPh>
    <phoneticPr fontId="2"/>
  </si>
  <si>
    <t>教室・トイレ等の清掃について
訓練生の参加</t>
    <rPh sb="0" eb="2">
      <t>キョウシツ</t>
    </rPh>
    <rPh sb="6" eb="7">
      <t>トウ</t>
    </rPh>
    <rPh sb="8" eb="10">
      <t>セイソウ</t>
    </rPh>
    <rPh sb="15" eb="17">
      <t>クンレン</t>
    </rPh>
    <rPh sb="17" eb="18">
      <t>セイ</t>
    </rPh>
    <rPh sb="19" eb="21">
      <t>サンカ</t>
    </rPh>
    <phoneticPr fontId="2"/>
  </si>
  <si>
    <t>要しない</t>
    <rPh sb="0" eb="1">
      <t>ヨウ</t>
    </rPh>
    <phoneticPr fontId="2"/>
  </si>
  <si>
    <t>要する</t>
    <rPh sb="0" eb="1">
      <t>ヨウ</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</si>
  <si>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</si>
  <si>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●●及び◇◇領域の基礎知識と※※の技能・技術を習得します。また、ＯＡ機器等の操作技能及びデータ処理等の基本技能を習得します。</t>
    <rPh sb="34" eb="36">
      <t>キキ</t>
    </rPh>
    <rPh sb="42" eb="43">
      <t>オヨ</t>
    </rPh>
    <phoneticPr fontId="2"/>
  </si>
  <si>
    <t>○○等での◇◇業務及び□□サービス業務ができるようになることを目指します。</t>
    <rPh sb="31" eb="33">
      <t>メザ</t>
    </rPh>
    <phoneticPr fontId="2"/>
  </si>
  <si>
    <t>オフィスワーク３、ＩＴ６等で区分した中の類似の訓練科の訓練修了３ヶ月後の就職率とする。</t>
    <rPh sb="12" eb="13">
      <t>トウ</t>
    </rPh>
    <rPh sb="14" eb="16">
      <t>クブン</t>
    </rPh>
    <rPh sb="18" eb="19">
      <t>ナカ</t>
    </rPh>
    <rPh sb="20" eb="22">
      <t>ルイジ</t>
    </rPh>
    <rPh sb="23" eb="25">
      <t>クンレン</t>
    </rPh>
    <rPh sb="25" eb="26">
      <t>カ</t>
    </rPh>
    <rPh sb="27" eb="29">
      <t>クンレン</t>
    </rPh>
    <rPh sb="29" eb="31">
      <t>シュウリョウ</t>
    </rPh>
    <rPh sb="33" eb="35">
      <t>ゲツゴ</t>
    </rPh>
    <rPh sb="36" eb="38">
      <t>シュウショク</t>
    </rPh>
    <rPh sb="38" eb="39">
      <t>リツ</t>
    </rPh>
    <phoneticPr fontId="2"/>
  </si>
  <si>
    <t>就職率＝（就職者＋中退就職者）／（修了者＋中退就職者）※小数点第2位を四捨五入</t>
    <rPh sb="0" eb="2">
      <t>シュウショク</t>
    </rPh>
    <rPh sb="2" eb="3">
      <t>リツ</t>
    </rPh>
    <rPh sb="5" eb="7">
      <t>シュウショク</t>
    </rPh>
    <rPh sb="7" eb="8">
      <t>シャ</t>
    </rPh>
    <rPh sb="9" eb="11">
      <t>チュウタイ</t>
    </rPh>
    <rPh sb="11" eb="13">
      <t>シュウショク</t>
    </rPh>
    <rPh sb="13" eb="14">
      <t>シャ</t>
    </rPh>
    <rPh sb="17" eb="20">
      <t>シュウリョウシャ</t>
    </rPh>
    <rPh sb="21" eb="23">
      <t>チュウタイ</t>
    </rPh>
    <rPh sb="23" eb="25">
      <t>シュウショク</t>
    </rPh>
    <rPh sb="25" eb="26">
      <t>シャ</t>
    </rPh>
    <rPh sb="28" eb="31">
      <t>ショウスウテン</t>
    </rPh>
    <rPh sb="31" eb="32">
      <t>ダイ</t>
    </rPh>
    <rPh sb="33" eb="34">
      <t>イ</t>
    </rPh>
    <rPh sb="35" eb="39">
      <t>シシャゴニュウ</t>
    </rPh>
    <phoneticPr fontId="2"/>
  </si>
  <si>
    <t>過去に実施した職業訓練の
就職率（類似分野）</t>
    <rPh sb="0" eb="2">
      <t>カコ</t>
    </rPh>
    <rPh sb="3" eb="5">
      <t>ジッシ</t>
    </rPh>
    <rPh sb="7" eb="9">
      <t>ショクギョウ</t>
    </rPh>
    <rPh sb="9" eb="11">
      <t>クンレン</t>
    </rPh>
    <rPh sb="13" eb="15">
      <t>シュウショク</t>
    </rPh>
    <rPh sb="15" eb="16">
      <t>リツ</t>
    </rPh>
    <rPh sb="17" eb="19">
      <t>ルイジ</t>
    </rPh>
    <rPh sb="19" eb="21">
      <t>ブンヤ</t>
    </rPh>
    <phoneticPr fontId="2"/>
  </si>
  <si>
    <t>右側参照</t>
    <rPh sb="0" eb="2">
      <t>ミギガワ</t>
    </rPh>
    <rPh sb="2" eb="4">
      <t>サンショウ</t>
    </rPh>
    <phoneticPr fontId="2"/>
  </si>
  <si>
    <t>ですます調で→</t>
    <rPh sb="4" eb="5">
      <t>チョウ</t>
    </rPh>
    <phoneticPr fontId="2"/>
  </si>
  <si>
    <t>末尾は「目指します。」→</t>
    <rPh sb="0" eb="2">
      <t>マツビ</t>
    </rPh>
    <rPh sb="4" eb="6">
      <t>メザ</t>
    </rPh>
    <phoneticPr fontId="2"/>
  </si>
  <si>
    <t>実施施設名</t>
    <rPh sb="0" eb="1">
      <t>ジッシ</t>
    </rPh>
    <rPh sb="1" eb="3">
      <t>シセツ</t>
    </rPh>
    <rPh sb="3" eb="4">
      <t>メイ</t>
    </rPh>
    <phoneticPr fontId="17"/>
  </si>
  <si>
    <t>担当者</t>
    <rPh sb="0" eb="2">
      <t>タントウシャ</t>
    </rPh>
    <phoneticPr fontId="17"/>
  </si>
  <si>
    <t>訓練科名</t>
    <rPh sb="0" eb="1">
      <t>クンレン</t>
    </rPh>
    <rPh sb="1" eb="3">
      <t>カメイ</t>
    </rPh>
    <phoneticPr fontId="17"/>
  </si>
  <si>
    <t>定員</t>
    <rPh sb="0" eb="1">
      <t>テイイン</t>
    </rPh>
    <phoneticPr fontId="17"/>
  </si>
  <si>
    <t>就職活動日</t>
    <rPh sb="0" eb="2">
      <t>シュウショク</t>
    </rPh>
    <rPh sb="2" eb="4">
      <t>カツドウ</t>
    </rPh>
    <rPh sb="4" eb="5">
      <t>ビ</t>
    </rPh>
    <phoneticPr fontId="17"/>
  </si>
  <si>
    <t>↓カリキュラムと一致させる</t>
    <rPh sb="8" eb="10">
      <t>イッチ</t>
    </rPh>
    <phoneticPr fontId="17"/>
  </si>
  <si>
    <t>科目名</t>
    <rPh sb="0" eb="3">
      <t>カモクメイ</t>
    </rPh>
    <phoneticPr fontId="17"/>
  </si>
  <si>
    <t>時間数</t>
    <rPh sb="0" eb="2">
      <t>ジカン</t>
    </rPh>
    <rPh sb="2" eb="3">
      <t>スウ</t>
    </rPh>
    <phoneticPr fontId="17"/>
  </si>
  <si>
    <t>↓自動</t>
    <rPh sb="1" eb="3">
      <t>ジドウ</t>
    </rPh>
    <phoneticPr fontId="17"/>
  </si>
  <si>
    <t>↓自動（ゼロならok）</t>
    <rPh sb="1" eb="3">
      <t>ジドウ</t>
    </rPh>
    <phoneticPr fontId="17"/>
  </si>
  <si>
    <t>―</t>
    <phoneticPr fontId="17"/>
  </si>
  <si>
    <t>昭和の日</t>
  </si>
  <si>
    <t>憲法記念日</t>
  </si>
  <si>
    <t>みどりの日</t>
  </si>
  <si>
    <t>こどもの日</t>
  </si>
  <si>
    <t>海の日</t>
  </si>
  <si>
    <t>山の日</t>
  </si>
  <si>
    <t>合計</t>
    <rPh sb="0" eb="2">
      <t>ゴウケイ</t>
    </rPh>
    <phoneticPr fontId="17"/>
  </si>
  <si>
    <t>入力手順</t>
    <rPh sb="0" eb="2">
      <t>ニュウリョク</t>
    </rPh>
    <rPh sb="2" eb="4">
      <t>テジュン</t>
    </rPh>
    <phoneticPr fontId="17"/>
  </si>
  <si>
    <t>(1)実施施設名欄・訓練科名欄・定員欄を入力する。</t>
    <rPh sb="3" eb="5">
      <t>ジッシ</t>
    </rPh>
    <rPh sb="5" eb="7">
      <t>シセツ</t>
    </rPh>
    <rPh sb="7" eb="8">
      <t>メイ</t>
    </rPh>
    <rPh sb="8" eb="9">
      <t>ラン</t>
    </rPh>
    <rPh sb="10" eb="12">
      <t>クンレン</t>
    </rPh>
    <rPh sb="12" eb="14">
      <t>カメイ</t>
    </rPh>
    <rPh sb="14" eb="15">
      <t>ラン</t>
    </rPh>
    <rPh sb="16" eb="18">
      <t>テイイン</t>
    </rPh>
    <rPh sb="18" eb="19">
      <t>ラン</t>
    </rPh>
    <rPh sb="20" eb="22">
      <t>ニュウリョク</t>
    </rPh>
    <phoneticPr fontId="17"/>
  </si>
  <si>
    <t>(2)訓練期間欄に開講日・終了日を入力する。</t>
    <rPh sb="3" eb="5">
      <t>クンレン</t>
    </rPh>
    <rPh sb="5" eb="7">
      <t>キカン</t>
    </rPh>
    <rPh sb="7" eb="8">
      <t>ラン</t>
    </rPh>
    <rPh sb="9" eb="11">
      <t>カイコウ</t>
    </rPh>
    <rPh sb="11" eb="12">
      <t>ビ</t>
    </rPh>
    <rPh sb="13" eb="16">
      <t>シュウリョウビ</t>
    </rPh>
    <rPh sb="17" eb="19">
      <t>ニュウリョク</t>
    </rPh>
    <phoneticPr fontId="17"/>
  </si>
  <si>
    <t>(3)訓練時間・就職活動日・担当者・TEL欄を入力する。</t>
    <rPh sb="3" eb="5">
      <t>クンレン</t>
    </rPh>
    <rPh sb="5" eb="7">
      <t>ジカン</t>
    </rPh>
    <rPh sb="8" eb="10">
      <t>シュウショク</t>
    </rPh>
    <rPh sb="10" eb="12">
      <t>カツドウ</t>
    </rPh>
    <rPh sb="12" eb="13">
      <t>ビ</t>
    </rPh>
    <rPh sb="14" eb="17">
      <t>タントウシャ</t>
    </rPh>
    <rPh sb="21" eb="22">
      <t>ラン</t>
    </rPh>
    <rPh sb="23" eb="25">
      <t>ニュウリョク</t>
    </rPh>
    <phoneticPr fontId="17"/>
  </si>
  <si>
    <t>(4)左側の科目名を入力（「―」のセルを科目名に変える）・時間数を入力する。</t>
    <rPh sb="3" eb="4">
      <t>ヒダリ</t>
    </rPh>
    <rPh sb="4" eb="5">
      <t>ガワ</t>
    </rPh>
    <rPh sb="6" eb="9">
      <t>カモクメイ</t>
    </rPh>
    <rPh sb="10" eb="12">
      <t>ニュウリョク</t>
    </rPh>
    <rPh sb="20" eb="23">
      <t>カモクメイ</t>
    </rPh>
    <rPh sb="24" eb="25">
      <t>カ</t>
    </rPh>
    <rPh sb="29" eb="31">
      <t>ジカン</t>
    </rPh>
    <rPh sb="31" eb="32">
      <t>スウ</t>
    </rPh>
    <rPh sb="33" eb="35">
      <t>ニュウリョク</t>
    </rPh>
    <phoneticPr fontId="17"/>
  </si>
  <si>
    <t>（カリキュラム掲載順で）</t>
    <rPh sb="7" eb="9">
      <t>ケイサイ</t>
    </rPh>
    <rPh sb="9" eb="10">
      <t>ジュン</t>
    </rPh>
    <phoneticPr fontId="17"/>
  </si>
  <si>
    <t>様式4-1号</t>
    <rPh sb="0" eb="2">
      <t>ヨウシキ</t>
    </rPh>
    <rPh sb="5" eb="6">
      <t>ゴウ</t>
    </rPh>
    <phoneticPr fontId="2"/>
  </si>
  <si>
    <t>訓練カリキュラム</t>
  </si>
  <si>
    <t>↓訓練実施後、「執行～」を選択</t>
    <rPh sb="1" eb="3">
      <t>クンレン</t>
    </rPh>
    <rPh sb="3" eb="5">
      <t>ジッシ</t>
    </rPh>
    <rPh sb="5" eb="6">
      <t>ゴ</t>
    </rPh>
    <rPh sb="8" eb="10">
      <t>シッコウ</t>
    </rPh>
    <rPh sb="13" eb="15">
      <t>センタク</t>
    </rPh>
    <phoneticPr fontId="2"/>
  </si>
  <si>
    <t>→カレンダーが自動表示される。（条件付き書式設定済み。カレンダー上に休日名の記載は不要）</t>
    <rPh sb="7" eb="9">
      <t>ジドウ</t>
    </rPh>
    <rPh sb="9" eb="11">
      <t>ヒョウジ</t>
    </rPh>
    <rPh sb="16" eb="19">
      <t>ジョウケンツ</t>
    </rPh>
    <rPh sb="20" eb="22">
      <t>ショシキ</t>
    </rPh>
    <rPh sb="22" eb="24">
      <t>セッテイ</t>
    </rPh>
    <rPh sb="24" eb="25">
      <t>ズ</t>
    </rPh>
    <rPh sb="32" eb="33">
      <t>ジョウ</t>
    </rPh>
    <rPh sb="34" eb="36">
      <t>キュウジツ</t>
    </rPh>
    <rPh sb="36" eb="37">
      <t>メイ</t>
    </rPh>
    <rPh sb="38" eb="40">
      <t>キサイ</t>
    </rPh>
    <rPh sb="41" eb="43">
      <t>フヨウ</t>
    </rPh>
    <phoneticPr fontId="17"/>
  </si>
  <si>
    <t>様式4-2号</t>
    <rPh sb="0" eb="2">
      <t>ヨウシキ</t>
    </rPh>
    <rPh sb="5" eb="6">
      <t>ゴウ</t>
    </rPh>
    <phoneticPr fontId="2"/>
  </si>
  <si>
    <t>提案定員全員分の駐車場がある</t>
    <rPh sb="0" eb="2">
      <t>テイアン</t>
    </rPh>
    <rPh sb="2" eb="4">
      <t>テイイン</t>
    </rPh>
    <rPh sb="4" eb="6">
      <t>ゼンイン</t>
    </rPh>
    <rPh sb="6" eb="7">
      <t>ブン</t>
    </rPh>
    <rPh sb="8" eb="10">
      <t>チュウシャ</t>
    </rPh>
    <rPh sb="10" eb="11">
      <t>ジョウ</t>
    </rPh>
    <phoneticPr fontId="2"/>
  </si>
  <si>
    <t>公共交通機関</t>
    <rPh sb="0" eb="2">
      <t>コウキョウ</t>
    </rPh>
    <rPh sb="2" eb="4">
      <t>コウツウ</t>
    </rPh>
    <rPh sb="4" eb="6">
      <t>キカン</t>
    </rPh>
    <phoneticPr fontId="2"/>
  </si>
  <si>
    <t>講師数</t>
    <rPh sb="0" eb="2">
      <t>コウシ</t>
    </rPh>
    <rPh sb="2" eb="3">
      <t>スウ</t>
    </rPh>
    <phoneticPr fontId="2"/>
  </si>
  <si>
    <t>主たる講師</t>
    <rPh sb="0" eb="1">
      <t>シュ</t>
    </rPh>
    <rPh sb="3" eb="5">
      <t>コウシ</t>
    </rPh>
    <phoneticPr fontId="2"/>
  </si>
  <si>
    <t>様式7-1号</t>
    <rPh sb="0" eb="2">
      <t>ヨウシキ</t>
    </rPh>
    <rPh sb="5" eb="6">
      <t>ゴウ</t>
    </rPh>
    <phoneticPr fontId="2"/>
  </si>
  <si>
    <t>総数と一致→</t>
    <rPh sb="0" eb="2">
      <t>ソウスウ</t>
    </rPh>
    <rPh sb="3" eb="5">
      <t>イッチ</t>
    </rPh>
    <phoneticPr fontId="2"/>
  </si>
  <si>
    <t>実施施設名</t>
    <rPh sb="0" eb="2">
      <t>ジッシ</t>
    </rPh>
    <rPh sb="2" eb="4">
      <t>シセツ</t>
    </rPh>
    <rPh sb="4" eb="5">
      <t>メイ</t>
    </rPh>
    <phoneticPr fontId="2"/>
  </si>
  <si>
    <t>訓練科名</t>
    <rPh sb="0" eb="2">
      <t>クンレン</t>
    </rPh>
    <rPh sb="2" eb="4">
      <t>カメイ</t>
    </rPh>
    <phoneticPr fontId="2"/>
  </si>
  <si>
    <t>○○　○○</t>
    <phoneticPr fontId="2"/>
  </si>
  <si>
    <r>
      <t>　１　様式７－１号に記載の講師について、</t>
    </r>
    <r>
      <rPr>
        <b/>
        <u/>
        <sz val="10"/>
        <rFont val="ＭＳ ゴシック"/>
        <family val="3"/>
        <charset val="128"/>
      </rPr>
      <t>公共職業能力開発施設における指導経歴がある場合</t>
    </r>
    <r>
      <rPr>
        <sz val="10"/>
        <rFont val="ＭＳ 明朝"/>
        <family val="1"/>
        <charset val="128"/>
      </rPr>
      <t xml:space="preserve">
　　　</t>
    </r>
    <r>
      <rPr>
        <b/>
        <u/>
        <sz val="10"/>
        <rFont val="ＭＳ 明朝"/>
        <family val="1"/>
        <charset val="128"/>
      </rPr>
      <t>にのみ</t>
    </r>
    <r>
      <rPr>
        <sz val="10"/>
        <rFont val="ＭＳ 明朝"/>
        <family val="1"/>
        <charset val="128"/>
      </rPr>
      <t>以下に記載すること。</t>
    </r>
    <phoneticPr fontId="2"/>
  </si>
  <si>
    <t>定員</t>
    <rPh sb="0" eb="2">
      <t>テイイン</t>
    </rPh>
    <phoneticPr fontId="2"/>
  </si>
  <si>
    <t>・土日祝</t>
    <rPh sb="1" eb="3">
      <t>ドニチ</t>
    </rPh>
    <rPh sb="3" eb="4">
      <t>シュク</t>
    </rPh>
    <phoneticPr fontId="2"/>
  </si>
  <si>
    <t>・土日祝の翌日</t>
    <rPh sb="1" eb="3">
      <t>ドニチ</t>
    </rPh>
    <rPh sb="3" eb="4">
      <t>シュク</t>
    </rPh>
    <rPh sb="5" eb="7">
      <t>ヨクジツ</t>
    </rPh>
    <phoneticPr fontId="2"/>
  </si>
  <si>
    <t>・8月13日～15日</t>
    <rPh sb="2" eb="3">
      <t>ガツ</t>
    </rPh>
    <rPh sb="5" eb="6">
      <t>ニチ</t>
    </rPh>
    <rPh sb="9" eb="10">
      <t>ニチ</t>
    </rPh>
    <phoneticPr fontId="2"/>
  </si>
  <si>
    <t>開講日として設定不可↓（長期高度人材育成コースを除く）</t>
    <rPh sb="0" eb="2">
      <t>カイコウ</t>
    </rPh>
    <rPh sb="2" eb="3">
      <t>ビ</t>
    </rPh>
    <rPh sb="6" eb="8">
      <t>セッテイ</t>
    </rPh>
    <rPh sb="8" eb="10">
      <t>フカ</t>
    </rPh>
    <rPh sb="12" eb="14">
      <t>チョウキ</t>
    </rPh>
    <rPh sb="14" eb="16">
      <t>コウド</t>
    </rPh>
    <rPh sb="16" eb="18">
      <t>ジンザイ</t>
    </rPh>
    <rPh sb="18" eb="20">
      <t>イクセイ</t>
    </rPh>
    <rPh sb="24" eb="25">
      <t>ノゾ</t>
    </rPh>
    <phoneticPr fontId="2"/>
  </si>
  <si>
    <t>・12月29日～1月4日</t>
    <rPh sb="3" eb="4">
      <t>ガツ</t>
    </rPh>
    <rPh sb="6" eb="7">
      <t>ニチ</t>
    </rPh>
    <rPh sb="9" eb="10">
      <t>ガツ</t>
    </rPh>
    <rPh sb="11" eb="12">
      <t>ニチ</t>
    </rPh>
    <phoneticPr fontId="2"/>
  </si>
  <si>
    <t>行事</t>
    <rPh sb="0" eb="2">
      <t>ギョウジ</t>
    </rPh>
    <phoneticPr fontId="2"/>
  </si>
  <si>
    <t>訓練科名には、半角や記号を使用しないこと。</t>
    <rPh sb="0" eb="2">
      <t>クンレン</t>
    </rPh>
    <rPh sb="2" eb="4">
      <t>カメイ</t>
    </rPh>
    <rPh sb="7" eb="9">
      <t>ハンカク</t>
    </rPh>
    <rPh sb="10" eb="12">
      <t>キゴウ</t>
    </rPh>
    <rPh sb="13" eb="15">
      <t>シヨウ</t>
    </rPh>
    <phoneticPr fontId="2"/>
  </si>
  <si>
    <t>様式6号</t>
    <rPh sb="0" eb="2">
      <t>ヨウシキ</t>
    </rPh>
    <rPh sb="3" eb="4">
      <t>ゴウ</t>
    </rPh>
    <phoneticPr fontId="2"/>
  </si>
  <si>
    <t>↓</t>
    <phoneticPr fontId="2"/>
  </si>
  <si>
    <t>↓</t>
    <phoneticPr fontId="2"/>
  </si>
  <si>
    <t>教室面積
(一人あたり2.8㎡以上該当か否か回答し、教室面積を記載）</t>
    <rPh sb="0" eb="2">
      <t>キョウシツ</t>
    </rPh>
    <rPh sb="2" eb="4">
      <t>メンセキ</t>
    </rPh>
    <phoneticPr fontId="2"/>
  </si>
  <si>
    <t>訓練期間を通して
同一教科は同一講師が担当する（企業実習期間を除く。）</t>
    <rPh sb="0" eb="2">
      <t>クンレン</t>
    </rPh>
    <rPh sb="2" eb="4">
      <t>キカン</t>
    </rPh>
    <rPh sb="5" eb="6">
      <t>トオ</t>
    </rPh>
    <rPh sb="9" eb="11">
      <t>ドウイツ</t>
    </rPh>
    <rPh sb="11" eb="13">
      <t>キョウカ</t>
    </rPh>
    <rPh sb="14" eb="16">
      <t>ドウイツ</t>
    </rPh>
    <rPh sb="16" eb="18">
      <t>コウシ</t>
    </rPh>
    <rPh sb="19" eb="21">
      <t>タントウ</t>
    </rPh>
    <rPh sb="24" eb="26">
      <t>キギョウ</t>
    </rPh>
    <rPh sb="26" eb="28">
      <t>ジッシュウ</t>
    </rPh>
    <rPh sb="28" eb="30">
      <t>キカン</t>
    </rPh>
    <rPh sb="31" eb="32">
      <t>ノゾ</t>
    </rPh>
    <phoneticPr fontId="2"/>
  </si>
  <si>
    <t>●該当する欄に　1　を記入し、必要事項を記載すること。（1を入力すると、自動的に塗りつぶしとなる）</t>
    <rPh sb="1" eb="3">
      <t>ガイトウ</t>
    </rPh>
    <rPh sb="5" eb="6">
      <t>ラン</t>
    </rPh>
    <rPh sb="11" eb="13">
      <t>キニュウ</t>
    </rPh>
    <rPh sb="15" eb="17">
      <t>ヒツヨウ</t>
    </rPh>
    <rPh sb="17" eb="19">
      <t>ジコウ</t>
    </rPh>
    <rPh sb="20" eb="22">
      <t>キサイ</t>
    </rPh>
    <rPh sb="30" eb="32">
      <t>ニュウリョク</t>
    </rPh>
    <rPh sb="36" eb="39">
      <t>ジドウテキ</t>
    </rPh>
    <rPh sb="40" eb="41">
      <t>ヌ</t>
    </rPh>
    <phoneticPr fontId="2"/>
  </si>
  <si>
    <t>教室面積を記載⇒
（一人あたり面積ではない）</t>
    <rPh sb="0" eb="2">
      <t>キョウシツ</t>
    </rPh>
    <rPh sb="2" eb="4">
      <t>メンセキ</t>
    </rPh>
    <rPh sb="5" eb="7">
      <t>キサイ</t>
    </rPh>
    <rPh sb="10" eb="12">
      <t>ヒトリ</t>
    </rPh>
    <rPh sb="15" eb="17">
      <t>メンセキ</t>
    </rPh>
    <phoneticPr fontId="2"/>
  </si>
  <si>
    <t>ある場合、有料・無料の別を選択⇒</t>
    <rPh sb="2" eb="4">
      <t>バアイ</t>
    </rPh>
    <rPh sb="5" eb="7">
      <t>ユウリョウ</t>
    </rPh>
    <rPh sb="8" eb="10">
      <t>ムリョウ</t>
    </rPh>
    <rPh sb="11" eb="12">
      <t>ベツ</t>
    </rPh>
    <rPh sb="13" eb="15">
      <t>センタク</t>
    </rPh>
    <phoneticPr fontId="2"/>
  </si>
  <si>
    <t>該当の場合、
駅・バス停名の名称を記載⇒</t>
    <rPh sb="0" eb="2">
      <t>ガイトウ</t>
    </rPh>
    <rPh sb="3" eb="5">
      <t>バアイ</t>
    </rPh>
    <rPh sb="7" eb="8">
      <t>エキ</t>
    </rPh>
    <rPh sb="11" eb="12">
      <t>テイ</t>
    </rPh>
    <rPh sb="12" eb="13">
      <t>メイ</t>
    </rPh>
    <rPh sb="14" eb="16">
      <t>メイショウ</t>
    </rPh>
    <rPh sb="17" eb="19">
      <t>キサイ</t>
    </rPh>
    <phoneticPr fontId="2"/>
  </si>
  <si>
    <t>該当する場合に半角数字の1を入力</t>
    <rPh sb="0" eb="2">
      <t>ガイトウ</t>
    </rPh>
    <rPh sb="4" eb="6">
      <t>バアイ</t>
    </rPh>
    <rPh sb="7" eb="9">
      <t>ハンカク</t>
    </rPh>
    <rPh sb="9" eb="11">
      <t>スウジ</t>
    </rPh>
    <rPh sb="14" eb="16">
      <t>ニュウリョク</t>
    </rPh>
    <phoneticPr fontId="2"/>
  </si>
  <si>
    <t>左欄に該当しない場合はこちらに1を入力</t>
    <rPh sb="0" eb="2">
      <t>サラン</t>
    </rPh>
    <rPh sb="3" eb="5">
      <t>ガイトウ</t>
    </rPh>
    <rPh sb="8" eb="10">
      <t>バアイ</t>
    </rPh>
    <rPh sb="17" eb="19">
      <t>ニュウリョク</t>
    </rPh>
    <phoneticPr fontId="2"/>
  </si>
  <si>
    <t>就職先
の
職務</t>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</si>
  <si>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に実施する場合、表の下部の欄も記載すること。</t>
    </r>
    <rPh sb="9" eb="11">
      <t>カツヨウ</t>
    </rPh>
    <rPh sb="26" eb="28">
      <t>クンレン</t>
    </rPh>
    <rPh sb="28" eb="30">
      <t>ジカン</t>
    </rPh>
    <rPh sb="30" eb="31">
      <t>ガイ</t>
    </rPh>
    <rPh sb="32" eb="34">
      <t>ジッシ</t>
    </rPh>
    <rPh sb="36" eb="38">
      <t>バアイ</t>
    </rPh>
    <rPh sb="39" eb="40">
      <t>ヒョウ</t>
    </rPh>
    <rPh sb="41" eb="43">
      <t>カブ</t>
    </rPh>
    <rPh sb="44" eb="45">
      <t>ラン</t>
    </rPh>
    <rPh sb="46" eb="48">
      <t>キサイ</t>
    </rPh>
    <phoneticPr fontId="2"/>
  </si>
  <si>
    <t>様式7-2号</t>
    <rPh sb="0" eb="2">
      <t>ヨウシキ</t>
    </rPh>
    <rPh sb="5" eb="6">
      <t>ゴウ</t>
    </rPh>
    <phoneticPr fontId="2"/>
  </si>
  <si>
    <t>他様式と一致させること→
右余白も要確認</t>
    <rPh sb="0" eb="1">
      <t>タ</t>
    </rPh>
    <rPh sb="1" eb="3">
      <t>ヨウシキ</t>
    </rPh>
    <rPh sb="4" eb="6">
      <t>イッチ</t>
    </rPh>
    <rPh sb="13" eb="14">
      <t>ミギ</t>
    </rPh>
    <rPh sb="14" eb="16">
      <t>ヨハク</t>
    </rPh>
    <rPh sb="17" eb="18">
      <t>ヨウ</t>
    </rPh>
    <rPh sb="18" eb="20">
      <t>カクニン</t>
    </rPh>
    <phoneticPr fontId="2"/>
  </si>
  <si>
    <t>実施施設名・訓練科名・定員を入力したら、３セルコピーし、他様式に貼り付けることが望ましい。</t>
    <rPh sb="0" eb="2">
      <t>ジッシ</t>
    </rPh>
    <rPh sb="2" eb="4">
      <t>シセツ</t>
    </rPh>
    <rPh sb="4" eb="5">
      <t>メイ</t>
    </rPh>
    <rPh sb="6" eb="8">
      <t>クンレン</t>
    </rPh>
    <rPh sb="8" eb="10">
      <t>カメイ</t>
    </rPh>
    <rPh sb="11" eb="13">
      <t>テイイン</t>
    </rPh>
    <rPh sb="14" eb="16">
      <t>ニュウリョク</t>
    </rPh>
    <rPh sb="28" eb="29">
      <t>ホカ</t>
    </rPh>
    <rPh sb="29" eb="31">
      <t>ヨウシキ</t>
    </rPh>
    <rPh sb="32" eb="33">
      <t>ハ</t>
    </rPh>
    <rPh sb="34" eb="35">
      <t>ツ</t>
    </rPh>
    <rPh sb="40" eb="41">
      <t>ノゾ</t>
    </rPh>
    <phoneticPr fontId="2"/>
  </si>
  <si>
    <t>←計算式設定済み</t>
    <rPh sb="1" eb="4">
      <t>ケイサンシキ</t>
    </rPh>
    <rPh sb="4" eb="6">
      <t>セッテイ</t>
    </rPh>
    <rPh sb="6" eb="7">
      <t>ズ</t>
    </rPh>
    <phoneticPr fontId="2"/>
  </si>
  <si>
    <t>↓期間は日付形式で入力</t>
    <rPh sb="1" eb="3">
      <t>キカン</t>
    </rPh>
    <rPh sb="4" eb="6">
      <t>ヒヅケ</t>
    </rPh>
    <rPh sb="6" eb="8">
      <t>ケイシキ</t>
    </rPh>
    <rPh sb="9" eb="11">
      <t>ニュウリョク</t>
    </rPh>
    <phoneticPr fontId="2"/>
  </si>
  <si>
    <t>※記載内容について、一部変更となる場合があります。</t>
    <phoneticPr fontId="2"/>
  </si>
  <si>
    <r>
      <t xml:space="preserve">取得可能な資格・検定
</t>
    </r>
    <r>
      <rPr>
        <sz val="8"/>
        <rFont val="ＭＳ ゴシック"/>
        <family val="3"/>
        <charset val="128"/>
      </rPr>
      <t>(別途資格試験等の受検を要するもの)</t>
    </r>
    <rPh sb="0" eb="2">
      <t>シュトク</t>
    </rPh>
    <rPh sb="2" eb="4">
      <t>カノウ</t>
    </rPh>
    <rPh sb="5" eb="7">
      <t>シカク</t>
    </rPh>
    <rPh sb="8" eb="10">
      <t>ケンテイ</t>
    </rPh>
    <rPh sb="12" eb="14">
      <t>ベット</t>
    </rPh>
    <rPh sb="14" eb="16">
      <t>シカク</t>
    </rPh>
    <rPh sb="16" eb="18">
      <t>シケン</t>
    </rPh>
    <rPh sb="18" eb="19">
      <t>トウ</t>
    </rPh>
    <rPh sb="20" eb="22">
      <t>ジュケン</t>
    </rPh>
    <rPh sb="23" eb="24">
      <t>ヨウ</t>
    </rPh>
    <phoneticPr fontId="2"/>
  </si>
  <si>
    <r>
      <t xml:space="preserve">修了時取得できる資格等
</t>
    </r>
    <r>
      <rPr>
        <sz val="8"/>
        <rFont val="ＭＳ ゴシック"/>
        <family val="3"/>
        <charset val="128"/>
      </rPr>
      <t>(修了時別途資格試験等を受検することなく取得できるもの)</t>
    </r>
    <rPh sb="0" eb="2">
      <t>シュウリョウ</t>
    </rPh>
    <rPh sb="2" eb="3">
      <t>ジ</t>
    </rPh>
    <rPh sb="3" eb="5">
      <t>シュトク</t>
    </rPh>
    <rPh sb="8" eb="11">
      <t>シカクトウ</t>
    </rPh>
    <rPh sb="13" eb="15">
      <t>シュウリョウ</t>
    </rPh>
    <rPh sb="15" eb="16">
      <t>ジ</t>
    </rPh>
    <rPh sb="16" eb="18">
      <t>ベット</t>
    </rPh>
    <rPh sb="18" eb="20">
      <t>シカク</t>
    </rPh>
    <rPh sb="20" eb="22">
      <t>シケン</t>
    </rPh>
    <rPh sb="22" eb="23">
      <t>トウ</t>
    </rPh>
    <rPh sb="24" eb="26">
      <t>ジュケン</t>
    </rPh>
    <rPh sb="32" eb="34">
      <t>シュトク</t>
    </rPh>
    <phoneticPr fontId="2"/>
  </si>
  <si>
    <r>
      <t>１．</t>
    </r>
    <r>
      <rPr>
        <b/>
        <u/>
        <sz val="12"/>
        <rFont val="ＭＳ 明朝"/>
        <family val="1"/>
        <charset val="128"/>
      </rPr>
      <t>訓練科ごと</t>
    </r>
    <r>
      <rPr>
        <sz val="12"/>
        <rFont val="ＭＳ 明朝"/>
        <family val="1"/>
        <charset val="128"/>
      </rPr>
      <t>に作成すること（ＩＴ基礎科、介護サービス科・・・等の別）</t>
    </r>
    <rPh sb="2" eb="4">
      <t>クンレン</t>
    </rPh>
    <rPh sb="4" eb="5">
      <t>カ</t>
    </rPh>
    <rPh sb="8" eb="10">
      <t>サクセイ</t>
    </rPh>
    <rPh sb="17" eb="19">
      <t>キソ</t>
    </rPh>
    <rPh sb="19" eb="20">
      <t>カ</t>
    </rPh>
    <rPh sb="21" eb="23">
      <t>カイゴ</t>
    </rPh>
    <rPh sb="27" eb="28">
      <t>カ</t>
    </rPh>
    <rPh sb="31" eb="32">
      <t>トウ</t>
    </rPh>
    <rPh sb="33" eb="34">
      <t>ベツ</t>
    </rPh>
    <phoneticPr fontId="2"/>
  </si>
  <si>
    <t>注意）　</t>
    <phoneticPr fontId="2"/>
  </si>
  <si>
    <r>
      <t>２．</t>
    </r>
    <r>
      <rPr>
        <b/>
        <u/>
        <sz val="12"/>
        <rFont val="ＭＳ 明朝"/>
        <family val="1"/>
        <charset val="128"/>
      </rPr>
      <t>一の訓練科で複数の教室を使用する場合は、使用する全教室分について複数枚に分けて作成</t>
    </r>
    <r>
      <rPr>
        <sz val="12"/>
        <rFont val="ＭＳ 明朝"/>
        <family val="1"/>
        <charset val="128"/>
      </rPr>
      <t>すること。</t>
    </r>
    <rPh sb="2" eb="3">
      <t>イツ</t>
    </rPh>
    <rPh sb="4" eb="6">
      <t>クンレン</t>
    </rPh>
    <rPh sb="6" eb="7">
      <t>カ</t>
    </rPh>
    <rPh sb="8" eb="10">
      <t>フクスウ</t>
    </rPh>
    <rPh sb="11" eb="13">
      <t>キョウシツ</t>
    </rPh>
    <rPh sb="14" eb="16">
      <t>シヨウ</t>
    </rPh>
    <rPh sb="18" eb="20">
      <t>バアイ</t>
    </rPh>
    <rPh sb="22" eb="24">
      <t>シヨウ</t>
    </rPh>
    <rPh sb="26" eb="27">
      <t>ゼン</t>
    </rPh>
    <rPh sb="27" eb="29">
      <t>キョウシツ</t>
    </rPh>
    <rPh sb="29" eb="30">
      <t>ブン</t>
    </rPh>
    <rPh sb="34" eb="37">
      <t>フクスウマイ</t>
    </rPh>
    <rPh sb="38" eb="39">
      <t>ワ</t>
    </rPh>
    <rPh sb="41" eb="43">
      <t>サクセイ</t>
    </rPh>
    <phoneticPr fontId="2"/>
  </si>
  <si>
    <t>３．他に、「様式６号に添付する図面及び写真貼り付け用紙」を提出すること。</t>
    <rPh sb="2" eb="3">
      <t>ホカ</t>
    </rPh>
    <rPh sb="6" eb="8">
      <t>ヨウシキ</t>
    </rPh>
    <rPh sb="9" eb="10">
      <t>ゴウ</t>
    </rPh>
    <rPh sb="11" eb="13">
      <t>テンプ</t>
    </rPh>
    <rPh sb="15" eb="17">
      <t>ズメン</t>
    </rPh>
    <rPh sb="17" eb="18">
      <t>オヨ</t>
    </rPh>
    <rPh sb="19" eb="21">
      <t>シャシン</t>
    </rPh>
    <rPh sb="21" eb="22">
      <t>ハ</t>
    </rPh>
    <rPh sb="23" eb="24">
      <t>ツ</t>
    </rPh>
    <rPh sb="25" eb="27">
      <t>ヨウシ</t>
    </rPh>
    <rPh sb="29" eb="31">
      <t>テイシュツ</t>
    </rPh>
    <phoneticPr fontId="2"/>
  </si>
  <si>
    <t>４．資料１の委託先となりうる資格等も再度確認すること。</t>
    <rPh sb="2" eb="4">
      <t>シリョウ</t>
    </rPh>
    <rPh sb="6" eb="8">
      <t>イタク</t>
    </rPh>
    <rPh sb="8" eb="9">
      <t>サキ</t>
    </rPh>
    <rPh sb="14" eb="17">
      <t>シカクトウ</t>
    </rPh>
    <rPh sb="18" eb="20">
      <t>サイド</t>
    </rPh>
    <rPh sb="20" eb="22">
      <t>カクニン</t>
    </rPh>
    <phoneticPr fontId="2"/>
  </si>
  <si>
    <r>
      <t xml:space="preserve">教　　材　　名
</t>
    </r>
    <r>
      <rPr>
        <u/>
        <sz val="10"/>
        <rFont val="ＭＳ ゴシック"/>
        <family val="3"/>
        <charset val="128"/>
      </rPr>
      <t>※正式名称で記載すること</t>
    </r>
    <rPh sb="0" eb="1">
      <t>キョウ</t>
    </rPh>
    <rPh sb="3" eb="4">
      <t>ザイ</t>
    </rPh>
    <rPh sb="6" eb="7">
      <t>メイ</t>
    </rPh>
    <rPh sb="9" eb="11">
      <t>セイシキ</t>
    </rPh>
    <rPh sb="11" eb="13">
      <t>メイショウ</t>
    </rPh>
    <rPh sb="14" eb="16">
      <t>キサイ</t>
    </rPh>
    <phoneticPr fontId="2"/>
  </si>
  <si>
    <r>
      <t xml:space="preserve">価　　格
</t>
    </r>
    <r>
      <rPr>
        <u/>
        <sz val="11"/>
        <rFont val="ＭＳ ゴシック"/>
        <family val="3"/>
        <charset val="128"/>
      </rPr>
      <t>（税込）</t>
    </r>
    <rPh sb="0" eb="1">
      <t>アタイ</t>
    </rPh>
    <rPh sb="3" eb="4">
      <t>カク</t>
    </rPh>
    <rPh sb="6" eb="8">
      <t>ゼイコ</t>
    </rPh>
    <phoneticPr fontId="2"/>
  </si>
  <si>
    <r>
      <t xml:space="preserve">訓練生からの徴収金額
</t>
    </r>
    <r>
      <rPr>
        <u/>
        <sz val="11"/>
        <rFont val="ＭＳ ゴシック"/>
        <family val="3"/>
        <charset val="128"/>
      </rPr>
      <t>（税込）</t>
    </r>
    <rPh sb="0" eb="2">
      <t>クンレン</t>
    </rPh>
    <rPh sb="2" eb="3">
      <t>セイ</t>
    </rPh>
    <rPh sb="6" eb="9">
      <t>チョウシュウキン</t>
    </rPh>
    <rPh sb="9" eb="10">
      <t>ガク</t>
    </rPh>
    <rPh sb="12" eb="14">
      <t>ゼイコ</t>
    </rPh>
    <phoneticPr fontId="2"/>
  </si>
  <si>
    <r>
      <t>　</t>
    </r>
    <r>
      <rPr>
        <sz val="11"/>
        <rFont val="ＭＳ ゴシック"/>
        <family val="3"/>
        <charset val="128"/>
      </rPr>
      <t>今回申請するコースに使用する一切のハード・ソフトウェアは以下のとおりであり、かつこれに係るライセンス等にあっては適切なものであることを確認のうえ申請いたします。</t>
    </r>
    <rPh sb="1" eb="3">
      <t>コンカイ</t>
    </rPh>
    <rPh sb="3" eb="5">
      <t>シンセイ</t>
    </rPh>
    <rPh sb="11" eb="13">
      <t>シヨウ</t>
    </rPh>
    <rPh sb="15" eb="17">
      <t>イッサイ</t>
    </rPh>
    <rPh sb="29" eb="31">
      <t>イカ</t>
    </rPh>
    <rPh sb="44" eb="45">
      <t>カカ</t>
    </rPh>
    <rPh sb="51" eb="52">
      <t>トウ</t>
    </rPh>
    <rPh sb="57" eb="59">
      <t>テキセツ</t>
    </rPh>
    <rPh sb="68" eb="70">
      <t>カクニン</t>
    </rPh>
    <rPh sb="73" eb="75">
      <t>シンセイ</t>
    </rPh>
    <phoneticPr fontId="2"/>
  </si>
  <si>
    <t>その際は各々の台数等についても記載すること。</t>
    <rPh sb="2" eb="3">
      <t>サイ</t>
    </rPh>
    <rPh sb="4" eb="6">
      <t>オノオノ</t>
    </rPh>
    <rPh sb="7" eb="9">
      <t>ダイスウ</t>
    </rPh>
    <rPh sb="9" eb="10">
      <t>トウ</t>
    </rPh>
    <rPh sb="15" eb="17">
      <t>キサイ</t>
    </rPh>
    <phoneticPr fontId="2"/>
  </si>
  <si>
    <t>１．訓練コースに使用するハード・ソフトウェア等を箇条書等で漏れなく記載すること。</t>
    <rPh sb="2" eb="4">
      <t>クンレン</t>
    </rPh>
    <rPh sb="8" eb="10">
      <t>シヨウ</t>
    </rPh>
    <rPh sb="22" eb="23">
      <t>トウ</t>
    </rPh>
    <rPh sb="24" eb="27">
      <t>カジョウガキ</t>
    </rPh>
    <rPh sb="27" eb="28">
      <t>トウ</t>
    </rPh>
    <rPh sb="29" eb="30">
      <t>モ</t>
    </rPh>
    <rPh sb="33" eb="35">
      <t>キサイ</t>
    </rPh>
    <phoneticPr fontId="2"/>
  </si>
  <si>
    <t>注意）</t>
    <phoneticPr fontId="2"/>
  </si>
  <si>
    <t>２．実施施設を所管する実施機関の代表者にあっては、内容等に相違ないことを確認のうえ、</t>
    <rPh sb="2" eb="4">
      <t>ジッシ</t>
    </rPh>
    <rPh sb="4" eb="6">
      <t>シセツ</t>
    </rPh>
    <rPh sb="7" eb="9">
      <t>ショカン</t>
    </rPh>
    <rPh sb="11" eb="13">
      <t>ジッシ</t>
    </rPh>
    <rPh sb="13" eb="15">
      <t>キカン</t>
    </rPh>
    <rPh sb="16" eb="19">
      <t>ダイヒョウシャ</t>
    </rPh>
    <rPh sb="25" eb="27">
      <t>ナイヨウ</t>
    </rPh>
    <rPh sb="27" eb="28">
      <t>トウ</t>
    </rPh>
    <rPh sb="29" eb="31">
      <t>ソウイ</t>
    </rPh>
    <rPh sb="36" eb="38">
      <t>カクニン</t>
    </rPh>
    <phoneticPr fontId="2"/>
  </si>
  <si>
    <t>実施機関代表者名を記入すること（押印は不要）。</t>
    <rPh sb="0" eb="2">
      <t>ジッシ</t>
    </rPh>
    <rPh sb="2" eb="4">
      <t>キカン</t>
    </rPh>
    <rPh sb="4" eb="6">
      <t>ダイヒョウ</t>
    </rPh>
    <rPh sb="6" eb="7">
      <t>シャ</t>
    </rPh>
    <rPh sb="7" eb="8">
      <t>メイ</t>
    </rPh>
    <rPh sb="9" eb="11">
      <t>キニュウ</t>
    </rPh>
    <rPh sb="16" eb="18">
      <t>オウイン</t>
    </rPh>
    <rPh sb="19" eb="21">
      <t>フヨウ</t>
    </rPh>
    <phoneticPr fontId="2"/>
  </si>
  <si>
    <t>(5)カレンダー内の各コマのセルのドロップダウンリストから、科目名を選択する。（「就職活動日」も忘れずに。就職活動日は自動で緑色になる。）</t>
    <rPh sb="8" eb="9">
      <t>ナイ</t>
    </rPh>
    <rPh sb="10" eb="11">
      <t>カク</t>
    </rPh>
    <rPh sb="30" eb="32">
      <t>カモク</t>
    </rPh>
    <rPh sb="32" eb="33">
      <t>メイ</t>
    </rPh>
    <rPh sb="34" eb="36">
      <t>センタク</t>
    </rPh>
    <rPh sb="41" eb="43">
      <t>シュウショク</t>
    </rPh>
    <rPh sb="43" eb="45">
      <t>カツドウ</t>
    </rPh>
    <rPh sb="45" eb="46">
      <t>ビ</t>
    </rPh>
    <rPh sb="48" eb="49">
      <t>ワス</t>
    </rPh>
    <rPh sb="53" eb="58">
      <t>シュウショクカツドウビ</t>
    </rPh>
    <rPh sb="59" eb="61">
      <t>ジドウ</t>
    </rPh>
    <rPh sb="62" eb="64">
      <t>ミドリイロ</t>
    </rPh>
    <phoneticPr fontId="17"/>
  </si>
  <si>
    <t>※同じ科目が続く場合などは、各コマをコピーして貼り付けすることも可能。ただし、別の月へ貼り付けする場合は、必ず「値貼り付け」とすること。（条件付き書式の設定が変わらないようにするため）</t>
    <rPh sb="1" eb="2">
      <t>オナ</t>
    </rPh>
    <rPh sb="3" eb="5">
      <t>カモク</t>
    </rPh>
    <rPh sb="6" eb="7">
      <t>ツヅ</t>
    </rPh>
    <rPh sb="8" eb="10">
      <t>バアイ</t>
    </rPh>
    <rPh sb="14" eb="15">
      <t>カク</t>
    </rPh>
    <rPh sb="23" eb="24">
      <t>ハ</t>
    </rPh>
    <rPh sb="25" eb="26">
      <t>ツ</t>
    </rPh>
    <rPh sb="32" eb="34">
      <t>カノウ</t>
    </rPh>
    <rPh sb="39" eb="40">
      <t>ベツ</t>
    </rPh>
    <rPh sb="41" eb="42">
      <t>ツキ</t>
    </rPh>
    <rPh sb="43" eb="44">
      <t>ハ</t>
    </rPh>
    <rPh sb="45" eb="46">
      <t>ツ</t>
    </rPh>
    <rPh sb="49" eb="51">
      <t>バアイ</t>
    </rPh>
    <rPh sb="53" eb="54">
      <t>カナラ</t>
    </rPh>
    <rPh sb="56" eb="57">
      <t>アタイ</t>
    </rPh>
    <rPh sb="57" eb="58">
      <t>ハ</t>
    </rPh>
    <rPh sb="59" eb="60">
      <t>ツ</t>
    </rPh>
    <rPh sb="69" eb="72">
      <t>ジョウケンツ</t>
    </rPh>
    <rPh sb="73" eb="75">
      <t>ショシキ</t>
    </rPh>
    <rPh sb="76" eb="78">
      <t>セッテイ</t>
    </rPh>
    <rPh sb="79" eb="80">
      <t>カ</t>
    </rPh>
    <phoneticPr fontId="17"/>
  </si>
  <si>
    <t>○○スクール○○校</t>
    <rPh sb="8" eb="9">
      <t>コウ</t>
    </rPh>
    <phoneticPr fontId="2"/>
  </si>
  <si>
    <t>○○科</t>
    <rPh sb="2" eb="3">
      <t>カ</t>
    </rPh>
    <phoneticPr fontId="2"/>
  </si>
  <si>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3">
      <t>メイ</t>
    </rPh>
    <rPh sb="53" eb="55">
      <t>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</si>
  <si>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使用ソフ ト
（名称・Ver)</t>
    <rPh sb="0" eb="1">
      <t>ツカ</t>
    </rPh>
    <rPh sb="1" eb="2">
      <t>ヨウ</t>
    </rPh>
    <rPh sb="8" eb="10">
      <t>メイショウ</t>
    </rPh>
    <phoneticPr fontId="2"/>
  </si>
  <si>
    <t>就職支援</t>
    <rPh sb="0" eb="2">
      <t>シュウショク</t>
    </rPh>
    <rPh sb="2" eb="4">
      <t>シエン</t>
    </rPh>
    <phoneticPr fontId="2"/>
  </si>
  <si>
    <t>(8)カレンダーの左側「自動（ゼロならok）」欄がゼロになることを確認する。カレンダーの左側の合計時間数と、カレンダーの下部の総訓練時間が一致することを確認する。</t>
    <rPh sb="9" eb="10">
      <t>ヒダリ</t>
    </rPh>
    <rPh sb="10" eb="11">
      <t>ガワ</t>
    </rPh>
    <rPh sb="12" eb="14">
      <t>ジドウ</t>
    </rPh>
    <rPh sb="23" eb="24">
      <t>ラン</t>
    </rPh>
    <rPh sb="33" eb="35">
      <t>カクニン</t>
    </rPh>
    <rPh sb="44" eb="46">
      <t>ヒダリガワ</t>
    </rPh>
    <rPh sb="47" eb="49">
      <t>ゴウケイ</t>
    </rPh>
    <rPh sb="49" eb="51">
      <t>ジカン</t>
    </rPh>
    <rPh sb="51" eb="52">
      <t>スウ</t>
    </rPh>
    <rPh sb="60" eb="62">
      <t>カブ</t>
    </rPh>
    <rPh sb="63" eb="64">
      <t>ソウ</t>
    </rPh>
    <rPh sb="64" eb="66">
      <t>クンレン</t>
    </rPh>
    <rPh sb="66" eb="68">
      <t>ジカン</t>
    </rPh>
    <rPh sb="69" eb="71">
      <t>イッチ</t>
    </rPh>
    <rPh sb="76" eb="78">
      <t>カクニン</t>
    </rPh>
    <phoneticPr fontId="17"/>
  </si>
  <si>
    <t>訓　　　　練　　　　の　　　　内　　　　容</t>
    <rPh sb="0" eb="1">
      <t>クン</t>
    </rPh>
    <rPh sb="5" eb="6">
      <t>ネリ</t>
    </rPh>
    <rPh sb="15" eb="16">
      <t>ナイ</t>
    </rPh>
    <rPh sb="20" eb="21">
      <t>カタチ</t>
    </rPh>
    <phoneticPr fontId="2"/>
  </si>
  <si>
    <t>様式8号</t>
    <phoneticPr fontId="2"/>
  </si>
  <si>
    <t>様式9号</t>
    <phoneticPr fontId="2"/>
  </si>
  <si>
    <t>実　技：訓練生15人までは１人以上とし、15人を超える場合は２人以上とすること。
学　科：１名以上とすること。（いずれも、２人以上配置の場合の２人目以上は助手でも可）</t>
    <phoneticPr fontId="2"/>
  </si>
  <si>
    <t>株式会社○○
代表取締役社長　△△</t>
    <rPh sb="0" eb="6">
      <t>カブシキガイシャマルマル</t>
    </rPh>
    <rPh sb="7" eb="9">
      <t>ダイヒョウ</t>
    </rPh>
    <rPh sb="9" eb="12">
      <t>トリシマリヤク</t>
    </rPh>
    <rPh sb="12" eb="14">
      <t>シャチョウ</t>
    </rPh>
    <phoneticPr fontId="2"/>
  </si>
  <si>
    <t>↓最終版データ提出時、コース番号を記載</t>
    <rPh sb="14" eb="16">
      <t>バンゴウ</t>
    </rPh>
    <rPh sb="17" eb="19">
      <t>キサイ</t>
    </rPh>
    <phoneticPr fontId="2"/>
  </si>
  <si>
    <t>←受託申請時は就職率記載不要（４点セット提出時に記載すること）</t>
    <rPh sb="1" eb="3">
      <t>ジュタク</t>
    </rPh>
    <rPh sb="3" eb="5">
      <t>シンセイ</t>
    </rPh>
    <rPh sb="5" eb="6">
      <t>ジ</t>
    </rPh>
    <rPh sb="7" eb="9">
      <t>シュウショク</t>
    </rPh>
    <rPh sb="9" eb="10">
      <t>リツ</t>
    </rPh>
    <rPh sb="10" eb="12">
      <t>キサイ</t>
    </rPh>
    <rPh sb="12" eb="14">
      <t>フヨウ</t>
    </rPh>
    <rPh sb="16" eb="17">
      <t>テン</t>
    </rPh>
    <rPh sb="20" eb="22">
      <t>テイシュツ</t>
    </rPh>
    <rPh sb="22" eb="23">
      <t>ジ</t>
    </rPh>
    <rPh sb="24" eb="26">
      <t>キサイ</t>
    </rPh>
    <phoneticPr fontId="2"/>
  </si>
  <si>
    <t>※平日の訓練休についても、各コマ塗りつぶしなしのままとすること。</t>
    <rPh sb="1" eb="3">
      <t>ヘイジツ</t>
    </rPh>
    <rPh sb="4" eb="6">
      <t>クンレン</t>
    </rPh>
    <rPh sb="6" eb="7">
      <t>キュウ</t>
    </rPh>
    <rPh sb="13" eb="14">
      <t>カク</t>
    </rPh>
    <phoneticPr fontId="2"/>
  </si>
  <si>
    <r>
      <t xml:space="preserve">キャリアコンサルタント（国家資格）
</t>
    </r>
    <r>
      <rPr>
        <u/>
        <sz val="9"/>
        <rFont val="ＭＳ Ｐゴシック"/>
        <family val="3"/>
        <charset val="128"/>
      </rPr>
      <t>有効期限</t>
    </r>
    <rPh sb="12" eb="14">
      <t>コッカ</t>
    </rPh>
    <rPh sb="14" eb="16">
      <t>シカク</t>
    </rPh>
    <rPh sb="18" eb="20">
      <t>ユウコウ</t>
    </rPh>
    <rPh sb="20" eb="22">
      <t>キゲン</t>
    </rPh>
    <phoneticPr fontId="2"/>
  </si>
  <si>
    <t>訓練時間外にジョブ・カードを活用したキャリアコンサルティングを実施する場合、右欄に担当者名・有効期限を記載すること。（訓練時間内に実施する場合は、空欄とすること。）</t>
    <rPh sb="38" eb="39">
      <t>ミギ</t>
    </rPh>
    <rPh sb="39" eb="40">
      <t>ラン</t>
    </rPh>
    <rPh sb="41" eb="44">
      <t>タントウシャ</t>
    </rPh>
    <rPh sb="44" eb="45">
      <t>メイ</t>
    </rPh>
    <rPh sb="46" eb="48">
      <t>ユウコウ</t>
    </rPh>
    <rPh sb="48" eb="50">
      <t>キゲン</t>
    </rPh>
    <rPh sb="51" eb="53">
      <t>キサイ</t>
    </rPh>
    <rPh sb="59" eb="61">
      <t>クンレン</t>
    </rPh>
    <rPh sb="61" eb="63">
      <t>ジカン</t>
    </rPh>
    <rPh sb="63" eb="64">
      <t>ナイ</t>
    </rPh>
    <rPh sb="65" eb="67">
      <t>ジッシ</t>
    </rPh>
    <rPh sb="69" eb="71">
      <t>バアイ</t>
    </rPh>
    <rPh sb="73" eb="75">
      <t>クウラン</t>
    </rPh>
    <phoneticPr fontId="2"/>
  </si>
  <si>
    <t>スポーツの日</t>
  </si>
  <si>
    <t>敬老の日</t>
  </si>
  <si>
    <t>秋分の日</t>
  </si>
  <si>
    <t>文化の日</t>
  </si>
  <si>
    <t>勤労感謝の日</t>
  </si>
  <si>
    <t>成人の日</t>
  </si>
  <si>
    <t>建国記念の日</t>
  </si>
  <si>
    <t>天皇誕生日</t>
  </si>
  <si>
    <t>春分の日</t>
  </si>
  <si>
    <t>元日</t>
  </si>
  <si>
    <t>祝日は法改正により変更になる場合があります。</t>
    <rPh sb="0" eb="2">
      <t>シュクジツ</t>
    </rPh>
    <rPh sb="3" eb="6">
      <t>ホウカイセイ</t>
    </rPh>
    <rPh sb="9" eb="11">
      <t>ヘンコウ</t>
    </rPh>
    <rPh sb="14" eb="16">
      <t>バアイ</t>
    </rPh>
    <phoneticPr fontId="2"/>
  </si>
  <si>
    <t>～</t>
  </si>
  <si>
    <t>職場見学、職場体験又は企業実習</t>
    <rPh sb="0" eb="2">
      <t>ショクバ</t>
    </rPh>
    <rPh sb="2" eb="4">
      <t>ケンガク</t>
    </rPh>
    <rPh sb="5" eb="7">
      <t>ショクバ</t>
    </rPh>
    <rPh sb="7" eb="9">
      <t>タイケン</t>
    </rPh>
    <rPh sb="9" eb="10">
      <t>マタ</t>
    </rPh>
    <rPh sb="11" eb="13">
      <t>キギョウ</t>
    </rPh>
    <rPh sb="13" eb="15">
      <t>ジッシュウ</t>
    </rPh>
    <phoneticPr fontId="2"/>
  </si>
  <si>
    <t>※介護関連のコースにおける職場実習、長期高度人材育成コースにおける企業実習を含む.。
※デュアル・中高年コースにおける企業実習を除く。
※デュアル・中高年コースにおいて、企業実習以外の時間に職場見学・職場体験2か所以上を行う場合は、該当するものとする。
※左欄に該当する場合、様式4－1号（又は様式5－1号）において、「職場見学（○か所）」「職場体験（○か所）」「企業実習（○か所）」等を明記すること。</t>
    <rPh sb="38" eb="39">
      <t>フク</t>
    </rPh>
    <rPh sb="49" eb="52">
      <t>チュウコウネン</t>
    </rPh>
    <rPh sb="59" eb="61">
      <t>キギョウ</t>
    </rPh>
    <rPh sb="61" eb="63">
      <t>ジッシュウ</t>
    </rPh>
    <rPh sb="64" eb="65">
      <t>ノゾ</t>
    </rPh>
    <rPh sb="85" eb="87">
      <t>キギョウ</t>
    </rPh>
    <rPh sb="87" eb="89">
      <t>ジッシュウ</t>
    </rPh>
    <rPh sb="89" eb="91">
      <t>イガイ</t>
    </rPh>
    <rPh sb="92" eb="94">
      <t>ジカン</t>
    </rPh>
    <rPh sb="95" eb="97">
      <t>ショクバ</t>
    </rPh>
    <rPh sb="97" eb="99">
      <t>ケンガク</t>
    </rPh>
    <rPh sb="100" eb="102">
      <t>ショクバ</t>
    </rPh>
    <rPh sb="102" eb="104">
      <t>タイケン</t>
    </rPh>
    <rPh sb="106" eb="107">
      <t>ショ</t>
    </rPh>
    <rPh sb="107" eb="109">
      <t>イジョウ</t>
    </rPh>
    <rPh sb="110" eb="111">
      <t>オコナ</t>
    </rPh>
    <rPh sb="112" eb="114">
      <t>バアイ</t>
    </rPh>
    <rPh sb="116" eb="118">
      <t>ガイトウ</t>
    </rPh>
    <rPh sb="128" eb="130">
      <t>サラン</t>
    </rPh>
    <rPh sb="131" eb="133">
      <t>ガイトウ</t>
    </rPh>
    <rPh sb="135" eb="137">
      <t>バアイ</t>
    </rPh>
    <rPh sb="138" eb="140">
      <t>ヨウシキ</t>
    </rPh>
    <rPh sb="143" eb="144">
      <t>ゴウ</t>
    </rPh>
    <rPh sb="145" eb="146">
      <t>マタ</t>
    </rPh>
    <rPh sb="147" eb="149">
      <t>ヨウシキ</t>
    </rPh>
    <rPh sb="152" eb="153">
      <t>ゴウ</t>
    </rPh>
    <rPh sb="160" eb="162">
      <t>ショクバ</t>
    </rPh>
    <rPh sb="162" eb="164">
      <t>ケンガク</t>
    </rPh>
    <rPh sb="167" eb="168">
      <t>ショ</t>
    </rPh>
    <rPh sb="171" eb="173">
      <t>ショクバ</t>
    </rPh>
    <rPh sb="173" eb="175">
      <t>タイケン</t>
    </rPh>
    <rPh sb="178" eb="179">
      <t>ショ</t>
    </rPh>
    <rPh sb="182" eb="184">
      <t>キギョウ</t>
    </rPh>
    <rPh sb="184" eb="186">
      <t>ジッシュウ</t>
    </rPh>
    <rPh sb="189" eb="190">
      <t>ショ</t>
    </rPh>
    <rPh sb="192" eb="193">
      <t>トウ</t>
    </rPh>
    <rPh sb="194" eb="196">
      <t>メイキ</t>
    </rPh>
    <phoneticPr fontId="2"/>
  </si>
  <si>
    <t>↑この日にハローワークで職業相談を受ける必要があります。</t>
    <rPh sb="3" eb="4">
      <t>ヒ</t>
    </rPh>
    <rPh sb="12" eb="14">
      <t>ショクギョウ</t>
    </rPh>
    <rPh sb="14" eb="16">
      <t>ソウダン</t>
    </rPh>
    <rPh sb="17" eb="18">
      <t>ウ</t>
    </rPh>
    <rPh sb="20" eb="22">
      <t>ヒツヨウ</t>
    </rPh>
    <phoneticPr fontId="17"/>
  </si>
  <si>
    <t>日</t>
    <rPh sb="0" eb="1">
      <t>ニチ</t>
    </rPh>
    <phoneticPr fontId="2"/>
  </si>
  <si>
    <t>曜</t>
    <rPh sb="0" eb="1">
      <t>ヨウ</t>
    </rPh>
    <phoneticPr fontId="2"/>
  </si>
  <si>
    <t>在宅訓練</t>
    <rPh sb="0" eb="2">
      <t>ザイタク</t>
    </rPh>
    <rPh sb="2" eb="4">
      <t>クンレン</t>
    </rPh>
    <phoneticPr fontId="2"/>
  </si>
  <si>
    <t>訓
練
内
容</t>
    <rPh sb="0" eb="1">
      <t>クン</t>
    </rPh>
    <rPh sb="3" eb="4">
      <t>レン</t>
    </rPh>
    <rPh sb="6" eb="7">
      <t>ナイ</t>
    </rPh>
    <rPh sb="9" eb="10">
      <t>ヨウ</t>
    </rPh>
    <phoneticPr fontId="2"/>
  </si>
  <si>
    <t>小計</t>
    <rPh sb="0" eb="2">
      <t>ショウケイ</t>
    </rPh>
    <phoneticPr fontId="2"/>
  </si>
  <si>
    <t>確認
テスト</t>
    <rPh sb="0" eb="2">
      <t>カクニン</t>
    </rPh>
    <phoneticPr fontId="2"/>
  </si>
  <si>
    <t>訓練
時間</t>
    <rPh sb="0" eb="2">
      <t>クンレン</t>
    </rPh>
    <rPh sb="3" eb="5">
      <t>ジカン</t>
    </rPh>
    <phoneticPr fontId="2"/>
  </si>
  <si>
    <t>スクーリング・行事等</t>
    <rPh sb="7" eb="9">
      <t>ギョウジ</t>
    </rPh>
    <rPh sb="9" eb="10">
      <t>トウ</t>
    </rPh>
    <phoneticPr fontId="2"/>
  </si>
  <si>
    <t>方法</t>
    <rPh sb="0" eb="2">
      <t>ホウホウ</t>
    </rPh>
    <phoneticPr fontId="2"/>
  </si>
  <si>
    <t>開始
時刻</t>
    <rPh sb="0" eb="2">
      <t>カイシ</t>
    </rPh>
    <rPh sb="3" eb="5">
      <t>ジコク</t>
    </rPh>
    <phoneticPr fontId="2"/>
  </si>
  <si>
    <t>終了
時刻</t>
    <rPh sb="0" eb="2">
      <t>シュウリョウ</t>
    </rPh>
    <rPh sb="3" eb="5">
      <t>ジコク</t>
    </rPh>
    <phoneticPr fontId="2"/>
  </si>
  <si>
    <t>OS</t>
    <phoneticPr fontId="2"/>
  </si>
  <si>
    <t>ブラウザ</t>
    <phoneticPr fontId="2"/>
  </si>
  <si>
    <t>インターネット接続環境</t>
    <rPh sb="7" eb="9">
      <t>セツゾク</t>
    </rPh>
    <rPh sb="9" eb="11">
      <t>カンキョウ</t>
    </rPh>
    <phoneticPr fontId="2"/>
  </si>
  <si>
    <t>必要なソフトウェア</t>
    <rPh sb="0" eb="2">
      <t>ヒツヨウ</t>
    </rPh>
    <phoneticPr fontId="2"/>
  </si>
  <si>
    <t>eラーニングコンテンツ</t>
    <phoneticPr fontId="2"/>
  </si>
  <si>
    <t>名称</t>
    <rPh sb="0" eb="2">
      <t>メイショウ</t>
    </rPh>
    <phoneticPr fontId="2"/>
  </si>
  <si>
    <t>外部調達の場合は、提供会社名</t>
    <rPh sb="0" eb="2">
      <t>ガイブ</t>
    </rPh>
    <rPh sb="2" eb="4">
      <t>チョウタツ</t>
    </rPh>
    <rPh sb="5" eb="7">
      <t>バアイ</t>
    </rPh>
    <rPh sb="9" eb="11">
      <t>テイキョウ</t>
    </rPh>
    <rPh sb="11" eb="13">
      <t>ガイシャ</t>
    </rPh>
    <rPh sb="13" eb="14">
      <t>メイ</t>
    </rPh>
    <phoneticPr fontId="2"/>
  </si>
  <si>
    <t>受講管理システム</t>
    <rPh sb="0" eb="2">
      <t>ジュコウ</t>
    </rPh>
    <rPh sb="2" eb="4">
      <t>カンリ</t>
    </rPh>
    <phoneticPr fontId="2"/>
  </si>
  <si>
    <t>訓練生のログイン及びログアウト時刻の記録、訓練時間を暦日ごとに記録・管理できること。</t>
    <phoneticPr fontId="2"/>
  </si>
  <si>
    <t>訓練生のアクセスした教材及び訓練の進捗状況を暦日ごとに記録・管理できること。</t>
    <phoneticPr fontId="2"/>
  </si>
  <si>
    <t>教材に付随する確認テストの実施状況と成績の記録及び管理ができること。</t>
    <phoneticPr fontId="2"/>
  </si>
  <si>
    <t>訓練生に対し訓練受講を許可するコンテンツの管理（コンテンツの選択、選択されたコンテンツへのアクセス権付与、ロック及びアンロック等）ができること。</t>
    <phoneticPr fontId="2"/>
  </si>
  <si>
    <t>暦日毎のログイン及びログアウト時刻等について、訓練生の求めに応じて、訓練生に通知することができること。</t>
    <phoneticPr fontId="2"/>
  </si>
  <si>
    <t>履修確認（本人確認・受講状況確認）の方法</t>
    <rPh sb="0" eb="2">
      <t>リシュウ</t>
    </rPh>
    <rPh sb="2" eb="4">
      <t>カクニン</t>
    </rPh>
    <rPh sb="5" eb="7">
      <t>ホンニン</t>
    </rPh>
    <rPh sb="7" eb="9">
      <t>カクニン</t>
    </rPh>
    <rPh sb="10" eb="12">
      <t>ジュコウ</t>
    </rPh>
    <rPh sb="12" eb="14">
      <t>ジョウキョウ</t>
    </rPh>
    <rPh sb="14" eb="16">
      <t>カクニン</t>
    </rPh>
    <rPh sb="18" eb="20">
      <t>ホウホウ</t>
    </rPh>
    <phoneticPr fontId="2"/>
  </si>
  <si>
    <t>訓練生とのコミュニケーションの方法（訓練生からの訓練内容等に関する質問や相談への対応方法）</t>
    <rPh sb="0" eb="2">
      <t>クンレン</t>
    </rPh>
    <rPh sb="2" eb="3">
      <t>セイ</t>
    </rPh>
    <rPh sb="15" eb="17">
      <t>ホウホウ</t>
    </rPh>
    <rPh sb="40" eb="42">
      <t>タイオウ</t>
    </rPh>
    <rPh sb="42" eb="44">
      <t>ホウホウ</t>
    </rPh>
    <phoneticPr fontId="2"/>
  </si>
  <si>
    <t>自社開発／外部調達</t>
    <rPh sb="0" eb="2">
      <t>ジシャ</t>
    </rPh>
    <rPh sb="2" eb="4">
      <t>カイハツ</t>
    </rPh>
    <rPh sb="5" eb="7">
      <t>ガイブ</t>
    </rPh>
    <rPh sb="7" eb="9">
      <t>チョウタツ</t>
    </rPh>
    <phoneticPr fontId="2"/>
  </si>
  <si>
    <t>要件確認</t>
    <rPh sb="0" eb="2">
      <t>ヨウケン</t>
    </rPh>
    <rPh sb="2" eb="4">
      <t>カクニン</t>
    </rPh>
    <phoneticPr fontId="2"/>
  </si>
  <si>
    <t>自社開発</t>
    <rPh sb="0" eb="2">
      <t>ジシャ</t>
    </rPh>
    <rPh sb="2" eb="4">
      <t>カイハツ</t>
    </rPh>
    <phoneticPr fontId="2"/>
  </si>
  <si>
    <t>外部調達</t>
    <rPh sb="0" eb="4">
      <t>ガイブチョウタツ</t>
    </rPh>
    <phoneticPr fontId="2"/>
  </si>
  <si>
    <t>様式6-2号</t>
    <rPh sb="0" eb="2">
      <t>ヨウシキ</t>
    </rPh>
    <rPh sb="5" eb="6">
      <t>ゴウ</t>
    </rPh>
    <phoneticPr fontId="2"/>
  </si>
  <si>
    <t>受講に必要な機器・推奨環境等
（訓練生側の環境）</t>
    <rPh sb="0" eb="2">
      <t>ジュコウ</t>
    </rPh>
    <rPh sb="3" eb="5">
      <t>ヒツヨウ</t>
    </rPh>
    <rPh sb="6" eb="8">
      <t>キキ</t>
    </rPh>
    <rPh sb="9" eb="11">
      <t>スイショウ</t>
    </rPh>
    <rPh sb="11" eb="13">
      <t>カンキョウ</t>
    </rPh>
    <rPh sb="13" eb="14">
      <t>トウ</t>
    </rPh>
    <rPh sb="16" eb="19">
      <t>クンレンセイ</t>
    </rPh>
    <rPh sb="19" eb="20">
      <t>ガワ</t>
    </rPh>
    <rPh sb="21" eb="23">
      <t>カンキョウ</t>
    </rPh>
    <phoneticPr fontId="2"/>
  </si>
  <si>
    <t>その他特記事項</t>
    <rPh sb="2" eb="3">
      <t>タ</t>
    </rPh>
    <rPh sb="3" eb="5">
      <t>トッキ</t>
    </rPh>
    <rPh sb="5" eb="7">
      <t>ジコウ</t>
    </rPh>
    <phoneticPr fontId="2"/>
  </si>
  <si>
    <t>累計</t>
    <rPh sb="0" eb="2">
      <t>ルイケイ</t>
    </rPh>
    <phoneticPr fontId="2"/>
  </si>
  <si>
    <t>１か月目</t>
    <rPh sb="2" eb="3">
      <t>ゲツ</t>
    </rPh>
    <rPh sb="3" eb="4">
      <t>メ</t>
    </rPh>
    <phoneticPr fontId="2"/>
  </si>
  <si>
    <t>２か月目</t>
    <rPh sb="2" eb="3">
      <t>ゲツ</t>
    </rPh>
    <rPh sb="3" eb="4">
      <t>メ</t>
    </rPh>
    <phoneticPr fontId="2"/>
  </si>
  <si>
    <t>★開講式</t>
    <rPh sb="1" eb="3">
      <t>カイコウ</t>
    </rPh>
    <rPh sb="3" eb="4">
      <t>シキ</t>
    </rPh>
    <phoneticPr fontId="2"/>
  </si>
  <si>
    <t>TEL</t>
    <phoneticPr fontId="17"/>
  </si>
  <si>
    <t>←入力すると、反映される</t>
    <rPh sb="1" eb="3">
      <t>ニュウリョク</t>
    </rPh>
    <rPh sb="7" eb="9">
      <t>ハンエイ</t>
    </rPh>
    <phoneticPr fontId="2"/>
  </si>
  <si>
    <t>★就職活動日</t>
    <rPh sb="1" eb="3">
      <t>シュウショク</t>
    </rPh>
    <rPh sb="3" eb="5">
      <t>カツドウ</t>
    </rPh>
    <rPh sb="5" eb="6">
      <t>ビ</t>
    </rPh>
    <phoneticPr fontId="17"/>
  </si>
  <si>
    <t>(7)カレンダーの時間数（各月計）が、基準を満たしているか確認する。</t>
    <rPh sb="9" eb="12">
      <t>ジカンスウ</t>
    </rPh>
    <rPh sb="13" eb="15">
      <t>カクツキ</t>
    </rPh>
    <rPh sb="15" eb="16">
      <t>ケイ</t>
    </rPh>
    <rPh sb="19" eb="21">
      <t>キジュン</t>
    </rPh>
    <rPh sb="22" eb="23">
      <t>ミ</t>
    </rPh>
    <rPh sb="29" eb="31">
      <t>カクニン</t>
    </rPh>
    <phoneticPr fontId="17"/>
  </si>
  <si>
    <t>様式4-3-2号</t>
    <rPh sb="0" eb="2">
      <t>ヨウシキ</t>
    </rPh>
    <rPh sb="7" eb="8">
      <t>ゴウ</t>
    </rPh>
    <phoneticPr fontId="2"/>
  </si>
  <si>
    <t>推奨訓練日程計画表</t>
    <phoneticPr fontId="2"/>
  </si>
  <si>
    <t>ｅラーニングコースのシステム等の概要</t>
    <rPh sb="14" eb="15">
      <t>トウ</t>
    </rPh>
    <rPh sb="16" eb="18">
      <t>ガイヨウ</t>
    </rPh>
    <phoneticPr fontId="2"/>
  </si>
  <si>
    <t>まず、最下部の入力手順を確認してください。</t>
    <rPh sb="3" eb="6">
      <t>サイカブ</t>
    </rPh>
    <phoneticPr fontId="17"/>
  </si>
  <si>
    <t>↓入力（長い場合は8文字程度の略称が望ましい）</t>
    <rPh sb="1" eb="3">
      <t>ニュウリョク</t>
    </rPh>
    <phoneticPr fontId="17"/>
  </si>
  <si>
    <t>回←確認テスト</t>
    <rPh sb="0" eb="1">
      <t>カイ</t>
    </rPh>
    <rPh sb="2" eb="4">
      <t>カクニン</t>
    </rPh>
    <phoneticPr fontId="2"/>
  </si>
  <si>
    <t>時間←在宅訓練</t>
    <rPh sb="0" eb="2">
      <t>ジカン</t>
    </rPh>
    <rPh sb="3" eb="5">
      <t>ザイタク</t>
    </rPh>
    <rPh sb="5" eb="7">
      <t>クンレン</t>
    </rPh>
    <phoneticPr fontId="2"/>
  </si>
  <si>
    <t>回←スクーリング</t>
    <rPh sb="0" eb="1">
      <t>カイ</t>
    </rPh>
    <phoneticPr fontId="2"/>
  </si>
  <si>
    <t>時間←スクーリング</t>
    <rPh sb="0" eb="2">
      <t>ジカン</t>
    </rPh>
    <phoneticPr fontId="2"/>
  </si>
  <si>
    <t>カリキュラムに職場見学、職場体験又は企業実習※（訓練生が2か所以上で見学・体験・実習できること）が含まれる</t>
    <rPh sb="12" eb="14">
      <t>ショクバ</t>
    </rPh>
    <rPh sb="14" eb="16">
      <t>タイケン</t>
    </rPh>
    <rPh sb="24" eb="26">
      <t>クンレン</t>
    </rPh>
    <rPh sb="26" eb="27">
      <t>セイ</t>
    </rPh>
    <rPh sb="30" eb="33">
      <t>ショイジョウ</t>
    </rPh>
    <rPh sb="34" eb="36">
      <t>ケンガク</t>
    </rPh>
    <rPh sb="37" eb="39">
      <t>タイケン</t>
    </rPh>
    <rPh sb="40" eb="42">
      <t>ジッシュウ</t>
    </rPh>
    <phoneticPr fontId="2"/>
  </si>
  <si>
    <t>―</t>
  </si>
  <si>
    <t>在宅訓練時間</t>
    <rPh sb="0" eb="2">
      <t>ザイタク</t>
    </rPh>
    <rPh sb="2" eb="4">
      <t>クンレン</t>
    </rPh>
    <rPh sb="4" eb="6">
      <t>ジカン</t>
    </rPh>
    <phoneticPr fontId="2"/>
  </si>
  <si>
    <t>１日○時間程度</t>
    <phoneticPr fontId="2"/>
  </si>
  <si>
    <r>
      <t xml:space="preserve">キャリアコンサルタント（国家資格）
</t>
    </r>
    <r>
      <rPr>
        <u/>
        <sz val="8"/>
        <rFont val="ＭＳ Ｐゴシック"/>
        <family val="3"/>
        <charset val="128"/>
      </rPr>
      <t>有効期限</t>
    </r>
    <rPh sb="12" eb="14">
      <t>コッカ</t>
    </rPh>
    <rPh sb="14" eb="16">
      <t>シカク</t>
    </rPh>
    <rPh sb="18" eb="20">
      <t>ユウコウ</t>
    </rPh>
    <rPh sb="20" eb="22">
      <t>キゲン</t>
    </rPh>
    <phoneticPr fontId="2"/>
  </si>
  <si>
    <t>キャリアコンサルティング技能士（１級又は２級）／職業訓練指導員免許</t>
    <rPh sb="12" eb="15">
      <t>ギノウシ</t>
    </rPh>
    <rPh sb="17" eb="18">
      <t>キュウ</t>
    </rPh>
    <rPh sb="18" eb="19">
      <t>マタ</t>
    </rPh>
    <rPh sb="21" eb="22">
      <t>キュウ</t>
    </rPh>
    <rPh sb="24" eb="26">
      <t>ショクギョウ</t>
    </rPh>
    <rPh sb="26" eb="28">
      <t>クンレン</t>
    </rPh>
    <rPh sb="28" eb="31">
      <t>シドウイン</t>
    </rPh>
    <rPh sb="31" eb="33">
      <t>メンキョ</t>
    </rPh>
    <phoneticPr fontId="2"/>
  </si>
  <si>
    <t>◇：訓練日</t>
    <rPh sb="2" eb="4">
      <t>クンレン</t>
    </rPh>
    <rPh sb="4" eb="5">
      <t>ビ</t>
    </rPh>
    <phoneticPr fontId="2"/>
  </si>
  <si>
    <t>←当月訓練日数</t>
    <rPh sb="1" eb="3">
      <t>トウゲツ</t>
    </rPh>
    <rPh sb="3" eb="5">
      <t>クンレン</t>
    </rPh>
    <rPh sb="5" eb="7">
      <t>ニッスウ</t>
    </rPh>
    <phoneticPr fontId="2"/>
  </si>
  <si>
    <t>←当月訓練時間</t>
    <rPh sb="1" eb="3">
      <t>トウゲツ</t>
    </rPh>
    <rPh sb="3" eb="5">
      <t>クンレン</t>
    </rPh>
    <rPh sb="5" eb="7">
      <t>ジカン</t>
    </rPh>
    <phoneticPr fontId="2"/>
  </si>
  <si>
    <t>総訓練日数→</t>
    <rPh sb="0" eb="3">
      <t>ソウクンレン</t>
    </rPh>
    <rPh sb="3" eb="5">
      <t>ニッスウ</t>
    </rPh>
    <phoneticPr fontId="2"/>
  </si>
  <si>
    <t>総訓練時間→</t>
    <rPh sb="0" eb="3">
      <t>ソウクンレン</t>
    </rPh>
    <rPh sb="3" eb="5">
      <t>ジカン</t>
    </rPh>
    <phoneticPr fontId="2"/>
  </si>
  <si>
    <t>(6)毎日の時間欄が正しいか確認する。（訓練がない日の時間は自動で空欄となる。）</t>
    <rPh sb="3" eb="5">
      <t>マイニチ</t>
    </rPh>
    <rPh sb="6" eb="8">
      <t>ジカン</t>
    </rPh>
    <rPh sb="8" eb="9">
      <t>ラン</t>
    </rPh>
    <rPh sb="10" eb="11">
      <t>タダ</t>
    </rPh>
    <rPh sb="14" eb="16">
      <t>カクニン</t>
    </rPh>
    <rPh sb="20" eb="22">
      <t>クンレン</t>
    </rPh>
    <rPh sb="25" eb="26">
      <t>ヒ</t>
    </rPh>
    <rPh sb="27" eb="29">
      <t>ジカン</t>
    </rPh>
    <rPh sb="30" eb="32">
      <t>ジドウ</t>
    </rPh>
    <rPh sb="33" eb="35">
      <t>クウラン</t>
    </rPh>
    <phoneticPr fontId="17"/>
  </si>
  <si>
    <t>令和６年度</t>
    <rPh sb="0" eb="2">
      <t>レイワ</t>
    </rPh>
    <rPh sb="3" eb="5">
      <t>ネンド</t>
    </rPh>
    <rPh sb="4" eb="5">
      <t>ド</t>
    </rPh>
    <phoneticPr fontId="2"/>
  </si>
  <si>
    <t>　　　なお、合計金額が１０，０００円を超える場合は、協議欄に理由等を記載すること。</t>
    <rPh sb="6" eb="10">
      <t>ゴウケイキンガク</t>
    </rPh>
    <rPh sb="17" eb="18">
      <t>エン</t>
    </rPh>
    <rPh sb="19" eb="20">
      <t>コ</t>
    </rPh>
    <rPh sb="22" eb="24">
      <t>バアイ</t>
    </rPh>
    <rPh sb="26" eb="29">
      <t>キョウギラン</t>
    </rPh>
    <rPh sb="30" eb="32">
      <t>リユウ</t>
    </rPh>
    <rPh sb="32" eb="33">
      <t>トウ</t>
    </rPh>
    <rPh sb="34" eb="36">
      <t>キサイ</t>
    </rPh>
    <phoneticPr fontId="2"/>
  </si>
  <si>
    <t>※協議欄</t>
    <rPh sb="1" eb="4">
      <t>キョウギラン</t>
    </rPh>
    <phoneticPr fontId="2"/>
  </si>
  <si>
    <t>令和５年度</t>
    <rPh sb="0" eb="2">
      <t>レイワ</t>
    </rPh>
    <rPh sb="3" eb="5">
      <t>ネンド</t>
    </rPh>
    <phoneticPr fontId="2"/>
  </si>
  <si>
    <t>令和７年度</t>
    <rPh sb="0" eb="2">
      <t>レイワ</t>
    </rPh>
    <rPh sb="3" eb="5">
      <t>ネンド</t>
    </rPh>
    <rPh sb="4" eb="5">
      <t>ド</t>
    </rPh>
    <phoneticPr fontId="2"/>
  </si>
  <si>
    <t>振替休日</t>
    <rPh sb="0" eb="2">
      <t>フリカエ</t>
    </rPh>
    <phoneticPr fontId="82"/>
  </si>
  <si>
    <t>夏季休暇</t>
    <rPh sb="0" eb="2">
      <t>カキ</t>
    </rPh>
    <rPh sb="2" eb="4">
      <t>キュウカ</t>
    </rPh>
    <phoneticPr fontId="1"/>
  </si>
  <si>
    <t>休日</t>
  </si>
  <si>
    <t>冬季休暇</t>
    <rPh sb="0" eb="2">
      <t>トウキ</t>
    </rPh>
    <rPh sb="2" eb="4">
      <t>キュウカ</t>
    </rPh>
    <phoneticPr fontId="1"/>
  </si>
  <si>
    <t>※2027年の祝日は2026年2月以降に判明のため、リストとずれる場合があることに留意</t>
    <rPh sb="5" eb="6">
      <t>ネン</t>
    </rPh>
    <rPh sb="7" eb="9">
      <t>シュクジツ</t>
    </rPh>
    <rPh sb="14" eb="15">
      <t>ネン</t>
    </rPh>
    <rPh sb="16" eb="19">
      <t>ガツイコウ</t>
    </rPh>
    <rPh sb="20" eb="22">
      <t>ハンメイ</t>
    </rPh>
    <rPh sb="33" eb="35">
      <t>バアイ</t>
    </rPh>
    <rPh sb="41" eb="43">
      <t>リュウイ</t>
    </rPh>
    <phoneticPr fontId="2"/>
  </si>
  <si>
    <t>みどりの日</t>
    <phoneticPr fontId="8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</si>
</sst>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6" formatCode="&quot;¥&quot;#,##0;[Red]&quot;¥&quot;\-#,##0"/>
    <numFmt numFmtId="176" formatCode="0&quot;名&quot;"/>
    <numFmt numFmtId="177" formatCode="#,###&quot;H&quot;"/>
    <numFmt numFmtId="178" formatCode="#,###&quot;日&quot;"/>
    <numFmt numFmtId="179" formatCode="0&quot;時間&quot;"/>
    <numFmt numFmtId="180" formatCode="0&quot;時間）&quot;"/>
    <numFmt numFmtId="181" formatCode="0&quot;Ｈ&quot;"/>
    <numFmt numFmtId="182" formatCode="0&quot;人&quot;"/>
    <numFmt numFmtId="183" formatCode="m/d;@"/>
    <numFmt numFmtId="184" formatCode="#,##0.00&quot;㎡&quot;"/>
    <numFmt numFmtId="185" formatCode="[$-F800]dddd\,\ mmmm\ dd\,\ yyyy"/>
    <numFmt numFmtId="186" formatCode="[$-411]ggge&quot;年&quot;m&quot;月&quot;d&quot;日&quot;;@"/>
    <numFmt numFmtId="187" formatCode="0.0%"/>
    <numFmt numFmtId="188" formatCode="[$-411]ge\.m\.d;@"/>
    <numFmt numFmtId="189" formatCode="0&quot;H&quot;"/>
    <numFmt numFmtId="190" formatCode="0;&quot;△ &quot;0"/>
    <numFmt numFmtId="191" formatCode="&quot;(&quot;0&quot;か月)&quot;"/>
    <numFmt numFmtId="192" formatCode="0&quot;日&quot;"/>
  </numFmts>
  <fonts count="83">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0"/>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0"/>
      <name val="ＭＳ 明朝"/>
      <family val="1"/>
      <charset val="128"/>
    </font>
    <font>
      <sz val="11"/>
      <name val="ＭＳ ゴシック"/>
      <family val="3"/>
      <charset val="128"/>
    </font>
    <font>
      <sz val="11"/>
      <name val="HG丸ｺﾞｼｯｸM-PRO"/>
      <family val="3"/>
      <charset val="128"/>
    </font>
    <font>
      <b/>
      <sz val="20"/>
      <name val="ＭＳ 明朝"/>
      <family val="1"/>
      <charset val="128"/>
    </font>
    <font>
      <sz val="16"/>
      <name val="ＭＳ Ｐゴシック"/>
      <family val="3"/>
      <charset val="128"/>
    </font>
    <font>
      <sz val="9"/>
      <name val="ＭＳ Ｐゴシック"/>
      <family val="3"/>
      <charset val="128"/>
    </font>
    <font>
      <sz val="8"/>
      <name val="ＭＳ 明朝"/>
      <family val="1"/>
      <charset val="128"/>
    </font>
    <font>
      <b/>
      <u/>
      <sz val="10"/>
      <name val="ＭＳ 明朝"/>
      <family val="1"/>
      <charset val="128"/>
    </font>
    <font>
      <sz val="6"/>
      <name val="ＭＳ 明朝"/>
      <family val="1"/>
      <charset val="128"/>
    </font>
    <font>
      <b/>
      <sz val="10"/>
      <name val="ＭＳ 明朝"/>
      <family val="1"/>
      <charset val="128"/>
    </font>
    <font>
      <b/>
      <u/>
      <sz val="10"/>
      <name val="ＭＳ ゴシック"/>
      <family val="3"/>
      <charset val="128"/>
    </font>
    <font>
      <sz val="11"/>
      <color theme="1"/>
      <name val="ＭＳ Ｐゴシック"/>
      <family val="3"/>
      <charset val="128"/>
      <scheme val="minor"/>
    </font>
    <font>
      <sz val="11"/>
      <name val="ＭＳ Ｐゴシック"/>
      <family val="3"/>
      <charset val="128"/>
      <scheme val="minor"/>
    </font>
    <font>
      <sz val="9"/>
      <color indexed="81"/>
      <name val="MS P ゴシック"/>
      <family val="3"/>
      <charset val="128"/>
    </font>
    <font>
      <b/>
      <sz val="9"/>
      <color indexed="81"/>
      <name val="MS P ゴシック"/>
      <family val="3"/>
      <charset val="128"/>
    </font>
    <font>
      <sz val="11"/>
      <color rgb="FFFFFF00"/>
      <name val="ＭＳ 明朝"/>
      <family val="1"/>
      <charset val="128"/>
    </font>
    <font>
      <sz val="9"/>
      <color rgb="FFFFFF00"/>
      <name val="ＭＳ 明朝"/>
      <family val="1"/>
      <charset val="128"/>
    </font>
    <font>
      <b/>
      <sz val="14"/>
      <color rgb="FFFFFF00"/>
      <name val="ＭＳ Ｐゴシック"/>
      <family val="3"/>
      <charset val="128"/>
      <scheme val="minor"/>
    </font>
    <font>
      <sz val="12"/>
      <name val="ＭＳ Ｐゴシック"/>
      <family val="3"/>
      <charset val="128"/>
      <scheme val="minor"/>
    </font>
    <font>
      <sz val="10.45"/>
      <name val="ＭＳ 明朝"/>
      <family val="1"/>
      <charset val="128"/>
    </font>
    <font>
      <sz val="14"/>
      <name val="ＭＳ Ｐゴシック"/>
      <family val="3"/>
      <charset val="128"/>
      <scheme val="minor"/>
    </font>
    <font>
      <sz val="10.45"/>
      <color indexed="8"/>
      <name val="ＭＳ ゴシック"/>
      <family val="3"/>
      <charset val="128"/>
    </font>
    <font>
      <sz val="12"/>
      <color indexed="8"/>
      <name val="ＭＳ Ｐゴシック"/>
      <family val="3"/>
      <charset val="128"/>
      <scheme val="minor"/>
    </font>
    <font>
      <sz val="14"/>
      <color indexed="8"/>
      <name val="ＭＳ Ｐゴシック"/>
      <family val="3"/>
      <charset val="128"/>
      <scheme val="minor"/>
    </font>
    <font>
      <sz val="9"/>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FF00"/>
      <name val="ＭＳ Ｐゴシック"/>
      <family val="3"/>
      <charset val="128"/>
      <scheme val="minor"/>
    </font>
    <font>
      <sz val="14"/>
      <color rgb="FFFFFF00"/>
      <name val="ＭＳ Ｐゴシック"/>
      <family val="3"/>
      <charset val="128"/>
      <scheme val="minor"/>
    </font>
    <font>
      <b/>
      <sz val="12"/>
      <color rgb="FFFFFF00"/>
      <name val="ＭＳ Ｐゴシック"/>
      <family val="3"/>
      <charset val="128"/>
      <scheme val="minor"/>
    </font>
    <font>
      <sz val="18"/>
      <name val="ＭＳ ゴシック"/>
      <family val="3"/>
      <charset val="128"/>
    </font>
    <font>
      <sz val="12"/>
      <color rgb="FFFF0000"/>
      <name val="ＭＳ Ｐゴシック"/>
      <family val="3"/>
      <charset val="128"/>
    </font>
    <font>
      <sz val="9"/>
      <name val="ＭＳ ゴシック"/>
      <family val="3"/>
      <charset val="128"/>
    </font>
    <font>
      <sz val="8"/>
      <color rgb="FFFFFF00"/>
      <name val="ＭＳ 明朝"/>
      <family val="1"/>
      <charset val="128"/>
    </font>
    <font>
      <sz val="11"/>
      <color rgb="FFFF0000"/>
      <name val="ＭＳ 明朝"/>
      <family val="1"/>
      <charset val="128"/>
    </font>
    <font>
      <u/>
      <sz val="8"/>
      <name val="ＭＳ 明朝"/>
      <family val="1"/>
      <charset val="128"/>
    </font>
    <font>
      <sz val="16"/>
      <name val="ＭＳ 明朝"/>
      <family val="1"/>
      <charset val="128"/>
    </font>
    <font>
      <sz val="14"/>
      <color theme="1"/>
      <name val="ＭＳ Ｐゴシック"/>
      <family val="3"/>
      <charset val="128"/>
    </font>
    <font>
      <sz val="10"/>
      <color rgb="FFFF0000"/>
      <name val="ＭＳ 明朝"/>
      <family val="1"/>
      <charset val="128"/>
    </font>
    <font>
      <b/>
      <sz val="18"/>
      <name val="ＭＳ ゴシック"/>
      <family val="3"/>
      <charset val="128"/>
    </font>
    <font>
      <sz val="10.5"/>
      <name val="ＭＳ ゴシック"/>
      <family val="3"/>
      <charset val="128"/>
    </font>
    <font>
      <sz val="8"/>
      <name val="ＭＳ ゴシック"/>
      <family val="3"/>
      <charset val="128"/>
    </font>
    <font>
      <sz val="6"/>
      <name val="ＭＳ ゴシック"/>
      <family val="3"/>
      <charset val="128"/>
    </font>
    <font>
      <sz val="10.5"/>
      <color indexed="10"/>
      <name val="ＭＳ ゴシック"/>
      <family val="3"/>
      <charset val="128"/>
    </font>
    <font>
      <sz val="10"/>
      <name val="ＭＳ ゴシック"/>
      <family val="3"/>
      <charset val="128"/>
    </font>
    <font>
      <b/>
      <u/>
      <sz val="12"/>
      <name val="ＭＳ 明朝"/>
      <family val="1"/>
      <charset val="128"/>
    </font>
    <font>
      <sz val="12"/>
      <name val="ＭＳ ゴシック"/>
      <family val="3"/>
      <charset val="128"/>
    </font>
    <font>
      <sz val="9"/>
      <color indexed="81"/>
      <name val="ＭＳ 明朝"/>
      <family val="1"/>
      <charset val="128"/>
    </font>
    <font>
      <b/>
      <sz val="20"/>
      <name val="ＭＳ Ｐゴシック"/>
      <family val="3"/>
      <charset val="128"/>
    </font>
    <font>
      <sz val="20"/>
      <name val="ＭＳ Ｐゴシック"/>
      <family val="3"/>
      <charset val="128"/>
    </font>
    <font>
      <sz val="20"/>
      <name val="ＭＳ ゴシック"/>
      <family val="3"/>
      <charset val="128"/>
    </font>
    <font>
      <sz val="14"/>
      <name val="ＭＳ ゴシック"/>
      <family val="3"/>
      <charset val="128"/>
    </font>
    <font>
      <b/>
      <sz val="20"/>
      <name val="ＭＳ ゴシック"/>
      <family val="3"/>
      <charset val="128"/>
    </font>
    <font>
      <u/>
      <sz val="12"/>
      <name val="ＭＳ ゴシック"/>
      <family val="3"/>
      <charset val="128"/>
    </font>
    <font>
      <u/>
      <sz val="10"/>
      <name val="ＭＳ ゴシック"/>
      <family val="3"/>
      <charset val="128"/>
    </font>
    <font>
      <u/>
      <sz val="11"/>
      <name val="ＭＳ ゴシック"/>
      <family val="3"/>
      <charset val="128"/>
    </font>
    <font>
      <b/>
      <sz val="14"/>
      <name val="ＭＳ ゴシック"/>
      <family val="3"/>
      <charset val="128"/>
    </font>
    <font>
      <sz val="16"/>
      <name val="ＭＳ ゴシック"/>
      <family val="3"/>
      <charset val="128"/>
    </font>
    <font>
      <sz val="9"/>
      <color rgb="FFFF00FF"/>
      <name val="ＭＳ Ｐゴシック"/>
      <family val="3"/>
      <charset val="128"/>
      <scheme val="minor"/>
    </font>
    <font>
      <b/>
      <sz val="14"/>
      <color rgb="FFFF00FF"/>
      <name val="ＭＳ Ｐゴシック"/>
      <family val="3"/>
      <charset val="128"/>
      <scheme val="minor"/>
    </font>
    <font>
      <sz val="11"/>
      <color rgb="FFCCFFFF"/>
      <name val="ＭＳ Ｐゴシック"/>
      <family val="3"/>
      <charset val="128"/>
      <scheme val="minor"/>
    </font>
    <font>
      <sz val="14"/>
      <color rgb="FFCCFFFF"/>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8"/>
      <name val="ＭＳ Ｐゴシック"/>
      <family val="3"/>
      <charset val="128"/>
    </font>
    <font>
      <sz val="11"/>
      <color rgb="FFFFFF00"/>
      <name val="ＭＳ Ｐゴシック"/>
      <family val="3"/>
      <charset val="128"/>
    </font>
    <font>
      <u/>
      <sz val="9"/>
      <name val="ＭＳ Ｐゴシック"/>
      <family val="3"/>
      <charset val="128"/>
    </font>
    <font>
      <sz val="11"/>
      <color indexed="8"/>
      <name val="ＭＳ Ｐゴシック"/>
      <family val="3"/>
      <charset val="128"/>
      <scheme val="minor"/>
    </font>
    <font>
      <sz val="7"/>
      <name val="ＭＳ Ｐゴシック"/>
      <family val="3"/>
      <charset val="128"/>
    </font>
    <font>
      <sz val="11"/>
      <name val="HGPｺﾞｼｯｸE"/>
      <family val="3"/>
      <charset val="128"/>
    </font>
    <font>
      <sz val="8"/>
      <name val="ＭＳ Ｐゴシック"/>
      <family val="3"/>
      <charset val="128"/>
    </font>
    <font>
      <u/>
      <sz val="8"/>
      <name val="ＭＳ Ｐゴシック"/>
      <family val="3"/>
      <charset val="128"/>
    </font>
    <font>
      <b/>
      <sz val="14"/>
      <color rgb="FFFF0000"/>
      <name val="ＭＳ Ｐゴシック"/>
      <family val="3"/>
      <charset val="128"/>
      <scheme val="minor"/>
    </font>
    <font>
      <sz val="6"/>
      <name val="ＭＳ Ｐ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s>
  <borders count="4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tted">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otted">
        <color auto="1"/>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dotted">
        <color indexed="64"/>
      </left>
      <right style="dotted">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s>
  <cellStyleXfs count="7">
    <xf numFmtId="0" fontId="0" fillId="0" borderId="0"/>
    <xf numFmtId="0" fontId="20" fillId="0" borderId="0">
      <alignment vertical="center"/>
    </xf>
    <xf numFmtId="0" fontId="1" fillId="0" borderId="0">
      <alignment vertical="center"/>
    </xf>
    <xf numFmtId="6" fontId="1" fillId="0" borderId="0" applyFont="0" applyFill="0" applyBorder="0" applyAlignment="0" applyProtection="0"/>
    <xf numFmtId="0" fontId="1" fillId="0" borderId="0">
      <alignment vertical="center"/>
    </xf>
    <xf numFmtId="0" fontId="28" fillId="0" borderId="0"/>
    <xf numFmtId="0" fontId="30" fillId="0" borderId="0"/>
  </cellStyleXfs>
  <cellXfs count="509">
    <xf numFmtId="0" fontId="0" fillId="0" borderId="0" xfId="0"/>
    <xf numFmtId="0" fontId="0" fillId="0" borderId="0" xfId="0" applyAlignment="1">
      <alignment horizontal="center"/>
    </xf>
    <xf numFmtId="0" fontId="7" fillId="0" borderId="0" xfId="0" applyFont="1"/>
    <xf numFmtId="177" fontId="7" fillId="0" borderId="0" xfId="0" applyNumberFormat="1" applyFont="1"/>
    <xf numFmtId="178" fontId="7" fillId="0" borderId="0" xfId="0" applyNumberFormat="1" applyFont="1"/>
    <xf numFmtId="0" fontId="7" fillId="0" borderId="0" xfId="0" applyFont="1" applyAlignment="1">
      <alignment horizontal="center"/>
    </xf>
    <xf numFmtId="0" fontId="8" fillId="0" borderId="0" xfId="0" applyFont="1" applyAlignment="1">
      <alignment vertical="center"/>
    </xf>
    <xf numFmtId="0" fontId="9" fillId="0" borderId="0" xfId="0" applyFont="1"/>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0" xfId="0" applyFont="1" applyAlignment="1">
      <alignment vertical="center" wrapText="1"/>
    </xf>
    <xf numFmtId="0" fontId="5" fillId="0" borderId="7" xfId="0" applyFont="1" applyBorder="1" applyAlignment="1">
      <alignment horizontal="center" vertical="center"/>
    </xf>
    <xf numFmtId="0" fontId="5" fillId="0" borderId="4" xfId="0" applyFont="1" applyBorder="1" applyAlignment="1">
      <alignment vertical="center" wrapText="1"/>
    </xf>
    <xf numFmtId="0" fontId="5" fillId="0" borderId="7" xfId="0" applyFont="1" applyBorder="1" applyAlignment="1">
      <alignment horizontal="center" vertical="center" wrapText="1"/>
    </xf>
    <xf numFmtId="0" fontId="5" fillId="0" borderId="3" xfId="0" applyFont="1" applyBorder="1" applyAlignment="1">
      <alignment vertical="center" wrapText="1"/>
    </xf>
    <xf numFmtId="0" fontId="1" fillId="0" borderId="0" xfId="0" applyFont="1"/>
    <xf numFmtId="0" fontId="1" fillId="0" borderId="0" xfId="0" applyFont="1" applyAlignment="1">
      <alignment horizontal="center"/>
    </xf>
    <xf numFmtId="0" fontId="12"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6" fillId="0" borderId="0" xfId="0" applyFont="1" applyAlignment="1">
      <alignment vertical="center"/>
    </xf>
    <xf numFmtId="0" fontId="4" fillId="0" borderId="0" xfId="0" applyFont="1" applyAlignment="1">
      <alignment horizontal="right" vertical="center"/>
    </xf>
    <xf numFmtId="0" fontId="5" fillId="0" borderId="0" xfId="0" applyFont="1" applyAlignment="1">
      <alignment vertical="top" wrapText="1"/>
    </xf>
    <xf numFmtId="0" fontId="0" fillId="0" borderId="0" xfId="0" applyAlignment="1">
      <alignment vertical="center"/>
    </xf>
    <xf numFmtId="0" fontId="0" fillId="0" borderId="4" xfId="0" applyBorder="1" applyAlignment="1">
      <alignment vertical="center" wrapText="1"/>
    </xf>
    <xf numFmtId="0" fontId="0" fillId="0" borderId="2" xfId="0" applyBorder="1" applyAlignment="1">
      <alignment vertical="center" wrapText="1"/>
    </xf>
    <xf numFmtId="0" fontId="13" fillId="0" borderId="0" xfId="0" applyFont="1" applyAlignment="1">
      <alignment horizontal="center" vertical="center"/>
    </xf>
    <xf numFmtId="0" fontId="4" fillId="0" borderId="0" xfId="0" applyFont="1" applyAlignment="1">
      <alignment vertical="center" wrapText="1"/>
    </xf>
    <xf numFmtId="0" fontId="0" fillId="0" borderId="0" xfId="0" applyAlignment="1">
      <alignment vertical="center" wrapText="1"/>
    </xf>
    <xf numFmtId="0" fontId="4" fillId="0" borderId="7" xfId="0" applyFont="1" applyBorder="1" applyAlignment="1">
      <alignment horizontal="center" vertical="center"/>
    </xf>
    <xf numFmtId="0" fontId="7" fillId="0" borderId="0" xfId="0" applyFont="1" applyAlignment="1">
      <alignment vertical="center"/>
    </xf>
    <xf numFmtId="179" fontId="10" fillId="0" borderId="0" xfId="0" applyNumberFormat="1" applyFont="1" applyAlignment="1">
      <alignment horizontal="right" vertical="center" shrinkToFit="1"/>
    </xf>
    <xf numFmtId="179" fontId="10" fillId="0" borderId="1" xfId="0" applyNumberFormat="1" applyFont="1" applyBorder="1" applyAlignment="1">
      <alignment horizontal="center" vertical="center" shrinkToFit="1"/>
    </xf>
    <xf numFmtId="0" fontId="24" fillId="0" borderId="0" xfId="0" applyFont="1"/>
    <xf numFmtId="0" fontId="24" fillId="0" borderId="0" xfId="0" applyFont="1" applyAlignment="1">
      <alignment vertical="center" wrapText="1"/>
    </xf>
    <xf numFmtId="0" fontId="25" fillId="0" borderId="0" xfId="0" applyFont="1" applyAlignment="1">
      <alignment vertical="center" wrapText="1"/>
    </xf>
    <xf numFmtId="0" fontId="21" fillId="0" borderId="0" xfId="4" applyFont="1">
      <alignment vertical="center"/>
    </xf>
    <xf numFmtId="0" fontId="26" fillId="0" borderId="0" xfId="4" applyFont="1">
      <alignment vertical="center"/>
    </xf>
    <xf numFmtId="0" fontId="29" fillId="0" borderId="15" xfId="4" quotePrefix="1" applyFont="1" applyBorder="1">
      <alignment vertical="center"/>
    </xf>
    <xf numFmtId="0" fontId="29" fillId="0" borderId="13" xfId="4" quotePrefix="1" applyFont="1" applyBorder="1">
      <alignment vertical="center"/>
    </xf>
    <xf numFmtId="0" fontId="27" fillId="0" borderId="9" xfId="4" quotePrefix="1" applyFont="1" applyBorder="1">
      <alignment vertical="center"/>
    </xf>
    <xf numFmtId="0" fontId="27" fillId="0" borderId="0" xfId="4" quotePrefix="1" applyFont="1">
      <alignment vertical="center"/>
    </xf>
    <xf numFmtId="0" fontId="31" fillId="0" borderId="0" xfId="6" applyFont="1" applyAlignment="1">
      <alignment vertical="center"/>
    </xf>
    <xf numFmtId="176" fontId="29" fillId="0" borderId="7" xfId="4" quotePrefix="1" applyNumberFormat="1" applyFont="1" applyBorder="1" applyAlignment="1">
      <alignment horizontal="center" vertical="center"/>
    </xf>
    <xf numFmtId="0" fontId="27" fillId="0" borderId="14" xfId="4" quotePrefix="1" applyFont="1" applyBorder="1">
      <alignment vertical="center"/>
    </xf>
    <xf numFmtId="188" fontId="29" fillId="0" borderId="5" xfId="4" applyNumberFormat="1" applyFont="1" applyBorder="1" applyAlignment="1">
      <alignment horizontal="center" vertical="center" shrinkToFit="1"/>
    </xf>
    <xf numFmtId="0" fontId="32" fillId="0" borderId="1" xfId="6" applyFont="1" applyBorder="1" applyAlignment="1">
      <alignment horizontal="center" vertical="center"/>
    </xf>
    <xf numFmtId="188" fontId="32" fillId="0" borderId="12" xfId="6" applyNumberFormat="1" applyFont="1" applyBorder="1" applyAlignment="1">
      <alignment horizontal="center" vertical="center"/>
    </xf>
    <xf numFmtId="0" fontId="31" fillId="0" borderId="16" xfId="6" applyFont="1" applyBorder="1" applyAlignment="1">
      <alignment vertical="center"/>
    </xf>
    <xf numFmtId="0" fontId="31" fillId="0" borderId="0" xfId="6" applyFont="1" applyAlignment="1">
      <alignment horizontal="left" vertical="center"/>
    </xf>
    <xf numFmtId="188" fontId="32" fillId="0" borderId="7" xfId="6" applyNumberFormat="1" applyFont="1" applyBorder="1" applyAlignment="1">
      <alignment horizontal="center" vertical="center"/>
    </xf>
    <xf numFmtId="0" fontId="35" fillId="0" borderId="0" xfId="4" applyFont="1">
      <alignment vertical="center"/>
    </xf>
    <xf numFmtId="0" fontId="34" fillId="0" borderId="7" xfId="4" applyFont="1" applyBorder="1">
      <alignment vertical="center"/>
    </xf>
    <xf numFmtId="0" fontId="34" fillId="0" borderId="7" xfId="4" applyFont="1" applyBorder="1" applyAlignment="1">
      <alignment vertical="center" wrapText="1"/>
    </xf>
    <xf numFmtId="0" fontId="36" fillId="0" borderId="7" xfId="4" applyFont="1" applyBorder="1">
      <alignment vertical="center"/>
    </xf>
    <xf numFmtId="0" fontId="21" fillId="0" borderId="7" xfId="4" applyFont="1" applyBorder="1" applyAlignment="1">
      <alignment vertical="center" shrinkToFit="1"/>
    </xf>
    <xf numFmtId="189" fontId="29" fillId="0" borderId="7" xfId="4" applyNumberFormat="1" applyFont="1" applyBorder="1" applyAlignment="1">
      <alignment vertical="center" shrinkToFit="1"/>
    </xf>
    <xf numFmtId="189" fontId="37" fillId="0" borderId="7" xfId="4" applyNumberFormat="1" applyFont="1" applyBorder="1" applyAlignment="1">
      <alignment vertical="center" shrinkToFit="1"/>
    </xf>
    <xf numFmtId="0" fontId="37" fillId="0" borderId="7" xfId="4" applyFont="1" applyBorder="1" applyAlignment="1">
      <alignment vertical="center" shrinkToFit="1"/>
    </xf>
    <xf numFmtId="0" fontId="38" fillId="0" borderId="0" xfId="4" applyFont="1">
      <alignment vertical="center"/>
    </xf>
    <xf numFmtId="0" fontId="42" fillId="0" borderId="0" xfId="0" applyFont="1" applyAlignment="1">
      <alignment horizontal="right" vertical="center" wrapText="1"/>
    </xf>
    <xf numFmtId="0" fontId="24" fillId="0" borderId="0" xfId="0" applyFont="1" applyAlignment="1">
      <alignment vertical="center"/>
    </xf>
    <xf numFmtId="0" fontId="13" fillId="0" borderId="0" xfId="0" applyFont="1" applyAlignment="1">
      <alignment vertical="center"/>
    </xf>
    <xf numFmtId="0" fontId="43" fillId="0" borderId="0" xfId="0" applyFont="1" applyAlignment="1">
      <alignment vertical="center"/>
    </xf>
    <xf numFmtId="0" fontId="29" fillId="0" borderId="7" xfId="4" applyFont="1" applyBorder="1">
      <alignment vertical="center"/>
    </xf>
    <xf numFmtId="0" fontId="4" fillId="0" borderId="14" xfId="0" applyFont="1" applyBorder="1" applyAlignment="1">
      <alignment vertical="center" wrapText="1"/>
    </xf>
    <xf numFmtId="0" fontId="13" fillId="0" borderId="0" xfId="0" applyFont="1" applyAlignment="1">
      <alignment horizontal="right" vertical="center"/>
    </xf>
    <xf numFmtId="0" fontId="3" fillId="0" borderId="15"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7" xfId="0" applyFont="1" applyBorder="1" applyAlignment="1">
      <alignment horizontal="center" vertical="center" wrapText="1"/>
    </xf>
    <xf numFmtId="0" fontId="3" fillId="0" borderId="17"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27" xfId="0" applyFont="1" applyBorder="1" applyAlignment="1">
      <alignment horizontal="center" vertical="center" wrapText="1"/>
    </xf>
    <xf numFmtId="0" fontId="3" fillId="0" borderId="22" xfId="0" applyFont="1" applyBorder="1" applyAlignment="1">
      <alignment horizontal="center" vertical="center" wrapText="1"/>
    </xf>
    <xf numFmtId="0" fontId="5" fillId="2" borderId="15" xfId="0" applyFont="1" applyFill="1" applyBorder="1" applyAlignment="1">
      <alignment horizontal="center" vertical="center"/>
    </xf>
    <xf numFmtId="0" fontId="4" fillId="0" borderId="2" xfId="0" applyFont="1" applyBorder="1" applyAlignment="1">
      <alignment vertical="center" wrapText="1"/>
    </xf>
    <xf numFmtId="0" fontId="4" fillId="0" borderId="10" xfId="0" applyFont="1" applyBorder="1" applyAlignment="1">
      <alignment vertical="center" wrapText="1"/>
    </xf>
    <xf numFmtId="0" fontId="4" fillId="0" borderId="7" xfId="0" applyFont="1" applyBorder="1" applyAlignment="1">
      <alignment vertical="center" wrapText="1"/>
    </xf>
    <xf numFmtId="0" fontId="40" fillId="0" borderId="3" xfId="0" applyFont="1" applyBorder="1" applyAlignment="1">
      <alignment horizontal="right" vertical="center" wrapText="1"/>
    </xf>
    <xf numFmtId="0" fontId="4" fillId="0" borderId="4" xfId="0" applyFont="1" applyBorder="1" applyAlignment="1">
      <alignment vertical="center" wrapText="1"/>
    </xf>
    <xf numFmtId="0" fontId="4" fillId="0" borderId="13" xfId="0" applyFont="1" applyBorder="1" applyAlignment="1">
      <alignment vertical="center" wrapText="1"/>
    </xf>
    <xf numFmtId="0" fontId="4" fillId="0" borderId="21" xfId="0" applyFont="1" applyBorder="1" applyAlignment="1">
      <alignment vertical="center" wrapText="1"/>
    </xf>
    <xf numFmtId="0" fontId="4" fillId="0" borderId="31" xfId="0" applyFont="1" applyBorder="1" applyAlignment="1">
      <alignment vertical="center" wrapText="1"/>
    </xf>
    <xf numFmtId="0" fontId="4" fillId="0" borderId="18" xfId="0" applyFont="1" applyBorder="1" applyAlignment="1">
      <alignment vertical="center" wrapText="1"/>
    </xf>
    <xf numFmtId="0" fontId="4" fillId="0" borderId="9" xfId="0" applyFont="1" applyBorder="1" applyAlignment="1">
      <alignment vertical="center" wrapText="1"/>
    </xf>
    <xf numFmtId="0" fontId="4" fillId="0" borderId="23" xfId="0" applyFont="1" applyBorder="1" applyAlignment="1">
      <alignment vertical="center" wrapText="1"/>
    </xf>
    <xf numFmtId="0" fontId="4" fillId="0" borderId="10" xfId="0" applyFont="1" applyBorder="1" applyAlignment="1">
      <alignment vertical="top" wrapText="1"/>
    </xf>
    <xf numFmtId="0" fontId="40" fillId="0" borderId="4" xfId="0" applyFont="1" applyBorder="1" applyAlignment="1">
      <alignment horizontal="right" vertical="center" shrinkToFit="1"/>
    </xf>
    <xf numFmtId="0" fontId="40" fillId="0" borderId="3" xfId="0" applyFont="1" applyBorder="1" applyAlignment="1">
      <alignment horizontal="right" vertical="center" wrapText="1" shrinkToFit="1"/>
    </xf>
    <xf numFmtId="0" fontId="0" fillId="2" borderId="18" xfId="0" applyFill="1" applyBorder="1" applyAlignment="1">
      <alignment horizontal="left" vertical="center" shrinkToFit="1"/>
    </xf>
    <xf numFmtId="0" fontId="5" fillId="3" borderId="13" xfId="0" applyFont="1" applyFill="1" applyBorder="1" applyAlignment="1">
      <alignment horizontal="center" vertical="center"/>
    </xf>
    <xf numFmtId="0" fontId="47" fillId="0" borderId="0" xfId="0" applyFont="1" applyAlignment="1">
      <alignment vertical="center"/>
    </xf>
    <xf numFmtId="181" fontId="10" fillId="0" borderId="8" xfId="0" applyNumberFormat="1" applyFont="1" applyBorder="1" applyAlignment="1">
      <alignment horizontal="right" vertical="center"/>
    </xf>
    <xf numFmtId="0" fontId="5" fillId="3" borderId="9" xfId="0" applyFont="1" applyFill="1" applyBorder="1" applyAlignment="1">
      <alignment vertical="center" shrinkToFit="1"/>
    </xf>
    <xf numFmtId="0" fontId="48" fillId="0" borderId="0" xfId="0" applyFont="1" applyAlignment="1">
      <alignment vertical="center"/>
    </xf>
    <xf numFmtId="0" fontId="10" fillId="0" borderId="0" xfId="0" applyFont="1" applyAlignment="1">
      <alignment vertical="center" shrinkToFit="1"/>
    </xf>
    <xf numFmtId="0" fontId="41" fillId="0" borderId="0" xfId="0" applyFont="1" applyAlignment="1">
      <alignment horizontal="distributed" vertical="center" shrinkToFit="1"/>
    </xf>
    <xf numFmtId="0" fontId="10" fillId="0" borderId="15" xfId="0" applyFont="1" applyBorder="1" applyAlignment="1">
      <alignment vertical="center"/>
    </xf>
    <xf numFmtId="0" fontId="10" fillId="0" borderId="13" xfId="0" applyFont="1" applyBorder="1" applyAlignment="1">
      <alignment vertical="center" shrinkToFit="1"/>
    </xf>
    <xf numFmtId="0" fontId="10" fillId="0" borderId="13" xfId="0" applyFont="1" applyBorder="1" applyAlignment="1">
      <alignment horizontal="distributed" vertical="center" shrinkToFit="1"/>
    </xf>
    <xf numFmtId="0" fontId="10" fillId="0" borderId="13" xfId="0" applyFont="1" applyBorder="1" applyAlignment="1">
      <alignment vertical="center"/>
    </xf>
    <xf numFmtId="0" fontId="10" fillId="0" borderId="9" xfId="0" applyFont="1" applyBorder="1" applyAlignment="1">
      <alignment vertical="center"/>
    </xf>
    <xf numFmtId="176" fontId="10" fillId="0" borderId="15" xfId="0" applyNumberFormat="1" applyFont="1" applyBorder="1" applyAlignment="1">
      <alignment horizontal="center" vertical="center"/>
    </xf>
    <xf numFmtId="0" fontId="10" fillId="0" borderId="13" xfId="0" applyFont="1" applyBorder="1" applyAlignment="1">
      <alignment horizontal="center" vertical="center"/>
    </xf>
    <xf numFmtId="186" fontId="10" fillId="0" borderId="15" xfId="0" applyNumberFormat="1" applyFont="1" applyBorder="1" applyAlignment="1">
      <alignment horizontal="center" vertical="center" shrinkToFit="1"/>
    </xf>
    <xf numFmtId="185" fontId="10" fillId="0" borderId="13" xfId="0" applyNumberFormat="1" applyFont="1" applyBorder="1" applyAlignment="1">
      <alignment horizontal="center" vertical="center" shrinkToFit="1"/>
    </xf>
    <xf numFmtId="186" fontId="10" fillId="0" borderId="13" xfId="0" applyNumberFormat="1" applyFont="1" applyBorder="1" applyAlignment="1">
      <alignment horizontal="center" vertical="center" shrinkToFit="1"/>
    </xf>
    <xf numFmtId="191" fontId="10" fillId="0" borderId="9" xfId="0" applyNumberFormat="1" applyFont="1" applyBorder="1" applyAlignment="1">
      <alignment horizontal="center" vertical="center" wrapText="1"/>
    </xf>
    <xf numFmtId="20" fontId="10" fillId="0" borderId="15" xfId="0" applyNumberFormat="1" applyFont="1" applyBorder="1" applyAlignment="1">
      <alignment horizontal="center" vertical="center"/>
    </xf>
    <xf numFmtId="20" fontId="10" fillId="0" borderId="13" xfId="0" applyNumberFormat="1" applyFont="1" applyBorder="1" applyAlignment="1">
      <alignment horizontal="center" vertical="center"/>
    </xf>
    <xf numFmtId="0" fontId="10" fillId="0" borderId="7" xfId="0" applyFont="1" applyBorder="1" applyAlignment="1">
      <alignment horizontal="center" vertical="center"/>
    </xf>
    <xf numFmtId="0" fontId="49" fillId="0" borderId="6" xfId="0" applyFont="1" applyBorder="1" applyAlignment="1">
      <alignment vertical="center" wrapText="1"/>
    </xf>
    <xf numFmtId="0" fontId="49" fillId="0" borderId="7" xfId="0" applyFont="1" applyBorder="1" applyAlignment="1">
      <alignment vertical="center" wrapText="1"/>
    </xf>
    <xf numFmtId="0" fontId="49" fillId="0" borderId="8" xfId="0" applyFont="1" applyBorder="1" applyAlignment="1">
      <alignment vertical="center" wrapText="1"/>
    </xf>
    <xf numFmtId="0" fontId="49" fillId="0" borderId="2" xfId="0" applyFont="1" applyBorder="1" applyAlignment="1">
      <alignment vertical="center" wrapText="1"/>
    </xf>
    <xf numFmtId="0" fontId="49" fillId="0" borderId="3" xfId="0" applyFont="1" applyBorder="1" applyAlignment="1">
      <alignment vertical="center" wrapText="1"/>
    </xf>
    <xf numFmtId="179" fontId="10" fillId="0" borderId="0" xfId="0" applyNumberFormat="1" applyFont="1" applyAlignment="1">
      <alignment horizontal="right" vertical="center"/>
    </xf>
    <xf numFmtId="180" fontId="10" fillId="0" borderId="11" xfId="0" applyNumberFormat="1" applyFont="1" applyBorder="1" applyAlignment="1">
      <alignment horizontal="left" vertical="center"/>
    </xf>
    <xf numFmtId="187" fontId="10" fillId="0" borderId="14" xfId="0" applyNumberFormat="1" applyFont="1" applyBorder="1" applyAlignment="1">
      <alignment horizontal="right" vertical="center"/>
    </xf>
    <xf numFmtId="187" fontId="10" fillId="0" borderId="0" xfId="0" applyNumberFormat="1" applyFont="1" applyAlignment="1">
      <alignment horizontal="right" vertical="center"/>
    </xf>
    <xf numFmtId="187" fontId="10" fillId="0" borderId="1" xfId="0" applyNumberFormat="1" applyFont="1" applyBorder="1" applyAlignment="1">
      <alignment horizontal="right" vertical="center"/>
    </xf>
    <xf numFmtId="0" fontId="10" fillId="0" borderId="0" xfId="0" applyFont="1"/>
    <xf numFmtId="0" fontId="10" fillId="0" borderId="0" xfId="0" applyFont="1" applyAlignment="1">
      <alignment vertical="center"/>
    </xf>
    <xf numFmtId="0" fontId="51" fillId="0" borderId="0" xfId="0" applyFont="1" applyAlignment="1">
      <alignment horizontal="left" vertical="center"/>
    </xf>
    <xf numFmtId="0" fontId="10" fillId="0" borderId="13" xfId="0" applyFont="1" applyBorder="1" applyAlignment="1">
      <alignment horizontal="right" vertical="center"/>
    </xf>
    <xf numFmtId="176" fontId="10" fillId="0" borderId="9" xfId="0" applyNumberFormat="1" applyFont="1" applyBorder="1" applyAlignment="1">
      <alignment vertical="center"/>
    </xf>
    <xf numFmtId="177" fontId="10" fillId="0" borderId="0" xfId="0" applyNumberFormat="1" applyFont="1"/>
    <xf numFmtId="178" fontId="10" fillId="0" borderId="0" xfId="0" applyNumberFormat="1" applyFont="1"/>
    <xf numFmtId="0" fontId="53" fillId="0" borderId="7" xfId="0" applyFont="1" applyBorder="1" applyAlignment="1">
      <alignment horizontal="center" vertical="center"/>
    </xf>
    <xf numFmtId="0" fontId="9" fillId="0" borderId="0" xfId="0" applyFont="1" applyAlignment="1">
      <alignment horizontal="center" vertical="center"/>
    </xf>
    <xf numFmtId="0" fontId="55" fillId="0" borderId="13" xfId="0" applyFont="1" applyBorder="1" applyAlignment="1">
      <alignment horizontal="left" vertical="center"/>
    </xf>
    <xf numFmtId="0" fontId="55" fillId="0" borderId="9" xfId="0" applyFont="1" applyBorder="1" applyAlignment="1">
      <alignment vertical="center"/>
    </xf>
    <xf numFmtId="0" fontId="55" fillId="0" borderId="15" xfId="0" applyFont="1" applyBorder="1" applyAlignment="1">
      <alignment horizontal="left" vertical="center"/>
    </xf>
    <xf numFmtId="0" fontId="53" fillId="0" borderId="9" xfId="0" applyFont="1" applyBorder="1" applyAlignment="1">
      <alignment vertical="center"/>
    </xf>
    <xf numFmtId="0" fontId="57" fillId="0" borderId="0" xfId="0" applyFont="1" applyAlignment="1">
      <alignment horizontal="center" vertical="center"/>
    </xf>
    <xf numFmtId="0" fontId="14" fillId="0" borderId="7" xfId="0" applyFont="1" applyBorder="1" applyAlignment="1">
      <alignment horizontal="center" vertical="center"/>
    </xf>
    <xf numFmtId="0" fontId="14" fillId="0" borderId="7" xfId="0" applyFont="1" applyBorder="1" applyAlignment="1">
      <alignment horizontal="center" vertical="center" wrapText="1"/>
    </xf>
    <xf numFmtId="0" fontId="5" fillId="0" borderId="7" xfId="0" applyFont="1" applyBorder="1" applyAlignment="1">
      <alignment horizontal="center" vertical="center" shrinkToFit="1"/>
    </xf>
    <xf numFmtId="0" fontId="5" fillId="0" borderId="7" xfId="0" applyFont="1" applyBorder="1" applyAlignment="1">
      <alignment vertical="top" wrapText="1"/>
    </xf>
    <xf numFmtId="0" fontId="5" fillId="0" borderId="7" xfId="0" applyFont="1" applyBorder="1" applyAlignment="1">
      <alignment vertical="center"/>
    </xf>
    <xf numFmtId="0" fontId="10" fillId="0" borderId="0" xfId="0" applyFont="1" applyAlignment="1">
      <alignment horizontal="right"/>
    </xf>
    <xf numFmtId="0" fontId="53" fillId="0" borderId="13" xfId="0" applyFont="1" applyBorder="1" applyAlignment="1">
      <alignment horizontal="left" vertical="center"/>
    </xf>
    <xf numFmtId="0" fontId="53" fillId="0" borderId="9" xfId="0" applyFont="1" applyBorder="1" applyAlignment="1">
      <alignment horizontal="center" vertical="center"/>
    </xf>
    <xf numFmtId="0" fontId="60" fillId="0" borderId="7" xfId="0" applyFont="1" applyBorder="1" applyAlignment="1">
      <alignment horizontal="center" vertical="center"/>
    </xf>
    <xf numFmtId="0" fontId="60" fillId="0" borderId="13" xfId="0" applyFont="1" applyBorder="1" applyAlignment="1">
      <alignment horizontal="left" vertical="center"/>
    </xf>
    <xf numFmtId="0" fontId="10" fillId="0" borderId="9" xfId="0" applyFont="1" applyBorder="1" applyAlignment="1">
      <alignment horizontal="center" vertical="center"/>
    </xf>
    <xf numFmtId="0" fontId="10" fillId="0" borderId="7" xfId="0" applyFont="1" applyBorder="1" applyAlignment="1">
      <alignment horizontal="center" vertical="center" wrapText="1"/>
    </xf>
    <xf numFmtId="0" fontId="60" fillId="0" borderId="7" xfId="0" applyFont="1" applyBorder="1" applyAlignment="1">
      <alignment horizontal="center" vertical="center" wrapText="1"/>
    </xf>
    <xf numFmtId="0" fontId="53" fillId="0" borderId="7" xfId="0" applyFont="1" applyBorder="1" applyAlignment="1">
      <alignment horizontal="center" vertical="center" wrapText="1"/>
    </xf>
    <xf numFmtId="0" fontId="53" fillId="0" borderId="7" xfId="0" applyFont="1" applyBorder="1" applyAlignment="1">
      <alignment vertical="top" wrapText="1"/>
    </xf>
    <xf numFmtId="0" fontId="53" fillId="0" borderId="7" xfId="0" applyFont="1" applyBorder="1"/>
    <xf numFmtId="182" fontId="10" fillId="0" borderId="7" xfId="0" applyNumberFormat="1" applyFont="1" applyBorder="1" applyAlignment="1">
      <alignment horizontal="center" vertical="center"/>
    </xf>
    <xf numFmtId="0" fontId="61" fillId="0" borderId="0" xfId="0" applyFont="1" applyAlignment="1">
      <alignment horizontal="center" vertical="center"/>
    </xf>
    <xf numFmtId="0" fontId="55" fillId="0" borderId="7" xfId="0" applyFont="1" applyBorder="1" applyAlignment="1">
      <alignment horizontal="center" vertical="center"/>
    </xf>
    <xf numFmtId="0" fontId="55" fillId="0" borderId="13" xfId="0" applyFont="1" applyBorder="1" applyAlignment="1">
      <alignment horizontal="center" vertical="center"/>
    </xf>
    <xf numFmtId="0" fontId="55" fillId="0" borderId="13" xfId="0" applyFont="1" applyBorder="1" applyAlignment="1">
      <alignment vertical="center"/>
    </xf>
    <xf numFmtId="176" fontId="55" fillId="0" borderId="9" xfId="0" applyNumberFormat="1" applyFont="1" applyBorder="1" applyAlignment="1">
      <alignment horizontal="center" vertical="center"/>
    </xf>
    <xf numFmtId="6" fontId="60" fillId="0" borderId="7" xfId="3" applyFont="1" applyBorder="1" applyAlignment="1">
      <alignment vertical="center"/>
    </xf>
    <xf numFmtId="0" fontId="53" fillId="0" borderId="0" xfId="0" applyFont="1" applyAlignment="1">
      <alignment vertical="center"/>
    </xf>
    <xf numFmtId="0" fontId="53" fillId="0" borderId="0" xfId="0" applyFont="1" applyAlignment="1">
      <alignment horizontal="center" vertical="center"/>
    </xf>
    <xf numFmtId="0" fontId="55" fillId="0" borderId="0" xfId="0" applyFont="1" applyAlignment="1">
      <alignment vertical="center"/>
    </xf>
    <xf numFmtId="0" fontId="55" fillId="0" borderId="0" xfId="0" applyFont="1" applyAlignment="1">
      <alignment horizontal="center" vertical="center" wrapText="1"/>
    </xf>
    <xf numFmtId="0" fontId="55" fillId="0" borderId="11" xfId="0" applyFont="1" applyBorder="1" applyAlignment="1">
      <alignment horizontal="center" vertical="center" wrapText="1"/>
    </xf>
    <xf numFmtId="0" fontId="55" fillId="0" borderId="7" xfId="0" applyFont="1" applyBorder="1" applyAlignment="1">
      <alignment horizontal="center" vertical="center" wrapText="1"/>
    </xf>
    <xf numFmtId="0" fontId="66" fillId="0" borderId="13" xfId="0" applyFont="1" applyBorder="1" applyAlignment="1">
      <alignment horizontal="center" vertical="center"/>
    </xf>
    <xf numFmtId="176" fontId="10" fillId="0" borderId="13" xfId="0" applyNumberFormat="1" applyFont="1" applyBorder="1" applyAlignment="1">
      <alignment horizontal="center" vertical="center"/>
    </xf>
    <xf numFmtId="0" fontId="45" fillId="0" borderId="0" xfId="0" applyFont="1" applyAlignment="1">
      <alignment horizontal="center" vertical="center"/>
    </xf>
    <xf numFmtId="0" fontId="67" fillId="0" borderId="7" xfId="4" applyFont="1" applyBorder="1" applyAlignment="1">
      <alignment vertical="center" wrapText="1"/>
    </xf>
    <xf numFmtId="190" fontId="68" fillId="0" borderId="7" xfId="4" applyNumberFormat="1" applyFont="1" applyBorder="1" applyAlignment="1">
      <alignment vertical="center" shrinkToFit="1"/>
    </xf>
    <xf numFmtId="0" fontId="69" fillId="0" borderId="7" xfId="4" applyFont="1" applyBorder="1">
      <alignment vertical="center"/>
    </xf>
    <xf numFmtId="189" fontId="70" fillId="0" borderId="7" xfId="4" applyNumberFormat="1" applyFont="1" applyBorder="1" applyAlignment="1">
      <alignment vertical="center" shrinkToFit="1"/>
    </xf>
    <xf numFmtId="190" fontId="70" fillId="0" borderId="7" xfId="4" applyNumberFormat="1" applyFont="1" applyBorder="1" applyAlignment="1">
      <alignment vertical="center" shrinkToFit="1"/>
    </xf>
    <xf numFmtId="0" fontId="4" fillId="0" borderId="2" xfId="0" applyFont="1" applyBorder="1" applyAlignment="1">
      <alignment horizontal="center" vertical="center"/>
    </xf>
    <xf numFmtId="183" fontId="71" fillId="0" borderId="7" xfId="6" applyNumberFormat="1" applyFont="1" applyBorder="1" applyAlignment="1">
      <alignment horizontal="center" vertical="center" shrinkToFit="1"/>
    </xf>
    <xf numFmtId="176" fontId="66" fillId="0" borderId="7" xfId="0" applyNumberFormat="1" applyFont="1" applyBorder="1" applyAlignment="1">
      <alignment horizontal="center" vertical="center"/>
    </xf>
    <xf numFmtId="0" fontId="3" fillId="0" borderId="0" xfId="0" applyFont="1" applyAlignment="1">
      <alignment horizontal="center" vertical="center" shrinkToFit="1"/>
    </xf>
    <xf numFmtId="0" fontId="3" fillId="0" borderId="14" xfId="0" applyFont="1" applyBorder="1" applyAlignment="1">
      <alignment horizontal="center" vertical="center" shrinkToFit="1"/>
    </xf>
    <xf numFmtId="0" fontId="3" fillId="0" borderId="0" xfId="0" applyFont="1" applyAlignment="1">
      <alignment horizontal="center" vertical="center"/>
    </xf>
    <xf numFmtId="0" fontId="10" fillId="0" borderId="7" xfId="0" applyFont="1" applyBorder="1" applyAlignment="1">
      <alignment vertical="center" wrapText="1"/>
    </xf>
    <xf numFmtId="6" fontId="60" fillId="0" borderId="7" xfId="3" applyFont="1" applyBorder="1" applyAlignment="1">
      <alignment horizontal="right" vertical="center"/>
    </xf>
    <xf numFmtId="0" fontId="66" fillId="0" borderId="9" xfId="0" applyFont="1" applyBorder="1" applyAlignment="1">
      <alignment horizontal="center" vertical="center"/>
    </xf>
    <xf numFmtId="0" fontId="10" fillId="0" borderId="1" xfId="0" applyFont="1" applyBorder="1" applyAlignment="1">
      <alignment vertical="center" wrapText="1"/>
    </xf>
    <xf numFmtId="0" fontId="10" fillId="0" borderId="0" xfId="0" applyFont="1" applyAlignment="1">
      <alignment horizontal="left" vertical="center"/>
    </xf>
    <xf numFmtId="0" fontId="10" fillId="0" borderId="15" xfId="0" applyFont="1" applyBorder="1" applyAlignment="1">
      <alignment horizontal="center" vertical="center"/>
    </xf>
    <xf numFmtId="0" fontId="10" fillId="0" borderId="13" xfId="0" applyFont="1" applyBorder="1" applyAlignment="1">
      <alignment vertical="center" wrapText="1"/>
    </xf>
    <xf numFmtId="0" fontId="10" fillId="0" borderId="9" xfId="0" applyFont="1" applyBorder="1" applyAlignment="1">
      <alignment vertical="center" wrapText="1"/>
    </xf>
    <xf numFmtId="181" fontId="10" fillId="0" borderId="3" xfId="0" applyNumberFormat="1" applyFont="1" applyBorder="1" applyAlignment="1">
      <alignment horizontal="right" vertical="center"/>
    </xf>
    <xf numFmtId="181" fontId="10" fillId="0" borderId="2" xfId="0" applyNumberFormat="1" applyFont="1" applyBorder="1" applyAlignment="1">
      <alignment horizontal="right" vertical="center"/>
    </xf>
    <xf numFmtId="181" fontId="10" fillId="0" borderId="7" xfId="0" applyNumberFormat="1" applyFont="1" applyBorder="1" applyAlignment="1">
      <alignment horizontal="right" vertical="center"/>
    </xf>
    <xf numFmtId="14" fontId="3" fillId="0" borderId="7" xfId="0" applyNumberFormat="1" applyFont="1" applyBorder="1" applyAlignment="1">
      <alignment horizontal="center" vertical="center" shrinkToFit="1"/>
    </xf>
    <xf numFmtId="0" fontId="7" fillId="0" borderId="0" xfId="0" applyFont="1" applyAlignment="1">
      <alignment vertical="center" wrapText="1"/>
    </xf>
    <xf numFmtId="0" fontId="0" fillId="0" borderId="0" xfId="4" applyFont="1">
      <alignment vertical="center"/>
    </xf>
    <xf numFmtId="0" fontId="0" fillId="0" borderId="0" xfId="4" applyFont="1" applyAlignment="1">
      <alignment horizontal="center" vertical="center"/>
    </xf>
    <xf numFmtId="0" fontId="1" fillId="0" borderId="0" xfId="4">
      <alignment vertical="center"/>
    </xf>
    <xf numFmtId="0" fontId="3" fillId="0" borderId="0" xfId="4" applyFont="1" applyAlignment="1">
      <alignment horizontal="center" vertical="center"/>
    </xf>
    <xf numFmtId="0" fontId="4" fillId="0" borderId="0" xfId="4" applyFont="1">
      <alignment vertical="center"/>
    </xf>
    <xf numFmtId="183" fontId="0" fillId="0" borderId="0" xfId="4" applyNumberFormat="1" applyFont="1" applyAlignment="1">
      <alignment vertical="center" shrinkToFit="1"/>
    </xf>
    <xf numFmtId="0" fontId="0" fillId="0" borderId="0" xfId="4" applyFont="1" applyAlignment="1">
      <alignment horizontal="right" vertical="center"/>
    </xf>
    <xf numFmtId="0" fontId="0" fillId="0" borderId="0" xfId="4" applyFont="1" applyAlignment="1">
      <alignment vertical="center" shrinkToFit="1"/>
    </xf>
    <xf numFmtId="0" fontId="76" fillId="0" borderId="14" xfId="6" applyFont="1" applyBorder="1" applyAlignment="1">
      <alignment vertical="center"/>
    </xf>
    <xf numFmtId="183" fontId="0" fillId="0" borderId="15" xfId="4" applyNumberFormat="1" applyFont="1" applyBorder="1" applyAlignment="1">
      <alignment horizontal="center" vertical="center" shrinkToFit="1"/>
    </xf>
    <xf numFmtId="183" fontId="0" fillId="0" borderId="33" xfId="4" applyNumberFormat="1" applyFont="1" applyBorder="1" applyAlignment="1">
      <alignment horizontal="center" vertical="center" shrinkToFit="1"/>
    </xf>
    <xf numFmtId="183" fontId="0" fillId="0" borderId="34" xfId="4" applyNumberFormat="1" applyFont="1" applyBorder="1" applyAlignment="1">
      <alignment horizontal="center" vertical="center" shrinkToFit="1"/>
    </xf>
    <xf numFmtId="0" fontId="0" fillId="0" borderId="15" xfId="4" applyFont="1" applyBorder="1" applyAlignment="1">
      <alignment horizontal="center" vertical="center"/>
    </xf>
    <xf numFmtId="0" fontId="1" fillId="0" borderId="33" xfId="4" applyBorder="1" applyAlignment="1">
      <alignment horizontal="center" vertical="center"/>
    </xf>
    <xf numFmtId="0" fontId="1" fillId="0" borderId="34" xfId="4" applyBorder="1" applyAlignment="1">
      <alignment horizontal="center" vertical="center" textRotation="255" shrinkToFit="1"/>
    </xf>
    <xf numFmtId="0" fontId="1" fillId="0" borderId="35" xfId="4" applyBorder="1" applyAlignment="1">
      <alignment horizontal="center" vertical="center" textRotation="255" shrinkToFit="1"/>
    </xf>
    <xf numFmtId="0" fontId="2" fillId="0" borderId="34" xfId="4" applyFont="1" applyBorder="1" applyAlignment="1">
      <alignment vertical="center" textRotation="255" shrinkToFit="1"/>
    </xf>
    <xf numFmtId="0" fontId="0" fillId="0" borderId="34" xfId="4" applyFont="1" applyBorder="1" applyAlignment="1">
      <alignment vertical="center" textRotation="255" shrinkToFit="1"/>
    </xf>
    <xf numFmtId="0" fontId="1" fillId="0" borderId="0" xfId="4" applyAlignment="1">
      <alignment horizontal="center"/>
    </xf>
    <xf numFmtId="0" fontId="14" fillId="0" borderId="15" xfId="4" applyFont="1" applyBorder="1" applyAlignment="1">
      <alignment horizontal="center" vertical="center" wrapText="1" shrinkToFit="1"/>
    </xf>
    <xf numFmtId="0" fontId="1" fillId="0" borderId="34" xfId="4" applyBorder="1" applyAlignment="1">
      <alignment horizontal="center" vertical="center"/>
    </xf>
    <xf numFmtId="0" fontId="0" fillId="0" borderId="34" xfId="4" applyFont="1" applyBorder="1" applyAlignment="1">
      <alignment horizontal="center" vertical="center"/>
    </xf>
    <xf numFmtId="0" fontId="0" fillId="0" borderId="36" xfId="4" applyFont="1" applyBorder="1" applyAlignment="1">
      <alignment horizontal="center" vertical="center"/>
    </xf>
    <xf numFmtId="0" fontId="4" fillId="0" borderId="10" xfId="4" applyFont="1" applyBorder="1" applyAlignment="1">
      <alignment horizontal="center" vertical="center"/>
    </xf>
    <xf numFmtId="0" fontId="14" fillId="0" borderId="5" xfId="4" applyFont="1" applyBorder="1" applyAlignment="1">
      <alignment horizontal="center" vertical="center" wrapText="1"/>
    </xf>
    <xf numFmtId="0" fontId="5" fillId="0" borderId="37" xfId="4" applyFont="1" applyBorder="1" applyAlignment="1">
      <alignment horizontal="center" vertical="center" wrapText="1"/>
    </xf>
    <xf numFmtId="0" fontId="0" fillId="0" borderId="38" xfId="4" applyFont="1" applyBorder="1" applyAlignment="1">
      <alignment horizontal="center" vertical="center" shrinkToFit="1"/>
    </xf>
    <xf numFmtId="20" fontId="1" fillId="0" borderId="38" xfId="4" applyNumberFormat="1" applyBorder="1" applyAlignment="1">
      <alignment horizontal="center" vertical="center" shrinkToFit="1"/>
    </xf>
    <xf numFmtId="20" fontId="0" fillId="0" borderId="38" xfId="4" applyNumberFormat="1" applyFont="1" applyBorder="1" applyAlignment="1">
      <alignment horizontal="center" vertical="center" shrinkToFit="1"/>
    </xf>
    <xf numFmtId="0" fontId="0" fillId="0" borderId="16" xfId="4" applyFont="1" applyBorder="1" applyAlignment="1">
      <alignment horizontal="center" wrapText="1" shrinkToFit="1"/>
    </xf>
    <xf numFmtId="0" fontId="14" fillId="0" borderId="37" xfId="4" applyFont="1" applyBorder="1" applyAlignment="1">
      <alignment horizontal="center" vertical="center" wrapText="1"/>
    </xf>
    <xf numFmtId="0" fontId="0" fillId="0" borderId="5" xfId="4" applyFont="1" applyBorder="1" applyAlignment="1">
      <alignment horizontal="center" wrapText="1" shrinkToFit="1"/>
    </xf>
    <xf numFmtId="0" fontId="4" fillId="0" borderId="9" xfId="4" applyFont="1" applyBorder="1" applyAlignment="1">
      <alignment horizontal="center" vertical="center"/>
    </xf>
    <xf numFmtId="0" fontId="0" fillId="0" borderId="0" xfId="4" applyFont="1" applyAlignment="1">
      <alignment horizontal="center" vertical="center" wrapText="1"/>
    </xf>
    <xf numFmtId="0" fontId="14" fillId="0" borderId="0" xfId="4" applyFont="1" applyAlignment="1">
      <alignment horizontal="center" vertical="center" wrapText="1"/>
    </xf>
    <xf numFmtId="20" fontId="0" fillId="0" borderId="39" xfId="4" applyNumberFormat="1" applyFont="1" applyBorder="1" applyAlignment="1">
      <alignment horizontal="center" vertical="center" shrinkToFit="1"/>
    </xf>
    <xf numFmtId="0" fontId="1" fillId="0" borderId="36" xfId="4" applyBorder="1" applyAlignment="1">
      <alignment horizontal="center" vertical="center"/>
    </xf>
    <xf numFmtId="0" fontId="0" fillId="0" borderId="7" xfId="0" applyBorder="1" applyAlignment="1">
      <alignment vertical="center" wrapText="1"/>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vertical="center"/>
    </xf>
    <xf numFmtId="0" fontId="0" fillId="0" borderId="5" xfId="0" applyBorder="1" applyAlignment="1">
      <alignment vertical="center" wrapText="1"/>
    </xf>
    <xf numFmtId="0" fontId="0" fillId="0" borderId="4" xfId="0" applyBorder="1" applyAlignment="1">
      <alignment vertical="center"/>
    </xf>
    <xf numFmtId="0" fontId="0" fillId="0" borderId="3" xfId="0" applyBorder="1" applyAlignment="1">
      <alignment vertical="center"/>
    </xf>
    <xf numFmtId="0" fontId="0" fillId="0" borderId="3" xfId="0" applyBorder="1" applyAlignment="1">
      <alignment horizontal="center" vertical="center"/>
    </xf>
    <xf numFmtId="0" fontId="78" fillId="0" borderId="7" xfId="0" applyFont="1" applyBorder="1" applyAlignment="1">
      <alignment vertical="center" wrapText="1"/>
    </xf>
    <xf numFmtId="0" fontId="0" fillId="0" borderId="0" xfId="0" applyAlignment="1">
      <alignment horizontal="right" vertical="center" wrapText="1"/>
    </xf>
    <xf numFmtId="176" fontId="10" fillId="0" borderId="14" xfId="0" applyNumberFormat="1" applyFont="1" applyBorder="1" applyAlignment="1">
      <alignment horizontal="center" vertical="center"/>
    </xf>
    <xf numFmtId="0" fontId="4" fillId="0" borderId="0" xfId="4" applyFont="1" applyAlignment="1">
      <alignment vertical="center" shrinkToFit="1"/>
    </xf>
    <xf numFmtId="0" fontId="13" fillId="0" borderId="0" xfId="4" applyFont="1">
      <alignment vertical="center"/>
    </xf>
    <xf numFmtId="183" fontId="0" fillId="0" borderId="36" xfId="4" applyNumberFormat="1" applyFont="1" applyBorder="1" applyAlignment="1">
      <alignment horizontal="center" vertical="center" shrinkToFit="1"/>
    </xf>
    <xf numFmtId="0" fontId="77" fillId="0" borderId="34" xfId="4" applyFont="1" applyBorder="1" applyAlignment="1">
      <alignment vertical="center" textRotation="255" shrinkToFit="1"/>
    </xf>
    <xf numFmtId="0" fontId="4" fillId="0" borderId="34" xfId="4" applyFont="1" applyBorder="1" applyAlignment="1">
      <alignment vertical="center" textRotation="255" shrinkToFit="1"/>
    </xf>
    <xf numFmtId="0" fontId="4" fillId="0" borderId="7" xfId="4" applyFont="1" applyBorder="1" applyAlignment="1">
      <alignment horizontal="center" vertical="center"/>
    </xf>
    <xf numFmtId="0" fontId="1" fillId="0" borderId="1" xfId="4" applyBorder="1" applyAlignment="1">
      <alignment horizontal="right" vertical="center"/>
    </xf>
    <xf numFmtId="0" fontId="1" fillId="0" borderId="41" xfId="4" applyBorder="1" applyAlignment="1">
      <alignment horizontal="center" vertical="center" textRotation="255" shrinkToFit="1"/>
    </xf>
    <xf numFmtId="0" fontId="1" fillId="0" borderId="42" xfId="4" applyBorder="1" applyAlignment="1">
      <alignment horizontal="center" vertical="center" textRotation="255" shrinkToFit="1"/>
    </xf>
    <xf numFmtId="0" fontId="0" fillId="0" borderId="33" xfId="4" applyFont="1" applyBorder="1" applyAlignment="1">
      <alignment vertical="center" textRotation="255" shrinkToFit="1"/>
    </xf>
    <xf numFmtId="0" fontId="1" fillId="0" borderId="36" xfId="4" applyBorder="1" applyAlignment="1">
      <alignment vertical="center" textRotation="255" shrinkToFit="1"/>
    </xf>
    <xf numFmtId="0" fontId="72" fillId="0" borderId="33" xfId="6" applyFont="1" applyBorder="1" applyAlignment="1">
      <alignment horizontal="center" vertical="center" shrinkToFit="1"/>
    </xf>
    <xf numFmtId="0" fontId="72" fillId="0" borderId="34" xfId="6" applyFont="1" applyBorder="1" applyAlignment="1">
      <alignment horizontal="center" vertical="center" shrinkToFit="1"/>
    </xf>
    <xf numFmtId="0" fontId="72" fillId="0" borderId="36" xfId="6" applyFont="1" applyBorder="1" applyAlignment="1">
      <alignment horizontal="center" vertical="center" shrinkToFit="1"/>
    </xf>
    <xf numFmtId="0" fontId="0" fillId="0" borderId="40" xfId="4" applyFont="1" applyBorder="1" applyAlignment="1">
      <alignment horizontal="center" vertical="center" shrinkToFit="1"/>
    </xf>
    <xf numFmtId="0" fontId="0" fillId="0" borderId="41" xfId="4" applyFont="1" applyBorder="1" applyAlignment="1">
      <alignment horizontal="center" vertical="center" textRotation="255" shrinkToFit="1"/>
    </xf>
    <xf numFmtId="0" fontId="4" fillId="0" borderId="6" xfId="4" applyFont="1" applyBorder="1" applyAlignment="1">
      <alignment horizontal="center" vertical="center"/>
    </xf>
    <xf numFmtId="0" fontId="4" fillId="0" borderId="16" xfId="4" applyFont="1" applyBorder="1" applyAlignment="1">
      <alignment horizontal="center" vertical="center"/>
    </xf>
    <xf numFmtId="0" fontId="1" fillId="0" borderId="16" xfId="4" applyBorder="1" applyAlignment="1"/>
    <xf numFmtId="0" fontId="0" fillId="0" borderId="33" xfId="4" applyFont="1" applyBorder="1" applyAlignment="1">
      <alignment horizontal="center" vertical="center"/>
    </xf>
    <xf numFmtId="14" fontId="29" fillId="0" borderId="0" xfId="4" applyNumberFormat="1" applyFont="1">
      <alignment vertical="center"/>
    </xf>
    <xf numFmtId="0" fontId="29" fillId="0" borderId="0" xfId="4" applyFont="1">
      <alignment vertical="center"/>
    </xf>
    <xf numFmtId="0" fontId="21" fillId="0" borderId="0" xfId="4" applyFont="1" applyAlignment="1">
      <alignment vertical="center" shrinkToFit="1"/>
    </xf>
    <xf numFmtId="189" fontId="29" fillId="0" borderId="0" xfId="4" applyNumberFormat="1" applyFont="1" applyAlignment="1">
      <alignment vertical="center" shrinkToFit="1"/>
    </xf>
    <xf numFmtId="0" fontId="37" fillId="0" borderId="0" xfId="4" applyFont="1" applyAlignment="1">
      <alignment vertical="center" shrinkToFit="1"/>
    </xf>
    <xf numFmtId="190" fontId="68" fillId="0" borderId="0" xfId="4" applyNumberFormat="1" applyFont="1" applyAlignment="1">
      <alignment vertical="center" shrinkToFit="1"/>
    </xf>
    <xf numFmtId="0" fontId="69" fillId="0" borderId="0" xfId="4" applyFont="1">
      <alignment vertical="center"/>
    </xf>
    <xf numFmtId="189" fontId="70" fillId="0" borderId="0" xfId="4" applyNumberFormat="1" applyFont="1" applyAlignment="1">
      <alignment vertical="center" shrinkToFit="1"/>
    </xf>
    <xf numFmtId="0" fontId="70" fillId="0" borderId="0" xfId="4" applyFont="1" applyAlignment="1">
      <alignment vertical="center" shrinkToFit="1"/>
    </xf>
    <xf numFmtId="190" fontId="70" fillId="0" borderId="0" xfId="4" applyNumberFormat="1" applyFont="1" applyAlignment="1">
      <alignment vertical="center" shrinkToFit="1"/>
    </xf>
    <xf numFmtId="0" fontId="36" fillId="0" borderId="0" xfId="4" applyFont="1">
      <alignment vertical="center"/>
    </xf>
    <xf numFmtId="189" fontId="37" fillId="0" borderId="0" xfId="4" applyNumberFormat="1" applyFont="1" applyAlignment="1">
      <alignment vertical="center" shrinkToFit="1"/>
    </xf>
    <xf numFmtId="0" fontId="74" fillId="0" borderId="0" xfId="4" applyFont="1">
      <alignment vertical="center"/>
    </xf>
    <xf numFmtId="0" fontId="0" fillId="0" borderId="35" xfId="4" applyFont="1" applyBorder="1" applyAlignment="1">
      <alignment horizontal="center" vertical="center" textRotation="255" shrinkToFit="1"/>
    </xf>
    <xf numFmtId="0" fontId="34" fillId="0" borderId="0" xfId="4" applyFont="1" applyAlignment="1">
      <alignment vertical="center" wrapText="1"/>
    </xf>
    <xf numFmtId="0" fontId="73" fillId="0" borderId="0" xfId="4" applyFont="1">
      <alignment vertical="center"/>
    </xf>
    <xf numFmtId="0" fontId="39" fillId="0" borderId="0" xfId="0" applyFont="1" applyAlignment="1">
      <alignment vertical="center" shrinkToFit="1"/>
    </xf>
    <xf numFmtId="0" fontId="0" fillId="0" borderId="0" xfId="4" applyFont="1" applyAlignment="1">
      <alignment horizontal="left" vertical="center"/>
    </xf>
    <xf numFmtId="181" fontId="3" fillId="0" borderId="43" xfId="4" applyNumberFormat="1" applyFont="1" applyBorder="1" applyAlignment="1">
      <alignment horizontal="center" vertical="center" shrinkToFit="1"/>
    </xf>
    <xf numFmtId="0" fontId="10" fillId="0" borderId="7" xfId="0" applyFont="1" applyBorder="1" applyAlignment="1">
      <alignment vertical="center"/>
    </xf>
    <xf numFmtId="176" fontId="10" fillId="0" borderId="7" xfId="0" applyNumberFormat="1" applyFont="1" applyBorder="1" applyAlignment="1">
      <alignment horizontal="center" vertical="center"/>
    </xf>
    <xf numFmtId="0" fontId="0" fillId="0" borderId="1" xfId="4" applyFont="1" applyBorder="1" applyAlignment="1">
      <alignment horizontal="center" vertical="center"/>
    </xf>
    <xf numFmtId="0" fontId="0" fillId="0" borderId="1" xfId="4" applyFont="1" applyBorder="1">
      <alignment vertical="center"/>
    </xf>
    <xf numFmtId="0" fontId="1" fillId="0" borderId="33" xfId="4" applyBorder="1" applyAlignment="1">
      <alignment horizontal="center" vertical="center" textRotation="255" shrinkToFit="1"/>
    </xf>
    <xf numFmtId="0" fontId="1" fillId="0" borderId="36" xfId="4" applyBorder="1" applyAlignment="1">
      <alignment horizontal="center" vertical="center" textRotation="255" shrinkToFit="1"/>
    </xf>
    <xf numFmtId="20" fontId="0" fillId="0" borderId="33" xfId="4" applyNumberFormat="1" applyFont="1" applyBorder="1" applyAlignment="1">
      <alignment horizontal="center" vertical="center" shrinkToFit="1"/>
    </xf>
    <xf numFmtId="0" fontId="0" fillId="0" borderId="34" xfId="4" applyFont="1" applyBorder="1" applyAlignment="1">
      <alignment horizontal="center" vertical="center" shrinkToFit="1"/>
    </xf>
    <xf numFmtId="20" fontId="1" fillId="0" borderId="34" xfId="4" applyNumberFormat="1" applyBorder="1" applyAlignment="1">
      <alignment horizontal="center" vertical="center" shrinkToFit="1"/>
    </xf>
    <xf numFmtId="20" fontId="0" fillId="0" borderId="34" xfId="4" applyNumberFormat="1" applyFont="1" applyBorder="1" applyAlignment="1">
      <alignment horizontal="center" vertical="center" shrinkToFit="1"/>
    </xf>
    <xf numFmtId="0" fontId="0" fillId="0" borderId="36" xfId="4" applyFont="1" applyBorder="1" applyAlignment="1">
      <alignment horizontal="center" vertical="center" shrinkToFit="1"/>
    </xf>
    <xf numFmtId="0" fontId="0" fillId="0" borderId="0" xfId="4" applyFont="1" applyAlignment="1">
      <alignment horizontal="center"/>
    </xf>
    <xf numFmtId="0" fontId="32" fillId="0" borderId="13" xfId="6" applyFont="1" applyBorder="1" applyAlignment="1">
      <alignment vertical="center"/>
    </xf>
    <xf numFmtId="0" fontId="32" fillId="0" borderId="9" xfId="6" applyFont="1" applyBorder="1" applyAlignment="1">
      <alignment vertical="center"/>
    </xf>
    <xf numFmtId="0" fontId="32" fillId="0" borderId="6" xfId="6" applyFont="1" applyBorder="1" applyAlignment="1">
      <alignment horizontal="center" vertical="center"/>
    </xf>
    <xf numFmtId="20" fontId="32" fillId="0" borderId="14" xfId="6" applyNumberFormat="1" applyFont="1" applyBorder="1" applyAlignment="1">
      <alignment horizontal="center" vertical="center"/>
    </xf>
    <xf numFmtId="0" fontId="0" fillId="0" borderId="9" xfId="0" applyBorder="1" applyAlignment="1">
      <alignment vertical="center"/>
    </xf>
    <xf numFmtId="0" fontId="9" fillId="0" borderId="0" xfId="0" applyFont="1" applyAlignment="1">
      <alignment horizontal="left"/>
    </xf>
    <xf numFmtId="0" fontId="0" fillId="0" borderId="0" xfId="0" applyAlignment="1">
      <alignment shrinkToFit="1"/>
    </xf>
    <xf numFmtId="0" fontId="0" fillId="0" borderId="13" xfId="0" applyBorder="1" applyAlignment="1">
      <alignment vertical="center" shrinkToFit="1"/>
    </xf>
    <xf numFmtId="0" fontId="0" fillId="0" borderId="13" xfId="0" applyBorder="1" applyAlignment="1">
      <alignment vertical="center"/>
    </xf>
    <xf numFmtId="0" fontId="0" fillId="0" borderId="0" xfId="0" applyAlignment="1">
      <alignment horizontal="center" vertical="center"/>
    </xf>
    <xf numFmtId="182" fontId="0" fillId="0" borderId="13" xfId="0" applyNumberFormat="1" applyBorder="1" applyAlignment="1">
      <alignment vertical="center"/>
    </xf>
    <xf numFmtId="0" fontId="0" fillId="0" borderId="9"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lignment horizontal="distributed" vertical="center"/>
    </xf>
    <xf numFmtId="0" fontId="79" fillId="0" borderId="7" xfId="0" applyFont="1" applyBorder="1" applyAlignment="1">
      <alignment horizontal="center" vertical="center" wrapText="1"/>
    </xf>
    <xf numFmtId="0" fontId="5" fillId="0" borderId="7" xfId="0" applyFont="1" applyBorder="1" applyAlignment="1">
      <alignment horizontal="left" vertical="center" wrapText="1" shrinkToFit="1"/>
    </xf>
    <xf numFmtId="14" fontId="29" fillId="0" borderId="7" xfId="4" applyNumberFormat="1" applyFont="1" applyBorder="1" applyAlignment="1">
      <alignment horizontal="right" vertical="center"/>
    </xf>
    <xf numFmtId="0" fontId="0" fillId="0" borderId="33" xfId="4" applyFont="1" applyBorder="1" applyAlignment="1">
      <alignment horizontal="center" vertical="center" shrinkToFit="1"/>
    </xf>
    <xf numFmtId="0" fontId="0" fillId="0" borderId="17" xfId="4" applyFont="1" applyBorder="1" applyAlignment="1">
      <alignment horizontal="center" vertical="center" shrinkToFit="1"/>
    </xf>
    <xf numFmtId="192" fontId="3" fillId="0" borderId="43" xfId="4" applyNumberFormat="1" applyFont="1" applyBorder="1" applyAlignment="1">
      <alignment horizontal="center" vertical="center"/>
    </xf>
    <xf numFmtId="0" fontId="0" fillId="0" borderId="14" xfId="4" applyFont="1" applyBorder="1">
      <alignment vertical="center"/>
    </xf>
    <xf numFmtId="181" fontId="3" fillId="0" borderId="0" xfId="4" applyNumberFormat="1" applyFont="1" applyAlignment="1">
      <alignment horizontal="center" vertical="center" shrinkToFit="1"/>
    </xf>
    <xf numFmtId="0" fontId="0" fillId="0" borderId="0" xfId="4" applyFont="1" applyAlignment="1">
      <alignment horizontal="center" vertical="center" textRotation="255"/>
    </xf>
    <xf numFmtId="192" fontId="3" fillId="0" borderId="0" xfId="4" applyNumberFormat="1" applyFont="1" applyAlignment="1">
      <alignment horizontal="center" vertical="center"/>
    </xf>
    <xf numFmtId="0" fontId="33" fillId="0" borderId="7" xfId="4" applyFont="1" applyBorder="1">
      <alignment vertical="center"/>
    </xf>
    <xf numFmtId="14" fontId="29" fillId="0" borderId="44" xfId="4" applyNumberFormat="1" applyFont="1" applyBorder="1" applyAlignment="1">
      <alignment horizontal="right" vertical="center"/>
    </xf>
    <xf numFmtId="0" fontId="29" fillId="0" borderId="44" xfId="4" applyFont="1" applyBorder="1">
      <alignment vertical="center"/>
    </xf>
    <xf numFmtId="0" fontId="81" fillId="0" borderId="45" xfId="4" applyFont="1" applyBorder="1">
      <alignment vertical="center"/>
    </xf>
    <xf numFmtId="0" fontId="21" fillId="0" borderId="45" xfId="4" applyFont="1" applyBorder="1">
      <alignment vertical="center"/>
    </xf>
    <xf numFmtId="14" fontId="29" fillId="0" borderId="3" xfId="4" applyNumberFormat="1" applyFont="1" applyBorder="1" applyAlignment="1">
      <alignment horizontal="right" vertical="center"/>
    </xf>
    <xf numFmtId="0" fontId="29" fillId="0" borderId="3" xfId="4" applyFont="1" applyBorder="1">
      <alignment vertical="center"/>
    </xf>
    <xf numFmtId="0" fontId="39" fillId="0" borderId="0" xfId="0" applyFont="1" applyAlignment="1">
      <alignment horizontal="center" vertical="center" shrinkToFit="1"/>
    </xf>
    <xf numFmtId="0" fontId="39" fillId="0" borderId="26" xfId="0" applyFont="1" applyBorder="1" applyAlignment="1">
      <alignment horizontal="center" vertical="center" shrinkToFit="1"/>
    </xf>
    <xf numFmtId="0" fontId="39" fillId="0" borderId="25" xfId="0" applyFont="1" applyBorder="1" applyAlignment="1">
      <alignment horizontal="center" vertical="center" shrinkToFit="1"/>
    </xf>
    <xf numFmtId="0" fontId="39" fillId="0" borderId="24" xfId="0" applyFont="1" applyBorder="1" applyAlignment="1">
      <alignment horizontal="center" vertical="center" shrinkToFit="1"/>
    </xf>
    <xf numFmtId="0" fontId="10" fillId="0" borderId="0" xfId="0" applyFont="1" applyAlignment="1">
      <alignment horizontal="left" vertical="center" shrinkToFit="1"/>
    </xf>
    <xf numFmtId="0" fontId="24" fillId="0" borderId="0" xfId="0" applyFont="1" applyAlignment="1">
      <alignment horizontal="center" vertical="center" wrapText="1"/>
    </xf>
    <xf numFmtId="0" fontId="10" fillId="0" borderId="7" xfId="0" applyFont="1" applyBorder="1" applyAlignment="1">
      <alignment horizontal="center" vertical="center" shrinkToFit="1"/>
    </xf>
    <xf numFmtId="176" fontId="10" fillId="0" borderId="13" xfId="0" applyNumberFormat="1" applyFont="1" applyBorder="1" applyAlignment="1">
      <alignment horizontal="left" vertical="center" shrinkToFit="1"/>
    </xf>
    <xf numFmtId="176" fontId="10" fillId="0" borderId="9" xfId="0" applyNumberFormat="1" applyFont="1" applyBorder="1" applyAlignment="1">
      <alignment horizontal="left" vertical="center" shrinkToFit="1"/>
    </xf>
    <xf numFmtId="0" fontId="10" fillId="0" borderId="7" xfId="0" applyFont="1" applyBorder="1" applyAlignment="1">
      <alignment horizontal="center" vertical="center"/>
    </xf>
    <xf numFmtId="0" fontId="10" fillId="0" borderId="7" xfId="0" applyFont="1" applyBorder="1" applyAlignment="1">
      <alignment horizontal="center" vertical="center" wrapText="1"/>
    </xf>
    <xf numFmtId="0" fontId="10" fillId="0" borderId="6" xfId="0" applyFont="1" applyBorder="1" applyAlignment="1">
      <alignment vertical="center" wrapText="1"/>
    </xf>
    <xf numFmtId="0" fontId="10" fillId="0" borderId="14" xfId="0" applyFont="1" applyBorder="1" applyAlignment="1">
      <alignment vertical="center" wrapText="1"/>
    </xf>
    <xf numFmtId="0" fontId="10" fillId="0" borderId="10" xfId="0" applyFont="1" applyBorder="1" applyAlignment="1">
      <alignment vertical="center" wrapText="1"/>
    </xf>
    <xf numFmtId="0" fontId="10" fillId="0" borderId="16" xfId="0" applyFont="1" applyBorder="1" applyAlignment="1">
      <alignment vertical="center" wrapText="1"/>
    </xf>
    <xf numFmtId="0" fontId="10" fillId="0" borderId="0" xfId="0" applyFont="1" applyAlignment="1">
      <alignment vertical="center" wrapText="1"/>
    </xf>
    <xf numFmtId="0" fontId="10" fillId="0" borderId="11" xfId="0" applyFont="1" applyBorder="1" applyAlignment="1">
      <alignment vertical="center" wrapText="1"/>
    </xf>
    <xf numFmtId="0" fontId="10" fillId="0" borderId="5" xfId="0" applyFont="1" applyBorder="1" applyAlignment="1">
      <alignment vertical="center" wrapText="1"/>
    </xf>
    <xf numFmtId="0" fontId="10" fillId="0" borderId="1" xfId="0" applyFont="1" applyBorder="1" applyAlignment="1">
      <alignment vertical="center" wrapText="1"/>
    </xf>
    <xf numFmtId="0" fontId="10" fillId="0" borderId="12" xfId="0" applyFont="1" applyBorder="1" applyAlignment="1">
      <alignment vertical="center" wrapText="1"/>
    </xf>
    <xf numFmtId="0" fontId="10" fillId="0" borderId="7" xfId="0" applyFont="1" applyBorder="1" applyAlignment="1">
      <alignment horizontal="left" vertical="center" wrapText="1"/>
    </xf>
    <xf numFmtId="0" fontId="10" fillId="0" borderId="7" xfId="0" applyFont="1" applyBorder="1" applyAlignment="1">
      <alignment vertical="center" textRotation="255"/>
    </xf>
    <xf numFmtId="0" fontId="10" fillId="0" borderId="15" xfId="0" applyFont="1" applyBorder="1" applyAlignment="1">
      <alignment horizontal="center" vertical="center"/>
    </xf>
    <xf numFmtId="0" fontId="10" fillId="0" borderId="13" xfId="0" applyFont="1" applyBorder="1" applyAlignment="1">
      <alignment horizontal="center" vertical="center"/>
    </xf>
    <xf numFmtId="0" fontId="10" fillId="0" borderId="9" xfId="0" applyFont="1" applyBorder="1" applyAlignment="1">
      <alignment horizontal="center" vertical="center"/>
    </xf>
    <xf numFmtId="0" fontId="49" fillId="0" borderId="15" xfId="0" applyFont="1" applyBorder="1" applyAlignment="1">
      <alignment vertical="center" wrapText="1"/>
    </xf>
    <xf numFmtId="0" fontId="49" fillId="0" borderId="13" xfId="0" applyFont="1" applyBorder="1" applyAlignment="1">
      <alignment vertical="center" wrapText="1"/>
    </xf>
    <xf numFmtId="0" fontId="49" fillId="0" borderId="9" xfId="0" applyFont="1" applyBorder="1" applyAlignment="1">
      <alignment vertical="center" wrapText="1"/>
    </xf>
    <xf numFmtId="0" fontId="10" fillId="0" borderId="16" xfId="0" applyFont="1" applyBorder="1" applyAlignment="1">
      <alignment horizontal="center" vertical="center"/>
    </xf>
    <xf numFmtId="0" fontId="10" fillId="0" borderId="0" xfId="0" applyFont="1" applyAlignment="1">
      <alignment horizontal="center" vertical="center"/>
    </xf>
    <xf numFmtId="0" fontId="10" fillId="0" borderId="15" xfId="0" applyFont="1" applyBorder="1" applyAlignment="1">
      <alignment horizontal="center" vertical="center" shrinkToFit="1"/>
    </xf>
    <xf numFmtId="0" fontId="10" fillId="0" borderId="13" xfId="0" applyFont="1" applyBorder="1" applyAlignment="1">
      <alignment horizontal="center" vertical="center" shrinkToFit="1"/>
    </xf>
    <xf numFmtId="0" fontId="10" fillId="0" borderId="15" xfId="0" applyFont="1" applyBorder="1" applyAlignment="1">
      <alignment horizontal="left" vertical="center"/>
    </xf>
    <xf numFmtId="0" fontId="10" fillId="0" borderId="13" xfId="0" applyFont="1" applyBorder="1" applyAlignment="1">
      <alignment horizontal="left" vertical="center"/>
    </xf>
    <xf numFmtId="0" fontId="10" fillId="0" borderId="9" xfId="0" applyFont="1" applyBorder="1" applyAlignment="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0" fillId="0" borderId="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0" fillId="0" borderId="1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4" xfId="0" applyFont="1" applyBorder="1" applyAlignment="1">
      <alignment horizontal="left" vertical="center"/>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0" fillId="0" borderId="5"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left" vertical="center"/>
    </xf>
    <xf numFmtId="0" fontId="10" fillId="0" borderId="12" xfId="0" applyFont="1" applyBorder="1" applyAlignment="1">
      <alignment horizontal="left" vertical="center"/>
    </xf>
    <xf numFmtId="0" fontId="15" fillId="0" borderId="0" xfId="0" applyFont="1" applyAlignment="1">
      <alignment horizontal="left" vertical="center" shrinkToFit="1"/>
    </xf>
    <xf numFmtId="0" fontId="39" fillId="0" borderId="0" xfId="0" applyFont="1" applyAlignment="1">
      <alignment horizontal="center" vertical="center"/>
    </xf>
    <xf numFmtId="0" fontId="15" fillId="0" borderId="0" xfId="0" applyFont="1" applyAlignment="1">
      <alignment horizontal="left" vertical="center" wrapText="1" shrinkToFit="1"/>
    </xf>
    <xf numFmtId="0" fontId="10" fillId="0" borderId="2" xfId="0" applyFont="1" applyBorder="1" applyAlignment="1">
      <alignment horizontal="center" vertical="center"/>
    </xf>
    <xf numFmtId="188" fontId="49" fillId="0" borderId="2" xfId="0" applyNumberFormat="1" applyFont="1" applyBorder="1" applyAlignment="1">
      <alignment horizontal="center" vertical="center" wrapText="1"/>
    </xf>
    <xf numFmtId="188" fontId="49" fillId="0" borderId="4" xfId="0" applyNumberFormat="1" applyFont="1" applyBorder="1" applyAlignment="1">
      <alignment horizontal="center" vertical="center" wrapText="1"/>
    </xf>
    <xf numFmtId="0" fontId="49" fillId="0" borderId="6" xfId="0" applyFont="1" applyBorder="1" applyAlignment="1">
      <alignment horizontal="left" vertical="center" wrapText="1"/>
    </xf>
    <xf numFmtId="0" fontId="49" fillId="0" borderId="16" xfId="0" applyFont="1" applyBorder="1" applyAlignment="1">
      <alignment horizontal="left" vertical="center" wrapText="1"/>
    </xf>
    <xf numFmtId="0" fontId="49" fillId="0" borderId="6" xfId="0" applyFont="1" applyBorder="1" applyAlignment="1">
      <alignment horizontal="left" vertical="center" shrinkToFit="1"/>
    </xf>
    <xf numFmtId="0" fontId="49" fillId="0" borderId="10" xfId="0" applyFont="1" applyBorder="1" applyAlignment="1">
      <alignment horizontal="left" vertical="center" shrinkToFit="1"/>
    </xf>
    <xf numFmtId="0" fontId="49" fillId="0" borderId="16" xfId="0" applyFont="1" applyBorder="1" applyAlignment="1">
      <alignment horizontal="left" vertical="center" shrinkToFit="1"/>
    </xf>
    <xf numFmtId="0" fontId="49" fillId="0" borderId="11" xfId="0" applyFont="1" applyBorder="1" applyAlignment="1">
      <alignment horizontal="left" vertical="center" shrinkToFit="1"/>
    </xf>
    <xf numFmtId="188" fontId="49" fillId="0" borderId="3" xfId="0" applyNumberFormat="1" applyFont="1" applyBorder="1" applyAlignment="1">
      <alignment horizontal="center" vertical="center" wrapText="1"/>
    </xf>
    <xf numFmtId="0" fontId="49" fillId="0" borderId="2" xfId="0" applyFont="1" applyBorder="1" applyAlignment="1">
      <alignment horizontal="left" vertical="center" wrapText="1"/>
    </xf>
    <xf numFmtId="0" fontId="49" fillId="0" borderId="4" xfId="0" applyFont="1" applyBorder="1" applyAlignment="1">
      <alignment horizontal="left" vertical="center" wrapText="1"/>
    </xf>
    <xf numFmtId="0" fontId="49" fillId="0" borderId="3" xfId="0" applyFont="1" applyBorder="1" applyAlignment="1">
      <alignment horizontal="left" vertical="center" wrapText="1"/>
    </xf>
    <xf numFmtId="0" fontId="49" fillId="0" borderId="5" xfId="0" applyFont="1" applyBorder="1" applyAlignment="1">
      <alignment horizontal="left" vertical="center" wrapText="1"/>
    </xf>
    <xf numFmtId="181" fontId="10" fillId="0" borderId="2" xfId="0" applyNumberFormat="1" applyFont="1" applyBorder="1" applyAlignment="1">
      <alignment horizontal="right" vertical="center"/>
    </xf>
    <xf numFmtId="181" fontId="10" fillId="0" borderId="4"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49" fillId="0" borderId="5" xfId="0" applyFont="1" applyBorder="1" applyAlignment="1">
      <alignment horizontal="left" vertical="center" shrinkToFit="1"/>
    </xf>
    <xf numFmtId="0" fontId="49" fillId="0" borderId="12" xfId="0" applyFont="1" applyBorder="1" applyAlignment="1">
      <alignment horizontal="left" vertical="center" shrinkToFit="1"/>
    </xf>
    <xf numFmtId="0" fontId="49" fillId="0" borderId="2" xfId="0" applyFont="1" applyBorder="1" applyAlignment="1">
      <alignment horizontal="center" vertical="center" shrinkToFit="1"/>
    </xf>
    <xf numFmtId="0" fontId="49" fillId="0" borderId="4" xfId="0" applyFont="1" applyBorder="1" applyAlignment="1">
      <alignment horizontal="center" vertical="center" shrinkToFit="1"/>
    </xf>
    <xf numFmtId="0" fontId="49" fillId="0" borderId="3" xfId="0" applyFont="1" applyBorder="1" applyAlignment="1">
      <alignment horizontal="center" vertical="center" shrinkToFit="1"/>
    </xf>
    <xf numFmtId="0" fontId="49" fillId="0" borderId="10" xfId="0" applyFont="1" applyBorder="1" applyAlignment="1">
      <alignment horizontal="center" vertical="center" shrinkToFit="1"/>
    </xf>
    <xf numFmtId="0" fontId="49" fillId="0" borderId="11" xfId="0" applyFont="1" applyBorder="1" applyAlignment="1">
      <alignment horizontal="center" vertical="center" shrinkToFit="1"/>
    </xf>
    <xf numFmtId="0" fontId="49" fillId="0" borderId="12" xfId="0" applyFont="1" applyBorder="1" applyAlignment="1">
      <alignment horizontal="center" vertical="center" shrinkToFit="1"/>
    </xf>
    <xf numFmtId="181" fontId="10" fillId="0" borderId="7" xfId="0" applyNumberFormat="1" applyFont="1" applyBorder="1" applyAlignment="1">
      <alignment horizontal="right" vertical="center"/>
    </xf>
    <xf numFmtId="0" fontId="52" fillId="0" borderId="2" xfId="0" applyFont="1" applyBorder="1" applyAlignment="1">
      <alignment horizontal="left" vertical="center" wrapText="1"/>
    </xf>
    <xf numFmtId="0" fontId="52" fillId="0" borderId="4" xfId="0" applyFont="1" applyBorder="1" applyAlignment="1">
      <alignment horizontal="left" vertical="center" wrapText="1"/>
    </xf>
    <xf numFmtId="0" fontId="52" fillId="0" borderId="3" xfId="0" applyFont="1" applyBorder="1" applyAlignment="1">
      <alignment horizontal="left" vertical="center" wrapText="1"/>
    </xf>
    <xf numFmtId="0" fontId="49" fillId="0" borderId="0" xfId="0" applyFont="1" applyAlignment="1">
      <alignment horizontal="left" vertical="center" shrinkToFit="1"/>
    </xf>
    <xf numFmtId="0" fontId="49" fillId="0" borderId="1" xfId="0" applyFont="1" applyBorder="1" applyAlignment="1">
      <alignment horizontal="left" vertical="center" shrinkToFit="1"/>
    </xf>
    <xf numFmtId="179" fontId="10" fillId="0" borderId="5" xfId="0" applyNumberFormat="1" applyFont="1" applyBorder="1" applyAlignment="1">
      <alignment horizontal="right" vertical="center"/>
    </xf>
    <xf numFmtId="179" fontId="10" fillId="0" borderId="12" xfId="0" applyNumberFormat="1" applyFont="1" applyBorder="1" applyAlignment="1">
      <alignment horizontal="right" vertical="center"/>
    </xf>
    <xf numFmtId="0" fontId="10" fillId="0" borderId="15" xfId="0" applyFont="1" applyBorder="1" applyAlignment="1">
      <alignment vertical="center" wrapText="1"/>
    </xf>
    <xf numFmtId="0" fontId="10" fillId="0" borderId="13" xfId="0" applyFont="1" applyBorder="1" applyAlignment="1">
      <alignment vertical="center" wrapText="1"/>
    </xf>
    <xf numFmtId="0" fontId="10" fillId="0" borderId="15" xfId="0" applyFont="1" applyBorder="1" applyAlignment="1">
      <alignment horizontal="center" vertical="center" wrapText="1"/>
    </xf>
    <xf numFmtId="0" fontId="10" fillId="0" borderId="9" xfId="0" applyFont="1" applyBorder="1" applyAlignment="1">
      <alignment horizontal="center" vertical="center" wrapText="1"/>
    </xf>
    <xf numFmtId="0" fontId="0" fillId="0" borderId="15" xfId="4" applyFont="1" applyBorder="1" applyAlignment="1">
      <alignment horizontal="center" vertical="center" wrapText="1"/>
    </xf>
    <xf numFmtId="0" fontId="1" fillId="0" borderId="13" xfId="4" applyBorder="1" applyAlignment="1">
      <alignment horizontal="center" vertical="center" wrapText="1"/>
    </xf>
    <xf numFmtId="0" fontId="1" fillId="0" borderId="9" xfId="4" applyBorder="1" applyAlignment="1">
      <alignment horizontal="center" vertical="center" wrapText="1"/>
    </xf>
    <xf numFmtId="0" fontId="1" fillId="0" borderId="2" xfId="4" applyBorder="1" applyAlignment="1">
      <alignment horizontal="center" vertical="center" textRotation="255"/>
    </xf>
    <xf numFmtId="0" fontId="1" fillId="0" borderId="4" xfId="4" applyBorder="1" applyAlignment="1">
      <alignment horizontal="center" vertical="center" textRotation="255"/>
    </xf>
    <xf numFmtId="0" fontId="1" fillId="0" borderId="3" xfId="4" applyBorder="1" applyAlignment="1">
      <alignment horizontal="center" vertical="center" textRotation="255"/>
    </xf>
    <xf numFmtId="0" fontId="13" fillId="0" borderId="0" xfId="4" applyFont="1" applyAlignment="1">
      <alignment horizontal="center" vertical="center" shrinkToFit="1"/>
    </xf>
    <xf numFmtId="0" fontId="0" fillId="0" borderId="7" xfId="4" applyFont="1" applyBorder="1" applyAlignment="1">
      <alignment horizontal="center" vertical="center" textRotation="255"/>
    </xf>
    <xf numFmtId="0" fontId="0" fillId="0" borderId="2" xfId="4" applyFont="1" applyBorder="1" applyAlignment="1">
      <alignment horizontal="center" vertical="center" wrapText="1"/>
    </xf>
    <xf numFmtId="0" fontId="0" fillId="0" borderId="4" xfId="4" applyFont="1" applyBorder="1" applyAlignment="1">
      <alignment horizontal="center" vertical="center" wrapText="1"/>
    </xf>
    <xf numFmtId="0" fontId="0" fillId="0" borderId="3" xfId="4" applyFont="1" applyBorder="1" applyAlignment="1">
      <alignment horizontal="center" vertical="center" wrapText="1"/>
    </xf>
    <xf numFmtId="0" fontId="1" fillId="0" borderId="6" xfId="4" applyBorder="1" applyAlignment="1">
      <alignment horizontal="center" vertical="center" textRotation="255" wrapText="1"/>
    </xf>
    <xf numFmtId="0" fontId="1" fillId="0" borderId="16" xfId="4" applyBorder="1" applyAlignment="1">
      <alignment horizontal="center" vertical="center" textRotation="255" wrapText="1"/>
    </xf>
    <xf numFmtId="0" fontId="1" fillId="0" borderId="5" xfId="4" applyBorder="1" applyAlignment="1">
      <alignment horizontal="center" vertical="center" textRotation="255" wrapText="1"/>
    </xf>
    <xf numFmtId="0" fontId="1" fillId="0" borderId="6" xfId="4" applyBorder="1" applyAlignment="1">
      <alignment horizontal="center" vertical="center" textRotation="255"/>
    </xf>
    <xf numFmtId="0" fontId="1" fillId="0" borderId="16" xfId="4" applyBorder="1" applyAlignment="1">
      <alignment horizontal="center" vertical="center" textRotation="255"/>
    </xf>
    <xf numFmtId="0" fontId="1" fillId="0" borderId="5" xfId="4" applyBorder="1" applyAlignment="1">
      <alignment horizontal="center" vertical="center" textRotation="255"/>
    </xf>
    <xf numFmtId="0" fontId="32" fillId="0" borderId="6" xfId="6" applyFont="1" applyBorder="1" applyAlignment="1">
      <alignment horizontal="center" vertical="center" shrinkToFit="1"/>
    </xf>
    <xf numFmtId="0" fontId="32" fillId="0" borderId="14" xfId="6" applyFont="1" applyBorder="1" applyAlignment="1">
      <alignment horizontal="center" vertical="center" shrinkToFit="1"/>
    </xf>
    <xf numFmtId="0" fontId="32" fillId="0" borderId="10" xfId="6" applyFont="1" applyBorder="1" applyAlignment="1">
      <alignment horizontal="center" vertical="center" shrinkToFit="1"/>
    </xf>
    <xf numFmtId="0" fontId="32" fillId="0" borderId="7" xfId="6" applyFont="1" applyBorder="1" applyAlignment="1">
      <alignment horizontal="center" vertical="center" shrinkToFit="1"/>
    </xf>
    <xf numFmtId="0" fontId="1" fillId="0" borderId="0" xfId="4" applyAlignment="1">
      <alignment horizontal="center" vertical="center"/>
    </xf>
    <xf numFmtId="49" fontId="29" fillId="0" borderId="15" xfId="4" quotePrefix="1" applyNumberFormat="1" applyFont="1" applyBorder="1" applyAlignment="1">
      <alignment horizontal="center" vertical="center" shrinkToFit="1"/>
    </xf>
    <xf numFmtId="49" fontId="29" fillId="0" borderId="13" xfId="4" quotePrefix="1" applyNumberFormat="1" applyFont="1" applyBorder="1" applyAlignment="1">
      <alignment horizontal="center" vertical="center" shrinkToFit="1"/>
    </xf>
    <xf numFmtId="49" fontId="29" fillId="0" borderId="9" xfId="4" quotePrefix="1" applyNumberFormat="1" applyFont="1" applyBorder="1" applyAlignment="1">
      <alignment horizontal="center" vertical="center" shrinkToFit="1"/>
    </xf>
    <xf numFmtId="0" fontId="31" fillId="0" borderId="7" xfId="6" applyFont="1" applyBorder="1" applyAlignment="1">
      <alignment horizontal="left" vertical="center"/>
    </xf>
    <xf numFmtId="0" fontId="1" fillId="0" borderId="2" xfId="4" applyBorder="1" applyAlignment="1">
      <alignment horizontal="center" vertical="center" textRotation="255" wrapText="1"/>
    </xf>
    <xf numFmtId="0" fontId="1" fillId="0" borderId="4" xfId="4" applyBorder="1" applyAlignment="1">
      <alignment horizontal="center" vertical="center" textRotation="255" wrapText="1"/>
    </xf>
    <xf numFmtId="0" fontId="1" fillId="0" borderId="3" xfId="4" applyBorder="1" applyAlignment="1">
      <alignment horizontal="center" vertical="center" textRotation="255" wrapText="1"/>
    </xf>
    <xf numFmtId="0" fontId="6" fillId="0" borderId="0" xfId="0" applyFont="1" applyAlignment="1">
      <alignment vertical="center" wrapText="1"/>
    </xf>
    <xf numFmtId="0" fontId="7" fillId="0" borderId="0" xfId="0" applyFont="1" applyAlignment="1">
      <alignment vertical="center" wrapText="1"/>
    </xf>
    <xf numFmtId="0" fontId="13" fillId="0" borderId="0" xfId="0" applyFont="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19" xfId="0" applyFont="1" applyBorder="1" applyAlignment="1">
      <alignment vertical="center" wrapText="1"/>
    </xf>
    <xf numFmtId="0" fontId="4" fillId="0" borderId="12" xfId="0" applyFont="1" applyBorder="1" applyAlignment="1">
      <alignment vertical="center" wrapText="1"/>
    </xf>
    <xf numFmtId="184" fontId="73" fillId="0" borderId="30" xfId="0" applyNumberFormat="1" applyFont="1" applyBorder="1" applyAlignment="1">
      <alignment horizontal="left" vertical="center" wrapText="1"/>
    </xf>
    <xf numFmtId="184" fontId="73" fillId="0" borderId="32" xfId="0" applyNumberFormat="1" applyFont="1" applyBorder="1" applyAlignment="1">
      <alignment horizontal="left" vertical="center" wrapText="1"/>
    </xf>
    <xf numFmtId="0" fontId="55" fillId="0" borderId="7" xfId="0" applyFont="1" applyBorder="1" applyAlignment="1">
      <alignment horizontal="center" vertical="center"/>
    </xf>
    <xf numFmtId="56" fontId="4" fillId="0" borderId="2" xfId="0" quotePrefix="1" applyNumberFormat="1" applyFont="1" applyBorder="1" applyAlignment="1">
      <alignment horizontal="center" vertical="center"/>
    </xf>
    <xf numFmtId="0" fontId="4" fillId="0" borderId="29" xfId="0" applyFont="1" applyBorder="1" applyAlignment="1">
      <alignment vertical="center" wrapText="1"/>
    </xf>
    <xf numFmtId="0" fontId="5" fillId="0" borderId="19" xfId="0" applyFont="1" applyBorder="1" applyAlignment="1">
      <alignment horizontal="center" vertical="center" wrapText="1"/>
    </xf>
    <xf numFmtId="0" fontId="5" fillId="0" borderId="12" xfId="0" applyFont="1" applyBorder="1" applyAlignment="1">
      <alignment horizontal="center" vertical="center" wrapText="1"/>
    </xf>
    <xf numFmtId="0" fontId="0" fillId="0" borderId="19" xfId="0" applyBorder="1" applyAlignment="1">
      <alignment horizontal="center" vertical="center" wrapText="1"/>
    </xf>
    <xf numFmtId="0" fontId="0" fillId="0" borderId="12" xfId="0" applyBorder="1" applyAlignment="1">
      <alignment horizontal="center" vertical="center" wrapText="1"/>
    </xf>
    <xf numFmtId="0" fontId="3" fillId="0" borderId="30" xfId="0" applyFont="1" applyBorder="1" applyAlignment="1">
      <alignment horizontal="center" vertical="center" shrinkToFit="1"/>
    </xf>
    <xf numFmtId="0" fontId="3" fillId="0" borderId="32" xfId="0" applyFont="1" applyBorder="1" applyAlignment="1">
      <alignment horizontal="center" vertical="center" shrinkToFit="1"/>
    </xf>
    <xf numFmtId="0" fontId="46" fillId="0" borderId="30" xfId="0" applyFont="1" applyBorder="1" applyAlignment="1">
      <alignment horizontal="center" vertical="center" shrinkToFit="1"/>
    </xf>
    <xf numFmtId="0" fontId="46" fillId="0" borderId="32" xfId="0" applyFont="1" applyBorder="1" applyAlignment="1">
      <alignment horizontal="center" vertical="center" shrinkToFit="1"/>
    </xf>
    <xf numFmtId="0" fontId="3" fillId="0" borderId="0" xfId="0" applyFont="1" applyAlignment="1">
      <alignment horizontal="center" vertical="center"/>
    </xf>
    <xf numFmtId="0" fontId="0" fillId="0" borderId="7" xfId="0" applyBorder="1" applyAlignment="1">
      <alignment horizontal="center" vertical="center"/>
    </xf>
    <xf numFmtId="0" fontId="0" fillId="0" borderId="6" xfId="0" applyBorder="1" applyAlignment="1">
      <alignment horizontal="left" vertical="center" wrapText="1"/>
    </xf>
    <xf numFmtId="0" fontId="0" fillId="0" borderId="13" xfId="0" applyBorder="1" applyAlignment="1">
      <alignment horizontal="left" vertical="center" wrapText="1"/>
    </xf>
    <xf numFmtId="0" fontId="0" fillId="0" borderId="9" xfId="0" applyBorder="1" applyAlignment="1">
      <alignment horizontal="left" vertical="center" wrapText="1"/>
    </xf>
    <xf numFmtId="0" fontId="0" fillId="0" borderId="7" xfId="0" applyBorder="1" applyAlignment="1">
      <alignment vertical="center" wrapText="1"/>
    </xf>
    <xf numFmtId="0" fontId="0" fillId="0" borderId="15" xfId="0" applyBorder="1" applyAlignment="1">
      <alignment vertical="center"/>
    </xf>
    <xf numFmtId="0" fontId="0" fillId="0" borderId="9" xfId="0" applyBorder="1" applyAlignment="1">
      <alignment vertical="center"/>
    </xf>
    <xf numFmtId="0" fontId="0" fillId="0" borderId="7" xfId="0" applyBorder="1" applyAlignment="1">
      <alignment vertical="center"/>
    </xf>
    <xf numFmtId="0" fontId="0" fillId="0" borderId="7" xfId="0" applyBorder="1" applyAlignment="1">
      <alignment vertical="center" shrinkToFit="1"/>
    </xf>
    <xf numFmtId="0" fontId="0" fillId="0" borderId="2" xfId="0" applyBorder="1" applyAlignment="1">
      <alignment vertical="center"/>
    </xf>
    <xf numFmtId="0" fontId="0" fillId="0" borderId="6" xfId="0" applyBorder="1" applyAlignment="1">
      <alignment vertical="center"/>
    </xf>
    <xf numFmtId="0" fontId="0" fillId="0" borderId="14" xfId="0" applyBorder="1" applyAlignment="1">
      <alignment vertical="center"/>
    </xf>
    <xf numFmtId="0" fontId="0" fillId="0" borderId="10" xfId="0" applyBorder="1" applyAlignment="1">
      <alignment vertical="center"/>
    </xf>
    <xf numFmtId="0" fontId="9" fillId="0" borderId="0" xfId="0" applyFont="1" applyAlignment="1">
      <alignment horizontal="left"/>
    </xf>
    <xf numFmtId="0" fontId="58" fillId="0" borderId="0" xfId="0" applyFont="1" applyAlignment="1">
      <alignment horizontal="center" vertical="center"/>
    </xf>
    <xf numFmtId="182" fontId="14" fillId="0" borderId="0" xfId="0" applyNumberFormat="1" applyFont="1" applyAlignment="1">
      <alignment vertical="center" wrapText="1"/>
    </xf>
    <xf numFmtId="0" fontId="9" fillId="0" borderId="0" xfId="0" applyFont="1" applyAlignment="1">
      <alignment vertical="center" wrapText="1"/>
    </xf>
    <xf numFmtId="0" fontId="59" fillId="0" borderId="0" xfId="0" applyFont="1" applyAlignment="1">
      <alignment horizontal="center" vertical="center" shrinkToFit="1"/>
    </xf>
    <xf numFmtId="0" fontId="9" fillId="0" borderId="0" xfId="0" applyFont="1" applyAlignment="1">
      <alignment vertical="center"/>
    </xf>
    <xf numFmtId="0" fontId="9" fillId="0" borderId="0" xfId="0" applyFont="1" applyAlignment="1">
      <alignment horizontal="left" vertical="center"/>
    </xf>
    <xf numFmtId="0" fontId="55" fillId="0" borderId="0" xfId="0" applyFont="1" applyAlignment="1">
      <alignment horizontal="center" vertical="center"/>
    </xf>
    <xf numFmtId="0" fontId="10" fillId="0" borderId="6" xfId="0" applyFont="1" applyBorder="1" applyAlignment="1">
      <alignment vertical="center"/>
    </xf>
    <xf numFmtId="0" fontId="10" fillId="0" borderId="14" xfId="0" applyFont="1" applyBorder="1" applyAlignment="1">
      <alignment vertical="center"/>
    </xf>
    <xf numFmtId="0" fontId="10" fillId="0" borderId="10" xfId="0" applyFont="1" applyBorder="1" applyAlignment="1">
      <alignment vertical="center"/>
    </xf>
    <xf numFmtId="0" fontId="10" fillId="0" borderId="16" xfId="0" applyFont="1" applyBorder="1" applyAlignment="1">
      <alignment vertical="center"/>
    </xf>
    <xf numFmtId="0" fontId="10" fillId="0" borderId="0" xfId="0" applyFont="1" applyAlignment="1">
      <alignment vertical="center"/>
    </xf>
    <xf numFmtId="0" fontId="10" fillId="0" borderId="11" xfId="0" applyFont="1" applyBorder="1" applyAlignment="1">
      <alignment vertical="center"/>
    </xf>
    <xf numFmtId="0" fontId="10" fillId="0" borderId="5" xfId="0" applyFont="1" applyBorder="1" applyAlignment="1">
      <alignment vertical="center"/>
    </xf>
    <xf numFmtId="0" fontId="10" fillId="0" borderId="1" xfId="0" applyFont="1" applyBorder="1" applyAlignment="1">
      <alignment vertical="center"/>
    </xf>
    <xf numFmtId="0" fontId="10" fillId="0" borderId="12" xfId="0" applyFont="1" applyBorder="1" applyAlignment="1">
      <alignment vertical="center"/>
    </xf>
    <xf numFmtId="6" fontId="60" fillId="0" borderId="7" xfId="3" applyFont="1" applyBorder="1" applyAlignment="1">
      <alignment horizontal="center" vertical="center"/>
    </xf>
    <xf numFmtId="6" fontId="65" fillId="0" borderId="28" xfId="3" applyFont="1" applyBorder="1" applyAlignment="1">
      <alignment horizontal="center" vertical="center"/>
    </xf>
    <xf numFmtId="0" fontId="62" fillId="0" borderId="0" xfId="0" applyFont="1" applyAlignment="1">
      <alignment horizontal="center" vertical="center"/>
    </xf>
    <xf numFmtId="0" fontId="10" fillId="0" borderId="0" xfId="0" applyFont="1" applyAlignment="1">
      <alignment horizontal="center"/>
    </xf>
    <xf numFmtId="0" fontId="59" fillId="0" borderId="0" xfId="0" applyFont="1" applyAlignment="1">
      <alignment horizontal="center" vertical="center"/>
    </xf>
    <xf numFmtId="0" fontId="18" fillId="0" borderId="0" xfId="0" applyFont="1" applyAlignment="1">
      <alignment horizontal="left" vertical="center"/>
    </xf>
    <xf numFmtId="0" fontId="7" fillId="0" borderId="0" xfId="0" applyFont="1" applyAlignment="1">
      <alignment horizontal="left" vertical="center"/>
    </xf>
    <xf numFmtId="0" fontId="55" fillId="0" borderId="7" xfId="0" applyFont="1" applyBorder="1" applyAlignment="1">
      <alignment horizontal="left" vertical="center" wrapText="1"/>
    </xf>
    <xf numFmtId="0" fontId="55" fillId="0" borderId="7" xfId="0" applyFont="1" applyBorder="1" applyAlignment="1">
      <alignment horizontal="left" vertical="top" wrapText="1"/>
    </xf>
    <xf numFmtId="0" fontId="66" fillId="0" borderId="0" xfId="0" applyFont="1" applyAlignment="1">
      <alignment horizontal="center" vertical="center"/>
    </xf>
    <xf numFmtId="0" fontId="55" fillId="0" borderId="0" xfId="0" applyFont="1" applyAlignment="1">
      <alignment wrapText="1"/>
    </xf>
    <xf numFmtId="0" fontId="55" fillId="0" borderId="0" xfId="0" applyFont="1" applyAlignment="1">
      <alignment vertical="center" wrapText="1"/>
    </xf>
    <xf numFmtId="0" fontId="55" fillId="0" borderId="7" xfId="0" applyFont="1" applyBorder="1" applyAlignment="1">
      <alignment horizontal="center" vertical="center" wrapText="1"/>
    </xf>
  </cellXfs>
  <cellStyles count="7">
    <cellStyle name="通貨 2" xfId="3" xr:uid="{00000000-0005-0000-0000-000000000000}"/>
    <cellStyle name="標準" xfId="0" builtinId="0"/>
    <cellStyle name="標準 2" xfId="1" xr:uid="{00000000-0005-0000-0000-000002000000}"/>
    <cellStyle name="標準 2 2 3" xfId="4" xr:uid="{00000000-0005-0000-0000-000003000000}"/>
    <cellStyle name="標準 3" xfId="2" xr:uid="{00000000-0005-0000-0000-000004000000}"/>
    <cellStyle name="標準 4" xfId="5" xr:uid="{00000000-0005-0000-0000-000005000000}"/>
    <cellStyle name="標準_Sheet1" xfId="6" xr:uid="{00000000-0005-0000-0000-000006000000}"/>
  </cellStyles>
  <dxfs count="24">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theme="9" tint="0.39994506668294322"/>
        </patternFill>
      </fill>
    </dxf>
    <dxf>
      <fill>
        <patternFill>
          <bgColor theme="3" tint="0.39994506668294322"/>
        </patternFill>
      </fill>
    </dxf>
    <dxf>
      <fill>
        <patternFill>
          <bgColor theme="9" tint="0.39994506668294322"/>
        </patternFill>
      </fill>
    </dxf>
    <dxf>
      <fill>
        <patternFill>
          <bgColor rgb="FF92D050"/>
        </patternFill>
      </fill>
    </dxf>
    <dxf>
      <fill>
        <patternFill>
          <bgColor rgb="FF92D050"/>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ill>
        <patternFill>
          <bgColor theme="9" tint="0.39994506668294322"/>
        </patternFill>
      </fill>
    </dxf>
    <dxf>
      <fill>
        <patternFill>
          <bgColor theme="3" tint="0.39994506668294322"/>
        </patternFill>
      </fill>
    </dxf>
    <dxf>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s>
  <tableStyles count="0" defaultTableStyle="TableStyleMedium2" defaultPivotStyle="PivotStyleLight16"/>
  <colors>
    <mruColors>
      <color rgb="FFCC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231321</xdr:colOff>
          <xdr:row>3</xdr:row>
          <xdr:rowOff>29703</xdr:rowOff>
        </xdr:from>
        <xdr:to>
          <xdr:col>19</xdr:col>
          <xdr:colOff>311602</xdr:colOff>
          <xdr:row>9</xdr:row>
          <xdr:rowOff>118982</xdr:rowOff>
        </xdr:to>
        <xdr:pic>
          <xdr:nvPicPr>
            <xdr:cNvPr id="2" name="図 1">
              <a:extLst>
                <a:ext uri="{FF2B5EF4-FFF2-40B4-BE49-F238E27FC236}">
                  <a16:creationId xmlns:a16="http://schemas.microsoft.com/office/drawing/2014/main" id="{00000000-0008-0000-0200-000002000000}"/>
                </a:ext>
              </a:extLst>
            </xdr:cNvPr>
            <xdr:cNvPicPr>
              <a:picLocks noChangeAspect="1" noChangeArrowheads="1"/>
              <a:extLst>
                <a:ext uri="{84589F7E-364E-4C9E-8A38-B11213B215E9}">
                  <a14:cameraTool cellRange="$A$2:$G$8" spid="_x0000_s136218"/>
                </a:ext>
              </a:extLst>
            </xdr:cNvPicPr>
          </xdr:nvPicPr>
          <xdr:blipFill>
            <a:blip xmlns:r="http://schemas.openxmlformats.org/officeDocument/2006/relationships" r:embed="rId1"/>
            <a:srcRect/>
            <a:stretch>
              <a:fillRect/>
            </a:stretch>
          </xdr:blipFill>
          <xdr:spPr bwMode="auto">
            <a:xfrm>
              <a:off x="4395107" y="764489"/>
              <a:ext cx="3686174" cy="179017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71210</xdr:colOff>
          <xdr:row>5</xdr:row>
          <xdr:rowOff>136072</xdr:rowOff>
        </xdr:from>
        <xdr:to>
          <xdr:col>43</xdr:col>
          <xdr:colOff>98424</xdr:colOff>
          <xdr:row>7</xdr:row>
          <xdr:rowOff>9072</xdr:rowOff>
        </xdr:to>
        <xdr:pic>
          <xdr:nvPicPr>
            <xdr:cNvPr id="3" name="図 2">
              <a:extLst>
                <a:ext uri="{FF2B5EF4-FFF2-40B4-BE49-F238E27FC236}">
                  <a16:creationId xmlns:a16="http://schemas.microsoft.com/office/drawing/2014/main" id="{00000000-0008-0000-0200-000003000000}"/>
                </a:ext>
              </a:extLst>
            </xdr:cNvPr>
            <xdr:cNvPicPr>
              <a:picLocks noChangeAspect="1" noChangeArrowheads="1"/>
              <a:extLst>
                <a:ext uri="{84589F7E-364E-4C9E-8A38-B11213B215E9}">
                  <a14:cameraTool cellRange="$A$10:$G$11" spid="_x0000_s136219"/>
                </a:ext>
              </a:extLst>
            </xdr:cNvPicPr>
          </xdr:nvPicPr>
          <xdr:blipFill>
            <a:blip xmlns:r="http://schemas.openxmlformats.org/officeDocument/2006/relationships" r:embed="rId2"/>
            <a:srcRect/>
            <a:stretch>
              <a:fillRect/>
            </a:stretch>
          </xdr:blipFill>
          <xdr:spPr bwMode="auto">
            <a:xfrm>
              <a:off x="12734924" y="1415143"/>
              <a:ext cx="3946071" cy="399143"/>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3"/>
  <sheetViews>
    <sheetView tabSelected="1" view="pageBreakPreview" zoomScale="85" zoomScaleNormal="100" zoomScaleSheetLayoutView="85" workbookViewId="0">
      <pane xSplit="3" ySplit="8" topLeftCell="D9" activePane="bottomRight" state="frozen"/>
      <selection pane="topRight"/>
      <selection pane="bottomLeft"/>
      <selection pane="bottomRight" activeCell="D2" sqref="D2"/>
    </sheetView>
  </sheetViews>
  <sheetFormatPr defaultColWidth="9" defaultRowHeight="13.5"/>
  <cols>
    <col min="1" max="1" width="9" style="35"/>
    <col min="2" max="2" width="4.625" style="2" customWidth="1"/>
    <col min="3" max="3" width="5.625" style="2" customWidth="1"/>
    <col min="4" max="4" width="19.625" style="2" customWidth="1"/>
    <col min="5" max="5" width="4.25" style="2" customWidth="1"/>
    <col min="6" max="6" width="17.75" style="2" customWidth="1"/>
    <col min="7" max="7" width="10.875" style="2" customWidth="1"/>
    <col min="8" max="8" width="7" style="2" customWidth="1"/>
    <col min="9" max="9" width="8" style="2" customWidth="1"/>
    <col min="10" max="11" width="7" style="2" customWidth="1"/>
    <col min="12" max="12" width="6.625" style="2" customWidth="1"/>
    <col min="13" max="13" width="30.125" style="2" customWidth="1"/>
    <col min="14" max="16384" width="9" style="2"/>
  </cols>
  <sheetData>
    <row r="1" spans="1:13" s="34" customFormat="1" ht="18" customHeight="1" thickBot="1">
      <c r="A1" s="35"/>
      <c r="D1" s="34" t="s">
        <v>188</v>
      </c>
      <c r="F1" s="34" t="s">
        <v>150</v>
      </c>
      <c r="J1" s="34" t="s">
        <v>219</v>
      </c>
    </row>
    <row r="2" spans="1:13" ht="25.5" customHeight="1" thickBot="1">
      <c r="B2" s="96"/>
      <c r="C2" s="96"/>
      <c r="D2" s="96"/>
      <c r="E2" s="323" t="s">
        <v>149</v>
      </c>
      <c r="F2" s="323"/>
      <c r="G2" s="323"/>
      <c r="H2" s="323"/>
      <c r="I2" s="324" t="s">
        <v>148</v>
      </c>
      <c r="J2" s="325"/>
      <c r="K2" s="325"/>
      <c r="L2" s="326"/>
      <c r="M2" s="62" t="s">
        <v>170</v>
      </c>
    </row>
    <row r="3" spans="1:13" ht="15" customHeight="1">
      <c r="B3" s="97"/>
      <c r="C3" s="97"/>
      <c r="D3" s="97"/>
      <c r="E3" s="97"/>
      <c r="F3" s="97"/>
      <c r="G3" s="97"/>
      <c r="H3" s="98"/>
      <c r="I3" s="327"/>
      <c r="J3" s="327"/>
      <c r="K3" s="327"/>
      <c r="L3" s="327"/>
      <c r="M3" s="62" t="s">
        <v>186</v>
      </c>
    </row>
    <row r="4" spans="1:13" ht="20.100000000000001" customHeight="1">
      <c r="A4" s="328" t="s">
        <v>185</v>
      </c>
      <c r="B4" s="329" t="s">
        <v>28</v>
      </c>
      <c r="C4" s="329"/>
      <c r="D4" s="99" t="s">
        <v>208</v>
      </c>
      <c r="E4" s="100"/>
      <c r="F4" s="100"/>
      <c r="G4" s="100"/>
      <c r="H4" s="101"/>
      <c r="I4" s="330"/>
      <c r="J4" s="330"/>
      <c r="K4" s="330"/>
      <c r="L4" s="331"/>
      <c r="M4" s="93" t="s">
        <v>167</v>
      </c>
    </row>
    <row r="5" spans="1:13" ht="20.100000000000001" customHeight="1">
      <c r="A5" s="328"/>
      <c r="B5" s="332" t="s">
        <v>29</v>
      </c>
      <c r="C5" s="332"/>
      <c r="D5" s="99" t="s">
        <v>209</v>
      </c>
      <c r="E5" s="102"/>
      <c r="F5" s="102"/>
      <c r="G5" s="102"/>
      <c r="H5" s="186"/>
      <c r="I5" s="102"/>
      <c r="J5" s="102"/>
      <c r="K5" s="102"/>
      <c r="L5" s="103"/>
      <c r="M5" s="64" t="s">
        <v>164</v>
      </c>
    </row>
    <row r="6" spans="1:13" ht="20.100000000000001" customHeight="1">
      <c r="A6" s="328"/>
      <c r="B6" s="332" t="s">
        <v>27</v>
      </c>
      <c r="C6" s="332"/>
      <c r="D6" s="104">
        <v>0</v>
      </c>
      <c r="E6" s="105"/>
      <c r="F6" s="105"/>
      <c r="G6" s="187"/>
      <c r="H6" s="333" t="s">
        <v>182</v>
      </c>
      <c r="I6" s="334"/>
      <c r="J6" s="335"/>
      <c r="K6" s="335"/>
      <c r="L6" s="336"/>
      <c r="M6" s="64" t="s">
        <v>165</v>
      </c>
    </row>
    <row r="7" spans="1:13" ht="20.100000000000001" customHeight="1">
      <c r="A7" s="328"/>
      <c r="B7" s="332" t="s">
        <v>21</v>
      </c>
      <c r="C7" s="332"/>
      <c r="D7" s="106">
        <v>46120</v>
      </c>
      <c r="E7" s="107" t="s">
        <v>235</v>
      </c>
      <c r="F7" s="108">
        <v>46180</v>
      </c>
      <c r="G7" s="109">
        <v>2</v>
      </c>
      <c r="H7" s="333"/>
      <c r="I7" s="337"/>
      <c r="J7" s="338"/>
      <c r="K7" s="338"/>
      <c r="L7" s="339"/>
      <c r="M7" s="64" t="s">
        <v>166</v>
      </c>
    </row>
    <row r="8" spans="1:13" ht="20.100000000000001" customHeight="1">
      <c r="A8" s="328"/>
      <c r="B8" s="329" t="s">
        <v>291</v>
      </c>
      <c r="C8" s="329"/>
      <c r="D8" s="110" t="s">
        <v>292</v>
      </c>
      <c r="E8" s="107"/>
      <c r="F8" s="111"/>
      <c r="G8" s="187"/>
      <c r="H8" s="333"/>
      <c r="I8" s="340"/>
      <c r="J8" s="341"/>
      <c r="K8" s="341"/>
      <c r="L8" s="342"/>
      <c r="M8" s="64" t="s">
        <v>168</v>
      </c>
    </row>
    <row r="9" spans="1:13" ht="45" customHeight="1">
      <c r="A9" s="35" t="s">
        <v>122</v>
      </c>
      <c r="B9" s="332" t="s">
        <v>31</v>
      </c>
      <c r="C9" s="332"/>
      <c r="D9" s="343" t="s">
        <v>116</v>
      </c>
      <c r="E9" s="343"/>
      <c r="F9" s="343"/>
      <c r="G9" s="343"/>
      <c r="H9" s="343"/>
      <c r="I9" s="343"/>
      <c r="J9" s="343"/>
      <c r="K9" s="343"/>
      <c r="L9" s="343"/>
      <c r="M9" s="192"/>
    </row>
    <row r="10" spans="1:13" ht="45" customHeight="1">
      <c r="A10" s="36" t="s">
        <v>123</v>
      </c>
      <c r="B10" s="333" t="s">
        <v>6</v>
      </c>
      <c r="C10" s="332"/>
      <c r="D10" s="343" t="s">
        <v>117</v>
      </c>
      <c r="E10" s="343"/>
      <c r="F10" s="343"/>
      <c r="G10" s="343"/>
      <c r="H10" s="343"/>
      <c r="I10" s="343"/>
      <c r="J10" s="343"/>
      <c r="K10" s="343"/>
      <c r="L10" s="343"/>
    </row>
    <row r="11" spans="1:13" ht="15" customHeight="1">
      <c r="B11" s="344" t="s">
        <v>214</v>
      </c>
      <c r="C11" s="332" t="s">
        <v>32</v>
      </c>
      <c r="D11" s="332"/>
      <c r="E11" s="345" t="s">
        <v>33</v>
      </c>
      <c r="F11" s="346"/>
      <c r="G11" s="346"/>
      <c r="H11" s="346"/>
      <c r="I11" s="346"/>
      <c r="J11" s="346"/>
      <c r="K11" s="347"/>
      <c r="L11" s="112" t="s">
        <v>34</v>
      </c>
    </row>
    <row r="12" spans="1:13" ht="30" customHeight="1">
      <c r="B12" s="344"/>
      <c r="C12" s="344" t="s">
        <v>35</v>
      </c>
      <c r="D12" s="113" t="s">
        <v>169</v>
      </c>
      <c r="E12" s="348"/>
      <c r="F12" s="349"/>
      <c r="G12" s="349"/>
      <c r="H12" s="349"/>
      <c r="I12" s="349"/>
      <c r="J12" s="349"/>
      <c r="K12" s="350"/>
      <c r="L12" s="189"/>
    </row>
    <row r="13" spans="1:13" ht="30" customHeight="1">
      <c r="B13" s="344"/>
      <c r="C13" s="344"/>
      <c r="D13" s="114" t="s">
        <v>212</v>
      </c>
      <c r="E13" s="348"/>
      <c r="F13" s="349"/>
      <c r="G13" s="349"/>
      <c r="H13" s="349"/>
      <c r="I13" s="349"/>
      <c r="J13" s="349"/>
      <c r="K13" s="350"/>
      <c r="L13" s="189"/>
      <c r="M13" s="3"/>
    </row>
    <row r="14" spans="1:13" ht="30" customHeight="1">
      <c r="B14" s="344"/>
      <c r="C14" s="344"/>
      <c r="D14" s="114"/>
      <c r="E14" s="348"/>
      <c r="F14" s="349"/>
      <c r="G14" s="349"/>
      <c r="H14" s="349"/>
      <c r="I14" s="349"/>
      <c r="J14" s="349"/>
      <c r="K14" s="350"/>
      <c r="L14" s="190"/>
      <c r="M14" s="3"/>
    </row>
    <row r="15" spans="1:13" ht="30" customHeight="1">
      <c r="B15" s="344"/>
      <c r="C15" s="344"/>
      <c r="D15" s="114"/>
      <c r="E15" s="348"/>
      <c r="F15" s="349"/>
      <c r="G15" s="349"/>
      <c r="H15" s="349"/>
      <c r="I15" s="349"/>
      <c r="J15" s="349"/>
      <c r="K15" s="350"/>
      <c r="L15" s="190"/>
    </row>
    <row r="16" spans="1:13" ht="30" customHeight="1">
      <c r="B16" s="344"/>
      <c r="C16" s="344"/>
      <c r="D16" s="114"/>
      <c r="E16" s="348"/>
      <c r="F16" s="349"/>
      <c r="G16" s="349"/>
      <c r="H16" s="349"/>
      <c r="I16" s="349"/>
      <c r="J16" s="349"/>
      <c r="K16" s="350"/>
      <c r="L16" s="190"/>
    </row>
    <row r="17" spans="1:14" ht="30" customHeight="1">
      <c r="B17" s="344"/>
      <c r="C17" s="344"/>
      <c r="D17" s="115"/>
      <c r="E17" s="348"/>
      <c r="F17" s="349"/>
      <c r="G17" s="349"/>
      <c r="H17" s="349"/>
      <c r="I17" s="349"/>
      <c r="J17" s="349"/>
      <c r="K17" s="350"/>
      <c r="L17" s="94"/>
    </row>
    <row r="18" spans="1:14" ht="30" customHeight="1">
      <c r="B18" s="344"/>
      <c r="C18" s="344" t="s">
        <v>36</v>
      </c>
      <c r="D18" s="116"/>
      <c r="E18" s="348"/>
      <c r="F18" s="349"/>
      <c r="G18" s="349"/>
      <c r="H18" s="349"/>
      <c r="I18" s="349"/>
      <c r="J18" s="349"/>
      <c r="K18" s="350"/>
      <c r="L18" s="189"/>
    </row>
    <row r="19" spans="1:14" ht="30" customHeight="1">
      <c r="B19" s="344"/>
      <c r="C19" s="344"/>
      <c r="D19" s="114"/>
      <c r="E19" s="348"/>
      <c r="F19" s="349"/>
      <c r="G19" s="349"/>
      <c r="H19" s="349"/>
      <c r="I19" s="349"/>
      <c r="J19" s="349"/>
      <c r="K19" s="350"/>
      <c r="L19" s="190"/>
      <c r="M19" s="3"/>
      <c r="N19" s="4"/>
    </row>
    <row r="20" spans="1:14" ht="30" customHeight="1">
      <c r="B20" s="344"/>
      <c r="C20" s="344"/>
      <c r="D20" s="114"/>
      <c r="E20" s="348"/>
      <c r="F20" s="349"/>
      <c r="G20" s="349"/>
      <c r="H20" s="349"/>
      <c r="I20" s="349"/>
      <c r="J20" s="349"/>
      <c r="K20" s="350"/>
      <c r="L20" s="190"/>
    </row>
    <row r="21" spans="1:14" ht="30" customHeight="1">
      <c r="B21" s="344"/>
      <c r="C21" s="344"/>
      <c r="D21" s="114"/>
      <c r="E21" s="348"/>
      <c r="F21" s="349"/>
      <c r="G21" s="349"/>
      <c r="H21" s="349"/>
      <c r="I21" s="349"/>
      <c r="J21" s="349"/>
      <c r="K21" s="350"/>
      <c r="L21" s="190"/>
    </row>
    <row r="22" spans="1:14" ht="30" customHeight="1">
      <c r="B22" s="344"/>
      <c r="C22" s="344"/>
      <c r="D22" s="114"/>
      <c r="E22" s="348"/>
      <c r="F22" s="349"/>
      <c r="G22" s="349"/>
      <c r="H22" s="349"/>
      <c r="I22" s="349"/>
      <c r="J22" s="349"/>
      <c r="K22" s="350"/>
      <c r="L22" s="190"/>
    </row>
    <row r="23" spans="1:14" ht="30" customHeight="1">
      <c r="B23" s="344"/>
      <c r="C23" s="344"/>
      <c r="D23" s="114"/>
      <c r="E23" s="348"/>
      <c r="F23" s="349"/>
      <c r="G23" s="349"/>
      <c r="H23" s="349"/>
      <c r="I23" s="349"/>
      <c r="J23" s="349"/>
      <c r="K23" s="350"/>
      <c r="L23" s="190"/>
      <c r="M23" s="3"/>
      <c r="N23" s="4"/>
    </row>
    <row r="24" spans="1:14" ht="30" customHeight="1">
      <c r="B24" s="344"/>
      <c r="C24" s="344"/>
      <c r="D24" s="114"/>
      <c r="E24" s="348"/>
      <c r="F24" s="349"/>
      <c r="G24" s="349"/>
      <c r="H24" s="349"/>
      <c r="I24" s="349"/>
      <c r="J24" s="349"/>
      <c r="K24" s="350"/>
      <c r="L24" s="190"/>
    </row>
    <row r="25" spans="1:14" ht="30" customHeight="1">
      <c r="B25" s="344"/>
      <c r="C25" s="344"/>
      <c r="D25" s="117"/>
      <c r="E25" s="348"/>
      <c r="F25" s="349"/>
      <c r="G25" s="349"/>
      <c r="H25" s="349"/>
      <c r="I25" s="349"/>
      <c r="J25" s="349"/>
      <c r="K25" s="350"/>
      <c r="L25" s="188"/>
      <c r="M25" s="3"/>
    </row>
    <row r="26" spans="1:14" ht="15" customHeight="1">
      <c r="B26" s="351" t="s">
        <v>37</v>
      </c>
      <c r="C26" s="352"/>
      <c r="D26" s="352"/>
      <c r="E26" s="353" t="s">
        <v>38</v>
      </c>
      <c r="F26" s="354"/>
      <c r="G26" s="33">
        <f>SUM(L12:L25)</f>
        <v>0</v>
      </c>
      <c r="H26" s="118" t="s">
        <v>96</v>
      </c>
      <c r="I26" s="32">
        <f>SUM(L12:L17)</f>
        <v>0</v>
      </c>
      <c r="J26" s="118" t="s">
        <v>97</v>
      </c>
      <c r="K26" s="32">
        <f>SUM(L18:L25)</f>
        <v>0</v>
      </c>
      <c r="L26" s="119" t="s">
        <v>95</v>
      </c>
      <c r="M26" s="34" t="s">
        <v>187</v>
      </c>
    </row>
    <row r="27" spans="1:14" ht="45" customHeight="1">
      <c r="B27" s="333" t="s">
        <v>190</v>
      </c>
      <c r="C27" s="332"/>
      <c r="D27" s="332"/>
      <c r="E27" s="355"/>
      <c r="F27" s="356"/>
      <c r="G27" s="356"/>
      <c r="H27" s="356"/>
      <c r="I27" s="356"/>
      <c r="J27" s="356"/>
      <c r="K27" s="356"/>
      <c r="L27" s="357"/>
      <c r="M27" s="2" t="str">
        <f>DBCS(E27)</f>
        <v/>
      </c>
    </row>
    <row r="28" spans="1:14" ht="37.5" customHeight="1">
      <c r="B28" s="333" t="s">
        <v>191</v>
      </c>
      <c r="C28" s="332"/>
      <c r="D28" s="332"/>
      <c r="E28" s="355"/>
      <c r="F28" s="356"/>
      <c r="G28" s="356"/>
      <c r="H28" s="356"/>
      <c r="I28" s="356"/>
      <c r="J28" s="356"/>
      <c r="K28" s="356"/>
      <c r="L28" s="357"/>
      <c r="M28" s="2" t="str">
        <f>DBCS(E28)</f>
        <v/>
      </c>
    </row>
    <row r="29" spans="1:14" ht="20.25" customHeight="1">
      <c r="A29" s="35" t="s">
        <v>121</v>
      </c>
      <c r="B29" s="360" t="s">
        <v>120</v>
      </c>
      <c r="C29" s="361"/>
      <c r="D29" s="362"/>
      <c r="E29" s="351" t="s">
        <v>304</v>
      </c>
      <c r="F29" s="352"/>
      <c r="G29" s="120"/>
      <c r="H29" s="369"/>
      <c r="I29" s="369"/>
      <c r="J29" s="369"/>
      <c r="K29" s="369"/>
      <c r="L29" s="370"/>
      <c r="M29" s="34" t="s">
        <v>220</v>
      </c>
    </row>
    <row r="30" spans="1:14" ht="20.25" customHeight="1">
      <c r="B30" s="363"/>
      <c r="C30" s="364"/>
      <c r="D30" s="365"/>
      <c r="E30" s="351" t="s">
        <v>301</v>
      </c>
      <c r="F30" s="352"/>
      <c r="G30" s="121"/>
      <c r="H30" s="358"/>
      <c r="I30" s="358"/>
      <c r="J30" s="358"/>
      <c r="K30" s="358"/>
      <c r="L30" s="371"/>
      <c r="M30" s="34" t="s">
        <v>118</v>
      </c>
    </row>
    <row r="31" spans="1:14" ht="20.25" customHeight="1">
      <c r="B31" s="366"/>
      <c r="C31" s="367"/>
      <c r="D31" s="368"/>
      <c r="E31" s="372" t="s">
        <v>305</v>
      </c>
      <c r="F31" s="373"/>
      <c r="G31" s="122"/>
      <c r="H31" s="374"/>
      <c r="I31" s="374"/>
      <c r="J31" s="374"/>
      <c r="K31" s="374"/>
      <c r="L31" s="375"/>
      <c r="M31" s="34" t="s">
        <v>119</v>
      </c>
    </row>
    <row r="32" spans="1:14" ht="51" customHeight="1">
      <c r="B32" s="332" t="s">
        <v>39</v>
      </c>
      <c r="C32" s="332"/>
      <c r="D32" s="332"/>
      <c r="E32" s="355"/>
      <c r="F32" s="356"/>
      <c r="G32" s="356"/>
      <c r="H32" s="356"/>
      <c r="I32" s="356"/>
      <c r="J32" s="356"/>
      <c r="K32" s="356"/>
      <c r="L32" s="357"/>
    </row>
    <row r="33" spans="2:12" ht="15" customHeight="1">
      <c r="B33" s="358" t="s">
        <v>189</v>
      </c>
      <c r="C33" s="358"/>
      <c r="D33" s="358"/>
      <c r="E33" s="358"/>
      <c r="F33" s="358"/>
      <c r="G33" s="358"/>
      <c r="H33" s="358"/>
      <c r="I33" s="358"/>
      <c r="J33" s="358"/>
      <c r="K33" s="358"/>
      <c r="L33" s="358"/>
    </row>
    <row r="34" spans="2:12">
      <c r="B34" s="31"/>
      <c r="C34" s="31"/>
      <c r="D34" s="31"/>
      <c r="E34" s="31"/>
      <c r="F34" s="31"/>
      <c r="G34" s="31"/>
      <c r="H34" s="31"/>
      <c r="I34" s="31"/>
      <c r="J34" s="31"/>
      <c r="K34" s="31"/>
      <c r="L34" s="31"/>
    </row>
    <row r="35" spans="2:12">
      <c r="B35" s="359" t="s">
        <v>40</v>
      </c>
      <c r="C35" s="359"/>
      <c r="D35" s="359"/>
      <c r="E35" s="359"/>
      <c r="F35" s="359"/>
      <c r="G35" s="359"/>
      <c r="H35" s="359"/>
      <c r="I35" s="359"/>
      <c r="J35" s="359"/>
      <c r="K35" s="359"/>
      <c r="L35" s="359"/>
    </row>
    <row r="36" spans="2:12">
      <c r="B36" s="31"/>
      <c r="C36" s="31"/>
      <c r="D36" s="31"/>
      <c r="E36" s="31"/>
      <c r="F36" s="31"/>
      <c r="G36" s="31"/>
      <c r="H36" s="31"/>
      <c r="I36" s="31"/>
      <c r="J36" s="31"/>
      <c r="K36" s="31"/>
      <c r="L36" s="31"/>
    </row>
    <row r="37" spans="2:12">
      <c r="B37" s="31"/>
      <c r="C37" s="31"/>
      <c r="D37" s="31"/>
      <c r="E37" s="31"/>
      <c r="F37" s="31"/>
      <c r="G37" s="31"/>
      <c r="H37" s="31"/>
      <c r="I37" s="31"/>
      <c r="J37" s="31"/>
      <c r="K37" s="31"/>
      <c r="L37" s="31"/>
    </row>
    <row r="38" spans="2:12">
      <c r="B38" s="31"/>
      <c r="C38" s="31"/>
      <c r="D38" s="31"/>
      <c r="E38" s="31"/>
      <c r="F38" s="31"/>
      <c r="G38" s="31"/>
      <c r="H38" s="31"/>
      <c r="I38" s="31"/>
      <c r="J38" s="31"/>
      <c r="K38" s="31"/>
    </row>
    <row r="39" spans="2:12">
      <c r="B39" s="31"/>
      <c r="C39" s="31"/>
      <c r="D39" s="31"/>
      <c r="E39" s="31"/>
      <c r="F39" s="31"/>
      <c r="G39" s="31"/>
      <c r="H39" s="31"/>
      <c r="I39" s="31"/>
      <c r="J39" s="31"/>
      <c r="K39" s="31"/>
    </row>
    <row r="40" spans="2:12">
      <c r="B40" s="31"/>
      <c r="C40" s="31"/>
      <c r="D40" s="31"/>
      <c r="E40" s="31"/>
      <c r="F40" s="31"/>
      <c r="G40" s="31"/>
      <c r="H40" s="31"/>
      <c r="I40" s="31"/>
      <c r="J40" s="31"/>
      <c r="K40" s="31"/>
    </row>
    <row r="41" spans="2:12">
      <c r="B41" s="31"/>
      <c r="C41" s="31"/>
      <c r="D41" s="31"/>
      <c r="E41" s="31"/>
      <c r="F41" s="31"/>
      <c r="G41" s="31"/>
      <c r="H41" s="31"/>
      <c r="I41" s="31"/>
      <c r="J41" s="31"/>
      <c r="K41" s="31"/>
    </row>
    <row r="42" spans="2:12">
      <c r="B42" s="31"/>
      <c r="C42" s="31"/>
      <c r="D42" s="31"/>
      <c r="E42" s="31"/>
      <c r="F42" s="31"/>
      <c r="G42" s="31"/>
      <c r="H42" s="31"/>
      <c r="I42" s="31"/>
      <c r="J42" s="31"/>
      <c r="K42" s="31"/>
    </row>
    <row r="43" spans="2:12">
      <c r="B43" s="31"/>
      <c r="C43" s="31"/>
      <c r="D43" s="31"/>
      <c r="E43" s="31"/>
      <c r="F43" s="31"/>
      <c r="G43" s="31"/>
      <c r="H43" s="31"/>
      <c r="I43" s="31"/>
      <c r="J43" s="31"/>
      <c r="K43" s="31"/>
    </row>
    <row r="44" spans="2:12">
      <c r="B44" s="31"/>
      <c r="C44" s="31"/>
      <c r="D44" s="31"/>
      <c r="E44" s="31"/>
      <c r="F44" s="31"/>
      <c r="G44" s="31"/>
      <c r="H44" s="31"/>
      <c r="I44" s="31"/>
      <c r="J44" s="31"/>
      <c r="K44" s="31"/>
    </row>
    <row r="45" spans="2:12">
      <c r="B45" s="31"/>
      <c r="C45" s="31"/>
      <c r="D45" s="31"/>
      <c r="E45" s="31"/>
      <c r="F45" s="31"/>
      <c r="G45" s="31"/>
      <c r="H45" s="31"/>
      <c r="I45" s="31"/>
      <c r="J45" s="31"/>
      <c r="K45" s="31"/>
    </row>
    <row r="46" spans="2:12">
      <c r="B46" s="31"/>
      <c r="C46" s="31"/>
      <c r="D46" s="31"/>
      <c r="E46" s="31"/>
      <c r="F46" s="31"/>
      <c r="G46" s="31"/>
      <c r="H46" s="31"/>
      <c r="I46" s="31"/>
      <c r="J46" s="31"/>
      <c r="K46" s="31"/>
    </row>
    <row r="47" spans="2:12">
      <c r="B47" s="31"/>
      <c r="C47" s="31"/>
      <c r="D47" s="31"/>
      <c r="E47" s="31"/>
      <c r="F47" s="31"/>
      <c r="G47" s="31"/>
      <c r="H47" s="31"/>
      <c r="I47" s="31"/>
      <c r="J47" s="31"/>
      <c r="K47" s="31"/>
    </row>
    <row r="48" spans="2:12">
      <c r="B48" s="31"/>
      <c r="C48" s="31"/>
      <c r="D48" s="31"/>
      <c r="E48" s="31"/>
      <c r="F48" s="31"/>
      <c r="G48" s="31"/>
      <c r="H48" s="31"/>
      <c r="I48" s="31"/>
      <c r="J48" s="31"/>
      <c r="K48" s="31"/>
    </row>
    <row r="49" spans="2:11">
      <c r="B49" s="31"/>
      <c r="C49" s="31"/>
      <c r="D49" s="31"/>
      <c r="E49" s="31"/>
      <c r="F49" s="31"/>
      <c r="G49" s="31"/>
      <c r="H49" s="31"/>
      <c r="I49" s="31"/>
      <c r="J49" s="31"/>
      <c r="K49" s="31"/>
    </row>
    <row r="50" spans="2:11">
      <c r="B50" s="31"/>
      <c r="C50" s="31"/>
      <c r="D50" s="31"/>
      <c r="E50" s="31"/>
      <c r="F50" s="31"/>
      <c r="G50" s="31"/>
      <c r="H50" s="31"/>
      <c r="I50" s="31"/>
      <c r="J50" s="31"/>
      <c r="K50" s="31"/>
    </row>
    <row r="51" spans="2:11">
      <c r="B51" s="31"/>
      <c r="C51" s="31"/>
      <c r="D51" s="31"/>
      <c r="E51" s="31"/>
      <c r="F51" s="31"/>
      <c r="G51" s="31"/>
      <c r="H51" s="31"/>
      <c r="I51" s="31"/>
      <c r="J51" s="31"/>
      <c r="K51" s="31"/>
    </row>
    <row r="52" spans="2:11">
      <c r="B52" s="31"/>
      <c r="C52" s="31"/>
      <c r="D52" s="31"/>
      <c r="E52" s="31"/>
      <c r="F52" s="31"/>
      <c r="G52" s="31"/>
      <c r="H52" s="31"/>
      <c r="I52" s="31"/>
      <c r="J52" s="31"/>
      <c r="K52" s="31"/>
    </row>
    <row r="53" spans="2:11">
      <c r="B53" s="31"/>
      <c r="C53" s="31"/>
      <c r="D53" s="31"/>
      <c r="E53" s="31"/>
      <c r="F53" s="31"/>
      <c r="G53" s="31"/>
      <c r="H53" s="31"/>
      <c r="I53" s="31"/>
      <c r="J53" s="31"/>
      <c r="K53" s="31"/>
    </row>
  </sheetData>
  <mergeCells count="52">
    <mergeCell ref="B35:L35"/>
    <mergeCell ref="B29:D31"/>
    <mergeCell ref="E29:F29"/>
    <mergeCell ref="H29:L29"/>
    <mergeCell ref="E30:F30"/>
    <mergeCell ref="H30:L30"/>
    <mergeCell ref="E31:F31"/>
    <mergeCell ref="H31:L31"/>
    <mergeCell ref="B28:D28"/>
    <mergeCell ref="E28:L28"/>
    <mergeCell ref="B32:D32"/>
    <mergeCell ref="E32:L32"/>
    <mergeCell ref="B33:L33"/>
    <mergeCell ref="E24:K24"/>
    <mergeCell ref="E25:K25"/>
    <mergeCell ref="B26:D26"/>
    <mergeCell ref="E26:F26"/>
    <mergeCell ref="B27:D27"/>
    <mergeCell ref="E27:L27"/>
    <mergeCell ref="E19:K19"/>
    <mergeCell ref="E20:K20"/>
    <mergeCell ref="E21:K21"/>
    <mergeCell ref="E22:K22"/>
    <mergeCell ref="E23:K23"/>
    <mergeCell ref="B9:C9"/>
    <mergeCell ref="D9:L9"/>
    <mergeCell ref="B10:C10"/>
    <mergeCell ref="D10:L10"/>
    <mergeCell ref="B11:B25"/>
    <mergeCell ref="C11:D11"/>
    <mergeCell ref="E11:K11"/>
    <mergeCell ref="C12:C17"/>
    <mergeCell ref="E12:K12"/>
    <mergeCell ref="E13:K13"/>
    <mergeCell ref="E14:K14"/>
    <mergeCell ref="E15:K15"/>
    <mergeCell ref="E16:K16"/>
    <mergeCell ref="E17:K17"/>
    <mergeCell ref="C18:C25"/>
    <mergeCell ref="E18:K18"/>
    <mergeCell ref="E2:H2"/>
    <mergeCell ref="I2:L2"/>
    <mergeCell ref="I3:L3"/>
    <mergeCell ref="A4:A8"/>
    <mergeCell ref="B4:C4"/>
    <mergeCell ref="I4:L4"/>
    <mergeCell ref="B5:C5"/>
    <mergeCell ref="B6:C6"/>
    <mergeCell ref="H6:H8"/>
    <mergeCell ref="I6:L8"/>
    <mergeCell ref="B7:C7"/>
    <mergeCell ref="B8:C8"/>
  </mergeCells>
  <phoneticPr fontId="2"/>
  <dataValidations count="4">
    <dataValidation type="list" allowBlank="1" showInputMessage="1" showErrorMessage="1" sqref="H29:L31" xr:uid="{00000000-0002-0000-0000-000000000000}">
      <formula1>"※対象訓練なし,※訓練中,※集計中"</formula1>
    </dataValidation>
    <dataValidation type="list" allowBlank="1" showInputMessage="1" showErrorMessage="1" sqref="E2" xr:uid="{00000000-0002-0000-0000-000001000000}">
      <formula1>"訓練カリキュラム,（様式19号）執行訓練カリキュラム"</formula1>
    </dataValidation>
    <dataValidation imeMode="on" allowBlank="1" showInputMessage="1" showErrorMessage="1" sqref="D12:K25 D4:D5 H6:I6 D9:L10 E27:L28 E32:L32" xr:uid="{00000000-0002-0000-0000-000002000000}"/>
    <dataValidation imeMode="off" allowBlank="1" showInputMessage="1" showErrorMessage="1" sqref="L12:L25 K26 I26 G26 G29:G31 I2 G7 D6:F8" xr:uid="{00000000-0002-0000-0000-000003000000}"/>
  </dataValidations>
  <printOptions horizontalCentered="1"/>
  <pageMargins left="0.59055118110236227" right="0.59055118110236227" top="0.59055118110236227" bottom="0.39370078740157483" header="0.39370078740157483" footer="0.19685039370078741"/>
  <pageSetup paperSize="9" scale="93"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view="pageBreakPreview" topLeftCell="A4" zoomScaleNormal="100" zoomScaleSheetLayoutView="100" workbookViewId="0">
      <selection activeCell="B19" sqref="B19:B22"/>
    </sheetView>
  </sheetViews>
  <sheetFormatPr defaultColWidth="9" defaultRowHeight="13.5"/>
  <cols>
    <col min="1" max="1" width="3.625" style="123" customWidth="1"/>
    <col min="2" max="2" width="10.625" style="123" customWidth="1"/>
    <col min="3" max="3" width="20.625" style="123" customWidth="1"/>
    <col min="4" max="4" width="31.375" style="123" customWidth="1"/>
    <col min="5" max="5" width="10.625" style="123" customWidth="1"/>
    <col min="6" max="7" width="8.25" style="123" customWidth="1"/>
    <col min="8" max="16384" width="9" style="123"/>
  </cols>
  <sheetData>
    <row r="1" spans="1:7" ht="14.25" thickBot="1">
      <c r="E1" s="34" t="s">
        <v>219</v>
      </c>
    </row>
    <row r="2" spans="1:7" ht="21.75" thickBot="1">
      <c r="D2" s="324" t="s">
        <v>152</v>
      </c>
      <c r="E2" s="325"/>
      <c r="F2" s="325"/>
      <c r="G2" s="326"/>
    </row>
    <row r="3" spans="1:7" ht="21">
      <c r="A3" s="377" t="s">
        <v>74</v>
      </c>
      <c r="B3" s="377"/>
      <c r="C3" s="377"/>
      <c r="D3" s="377"/>
      <c r="E3" s="377"/>
      <c r="F3" s="377"/>
      <c r="G3" s="377"/>
    </row>
    <row r="4" spans="1:7" s="124" customFormat="1" ht="45.75" customHeight="1">
      <c r="A4" s="378" t="s">
        <v>210</v>
      </c>
      <c r="B4" s="376"/>
      <c r="C4" s="376"/>
      <c r="D4" s="376"/>
      <c r="E4" s="376"/>
      <c r="F4" s="376"/>
      <c r="G4" s="376"/>
    </row>
    <row r="5" spans="1:7" s="124" customFormat="1" ht="15" customHeight="1">
      <c r="A5" s="376" t="s">
        <v>183</v>
      </c>
      <c r="B5" s="376"/>
      <c r="C5" s="376"/>
      <c r="D5" s="376"/>
      <c r="E5" s="376"/>
      <c r="F5" s="376"/>
      <c r="G5" s="376"/>
    </row>
    <row r="6" spans="1:7" ht="18.75" customHeight="1">
      <c r="A6" s="125"/>
      <c r="B6" s="125"/>
      <c r="C6" s="125"/>
      <c r="D6" s="125"/>
      <c r="E6" s="125"/>
      <c r="F6" s="125"/>
      <c r="G6" s="125"/>
    </row>
    <row r="7" spans="1:7" ht="18.75" customHeight="1">
      <c r="A7" s="332" t="s">
        <v>28</v>
      </c>
      <c r="B7" s="332"/>
      <c r="C7" s="99" t="s">
        <v>208</v>
      </c>
      <c r="D7" s="102"/>
      <c r="E7" s="102"/>
      <c r="F7" s="126"/>
      <c r="G7" s="127"/>
    </row>
    <row r="8" spans="1:7" ht="18.75" customHeight="1">
      <c r="A8" s="345" t="s">
        <v>29</v>
      </c>
      <c r="B8" s="347"/>
      <c r="C8" s="99" t="s">
        <v>209</v>
      </c>
      <c r="D8" s="102"/>
      <c r="E8" s="102"/>
      <c r="F8" s="102"/>
      <c r="G8" s="103"/>
    </row>
    <row r="9" spans="1:7" ht="18.75" customHeight="1">
      <c r="A9" s="345" t="s">
        <v>27</v>
      </c>
      <c r="B9" s="347"/>
      <c r="C9" s="104">
        <v>0</v>
      </c>
      <c r="D9" s="102"/>
      <c r="E9" s="102"/>
      <c r="F9" s="102"/>
      <c r="G9" s="103"/>
    </row>
    <row r="10" spans="1:7" ht="18" customHeight="1">
      <c r="A10" s="344" t="s">
        <v>69</v>
      </c>
      <c r="B10" s="112" t="s">
        <v>68</v>
      </c>
      <c r="C10" s="112" t="s">
        <v>92</v>
      </c>
      <c r="D10" s="379" t="s">
        <v>93</v>
      </c>
      <c r="E10" s="379"/>
      <c r="F10" s="185" t="s">
        <v>41</v>
      </c>
      <c r="G10" s="112" t="s">
        <v>34</v>
      </c>
    </row>
    <row r="11" spans="1:7" ht="18" customHeight="1">
      <c r="A11" s="344"/>
      <c r="B11" s="380">
        <v>46124</v>
      </c>
      <c r="C11" s="382"/>
      <c r="D11" s="384"/>
      <c r="E11" s="385"/>
      <c r="F11" s="398"/>
      <c r="G11" s="393"/>
    </row>
    <row r="12" spans="1:7" ht="18" customHeight="1">
      <c r="A12" s="344"/>
      <c r="B12" s="381"/>
      <c r="C12" s="383"/>
      <c r="D12" s="386"/>
      <c r="E12" s="387"/>
      <c r="F12" s="399"/>
      <c r="G12" s="394"/>
    </row>
    <row r="13" spans="1:7" ht="18" customHeight="1">
      <c r="A13" s="344"/>
      <c r="B13" s="381"/>
      <c r="C13" s="383"/>
      <c r="D13" s="386"/>
      <c r="E13" s="387"/>
      <c r="F13" s="399"/>
      <c r="G13" s="394"/>
    </row>
    <row r="14" spans="1:7" ht="18" customHeight="1">
      <c r="A14" s="344"/>
      <c r="B14" s="381"/>
      <c r="C14" s="383"/>
      <c r="D14" s="396"/>
      <c r="E14" s="397"/>
      <c r="F14" s="400"/>
      <c r="G14" s="395"/>
    </row>
    <row r="15" spans="1:7" ht="18" customHeight="1">
      <c r="A15" s="344"/>
      <c r="B15" s="380"/>
      <c r="C15" s="389"/>
      <c r="D15" s="386"/>
      <c r="E15" s="387"/>
      <c r="F15" s="398"/>
      <c r="G15" s="393"/>
    </row>
    <row r="16" spans="1:7" ht="18" customHeight="1">
      <c r="A16" s="344"/>
      <c r="B16" s="381"/>
      <c r="C16" s="390"/>
      <c r="D16" s="386"/>
      <c r="E16" s="387"/>
      <c r="F16" s="399"/>
      <c r="G16" s="394"/>
    </row>
    <row r="17" spans="1:8" ht="18" customHeight="1">
      <c r="A17" s="344"/>
      <c r="B17" s="381"/>
      <c r="C17" s="390"/>
      <c r="D17" s="386"/>
      <c r="E17" s="387"/>
      <c r="F17" s="399"/>
      <c r="G17" s="394"/>
      <c r="H17" s="128"/>
    </row>
    <row r="18" spans="1:8" ht="18" customHeight="1">
      <c r="A18" s="344"/>
      <c r="B18" s="388"/>
      <c r="C18" s="391"/>
      <c r="D18" s="396"/>
      <c r="E18" s="397"/>
      <c r="F18" s="400"/>
      <c r="G18" s="395"/>
    </row>
    <row r="19" spans="1:8" ht="18" customHeight="1">
      <c r="A19" s="344"/>
      <c r="B19" s="380"/>
      <c r="C19" s="382"/>
      <c r="D19" s="384"/>
      <c r="E19" s="385"/>
      <c r="F19" s="401"/>
      <c r="G19" s="393"/>
    </row>
    <row r="20" spans="1:8" ht="18" customHeight="1">
      <c r="A20" s="344"/>
      <c r="B20" s="381"/>
      <c r="C20" s="383"/>
      <c r="D20" s="386"/>
      <c r="E20" s="387"/>
      <c r="F20" s="402"/>
      <c r="G20" s="394"/>
    </row>
    <row r="21" spans="1:8" ht="18" customHeight="1">
      <c r="A21" s="344"/>
      <c r="B21" s="381"/>
      <c r="C21" s="383"/>
      <c r="D21" s="386"/>
      <c r="E21" s="387"/>
      <c r="F21" s="402"/>
      <c r="G21" s="394"/>
    </row>
    <row r="22" spans="1:8" ht="18" customHeight="1">
      <c r="A22" s="344"/>
      <c r="B22" s="381"/>
      <c r="C22" s="383"/>
      <c r="D22" s="396"/>
      <c r="E22" s="397"/>
      <c r="F22" s="403"/>
      <c r="G22" s="395"/>
    </row>
    <row r="23" spans="1:8" ht="18" customHeight="1">
      <c r="A23" s="344"/>
      <c r="B23" s="380"/>
      <c r="C23" s="382"/>
      <c r="D23" s="386"/>
      <c r="E23" s="387"/>
      <c r="F23" s="401"/>
      <c r="G23" s="393"/>
    </row>
    <row r="24" spans="1:8" ht="18" customHeight="1">
      <c r="A24" s="344"/>
      <c r="B24" s="381"/>
      <c r="C24" s="383"/>
      <c r="D24" s="386"/>
      <c r="E24" s="387"/>
      <c r="F24" s="402"/>
      <c r="G24" s="394"/>
    </row>
    <row r="25" spans="1:8" ht="18" customHeight="1">
      <c r="A25" s="344"/>
      <c r="B25" s="381"/>
      <c r="C25" s="383"/>
      <c r="D25" s="386"/>
      <c r="E25" s="387"/>
      <c r="F25" s="402"/>
      <c r="G25" s="394"/>
    </row>
    <row r="26" spans="1:8" ht="18" customHeight="1">
      <c r="A26" s="344"/>
      <c r="B26" s="388"/>
      <c r="C26" s="392"/>
      <c r="D26" s="396"/>
      <c r="E26" s="397"/>
      <c r="F26" s="403"/>
      <c r="G26" s="395"/>
    </row>
    <row r="27" spans="1:8" ht="18" customHeight="1">
      <c r="A27" s="344"/>
      <c r="B27" s="380"/>
      <c r="C27" s="389"/>
      <c r="D27" s="386"/>
      <c r="E27" s="387"/>
      <c r="F27" s="401"/>
      <c r="G27" s="393"/>
    </row>
    <row r="28" spans="1:8" ht="18" customHeight="1">
      <c r="A28" s="344"/>
      <c r="B28" s="381"/>
      <c r="C28" s="390"/>
      <c r="D28" s="386"/>
      <c r="E28" s="387"/>
      <c r="F28" s="402"/>
      <c r="G28" s="394"/>
    </row>
    <row r="29" spans="1:8" ht="18" customHeight="1">
      <c r="A29" s="344"/>
      <c r="B29" s="381"/>
      <c r="C29" s="390"/>
      <c r="D29" s="386"/>
      <c r="E29" s="387"/>
      <c r="F29" s="402"/>
      <c r="G29" s="394"/>
    </row>
    <row r="30" spans="1:8" ht="18" customHeight="1">
      <c r="A30" s="344"/>
      <c r="B30" s="381"/>
      <c r="C30" s="391"/>
      <c r="D30" s="396"/>
      <c r="E30" s="397"/>
      <c r="F30" s="403"/>
      <c r="G30" s="395"/>
    </row>
    <row r="31" spans="1:8" ht="18" customHeight="1">
      <c r="A31" s="344"/>
      <c r="B31" s="380"/>
      <c r="C31" s="390"/>
      <c r="D31" s="386"/>
      <c r="E31" s="387"/>
      <c r="F31" s="402"/>
      <c r="G31" s="404"/>
    </row>
    <row r="32" spans="1:8" ht="18" customHeight="1">
      <c r="A32" s="344"/>
      <c r="B32" s="381"/>
      <c r="C32" s="390"/>
      <c r="D32" s="386"/>
      <c r="E32" s="387"/>
      <c r="F32" s="402"/>
      <c r="G32" s="404"/>
    </row>
    <row r="33" spans="1:9" ht="18" customHeight="1">
      <c r="A33" s="344"/>
      <c r="B33" s="381"/>
      <c r="C33" s="390"/>
      <c r="D33" s="386"/>
      <c r="E33" s="387"/>
      <c r="F33" s="402"/>
      <c r="G33" s="404"/>
    </row>
    <row r="34" spans="1:9" ht="18" customHeight="1">
      <c r="A34" s="344"/>
      <c r="B34" s="388"/>
      <c r="C34" s="391"/>
      <c r="D34" s="396"/>
      <c r="E34" s="397"/>
      <c r="F34" s="402"/>
      <c r="G34" s="404"/>
    </row>
    <row r="35" spans="1:9" ht="18" customHeight="1">
      <c r="A35" s="344"/>
      <c r="B35" s="380"/>
      <c r="C35" s="405"/>
      <c r="D35" s="386"/>
      <c r="E35" s="408"/>
      <c r="F35" s="398"/>
      <c r="G35" s="394"/>
    </row>
    <row r="36" spans="1:9" ht="18" customHeight="1">
      <c r="A36" s="344"/>
      <c r="B36" s="381"/>
      <c r="C36" s="406"/>
      <c r="D36" s="386"/>
      <c r="E36" s="408"/>
      <c r="F36" s="399"/>
      <c r="G36" s="394"/>
    </row>
    <row r="37" spans="1:9" ht="18" customHeight="1">
      <c r="A37" s="344"/>
      <c r="B37" s="381"/>
      <c r="C37" s="406"/>
      <c r="D37" s="386"/>
      <c r="E37" s="408"/>
      <c r="F37" s="399"/>
      <c r="G37" s="394"/>
      <c r="H37" s="128"/>
      <c r="I37" s="129"/>
    </row>
    <row r="38" spans="1:9" ht="18" customHeight="1">
      <c r="A38" s="344"/>
      <c r="B38" s="388"/>
      <c r="C38" s="407"/>
      <c r="D38" s="396"/>
      <c r="E38" s="409"/>
      <c r="F38" s="400"/>
      <c r="G38" s="395"/>
    </row>
    <row r="39" spans="1:9" ht="24.75" customHeight="1">
      <c r="A39" s="372" t="s">
        <v>42</v>
      </c>
      <c r="B39" s="373"/>
      <c r="C39" s="373"/>
      <c r="D39" s="373"/>
      <c r="E39" s="373"/>
      <c r="F39" s="410">
        <f>SUM(G11:G38)</f>
        <v>0</v>
      </c>
      <c r="G39" s="411"/>
    </row>
    <row r="40" spans="1:9">
      <c r="A40" s="358"/>
      <c r="B40" s="358"/>
      <c r="C40" s="358"/>
      <c r="D40" s="358"/>
      <c r="E40" s="358"/>
      <c r="F40" s="358"/>
      <c r="G40" s="358"/>
    </row>
    <row r="41" spans="1:9" ht="54.75" customHeight="1">
      <c r="A41" s="183"/>
      <c r="B41" s="183"/>
      <c r="C41" s="183"/>
      <c r="D41" s="183"/>
      <c r="E41" s="345" t="s">
        <v>41</v>
      </c>
      <c r="F41" s="347"/>
      <c r="G41" s="138" t="s">
        <v>222</v>
      </c>
    </row>
    <row r="42" spans="1:9" ht="46.5" customHeight="1">
      <c r="A42" s="412" t="s">
        <v>223</v>
      </c>
      <c r="B42" s="413"/>
      <c r="C42" s="413"/>
      <c r="D42" s="413"/>
      <c r="E42" s="414"/>
      <c r="F42" s="415"/>
      <c r="G42" s="191"/>
    </row>
    <row r="43" spans="1:9">
      <c r="A43" s="184"/>
      <c r="B43" s="184"/>
      <c r="C43" s="184"/>
      <c r="D43" s="184"/>
      <c r="E43" s="184"/>
      <c r="F43" s="184"/>
      <c r="G43" s="184"/>
    </row>
    <row r="44" spans="1:9">
      <c r="A44" s="358" t="s">
        <v>40</v>
      </c>
      <c r="B44" s="358"/>
      <c r="C44" s="358"/>
      <c r="D44" s="358"/>
      <c r="E44" s="358"/>
      <c r="F44" s="358"/>
      <c r="G44" s="358"/>
    </row>
    <row r="45" spans="1:9">
      <c r="A45" s="184"/>
      <c r="B45" s="184"/>
      <c r="C45" s="184"/>
      <c r="D45" s="184"/>
      <c r="E45" s="184"/>
      <c r="F45" s="184"/>
      <c r="G45" s="184"/>
    </row>
    <row r="46" spans="1:9">
      <c r="A46" s="124"/>
      <c r="B46" s="124"/>
      <c r="C46" s="124"/>
      <c r="D46" s="124"/>
      <c r="E46" s="124"/>
      <c r="F46" s="124"/>
      <c r="G46" s="124"/>
    </row>
    <row r="48" spans="1:9">
      <c r="A48" s="124"/>
      <c r="B48" s="124"/>
      <c r="C48" s="124"/>
      <c r="D48" s="124"/>
      <c r="E48" s="124"/>
      <c r="F48" s="124"/>
      <c r="G48" s="124"/>
    </row>
    <row r="49" spans="1:7">
      <c r="A49" s="124"/>
      <c r="B49" s="124"/>
      <c r="C49" s="124"/>
      <c r="D49" s="124"/>
      <c r="E49" s="124"/>
      <c r="F49" s="124"/>
      <c r="G49" s="124"/>
    </row>
    <row r="50" spans="1:7">
      <c r="A50" s="124"/>
      <c r="B50" s="124"/>
      <c r="C50" s="124"/>
      <c r="D50" s="124"/>
      <c r="E50" s="124"/>
      <c r="F50" s="124"/>
    </row>
    <row r="51" spans="1:7">
      <c r="A51" s="124"/>
      <c r="B51" s="124"/>
      <c r="C51" s="124"/>
      <c r="D51" s="124"/>
      <c r="E51" s="124"/>
      <c r="F51" s="124"/>
    </row>
    <row r="52" spans="1:7">
      <c r="A52" s="124"/>
      <c r="B52" s="124"/>
      <c r="C52" s="124"/>
      <c r="D52" s="124"/>
      <c r="E52" s="124"/>
      <c r="F52" s="124"/>
    </row>
    <row r="53" spans="1:7">
      <c r="A53" s="124"/>
      <c r="B53" s="124"/>
      <c r="C53" s="124"/>
      <c r="D53" s="124"/>
      <c r="E53" s="124"/>
      <c r="F53" s="124"/>
    </row>
    <row r="54" spans="1:7">
      <c r="A54" s="124"/>
      <c r="B54" s="124"/>
      <c r="C54" s="124"/>
      <c r="D54" s="124"/>
      <c r="E54" s="124"/>
      <c r="F54" s="124"/>
    </row>
    <row r="55" spans="1:7">
      <c r="A55" s="124"/>
      <c r="B55" s="124"/>
      <c r="C55" s="124"/>
      <c r="D55" s="124"/>
      <c r="E55" s="124"/>
      <c r="F55" s="124"/>
    </row>
    <row r="56" spans="1:7">
      <c r="A56" s="124"/>
      <c r="B56" s="124"/>
      <c r="C56" s="124"/>
      <c r="D56" s="124"/>
      <c r="E56" s="124"/>
      <c r="F56" s="124"/>
    </row>
    <row r="57" spans="1:7">
      <c r="A57" s="124"/>
      <c r="B57" s="124"/>
      <c r="C57" s="124"/>
      <c r="D57" s="124"/>
      <c r="E57" s="124"/>
      <c r="F57" s="124"/>
    </row>
    <row r="58" spans="1:7">
      <c r="A58" s="124"/>
      <c r="B58" s="124"/>
      <c r="C58" s="124"/>
      <c r="D58" s="124"/>
      <c r="E58" s="124"/>
      <c r="F58" s="124"/>
    </row>
    <row r="59" spans="1:7">
      <c r="A59" s="124"/>
      <c r="B59" s="124"/>
      <c r="C59" s="124"/>
      <c r="D59" s="124"/>
      <c r="E59" s="124"/>
      <c r="F59" s="124"/>
    </row>
    <row r="60" spans="1:7">
      <c r="A60" s="124"/>
      <c r="B60" s="124"/>
      <c r="C60" s="124"/>
      <c r="D60" s="124"/>
      <c r="E60" s="124"/>
      <c r="F60" s="124"/>
    </row>
    <row r="61" spans="1:7">
      <c r="A61" s="124"/>
      <c r="B61" s="124"/>
      <c r="C61" s="124"/>
      <c r="D61" s="124"/>
      <c r="E61" s="124"/>
      <c r="F61" s="124"/>
    </row>
    <row r="62" spans="1:7">
      <c r="A62" s="124"/>
      <c r="B62" s="124"/>
      <c r="C62" s="124"/>
      <c r="D62" s="124"/>
      <c r="E62" s="124"/>
      <c r="F62" s="124"/>
    </row>
    <row r="63" spans="1:7">
      <c r="A63" s="124"/>
      <c r="B63" s="124"/>
      <c r="C63" s="124"/>
      <c r="D63" s="124"/>
      <c r="E63" s="124"/>
      <c r="F63" s="124"/>
    </row>
    <row r="64" spans="1:7">
      <c r="A64" s="124"/>
      <c r="B64" s="124"/>
      <c r="C64" s="124"/>
      <c r="D64" s="124"/>
      <c r="E64" s="124"/>
      <c r="F64" s="124"/>
    </row>
    <row r="65" spans="1:6">
      <c r="A65" s="124"/>
      <c r="B65" s="124"/>
      <c r="C65" s="124"/>
      <c r="D65" s="124"/>
      <c r="E65" s="124"/>
      <c r="F65" s="124"/>
    </row>
  </sheetData>
  <mergeCells count="72">
    <mergeCell ref="A39:E39"/>
    <mergeCell ref="F39:G39"/>
    <mergeCell ref="A40:G40"/>
    <mergeCell ref="A44:G44"/>
    <mergeCell ref="A42:D42"/>
    <mergeCell ref="E42:F42"/>
    <mergeCell ref="E41:F41"/>
    <mergeCell ref="B35:B38"/>
    <mergeCell ref="C35:C38"/>
    <mergeCell ref="D35:E35"/>
    <mergeCell ref="F35:F38"/>
    <mergeCell ref="G35:G38"/>
    <mergeCell ref="D36:E36"/>
    <mergeCell ref="D37:E37"/>
    <mergeCell ref="D38:E38"/>
    <mergeCell ref="B31:B34"/>
    <mergeCell ref="C31:C34"/>
    <mergeCell ref="D31:E31"/>
    <mergeCell ref="F31:F34"/>
    <mergeCell ref="G31:G34"/>
    <mergeCell ref="D32:E32"/>
    <mergeCell ref="D33:E33"/>
    <mergeCell ref="D34:E34"/>
    <mergeCell ref="B27:B30"/>
    <mergeCell ref="C27:C30"/>
    <mergeCell ref="D27:E27"/>
    <mergeCell ref="F27:F30"/>
    <mergeCell ref="G27:G30"/>
    <mergeCell ref="D28:E28"/>
    <mergeCell ref="D29:E29"/>
    <mergeCell ref="D30:E30"/>
    <mergeCell ref="F23:F26"/>
    <mergeCell ref="G23:G26"/>
    <mergeCell ref="D24:E24"/>
    <mergeCell ref="D25:E25"/>
    <mergeCell ref="D26:E26"/>
    <mergeCell ref="G19:G22"/>
    <mergeCell ref="D20:E20"/>
    <mergeCell ref="D21:E21"/>
    <mergeCell ref="D22:E22"/>
    <mergeCell ref="F11:F14"/>
    <mergeCell ref="G11:G14"/>
    <mergeCell ref="D12:E12"/>
    <mergeCell ref="D13:E13"/>
    <mergeCell ref="D14:E14"/>
    <mergeCell ref="D15:E15"/>
    <mergeCell ref="F15:F18"/>
    <mergeCell ref="G15:G18"/>
    <mergeCell ref="D18:E18"/>
    <mergeCell ref="D19:E19"/>
    <mergeCell ref="F19:F22"/>
    <mergeCell ref="A8:B8"/>
    <mergeCell ref="A9:B9"/>
    <mergeCell ref="A10:A38"/>
    <mergeCell ref="D10:E10"/>
    <mergeCell ref="B11:B14"/>
    <mergeCell ref="C11:C14"/>
    <mergeCell ref="D11:E11"/>
    <mergeCell ref="D16:E16"/>
    <mergeCell ref="D17:E17"/>
    <mergeCell ref="B19:B22"/>
    <mergeCell ref="C19:C22"/>
    <mergeCell ref="B15:B18"/>
    <mergeCell ref="C15:C18"/>
    <mergeCell ref="B23:B26"/>
    <mergeCell ref="C23:C26"/>
    <mergeCell ref="D23:E23"/>
    <mergeCell ref="A5:G5"/>
    <mergeCell ref="D2:G2"/>
    <mergeCell ref="A3:G3"/>
    <mergeCell ref="A4:G4"/>
    <mergeCell ref="A7:B7"/>
  </mergeCells>
  <phoneticPr fontId="2"/>
  <dataValidations count="2">
    <dataValidation imeMode="on" allowBlank="1" showInputMessage="1" showErrorMessage="1" sqref="C7:C8 C11:F38" xr:uid="{00000000-0002-0000-0100-000000000000}"/>
    <dataValidation imeMode="off" allowBlank="1" showInputMessage="1" showErrorMessage="1" sqref="B11:B38 C9 G11:G38 D2 G42" xr:uid="{00000000-0002-0000-0100-000001000000}"/>
  </dataValidations>
  <printOptions horizontalCentered="1"/>
  <pageMargins left="0.47244094488188981" right="0.39370078740157483" top="0.78740157480314965" bottom="0.39370078740157483" header="0.39370078740157483" footer="0.19685039370078741"/>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Z72"/>
  <sheetViews>
    <sheetView showGridLines="0" view="pageBreakPreview" zoomScale="70" zoomScaleNormal="100" zoomScaleSheetLayoutView="70" workbookViewId="0">
      <selection activeCell="AT10" sqref="AT10:AV69"/>
    </sheetView>
  </sheetViews>
  <sheetFormatPr defaultRowHeight="13.5"/>
  <cols>
    <col min="1" max="3" width="4.625" style="193" customWidth="1"/>
    <col min="4" max="4" width="10.75" style="193" customWidth="1"/>
    <col min="5" max="7" width="9" style="193"/>
    <col min="8" max="8" width="3.25" style="193" customWidth="1"/>
    <col min="9" max="10" width="3.125" style="194" customWidth="1"/>
    <col min="11" max="11" width="5.25" style="194" customWidth="1"/>
    <col min="12" max="42" width="4.5" style="193" customWidth="1"/>
    <col min="43" max="44" width="10.625" style="193" customWidth="1"/>
    <col min="45" max="45" width="18" style="193" bestFit="1" customWidth="1"/>
    <col min="46" max="46" width="16.125" style="193" customWidth="1"/>
    <col min="47" max="47" width="17.125" style="193" bestFit="1" customWidth="1"/>
    <col min="48" max="49" width="4.125" style="193" customWidth="1"/>
    <col min="50" max="16384" width="9" style="193"/>
  </cols>
  <sheetData>
    <row r="1" spans="1:52" ht="17.25">
      <c r="A1" s="38" t="s">
        <v>283</v>
      </c>
    </row>
    <row r="2" spans="1:52" ht="20.25" customHeight="1">
      <c r="A2" s="438" t="s">
        <v>124</v>
      </c>
      <c r="B2" s="439"/>
      <c r="C2" s="440"/>
      <c r="D2" s="39" t="s">
        <v>208</v>
      </c>
      <c r="E2" s="40"/>
      <c r="F2" s="40"/>
      <c r="G2" s="41"/>
      <c r="H2" s="273" t="s">
        <v>277</v>
      </c>
    </row>
    <row r="3" spans="1:52" ht="20.25" customHeight="1" thickBot="1">
      <c r="A3" s="438" t="s">
        <v>126</v>
      </c>
      <c r="B3" s="439"/>
      <c r="C3" s="440"/>
      <c r="D3" s="39" t="s">
        <v>209</v>
      </c>
      <c r="E3" s="40"/>
      <c r="F3" s="40"/>
      <c r="G3" s="41"/>
      <c r="W3" s="37" t="s">
        <v>150</v>
      </c>
      <c r="AO3" s="277"/>
      <c r="AP3" s="277"/>
      <c r="AQ3" s="277"/>
      <c r="AR3" s="277"/>
    </row>
    <row r="4" spans="1:52" ht="20.25" customHeight="1" thickBot="1">
      <c r="A4" s="438" t="s">
        <v>127</v>
      </c>
      <c r="B4" s="439"/>
      <c r="C4" s="440"/>
      <c r="D4" s="44">
        <v>0</v>
      </c>
      <c r="E4" s="39"/>
      <c r="F4" s="40"/>
      <c r="G4" s="45"/>
      <c r="W4" s="422" t="s">
        <v>281</v>
      </c>
      <c r="X4" s="422"/>
      <c r="Y4" s="422"/>
      <c r="Z4" s="422"/>
      <c r="AA4" s="422"/>
      <c r="AB4" s="422"/>
      <c r="AC4" s="422"/>
      <c r="AD4" s="422"/>
      <c r="AE4" s="422"/>
      <c r="AJ4" s="276"/>
      <c r="AK4" s="276"/>
      <c r="AL4" s="276"/>
      <c r="AM4" s="276"/>
      <c r="AN4" s="276"/>
      <c r="AO4" s="276"/>
      <c r="AP4" s="324" t="s">
        <v>280</v>
      </c>
      <c r="AQ4" s="325"/>
      <c r="AR4" s="325"/>
      <c r="AS4" s="326"/>
    </row>
    <row r="5" spans="1:52" ht="20.25" customHeight="1">
      <c r="A5" s="433" t="s">
        <v>21</v>
      </c>
      <c r="B5" s="434"/>
      <c r="C5" s="435"/>
      <c r="D5" s="46">
        <v>46120</v>
      </c>
      <c r="E5" s="47" t="s">
        <v>235</v>
      </c>
      <c r="F5" s="48">
        <v>46180</v>
      </c>
      <c r="G5" s="49"/>
      <c r="H5" s="42"/>
      <c r="AM5" s="195"/>
      <c r="AN5" s="195"/>
      <c r="AO5" s="195"/>
      <c r="AP5" s="437"/>
      <c r="AQ5" s="437"/>
    </row>
    <row r="6" spans="1:52" ht="20.25" customHeight="1">
      <c r="A6" s="433" t="s">
        <v>291</v>
      </c>
      <c r="B6" s="434"/>
      <c r="C6" s="435"/>
      <c r="D6" s="39" t="s">
        <v>292</v>
      </c>
      <c r="E6" s="292"/>
      <c r="F6" s="293"/>
      <c r="G6" s="50"/>
      <c r="H6" s="42"/>
      <c r="I6" s="242"/>
      <c r="J6" s="242"/>
      <c r="K6" s="242"/>
      <c r="L6" s="242"/>
      <c r="M6" s="242"/>
      <c r="N6" s="242"/>
      <c r="O6" s="242"/>
      <c r="P6" s="242"/>
      <c r="Q6" s="242"/>
      <c r="R6" s="242"/>
      <c r="S6" s="242"/>
      <c r="T6" s="242"/>
      <c r="U6" s="242"/>
      <c r="V6" s="242"/>
      <c r="W6" s="242"/>
      <c r="X6" s="242"/>
      <c r="Y6" s="242"/>
      <c r="Z6" s="242"/>
      <c r="AA6" s="242"/>
      <c r="AB6" s="242"/>
      <c r="AC6" s="242"/>
      <c r="AD6" s="242"/>
      <c r="AE6" s="242"/>
      <c r="AF6" s="242"/>
      <c r="AG6" s="242"/>
      <c r="AH6" s="242"/>
      <c r="AI6" s="242"/>
      <c r="AJ6" s="242"/>
      <c r="AK6" s="242"/>
      <c r="AL6" s="242"/>
      <c r="AM6" s="242"/>
      <c r="AN6" s="242"/>
      <c r="AO6" s="242"/>
      <c r="AP6" s="242"/>
      <c r="AQ6" s="242"/>
    </row>
    <row r="7" spans="1:52" ht="20.25" customHeight="1">
      <c r="A7" s="436" t="s">
        <v>128</v>
      </c>
      <c r="B7" s="436"/>
      <c r="C7" s="436"/>
      <c r="D7" s="51">
        <v>46174</v>
      </c>
      <c r="E7" s="294"/>
      <c r="F7" s="295"/>
      <c r="G7" s="50"/>
      <c r="H7" s="42"/>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row>
    <row r="8" spans="1:52" ht="32.25" customHeight="1">
      <c r="A8" s="201" t="s">
        <v>238</v>
      </c>
      <c r="B8" s="198"/>
      <c r="C8" s="198"/>
      <c r="D8" s="198"/>
      <c r="E8" s="198"/>
      <c r="F8" s="198"/>
      <c r="G8" s="198"/>
      <c r="H8" s="43"/>
      <c r="J8" s="437"/>
      <c r="K8" s="437"/>
      <c r="L8" s="437"/>
      <c r="M8" s="437"/>
      <c r="N8" s="437"/>
      <c r="O8" s="241"/>
      <c r="P8" s="241"/>
      <c r="Q8" s="241"/>
      <c r="R8" s="241"/>
      <c r="S8" s="241"/>
      <c r="T8" s="241"/>
      <c r="U8" s="241"/>
      <c r="V8" s="241"/>
      <c r="W8" s="241"/>
      <c r="X8" s="241"/>
      <c r="Y8" s="241"/>
      <c r="Z8" s="241"/>
      <c r="AA8" s="241"/>
      <c r="AB8" s="197"/>
      <c r="AC8" s="197"/>
      <c r="AD8" s="197"/>
      <c r="AE8" s="197"/>
      <c r="AF8" s="197"/>
      <c r="AG8" s="197"/>
      <c r="AH8" s="197"/>
      <c r="AI8" s="197"/>
      <c r="AJ8" s="197"/>
      <c r="AK8" s="197"/>
      <c r="AL8" s="197"/>
      <c r="AM8" s="197"/>
      <c r="AN8" s="197"/>
      <c r="AO8" s="197"/>
      <c r="AP8" s="197"/>
      <c r="AQ8" s="197"/>
      <c r="AR8" s="197"/>
      <c r="AS8" s="197"/>
    </row>
    <row r="9" spans="1:52" ht="20.25" customHeight="1">
      <c r="H9" s="50"/>
      <c r="I9" s="247"/>
      <c r="J9" s="199"/>
      <c r="K9" s="199"/>
      <c r="L9" s="199"/>
      <c r="M9" s="199"/>
      <c r="N9" s="200"/>
      <c r="O9" s="200"/>
      <c r="P9" s="200"/>
      <c r="Q9" s="200"/>
      <c r="R9" s="200"/>
      <c r="S9" s="200"/>
      <c r="T9" s="200"/>
      <c r="U9" s="200"/>
      <c r="V9" s="200"/>
      <c r="W9" s="200"/>
      <c r="X9" s="200"/>
      <c r="Y9" s="200"/>
    </row>
    <row r="10" spans="1:52" s="198" customFormat="1" ht="15.75" customHeight="1">
      <c r="A10" s="438" t="s">
        <v>125</v>
      </c>
      <c r="B10" s="439"/>
      <c r="C10" s="440"/>
      <c r="D10" s="441"/>
      <c r="E10" s="441"/>
      <c r="F10" s="441"/>
      <c r="G10" s="441"/>
      <c r="I10" s="423" t="s">
        <v>273</v>
      </c>
      <c r="J10" s="202" t="s">
        <v>239</v>
      </c>
      <c r="K10" s="202"/>
      <c r="L10" s="203">
        <f>IF(D5="","",D5)</f>
        <v>46120</v>
      </c>
      <c r="M10" s="204">
        <f t="shared" ref="M10:AP10" si="0">IF(L10="","",IF((L10+1)&gt;=$L$30,"",(L10+1)))</f>
        <v>46121</v>
      </c>
      <c r="N10" s="204">
        <f t="shared" si="0"/>
        <v>46122</v>
      </c>
      <c r="O10" s="204">
        <f t="shared" si="0"/>
        <v>46123</v>
      </c>
      <c r="P10" s="204">
        <f t="shared" si="0"/>
        <v>46124</v>
      </c>
      <c r="Q10" s="204">
        <f t="shared" si="0"/>
        <v>46125</v>
      </c>
      <c r="R10" s="204">
        <f t="shared" si="0"/>
        <v>46126</v>
      </c>
      <c r="S10" s="204">
        <f t="shared" si="0"/>
        <v>46127</v>
      </c>
      <c r="T10" s="204">
        <f t="shared" si="0"/>
        <v>46128</v>
      </c>
      <c r="U10" s="204">
        <f t="shared" si="0"/>
        <v>46129</v>
      </c>
      <c r="V10" s="204">
        <f t="shared" si="0"/>
        <v>46130</v>
      </c>
      <c r="W10" s="204">
        <f t="shared" si="0"/>
        <v>46131</v>
      </c>
      <c r="X10" s="204">
        <f t="shared" si="0"/>
        <v>46132</v>
      </c>
      <c r="Y10" s="204">
        <f t="shared" si="0"/>
        <v>46133</v>
      </c>
      <c r="Z10" s="204">
        <f t="shared" si="0"/>
        <v>46134</v>
      </c>
      <c r="AA10" s="204">
        <f t="shared" si="0"/>
        <v>46135</v>
      </c>
      <c r="AB10" s="204">
        <f t="shared" si="0"/>
        <v>46136</v>
      </c>
      <c r="AC10" s="204">
        <f t="shared" si="0"/>
        <v>46137</v>
      </c>
      <c r="AD10" s="204">
        <f t="shared" si="0"/>
        <v>46138</v>
      </c>
      <c r="AE10" s="204">
        <f t="shared" si="0"/>
        <v>46139</v>
      </c>
      <c r="AF10" s="204">
        <f t="shared" si="0"/>
        <v>46140</v>
      </c>
      <c r="AG10" s="204">
        <f t="shared" si="0"/>
        <v>46141</v>
      </c>
      <c r="AH10" s="204">
        <f t="shared" si="0"/>
        <v>46142</v>
      </c>
      <c r="AI10" s="204">
        <f t="shared" si="0"/>
        <v>46143</v>
      </c>
      <c r="AJ10" s="204">
        <f t="shared" si="0"/>
        <v>46144</v>
      </c>
      <c r="AK10" s="204">
        <f t="shared" si="0"/>
        <v>46145</v>
      </c>
      <c r="AL10" s="204">
        <f t="shared" si="0"/>
        <v>46146</v>
      </c>
      <c r="AM10" s="204">
        <f t="shared" si="0"/>
        <v>46147</v>
      </c>
      <c r="AN10" s="204">
        <f t="shared" si="0"/>
        <v>46148</v>
      </c>
      <c r="AO10" s="204">
        <f t="shared" si="0"/>
        <v>46149</v>
      </c>
      <c r="AP10" s="243" t="str">
        <f t="shared" si="0"/>
        <v/>
      </c>
      <c r="AT10" s="316" t="s">
        <v>102</v>
      </c>
      <c r="AU10" s="316"/>
      <c r="AV10" s="37"/>
      <c r="AW10" s="37"/>
      <c r="AX10" s="37"/>
      <c r="AY10" s="37"/>
      <c r="AZ10" s="37"/>
    </row>
    <row r="11" spans="1:52" ht="15.75" customHeight="1">
      <c r="A11" s="438" t="s">
        <v>276</v>
      </c>
      <c r="B11" s="439"/>
      <c r="C11" s="440"/>
      <c r="D11" s="441"/>
      <c r="E11" s="441"/>
      <c r="F11" s="441"/>
      <c r="G11" s="441"/>
      <c r="I11" s="423"/>
      <c r="J11" s="205" t="s">
        <v>240</v>
      </c>
      <c r="K11" s="205"/>
      <c r="L11" s="206" t="str">
        <f>IF(L10="","",TEXT(L10,"aaa"))</f>
        <v>水</v>
      </c>
      <c r="M11" s="213" t="str">
        <f t="shared" ref="M11:AP11" si="1">IF(M10="","",TEXT(M10,"aaa"))</f>
        <v>木</v>
      </c>
      <c r="N11" s="213" t="str">
        <f t="shared" si="1"/>
        <v>金</v>
      </c>
      <c r="O11" s="213" t="str">
        <f t="shared" si="1"/>
        <v>土</v>
      </c>
      <c r="P11" s="213" t="str">
        <f t="shared" si="1"/>
        <v>日</v>
      </c>
      <c r="Q11" s="213" t="str">
        <f t="shared" si="1"/>
        <v>月</v>
      </c>
      <c r="R11" s="213" t="str">
        <f t="shared" si="1"/>
        <v>火</v>
      </c>
      <c r="S11" s="213" t="str">
        <f t="shared" si="1"/>
        <v>水</v>
      </c>
      <c r="T11" s="213" t="str">
        <f t="shared" si="1"/>
        <v>木</v>
      </c>
      <c r="U11" s="213" t="str">
        <f t="shared" si="1"/>
        <v>金</v>
      </c>
      <c r="V11" s="213" t="str">
        <f t="shared" si="1"/>
        <v>土</v>
      </c>
      <c r="W11" s="213" t="str">
        <f t="shared" si="1"/>
        <v>日</v>
      </c>
      <c r="X11" s="213" t="str">
        <f t="shared" si="1"/>
        <v>月</v>
      </c>
      <c r="Y11" s="213" t="str">
        <f t="shared" si="1"/>
        <v>火</v>
      </c>
      <c r="Z11" s="213" t="str">
        <f t="shared" si="1"/>
        <v>水</v>
      </c>
      <c r="AA11" s="213" t="str">
        <f t="shared" si="1"/>
        <v>木</v>
      </c>
      <c r="AB11" s="213" t="str">
        <f t="shared" si="1"/>
        <v>金</v>
      </c>
      <c r="AC11" s="213" t="str">
        <f t="shared" si="1"/>
        <v>土</v>
      </c>
      <c r="AD11" s="213" t="str">
        <f t="shared" si="1"/>
        <v>日</v>
      </c>
      <c r="AE11" s="213" t="str">
        <f t="shared" si="1"/>
        <v>月</v>
      </c>
      <c r="AF11" s="213" t="str">
        <f t="shared" si="1"/>
        <v>火</v>
      </c>
      <c r="AG11" s="213" t="str">
        <f t="shared" si="1"/>
        <v>水</v>
      </c>
      <c r="AH11" s="213" t="str">
        <f t="shared" si="1"/>
        <v>木</v>
      </c>
      <c r="AI11" s="213" t="str">
        <f t="shared" si="1"/>
        <v>金</v>
      </c>
      <c r="AJ11" s="213" t="str">
        <f t="shared" si="1"/>
        <v>土</v>
      </c>
      <c r="AK11" s="213" t="str">
        <f t="shared" si="1"/>
        <v>日</v>
      </c>
      <c r="AL11" s="213" t="str">
        <f t="shared" si="1"/>
        <v>月</v>
      </c>
      <c r="AM11" s="213" t="str">
        <f t="shared" si="1"/>
        <v>火</v>
      </c>
      <c r="AN11" s="213" t="str">
        <f t="shared" si="1"/>
        <v>水</v>
      </c>
      <c r="AO11" s="213" t="str">
        <f t="shared" si="1"/>
        <v>木</v>
      </c>
      <c r="AP11" s="229" t="str">
        <f t="shared" si="1"/>
        <v/>
      </c>
      <c r="AT11" s="308">
        <v>46141</v>
      </c>
      <c r="AU11" s="65" t="s">
        <v>135</v>
      </c>
      <c r="AV11" s="37"/>
      <c r="AW11" s="37"/>
      <c r="AX11" s="37"/>
      <c r="AY11" s="37"/>
      <c r="AZ11" s="37"/>
    </row>
    <row r="12" spans="1:52" ht="69.95" customHeight="1">
      <c r="D12" s="275" t="s">
        <v>284</v>
      </c>
      <c r="E12" s="52" t="s">
        <v>129</v>
      </c>
      <c r="F12" s="37"/>
      <c r="G12" s="37"/>
      <c r="I12" s="423"/>
      <c r="J12" s="424" t="s">
        <v>242</v>
      </c>
      <c r="K12" s="442" t="s">
        <v>241</v>
      </c>
      <c r="L12" s="256"/>
      <c r="M12" s="207"/>
      <c r="N12" s="208"/>
      <c r="O12" s="207"/>
      <c r="P12" s="208"/>
      <c r="Q12" s="208"/>
      <c r="R12" s="207"/>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49"/>
      <c r="AT12" s="308">
        <v>46145</v>
      </c>
      <c r="AU12" s="65" t="s">
        <v>136</v>
      </c>
      <c r="AV12" s="37"/>
      <c r="AW12"/>
      <c r="AX12" s="37"/>
      <c r="AY12" s="37"/>
      <c r="AZ12" s="37"/>
    </row>
    <row r="13" spans="1:52" ht="69.95" customHeight="1">
      <c r="D13" s="53" t="s">
        <v>130</v>
      </c>
      <c r="E13" s="54" t="s">
        <v>131</v>
      </c>
      <c r="F13" s="55" t="s">
        <v>132</v>
      </c>
      <c r="G13" s="169" t="s">
        <v>133</v>
      </c>
      <c r="I13" s="423"/>
      <c r="J13" s="425"/>
      <c r="K13" s="443"/>
      <c r="L13" s="248"/>
      <c r="M13" s="207"/>
      <c r="N13" s="274"/>
      <c r="O13" s="207"/>
      <c r="P13" s="208"/>
      <c r="Q13" s="208"/>
      <c r="R13" s="207"/>
      <c r="S13" s="208"/>
      <c r="T13" s="208"/>
      <c r="U13" s="208"/>
      <c r="V13" s="208"/>
      <c r="W13" s="208"/>
      <c r="X13" s="208"/>
      <c r="Y13" s="208"/>
      <c r="Z13" s="208"/>
      <c r="AA13" s="208"/>
      <c r="AB13" s="208"/>
      <c r="AC13" s="208"/>
      <c r="AD13" s="208"/>
      <c r="AE13" s="208"/>
      <c r="AF13" s="208"/>
      <c r="AG13" s="208"/>
      <c r="AH13" s="208"/>
      <c r="AI13" s="208"/>
      <c r="AJ13" s="208"/>
      <c r="AK13" s="208"/>
      <c r="AL13" s="208"/>
      <c r="AM13" s="208"/>
      <c r="AN13" s="208"/>
      <c r="AO13" s="208"/>
      <c r="AP13" s="249"/>
      <c r="AT13" s="308">
        <v>46146</v>
      </c>
      <c r="AU13" s="65" t="s">
        <v>137</v>
      </c>
      <c r="AV13" s="37"/>
      <c r="AW13"/>
      <c r="AX13" s="37"/>
      <c r="AY13" s="37"/>
      <c r="AZ13" s="37"/>
    </row>
    <row r="14" spans="1:52" ht="69.95" customHeight="1">
      <c r="D14" s="56" t="s">
        <v>290</v>
      </c>
      <c r="E14" s="57"/>
      <c r="F14" s="59">
        <f t="shared" ref="F14:F42" si="2">COUNTIF($L$10:$AP$46,D14)</f>
        <v>0</v>
      </c>
      <c r="G14" s="170">
        <f>F14-E14</f>
        <v>0</v>
      </c>
      <c r="I14" s="423"/>
      <c r="J14" s="425"/>
      <c r="K14" s="443"/>
      <c r="L14" s="248"/>
      <c r="M14" s="207"/>
      <c r="N14" s="208"/>
      <c r="O14" s="207"/>
      <c r="P14" s="208"/>
      <c r="Q14" s="208"/>
      <c r="R14" s="207"/>
      <c r="S14" s="208"/>
      <c r="T14" s="208"/>
      <c r="U14" s="208"/>
      <c r="V14" s="208"/>
      <c r="W14" s="208"/>
      <c r="X14" s="208"/>
      <c r="Y14" s="208"/>
      <c r="Z14" s="208"/>
      <c r="AA14" s="208"/>
      <c r="AB14" s="208"/>
      <c r="AC14" s="208"/>
      <c r="AD14" s="208"/>
      <c r="AE14" s="208"/>
      <c r="AF14" s="208"/>
      <c r="AG14" s="208"/>
      <c r="AH14" s="208"/>
      <c r="AI14" s="208"/>
      <c r="AJ14" s="208"/>
      <c r="AK14" s="208"/>
      <c r="AL14" s="208"/>
      <c r="AM14" s="208"/>
      <c r="AN14" s="208"/>
      <c r="AO14" s="208"/>
      <c r="AP14" s="249"/>
      <c r="AT14" s="308">
        <v>46147</v>
      </c>
      <c r="AU14" s="65" t="s">
        <v>138</v>
      </c>
      <c r="AV14" s="37"/>
      <c r="AW14"/>
      <c r="AX14" s="37"/>
      <c r="AY14" s="37"/>
      <c r="AZ14" s="37"/>
    </row>
    <row r="15" spans="1:52" ht="69.95" customHeight="1">
      <c r="D15" s="56" t="s">
        <v>134</v>
      </c>
      <c r="E15" s="57"/>
      <c r="F15" s="59">
        <f t="shared" si="2"/>
        <v>0</v>
      </c>
      <c r="G15" s="170">
        <f t="shared" ref="G15:G44" si="3">F15-E15</f>
        <v>0</v>
      </c>
      <c r="I15" s="423"/>
      <c r="J15" s="425"/>
      <c r="K15" s="444"/>
      <c r="L15" s="250"/>
      <c r="M15" s="209"/>
      <c r="N15" s="210"/>
      <c r="O15" s="210"/>
      <c r="P15" s="210"/>
      <c r="Q15" s="210"/>
      <c r="R15" s="210"/>
      <c r="S15" s="210"/>
      <c r="T15" s="210"/>
      <c r="U15" s="210"/>
      <c r="V15" s="210"/>
      <c r="W15" s="210"/>
      <c r="X15" s="210"/>
      <c r="Y15" s="210"/>
      <c r="Z15" s="244"/>
      <c r="AA15" s="210"/>
      <c r="AB15" s="210"/>
      <c r="AC15" s="245"/>
      <c r="AD15" s="210"/>
      <c r="AE15" s="210"/>
      <c r="AF15" s="210"/>
      <c r="AG15" s="210"/>
      <c r="AH15" s="210"/>
      <c r="AI15" s="210"/>
      <c r="AJ15" s="210"/>
      <c r="AK15" s="210"/>
      <c r="AL15" s="210"/>
      <c r="AM15" s="210"/>
      <c r="AN15" s="210"/>
      <c r="AO15" s="210"/>
      <c r="AP15" s="251"/>
      <c r="AQ15" s="211" t="s">
        <v>243</v>
      </c>
      <c r="AT15" s="308">
        <v>46148</v>
      </c>
      <c r="AU15" s="65" t="s">
        <v>306</v>
      </c>
      <c r="AV15" s="37"/>
      <c r="AW15"/>
      <c r="AX15" s="37"/>
      <c r="AY15" s="37"/>
      <c r="AZ15" s="37"/>
    </row>
    <row r="16" spans="1:52" ht="24" customHeight="1">
      <c r="D16" s="56" t="s">
        <v>134</v>
      </c>
      <c r="E16" s="57"/>
      <c r="F16" s="59">
        <f t="shared" si="2"/>
        <v>0</v>
      </c>
      <c r="G16" s="170">
        <f t="shared" si="3"/>
        <v>0</v>
      </c>
      <c r="I16" s="423"/>
      <c r="J16" s="425"/>
      <c r="K16" s="212" t="s">
        <v>244</v>
      </c>
      <c r="L16" s="260"/>
      <c r="M16" s="213"/>
      <c r="N16" s="214"/>
      <c r="O16" s="213"/>
      <c r="P16" s="214"/>
      <c r="Q16" s="214"/>
      <c r="R16" s="213"/>
      <c r="S16" s="213"/>
      <c r="T16" s="214"/>
      <c r="U16" s="213"/>
      <c r="V16" s="213"/>
      <c r="W16" s="214"/>
      <c r="X16" s="214"/>
      <c r="Y16" s="213"/>
      <c r="Z16" s="213"/>
      <c r="AA16" s="213"/>
      <c r="AB16" s="213"/>
      <c r="AC16" s="213"/>
      <c r="AD16" s="214"/>
      <c r="AE16" s="214"/>
      <c r="AF16" s="213"/>
      <c r="AG16" s="213"/>
      <c r="AH16" s="214"/>
      <c r="AI16" s="213"/>
      <c r="AJ16" s="213"/>
      <c r="AK16" s="214"/>
      <c r="AL16" s="214"/>
      <c r="AM16" s="213"/>
      <c r="AN16" s="213"/>
      <c r="AO16" s="214"/>
      <c r="AP16" s="215"/>
      <c r="AQ16" s="216">
        <f>SUM(L16:AP16)</f>
        <v>0</v>
      </c>
      <c r="AR16" s="278" t="s">
        <v>285</v>
      </c>
      <c r="AT16" s="308">
        <v>46223</v>
      </c>
      <c r="AU16" s="65" t="s">
        <v>139</v>
      </c>
      <c r="AV16" s="37"/>
      <c r="AW16"/>
      <c r="AX16" s="37"/>
      <c r="AY16" s="37"/>
      <c r="AZ16" s="37"/>
    </row>
    <row r="17" spans="4:52" ht="24" customHeight="1">
      <c r="D17" s="56" t="s">
        <v>134</v>
      </c>
      <c r="E17" s="57"/>
      <c r="F17" s="59">
        <f t="shared" si="2"/>
        <v>0</v>
      </c>
      <c r="G17" s="170">
        <f t="shared" si="3"/>
        <v>0</v>
      </c>
      <c r="I17" s="423"/>
      <c r="J17" s="425"/>
      <c r="K17" s="217" t="s">
        <v>245</v>
      </c>
      <c r="L17" s="252" t="str">
        <f>IF(COUNTA(L12:L15)-COUNTIF(L12:L15,"★*")=0,"",COUNTA(L12:L15)-COUNTIF(L12:L15,"★*"))</f>
        <v/>
      </c>
      <c r="M17" s="253" t="str">
        <f t="shared" ref="M17:AP17" si="4">IF(COUNTA(M12:M15)-COUNTIF(M12:M15,"★*")=0,"",COUNTA(M12:M15)-COUNTIF(M12:M15,"★*"))</f>
        <v/>
      </c>
      <c r="N17" s="253" t="str">
        <f t="shared" si="4"/>
        <v/>
      </c>
      <c r="O17" s="253" t="str">
        <f t="shared" si="4"/>
        <v/>
      </c>
      <c r="P17" s="253" t="str">
        <f t="shared" si="4"/>
        <v/>
      </c>
      <c r="Q17" s="253" t="str">
        <f t="shared" si="4"/>
        <v/>
      </c>
      <c r="R17" s="253" t="str">
        <f t="shared" si="4"/>
        <v/>
      </c>
      <c r="S17" s="253" t="str">
        <f t="shared" si="4"/>
        <v/>
      </c>
      <c r="T17" s="253" t="str">
        <f t="shared" si="4"/>
        <v/>
      </c>
      <c r="U17" s="253" t="str">
        <f t="shared" si="4"/>
        <v/>
      </c>
      <c r="V17" s="253" t="str">
        <f t="shared" si="4"/>
        <v/>
      </c>
      <c r="W17" s="253" t="str">
        <f t="shared" si="4"/>
        <v/>
      </c>
      <c r="X17" s="253" t="str">
        <f t="shared" si="4"/>
        <v/>
      </c>
      <c r="Y17" s="253" t="str">
        <f t="shared" si="4"/>
        <v/>
      </c>
      <c r="Z17" s="253" t="str">
        <f t="shared" si="4"/>
        <v/>
      </c>
      <c r="AA17" s="253" t="str">
        <f t="shared" si="4"/>
        <v/>
      </c>
      <c r="AB17" s="253" t="str">
        <f t="shared" si="4"/>
        <v/>
      </c>
      <c r="AC17" s="253" t="str">
        <f t="shared" si="4"/>
        <v/>
      </c>
      <c r="AD17" s="253" t="str">
        <f t="shared" si="4"/>
        <v/>
      </c>
      <c r="AE17" s="253" t="str">
        <f t="shared" si="4"/>
        <v/>
      </c>
      <c r="AF17" s="253" t="str">
        <f t="shared" si="4"/>
        <v/>
      </c>
      <c r="AG17" s="253" t="str">
        <f t="shared" si="4"/>
        <v/>
      </c>
      <c r="AH17" s="253" t="str">
        <f t="shared" si="4"/>
        <v/>
      </c>
      <c r="AI17" s="253" t="str">
        <f t="shared" si="4"/>
        <v/>
      </c>
      <c r="AJ17" s="253" t="str">
        <f t="shared" si="4"/>
        <v/>
      </c>
      <c r="AK17" s="253" t="str">
        <f t="shared" si="4"/>
        <v/>
      </c>
      <c r="AL17" s="253" t="str">
        <f t="shared" si="4"/>
        <v/>
      </c>
      <c r="AM17" s="253" t="str">
        <f t="shared" si="4"/>
        <v/>
      </c>
      <c r="AN17" s="253" t="str">
        <f t="shared" si="4"/>
        <v/>
      </c>
      <c r="AO17" s="253" t="str">
        <f t="shared" si="4"/>
        <v/>
      </c>
      <c r="AP17" s="254" t="str">
        <f t="shared" si="4"/>
        <v/>
      </c>
      <c r="AQ17" s="216">
        <f>SUM(L17:AP17)</f>
        <v>0</v>
      </c>
      <c r="AR17" s="193" t="s">
        <v>286</v>
      </c>
      <c r="AT17" s="308">
        <v>46245</v>
      </c>
      <c r="AU17" s="65" t="s">
        <v>140</v>
      </c>
      <c r="AV17" s="37"/>
      <c r="AW17"/>
      <c r="AX17" s="37"/>
      <c r="AY17" s="37"/>
      <c r="AZ17" s="37"/>
    </row>
    <row r="18" spans="4:52" ht="69.95" customHeight="1">
      <c r="D18" s="56" t="s">
        <v>134</v>
      </c>
      <c r="E18" s="57"/>
      <c r="F18" s="59">
        <f t="shared" si="2"/>
        <v>0</v>
      </c>
      <c r="G18" s="170">
        <f t="shared" si="3"/>
        <v>0</v>
      </c>
      <c r="I18" s="423"/>
      <c r="J18" s="425"/>
      <c r="K18" s="419" t="s">
        <v>246</v>
      </c>
      <c r="L18" s="256" t="s">
        <v>275</v>
      </c>
      <c r="M18" s="207"/>
      <c r="N18" s="208"/>
      <c r="O18" s="207"/>
      <c r="P18" s="208"/>
      <c r="Q18" s="208"/>
      <c r="R18" s="207"/>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49"/>
      <c r="AQ18" s="257"/>
      <c r="AR18" s="195"/>
      <c r="AT18" s="308">
        <v>46247</v>
      </c>
      <c r="AU18" s="65" t="s">
        <v>307</v>
      </c>
      <c r="AV18" s="37"/>
      <c r="AW18"/>
      <c r="AX18" s="37"/>
      <c r="AY18" s="37"/>
      <c r="AZ18" s="37"/>
    </row>
    <row r="19" spans="4:52" ht="69.95" customHeight="1">
      <c r="D19" s="56" t="s">
        <v>134</v>
      </c>
      <c r="E19" s="57"/>
      <c r="F19" s="59">
        <f t="shared" si="2"/>
        <v>0</v>
      </c>
      <c r="G19" s="170">
        <f t="shared" si="3"/>
        <v>0</v>
      </c>
      <c r="I19" s="423"/>
      <c r="J19" s="425"/>
      <c r="K19" s="420"/>
      <c r="L19" s="248"/>
      <c r="M19" s="207"/>
      <c r="N19" s="274"/>
      <c r="O19" s="207"/>
      <c r="P19" s="208"/>
      <c r="Q19" s="208"/>
      <c r="R19" s="207"/>
      <c r="S19" s="208"/>
      <c r="T19" s="208"/>
      <c r="U19" s="208"/>
      <c r="V19" s="208"/>
      <c r="W19" s="208"/>
      <c r="X19" s="208"/>
      <c r="Y19" s="208"/>
      <c r="Z19" s="208"/>
      <c r="AA19" s="208"/>
      <c r="AB19" s="208"/>
      <c r="AC19" s="208"/>
      <c r="AD19" s="208"/>
      <c r="AE19" s="208"/>
      <c r="AF19" s="208"/>
      <c r="AG19" s="208"/>
      <c r="AH19" s="208"/>
      <c r="AI19" s="208"/>
      <c r="AJ19" s="208"/>
      <c r="AK19" s="208"/>
      <c r="AL19" s="208"/>
      <c r="AM19" s="208"/>
      <c r="AN19" s="208"/>
      <c r="AO19" s="208"/>
      <c r="AP19" s="249"/>
      <c r="AQ19" s="258"/>
      <c r="AR19" s="195"/>
      <c r="AT19" s="308">
        <v>46248</v>
      </c>
      <c r="AU19" s="65" t="s">
        <v>307</v>
      </c>
      <c r="AV19" s="37"/>
      <c r="AW19"/>
      <c r="AX19" s="37"/>
      <c r="AY19" s="37"/>
      <c r="AZ19" s="37"/>
    </row>
    <row r="20" spans="4:52" ht="69.95" customHeight="1">
      <c r="D20" s="56" t="s">
        <v>134</v>
      </c>
      <c r="E20" s="57"/>
      <c r="F20" s="59">
        <f t="shared" si="2"/>
        <v>0</v>
      </c>
      <c r="G20" s="170">
        <f t="shared" si="3"/>
        <v>0</v>
      </c>
      <c r="I20" s="423"/>
      <c r="J20" s="425"/>
      <c r="K20" s="420"/>
      <c r="L20" s="284"/>
      <c r="M20" s="207"/>
      <c r="N20" s="207"/>
      <c r="O20" s="207"/>
      <c r="P20" s="207"/>
      <c r="Q20" s="207"/>
      <c r="R20" s="207"/>
      <c r="S20" s="207"/>
      <c r="T20" s="207"/>
      <c r="U20" s="207"/>
      <c r="V20" s="207"/>
      <c r="W20" s="207"/>
      <c r="X20" s="207"/>
      <c r="Y20" s="207"/>
      <c r="Z20" s="207"/>
      <c r="AA20" s="207"/>
      <c r="AB20" s="207"/>
      <c r="AC20" s="207"/>
      <c r="AD20" s="207"/>
      <c r="AE20" s="207"/>
      <c r="AF20" s="207"/>
      <c r="AG20" s="207"/>
      <c r="AH20" s="207"/>
      <c r="AI20" s="207"/>
      <c r="AJ20" s="207"/>
      <c r="AK20" s="207"/>
      <c r="AL20" s="207"/>
      <c r="AM20" s="207"/>
      <c r="AN20" s="207"/>
      <c r="AO20" s="207"/>
      <c r="AP20" s="285"/>
      <c r="AQ20" s="258"/>
      <c r="AR20" s="195"/>
      <c r="AT20" s="308">
        <v>46249</v>
      </c>
      <c r="AU20" s="65" t="s">
        <v>307</v>
      </c>
      <c r="AV20" s="37"/>
      <c r="AW20"/>
      <c r="AX20" s="37"/>
      <c r="AY20" s="37"/>
      <c r="AZ20" s="37"/>
    </row>
    <row r="21" spans="4:52" ht="69.95" customHeight="1">
      <c r="D21" s="56" t="s">
        <v>134</v>
      </c>
      <c r="E21" s="57"/>
      <c r="F21" s="59">
        <f t="shared" si="2"/>
        <v>0</v>
      </c>
      <c r="G21" s="170">
        <f t="shared" si="3"/>
        <v>0</v>
      </c>
      <c r="I21" s="423"/>
      <c r="J21" s="425"/>
      <c r="K21" s="421"/>
      <c r="L21" s="250"/>
      <c r="M21" s="209"/>
      <c r="N21" s="210"/>
      <c r="O21" s="210"/>
      <c r="P21" s="210"/>
      <c r="Q21" s="210"/>
      <c r="R21" s="210"/>
      <c r="S21" s="210"/>
      <c r="T21" s="210"/>
      <c r="U21" s="210"/>
      <c r="V21" s="210"/>
      <c r="W21" s="210"/>
      <c r="X21" s="210"/>
      <c r="Y21" s="210"/>
      <c r="Z21" s="244"/>
      <c r="AA21" s="210"/>
      <c r="AB21" s="210"/>
      <c r="AC21" s="245"/>
      <c r="AD21" s="210"/>
      <c r="AE21" s="210"/>
      <c r="AF21" s="210"/>
      <c r="AG21" s="210"/>
      <c r="AH21" s="210"/>
      <c r="AI21" s="210"/>
      <c r="AJ21" s="210"/>
      <c r="AK21" s="210"/>
      <c r="AL21" s="210"/>
      <c r="AM21" s="210"/>
      <c r="AN21" s="210"/>
      <c r="AO21" s="210"/>
      <c r="AP21" s="251"/>
      <c r="AQ21" s="259"/>
      <c r="AT21" s="308">
        <v>46286</v>
      </c>
      <c r="AU21" s="65" t="s">
        <v>225</v>
      </c>
      <c r="AV21" s="37"/>
      <c r="AW21"/>
      <c r="AX21" s="37"/>
      <c r="AY21" s="37"/>
      <c r="AZ21" s="37"/>
    </row>
    <row r="22" spans="4:52" ht="18.75" customHeight="1">
      <c r="D22" s="56" t="s">
        <v>134</v>
      </c>
      <c r="E22" s="57"/>
      <c r="F22" s="59">
        <f t="shared" si="2"/>
        <v>0</v>
      </c>
      <c r="G22" s="170">
        <f t="shared" si="3"/>
        <v>0</v>
      </c>
      <c r="I22" s="423"/>
      <c r="J22" s="425"/>
      <c r="K22" s="218" t="s">
        <v>247</v>
      </c>
      <c r="L22" s="286"/>
      <c r="M22" s="287"/>
      <c r="N22" s="287"/>
      <c r="O22" s="287"/>
      <c r="P22" s="287"/>
      <c r="Q22" s="287"/>
      <c r="R22" s="287"/>
      <c r="S22" s="287"/>
      <c r="T22" s="288"/>
      <c r="U22" s="287"/>
      <c r="V22" s="287"/>
      <c r="W22" s="287"/>
      <c r="X22" s="287"/>
      <c r="Y22" s="287"/>
      <c r="Z22" s="288"/>
      <c r="AA22" s="287"/>
      <c r="AB22" s="287"/>
      <c r="AC22" s="287"/>
      <c r="AD22" s="287"/>
      <c r="AE22" s="287"/>
      <c r="AF22" s="287"/>
      <c r="AG22" s="287"/>
      <c r="AH22" s="287"/>
      <c r="AI22" s="288"/>
      <c r="AJ22" s="287"/>
      <c r="AK22" s="289"/>
      <c r="AL22" s="287"/>
      <c r="AM22" s="287"/>
      <c r="AN22" s="287"/>
      <c r="AO22" s="287"/>
      <c r="AP22" s="290"/>
      <c r="AQ22" s="222"/>
      <c r="AT22" s="308">
        <v>46287</v>
      </c>
      <c r="AU22" s="65" t="s">
        <v>308</v>
      </c>
      <c r="AV22" s="37"/>
      <c r="AW22"/>
      <c r="AX22" s="37"/>
      <c r="AY22" s="37"/>
      <c r="AZ22" s="37"/>
    </row>
    <row r="23" spans="4:52" ht="18.75" customHeight="1">
      <c r="D23" s="56" t="s">
        <v>134</v>
      </c>
      <c r="E23" s="57"/>
      <c r="F23" s="59">
        <f t="shared" si="2"/>
        <v>0</v>
      </c>
      <c r="G23" s="170">
        <f t="shared" si="3"/>
        <v>0</v>
      </c>
      <c r="I23" s="423"/>
      <c r="J23" s="425"/>
      <c r="K23" s="218" t="s">
        <v>7</v>
      </c>
      <c r="L23" s="228"/>
      <c r="M23" s="219"/>
      <c r="N23" s="219"/>
      <c r="O23" s="219"/>
      <c r="P23" s="219"/>
      <c r="Q23" s="219"/>
      <c r="R23" s="219"/>
      <c r="S23" s="219"/>
      <c r="T23" s="221"/>
      <c r="U23" s="219"/>
      <c r="V23" s="219"/>
      <c r="W23" s="219"/>
      <c r="X23" s="219"/>
      <c r="Y23" s="219"/>
      <c r="Z23" s="221"/>
      <c r="AA23" s="219"/>
      <c r="AB23" s="219"/>
      <c r="AC23" s="219"/>
      <c r="AD23" s="219"/>
      <c r="AE23" s="219"/>
      <c r="AF23" s="219"/>
      <c r="AG23" s="219"/>
      <c r="AH23" s="219"/>
      <c r="AI23" s="221"/>
      <c r="AJ23" s="219"/>
      <c r="AK23" s="221"/>
      <c r="AL23" s="219"/>
      <c r="AM23" s="219"/>
      <c r="AN23" s="219"/>
      <c r="AO23" s="219"/>
      <c r="AP23" s="255"/>
      <c r="AQ23" s="222"/>
      <c r="AT23" s="308">
        <v>46288</v>
      </c>
      <c r="AU23" s="65" t="s">
        <v>226</v>
      </c>
      <c r="AV23" s="37"/>
      <c r="AW23"/>
      <c r="AX23" s="37"/>
      <c r="AY23" s="37"/>
      <c r="AZ23" s="37"/>
    </row>
    <row r="24" spans="4:52" ht="24" customHeight="1">
      <c r="D24" s="56" t="s">
        <v>134</v>
      </c>
      <c r="E24" s="57"/>
      <c r="F24" s="59">
        <f t="shared" si="2"/>
        <v>0</v>
      </c>
      <c r="G24" s="170">
        <f t="shared" si="3"/>
        <v>0</v>
      </c>
      <c r="I24" s="423"/>
      <c r="J24" s="425"/>
      <c r="K24" s="223" t="s">
        <v>248</v>
      </c>
      <c r="L24" s="228"/>
      <c r="M24" s="219"/>
      <c r="N24" s="219"/>
      <c r="O24" s="219"/>
      <c r="P24" s="219"/>
      <c r="Q24" s="219"/>
      <c r="R24" s="219"/>
      <c r="S24" s="219"/>
      <c r="T24" s="221"/>
      <c r="U24" s="219"/>
      <c r="V24" s="219"/>
      <c r="W24" s="219"/>
      <c r="X24" s="219"/>
      <c r="Y24" s="219"/>
      <c r="Z24" s="221"/>
      <c r="AA24" s="219"/>
      <c r="AB24" s="219"/>
      <c r="AC24" s="219"/>
      <c r="AD24" s="219"/>
      <c r="AE24" s="219"/>
      <c r="AF24" s="219"/>
      <c r="AG24" s="221"/>
      <c r="AH24" s="219"/>
      <c r="AI24" s="221"/>
      <c r="AJ24" s="221"/>
      <c r="AK24" s="221"/>
      <c r="AL24" s="219"/>
      <c r="AM24" s="221"/>
      <c r="AN24" s="221"/>
      <c r="AO24" s="221"/>
      <c r="AP24" s="255"/>
      <c r="AQ24" s="224" t="s">
        <v>243</v>
      </c>
      <c r="AT24" s="308">
        <v>46307</v>
      </c>
      <c r="AU24" s="65" t="s">
        <v>224</v>
      </c>
      <c r="AV24" s="37"/>
      <c r="AW24"/>
      <c r="AX24" s="37"/>
      <c r="AY24" s="37"/>
      <c r="AZ24" s="37"/>
    </row>
    <row r="25" spans="4:52" ht="24" customHeight="1">
      <c r="D25" s="56" t="s">
        <v>134</v>
      </c>
      <c r="E25" s="57"/>
      <c r="F25" s="59">
        <f t="shared" si="2"/>
        <v>0</v>
      </c>
      <c r="G25" s="170">
        <f t="shared" si="3"/>
        <v>0</v>
      </c>
      <c r="I25" s="423"/>
      <c r="J25" s="425"/>
      <c r="K25" s="223" t="s">
        <v>249</v>
      </c>
      <c r="L25" s="228"/>
      <c r="M25" s="219"/>
      <c r="N25" s="219"/>
      <c r="O25" s="219"/>
      <c r="P25" s="219"/>
      <c r="Q25" s="219"/>
      <c r="R25" s="219"/>
      <c r="S25" s="219"/>
      <c r="T25" s="221"/>
      <c r="U25" s="219"/>
      <c r="V25" s="219"/>
      <c r="W25" s="219"/>
      <c r="X25" s="219"/>
      <c r="Y25" s="219"/>
      <c r="Z25" s="221"/>
      <c r="AA25" s="219"/>
      <c r="AB25" s="219"/>
      <c r="AC25" s="219"/>
      <c r="AD25" s="219"/>
      <c r="AE25" s="219"/>
      <c r="AF25" s="219"/>
      <c r="AG25" s="221"/>
      <c r="AH25" s="219"/>
      <c r="AI25" s="221"/>
      <c r="AJ25" s="221"/>
      <c r="AK25" s="221"/>
      <c r="AL25" s="219"/>
      <c r="AM25" s="221"/>
      <c r="AN25" s="221"/>
      <c r="AO25" s="221"/>
      <c r="AP25" s="255"/>
      <c r="AQ25" s="225">
        <f>COUNT(L26:AP26)</f>
        <v>0</v>
      </c>
      <c r="AR25" s="278" t="s">
        <v>287</v>
      </c>
      <c r="AT25" s="308">
        <v>46329</v>
      </c>
      <c r="AU25" s="65" t="s">
        <v>227</v>
      </c>
      <c r="AV25" s="37"/>
      <c r="AW25"/>
      <c r="AX25" s="37"/>
      <c r="AY25" s="37"/>
      <c r="AZ25" s="37"/>
    </row>
    <row r="26" spans="4:52" ht="22.5" customHeight="1" thickBot="1">
      <c r="D26" s="56" t="s">
        <v>134</v>
      </c>
      <c r="E26" s="57"/>
      <c r="F26" s="59">
        <f t="shared" si="2"/>
        <v>0</v>
      </c>
      <c r="G26" s="170">
        <f t="shared" si="3"/>
        <v>0</v>
      </c>
      <c r="I26" s="423"/>
      <c r="J26" s="426"/>
      <c r="K26" s="223" t="s">
        <v>245</v>
      </c>
      <c r="L26" s="252" t="str">
        <f>IF(COUNTA(L18:L21)-COUNTIF(L18:L21,"★*")=0,"",COUNTA(L18:L21)-COUNTIF(L18:L21,"★*"))</f>
        <v/>
      </c>
      <c r="M26" s="253" t="str">
        <f t="shared" ref="M26:AP26" si="5">IF(COUNTA(M18:M21)-COUNTIF(M18:M21,"★*")=0,"",COUNTA(M18:M21)-COUNTIF(M18:M21,"★*"))</f>
        <v/>
      </c>
      <c r="N26" s="253" t="str">
        <f t="shared" si="5"/>
        <v/>
      </c>
      <c r="O26" s="253" t="str">
        <f t="shared" si="5"/>
        <v/>
      </c>
      <c r="P26" s="253" t="str">
        <f t="shared" si="5"/>
        <v/>
      </c>
      <c r="Q26" s="253" t="str">
        <f t="shared" si="5"/>
        <v/>
      </c>
      <c r="R26" s="253" t="str">
        <f t="shared" si="5"/>
        <v/>
      </c>
      <c r="S26" s="253" t="str">
        <f t="shared" si="5"/>
        <v/>
      </c>
      <c r="T26" s="253" t="str">
        <f t="shared" si="5"/>
        <v/>
      </c>
      <c r="U26" s="253" t="str">
        <f t="shared" si="5"/>
        <v/>
      </c>
      <c r="V26" s="253" t="str">
        <f t="shared" si="5"/>
        <v/>
      </c>
      <c r="W26" s="253" t="str">
        <f t="shared" si="5"/>
        <v/>
      </c>
      <c r="X26" s="253" t="str">
        <f t="shared" si="5"/>
        <v/>
      </c>
      <c r="Y26" s="253" t="str">
        <f t="shared" si="5"/>
        <v/>
      </c>
      <c r="Z26" s="253" t="str">
        <f t="shared" si="5"/>
        <v/>
      </c>
      <c r="AA26" s="253" t="str">
        <f t="shared" si="5"/>
        <v/>
      </c>
      <c r="AB26" s="253" t="str">
        <f t="shared" si="5"/>
        <v/>
      </c>
      <c r="AC26" s="253" t="str">
        <f t="shared" si="5"/>
        <v/>
      </c>
      <c r="AD26" s="253" t="str">
        <f t="shared" si="5"/>
        <v/>
      </c>
      <c r="AE26" s="253" t="str">
        <f t="shared" si="5"/>
        <v/>
      </c>
      <c r="AF26" s="253" t="str">
        <f t="shared" si="5"/>
        <v/>
      </c>
      <c r="AG26" s="253" t="str">
        <f t="shared" si="5"/>
        <v/>
      </c>
      <c r="AH26" s="253" t="str">
        <f t="shared" si="5"/>
        <v/>
      </c>
      <c r="AI26" s="253" t="str">
        <f t="shared" si="5"/>
        <v/>
      </c>
      <c r="AJ26" s="253" t="str">
        <f t="shared" si="5"/>
        <v/>
      </c>
      <c r="AK26" s="253" t="str">
        <f t="shared" si="5"/>
        <v/>
      </c>
      <c r="AL26" s="253" t="str">
        <f t="shared" si="5"/>
        <v/>
      </c>
      <c r="AM26" s="253" t="str">
        <f t="shared" si="5"/>
        <v/>
      </c>
      <c r="AN26" s="253" t="str">
        <f t="shared" si="5"/>
        <v/>
      </c>
      <c r="AO26" s="253" t="str">
        <f t="shared" si="5"/>
        <v/>
      </c>
      <c r="AP26" s="254" t="str">
        <f t="shared" si="5"/>
        <v/>
      </c>
      <c r="AQ26" s="216">
        <f>SUM(L26:AP26)</f>
        <v>0</v>
      </c>
      <c r="AR26" s="193" t="s">
        <v>288</v>
      </c>
      <c r="AT26" s="308">
        <v>46349</v>
      </c>
      <c r="AU26" s="65" t="s">
        <v>228</v>
      </c>
      <c r="AV26" s="37"/>
      <c r="AW26" s="37"/>
      <c r="AX26" s="37"/>
      <c r="AY26" s="37"/>
      <c r="AZ26" s="37"/>
    </row>
    <row r="27" spans="4:52" ht="20.100000000000001" customHeight="1" thickBot="1">
      <c r="D27" s="56" t="s">
        <v>134</v>
      </c>
      <c r="E27" s="57"/>
      <c r="F27" s="59">
        <f t="shared" si="2"/>
        <v>0</v>
      </c>
      <c r="G27" s="170">
        <f t="shared" si="3"/>
        <v>0</v>
      </c>
      <c r="I27" s="416" t="s">
        <v>295</v>
      </c>
      <c r="J27" s="417"/>
      <c r="K27" s="418"/>
      <c r="L27" s="309" t="str">
        <f t="shared" ref="L27:AP27" si="6">IF(AND(L17="",L26=""),"","◇")</f>
        <v/>
      </c>
      <c r="M27" s="287" t="str">
        <f t="shared" si="6"/>
        <v/>
      </c>
      <c r="N27" s="287" t="str">
        <f t="shared" si="6"/>
        <v/>
      </c>
      <c r="O27" s="287" t="str">
        <f t="shared" si="6"/>
        <v/>
      </c>
      <c r="P27" s="287" t="str">
        <f t="shared" si="6"/>
        <v/>
      </c>
      <c r="Q27" s="287" t="str">
        <f t="shared" si="6"/>
        <v/>
      </c>
      <c r="R27" s="287" t="str">
        <f t="shared" si="6"/>
        <v/>
      </c>
      <c r="S27" s="287" t="str">
        <f t="shared" si="6"/>
        <v/>
      </c>
      <c r="T27" s="287" t="str">
        <f t="shared" si="6"/>
        <v/>
      </c>
      <c r="U27" s="287" t="str">
        <f t="shared" si="6"/>
        <v/>
      </c>
      <c r="V27" s="287" t="str">
        <f t="shared" si="6"/>
        <v/>
      </c>
      <c r="W27" s="287" t="str">
        <f t="shared" si="6"/>
        <v/>
      </c>
      <c r="X27" s="287" t="str">
        <f t="shared" si="6"/>
        <v/>
      </c>
      <c r="Y27" s="287" t="str">
        <f t="shared" si="6"/>
        <v/>
      </c>
      <c r="Z27" s="287" t="str">
        <f t="shared" si="6"/>
        <v/>
      </c>
      <c r="AA27" s="287" t="str">
        <f t="shared" si="6"/>
        <v/>
      </c>
      <c r="AB27" s="287" t="str">
        <f t="shared" si="6"/>
        <v/>
      </c>
      <c r="AC27" s="287" t="str">
        <f t="shared" si="6"/>
        <v/>
      </c>
      <c r="AD27" s="287" t="str">
        <f t="shared" si="6"/>
        <v/>
      </c>
      <c r="AE27" s="287" t="str">
        <f t="shared" si="6"/>
        <v/>
      </c>
      <c r="AF27" s="287" t="str">
        <f t="shared" si="6"/>
        <v/>
      </c>
      <c r="AG27" s="287" t="str">
        <f t="shared" si="6"/>
        <v/>
      </c>
      <c r="AH27" s="287" t="str">
        <f t="shared" si="6"/>
        <v/>
      </c>
      <c r="AI27" s="287" t="str">
        <f t="shared" si="6"/>
        <v/>
      </c>
      <c r="AJ27" s="287" t="str">
        <f t="shared" si="6"/>
        <v/>
      </c>
      <c r="AK27" s="287" t="str">
        <f t="shared" si="6"/>
        <v/>
      </c>
      <c r="AL27" s="287" t="str">
        <f t="shared" si="6"/>
        <v/>
      </c>
      <c r="AM27" s="287" t="str">
        <f t="shared" si="6"/>
        <v/>
      </c>
      <c r="AN27" s="287" t="str">
        <f t="shared" si="6"/>
        <v/>
      </c>
      <c r="AO27" s="287" t="str">
        <f t="shared" si="6"/>
        <v/>
      </c>
      <c r="AP27" s="310" t="str">
        <f t="shared" si="6"/>
        <v/>
      </c>
      <c r="AQ27" s="311">
        <f>COUNTIF(L27:AP27,"◇")</f>
        <v>0</v>
      </c>
      <c r="AR27" s="278" t="s">
        <v>296</v>
      </c>
      <c r="AT27" s="308">
        <v>46385</v>
      </c>
      <c r="AU27" s="65" t="s">
        <v>309</v>
      </c>
      <c r="AV27" s="37"/>
      <c r="AW27" s="37"/>
      <c r="AX27" s="37"/>
      <c r="AY27" s="37"/>
      <c r="AZ27" s="37"/>
    </row>
    <row r="28" spans="4:52" ht="20.100000000000001" customHeight="1" thickBot="1">
      <c r="D28" s="56" t="s">
        <v>134</v>
      </c>
      <c r="E28" s="57"/>
      <c r="F28" s="59">
        <f t="shared" si="2"/>
        <v>0</v>
      </c>
      <c r="G28" s="170">
        <f t="shared" si="3"/>
        <v>0</v>
      </c>
      <c r="AQ28" s="279">
        <f>AQ17+AQ26</f>
        <v>0</v>
      </c>
      <c r="AR28" s="278" t="s">
        <v>297</v>
      </c>
      <c r="AT28" s="308">
        <v>46386</v>
      </c>
      <c r="AU28" s="65" t="s">
        <v>309</v>
      </c>
      <c r="AV28" s="37"/>
      <c r="AW28" s="37"/>
      <c r="AX28" s="37"/>
      <c r="AY28" s="37"/>
      <c r="AZ28" s="37"/>
    </row>
    <row r="29" spans="4:52" ht="20.25" customHeight="1" thickBot="1">
      <c r="D29" s="56" t="s">
        <v>134</v>
      </c>
      <c r="E29" s="57"/>
      <c r="F29" s="59">
        <f t="shared" si="2"/>
        <v>0</v>
      </c>
      <c r="G29" s="170">
        <f t="shared" si="3"/>
        <v>0</v>
      </c>
      <c r="I29" s="282"/>
      <c r="J29" s="282"/>
      <c r="K29" s="282"/>
      <c r="L29" s="283"/>
      <c r="W29" s="422"/>
      <c r="X29" s="422"/>
      <c r="Y29" s="422"/>
      <c r="Z29" s="422"/>
      <c r="AA29" s="422"/>
      <c r="AB29" s="422"/>
      <c r="AC29" s="422"/>
      <c r="AD29" s="422"/>
      <c r="AE29" s="422"/>
      <c r="AJ29" s="196"/>
      <c r="AK29" s="196"/>
      <c r="AL29" s="196"/>
      <c r="AM29" s="196"/>
      <c r="AN29" s="196"/>
      <c r="AO29" s="196"/>
      <c r="AP29" s="196"/>
      <c r="AQ29" s="196"/>
      <c r="AT29" s="317">
        <v>46387</v>
      </c>
      <c r="AU29" s="318" t="s">
        <v>309</v>
      </c>
      <c r="AV29" s="319" t="s">
        <v>310</v>
      </c>
      <c r="AW29" s="320"/>
      <c r="AX29" s="320"/>
      <c r="AY29" s="320"/>
      <c r="AZ29" s="320"/>
    </row>
    <row r="30" spans="4:52" ht="15.75" customHeight="1">
      <c r="D30" s="56" t="s">
        <v>134</v>
      </c>
      <c r="E30" s="57"/>
      <c r="F30" s="59">
        <f t="shared" si="2"/>
        <v>0</v>
      </c>
      <c r="G30" s="170">
        <f t="shared" si="3"/>
        <v>0</v>
      </c>
      <c r="I30" s="423" t="s">
        <v>274</v>
      </c>
      <c r="J30" s="205" t="s">
        <v>239</v>
      </c>
      <c r="K30" s="205"/>
      <c r="L30" s="203">
        <f>IF(DAY(L10)&gt;DAY(EDATE(L10,1)),EDATE(L10,1)+1,EDATE(L10,1))</f>
        <v>46150</v>
      </c>
      <c r="M30" s="204">
        <f>IF(L30="","",IF((L30+1)&gt;=$L$51,"",(L30+1)))</f>
        <v>46151</v>
      </c>
      <c r="N30" s="204">
        <f t="shared" ref="N30:AP30" si="7">IF(M30="","",IF((M30+1)&gt;=$L$51,"",(M30+1)))</f>
        <v>46152</v>
      </c>
      <c r="O30" s="204">
        <f t="shared" si="7"/>
        <v>46153</v>
      </c>
      <c r="P30" s="204">
        <f t="shared" si="7"/>
        <v>46154</v>
      </c>
      <c r="Q30" s="204">
        <f t="shared" si="7"/>
        <v>46155</v>
      </c>
      <c r="R30" s="204">
        <f t="shared" si="7"/>
        <v>46156</v>
      </c>
      <c r="S30" s="204">
        <f t="shared" si="7"/>
        <v>46157</v>
      </c>
      <c r="T30" s="204">
        <f t="shared" si="7"/>
        <v>46158</v>
      </c>
      <c r="U30" s="204">
        <f t="shared" si="7"/>
        <v>46159</v>
      </c>
      <c r="V30" s="204">
        <f t="shared" si="7"/>
        <v>46160</v>
      </c>
      <c r="W30" s="204">
        <f t="shared" si="7"/>
        <v>46161</v>
      </c>
      <c r="X30" s="204">
        <f t="shared" si="7"/>
        <v>46162</v>
      </c>
      <c r="Y30" s="204">
        <f t="shared" si="7"/>
        <v>46163</v>
      </c>
      <c r="Z30" s="204">
        <f t="shared" si="7"/>
        <v>46164</v>
      </c>
      <c r="AA30" s="204">
        <f t="shared" si="7"/>
        <v>46165</v>
      </c>
      <c r="AB30" s="204">
        <f t="shared" si="7"/>
        <v>46166</v>
      </c>
      <c r="AC30" s="204">
        <f t="shared" si="7"/>
        <v>46167</v>
      </c>
      <c r="AD30" s="204">
        <f t="shared" si="7"/>
        <v>46168</v>
      </c>
      <c r="AE30" s="204">
        <f t="shared" si="7"/>
        <v>46169</v>
      </c>
      <c r="AF30" s="204">
        <f t="shared" si="7"/>
        <v>46170</v>
      </c>
      <c r="AG30" s="204">
        <f t="shared" si="7"/>
        <v>46171</v>
      </c>
      <c r="AH30" s="204">
        <f t="shared" si="7"/>
        <v>46172</v>
      </c>
      <c r="AI30" s="204">
        <f t="shared" si="7"/>
        <v>46173</v>
      </c>
      <c r="AJ30" s="204">
        <f t="shared" si="7"/>
        <v>46174</v>
      </c>
      <c r="AK30" s="204">
        <f t="shared" si="7"/>
        <v>46175</v>
      </c>
      <c r="AL30" s="204">
        <f t="shared" si="7"/>
        <v>46176</v>
      </c>
      <c r="AM30" s="204">
        <f t="shared" si="7"/>
        <v>46177</v>
      </c>
      <c r="AN30" s="204">
        <f t="shared" si="7"/>
        <v>46178</v>
      </c>
      <c r="AO30" s="204">
        <f t="shared" si="7"/>
        <v>46179</v>
      </c>
      <c r="AP30" s="243">
        <f t="shared" si="7"/>
        <v>46180</v>
      </c>
      <c r="AT30" s="321">
        <v>46388</v>
      </c>
      <c r="AU30" s="322" t="s">
        <v>233</v>
      </c>
      <c r="AV30" s="37"/>
      <c r="AW30" s="37"/>
      <c r="AX30" s="37"/>
      <c r="AY30" s="37"/>
      <c r="AZ30" s="37"/>
    </row>
    <row r="31" spans="4:52" ht="15.75" customHeight="1">
      <c r="D31" s="56" t="s">
        <v>134</v>
      </c>
      <c r="E31" s="57"/>
      <c r="F31" s="59">
        <f t="shared" si="2"/>
        <v>0</v>
      </c>
      <c r="G31" s="170">
        <f t="shared" si="3"/>
        <v>0</v>
      </c>
      <c r="I31" s="423"/>
      <c r="J31" s="205" t="s">
        <v>240</v>
      </c>
      <c r="K31" s="205"/>
      <c r="L31" s="206" t="str">
        <f>IF(L30="","",TEXT(L30,"aaa"))</f>
        <v>金</v>
      </c>
      <c r="M31" s="213" t="str">
        <f t="shared" ref="M31:AP31" si="8">IF(M30="","",TEXT(M30,"aaa"))</f>
        <v>土</v>
      </c>
      <c r="N31" s="213" t="str">
        <f t="shared" si="8"/>
        <v>日</v>
      </c>
      <c r="O31" s="213" t="str">
        <f t="shared" si="8"/>
        <v>月</v>
      </c>
      <c r="P31" s="213" t="str">
        <f t="shared" si="8"/>
        <v>火</v>
      </c>
      <c r="Q31" s="213" t="str">
        <f t="shared" si="8"/>
        <v>水</v>
      </c>
      <c r="R31" s="213" t="str">
        <f t="shared" si="8"/>
        <v>木</v>
      </c>
      <c r="S31" s="213" t="str">
        <f t="shared" si="8"/>
        <v>金</v>
      </c>
      <c r="T31" s="213" t="str">
        <f t="shared" si="8"/>
        <v>土</v>
      </c>
      <c r="U31" s="213" t="str">
        <f t="shared" si="8"/>
        <v>日</v>
      </c>
      <c r="V31" s="213" t="str">
        <f t="shared" si="8"/>
        <v>月</v>
      </c>
      <c r="W31" s="213" t="str">
        <f t="shared" si="8"/>
        <v>火</v>
      </c>
      <c r="X31" s="213" t="str">
        <f t="shared" si="8"/>
        <v>水</v>
      </c>
      <c r="Y31" s="213" t="str">
        <f t="shared" si="8"/>
        <v>木</v>
      </c>
      <c r="Z31" s="213" t="str">
        <f t="shared" si="8"/>
        <v>金</v>
      </c>
      <c r="AA31" s="213" t="str">
        <f t="shared" si="8"/>
        <v>土</v>
      </c>
      <c r="AB31" s="213" t="str">
        <f t="shared" si="8"/>
        <v>日</v>
      </c>
      <c r="AC31" s="213" t="str">
        <f t="shared" si="8"/>
        <v>月</v>
      </c>
      <c r="AD31" s="213" t="str">
        <f t="shared" si="8"/>
        <v>火</v>
      </c>
      <c r="AE31" s="213" t="str">
        <f t="shared" si="8"/>
        <v>水</v>
      </c>
      <c r="AF31" s="213" t="str">
        <f t="shared" si="8"/>
        <v>木</v>
      </c>
      <c r="AG31" s="213" t="str">
        <f t="shared" si="8"/>
        <v>金</v>
      </c>
      <c r="AH31" s="213" t="str">
        <f t="shared" si="8"/>
        <v>土</v>
      </c>
      <c r="AI31" s="213" t="str">
        <f t="shared" si="8"/>
        <v>日</v>
      </c>
      <c r="AJ31" s="213" t="str">
        <f t="shared" si="8"/>
        <v>月</v>
      </c>
      <c r="AK31" s="213" t="str">
        <f t="shared" si="8"/>
        <v>火</v>
      </c>
      <c r="AL31" s="213" t="str">
        <f t="shared" si="8"/>
        <v>水</v>
      </c>
      <c r="AM31" s="213" t="str">
        <f t="shared" si="8"/>
        <v>木</v>
      </c>
      <c r="AN31" s="213" t="str">
        <f t="shared" si="8"/>
        <v>金</v>
      </c>
      <c r="AO31" s="213" t="str">
        <f t="shared" si="8"/>
        <v>土</v>
      </c>
      <c r="AP31" s="229" t="str">
        <f t="shared" si="8"/>
        <v>日</v>
      </c>
      <c r="AT31" s="308">
        <v>46389</v>
      </c>
      <c r="AU31" s="65" t="s">
        <v>309</v>
      </c>
      <c r="AV31" s="37"/>
      <c r="AW31" s="37"/>
      <c r="AX31" s="37"/>
      <c r="AY31" s="37"/>
      <c r="AZ31" s="37"/>
    </row>
    <row r="32" spans="4:52" ht="69.95" customHeight="1">
      <c r="D32" s="56" t="s">
        <v>134</v>
      </c>
      <c r="E32" s="57"/>
      <c r="F32" s="59">
        <f t="shared" si="2"/>
        <v>0</v>
      </c>
      <c r="G32" s="170">
        <f t="shared" si="3"/>
        <v>0</v>
      </c>
      <c r="I32" s="423"/>
      <c r="J32" s="424" t="s">
        <v>242</v>
      </c>
      <c r="K32" s="427" t="s">
        <v>241</v>
      </c>
      <c r="L32" s="256"/>
      <c r="M32" s="207"/>
      <c r="N32" s="208"/>
      <c r="O32" s="207"/>
      <c r="P32" s="208"/>
      <c r="Q32" s="208"/>
      <c r="R32" s="207"/>
      <c r="S32" s="208"/>
      <c r="T32" s="208"/>
      <c r="U32" s="208"/>
      <c r="V32" s="208"/>
      <c r="W32" s="208"/>
      <c r="X32" s="208"/>
      <c r="Y32" s="208"/>
      <c r="Z32" s="208"/>
      <c r="AA32" s="208"/>
      <c r="AB32" s="208"/>
      <c r="AC32" s="208"/>
      <c r="AD32" s="208"/>
      <c r="AE32" s="208"/>
      <c r="AF32" s="208"/>
      <c r="AG32" s="208"/>
      <c r="AH32" s="208"/>
      <c r="AI32" s="208"/>
      <c r="AJ32" s="208"/>
      <c r="AK32" s="208"/>
      <c r="AL32" s="208"/>
      <c r="AM32" s="208"/>
      <c r="AN32" s="208"/>
      <c r="AO32" s="208"/>
      <c r="AP32" s="249"/>
      <c r="AT32" s="308">
        <v>46390</v>
      </c>
      <c r="AU32" s="65" t="s">
        <v>309</v>
      </c>
      <c r="AV32" s="37"/>
      <c r="AW32" s="37"/>
      <c r="AX32" s="37"/>
      <c r="AY32" s="37"/>
      <c r="AZ32" s="37"/>
    </row>
    <row r="33" spans="4:52" ht="69.95" customHeight="1">
      <c r="D33" s="56" t="s">
        <v>134</v>
      </c>
      <c r="E33" s="57"/>
      <c r="F33" s="59">
        <f t="shared" si="2"/>
        <v>0</v>
      </c>
      <c r="G33" s="170">
        <f t="shared" si="3"/>
        <v>0</v>
      </c>
      <c r="I33" s="423"/>
      <c r="J33" s="425"/>
      <c r="K33" s="428"/>
      <c r="L33" s="248"/>
      <c r="M33" s="207"/>
      <c r="N33" s="274"/>
      <c r="O33" s="207"/>
      <c r="P33" s="208"/>
      <c r="Q33" s="208"/>
      <c r="R33" s="207"/>
      <c r="S33" s="208"/>
      <c r="T33" s="208"/>
      <c r="U33" s="208"/>
      <c r="V33" s="208"/>
      <c r="W33" s="208"/>
      <c r="X33" s="208"/>
      <c r="Y33" s="208"/>
      <c r="Z33" s="208"/>
      <c r="AA33" s="208"/>
      <c r="AB33" s="208"/>
      <c r="AC33" s="208"/>
      <c r="AD33" s="208"/>
      <c r="AE33" s="208"/>
      <c r="AF33" s="208"/>
      <c r="AG33" s="208"/>
      <c r="AH33" s="208"/>
      <c r="AI33" s="208"/>
      <c r="AJ33" s="208"/>
      <c r="AK33" s="208"/>
      <c r="AL33" s="208"/>
      <c r="AM33" s="208"/>
      <c r="AN33" s="208"/>
      <c r="AO33" s="208"/>
      <c r="AP33" s="249"/>
      <c r="AT33" s="308">
        <v>46398</v>
      </c>
      <c r="AU33" s="65" t="s">
        <v>229</v>
      </c>
      <c r="AV33" s="37"/>
      <c r="AW33" s="37"/>
      <c r="AX33" s="37"/>
      <c r="AY33" s="37"/>
      <c r="AZ33" s="37"/>
    </row>
    <row r="34" spans="4:52" ht="69.95" customHeight="1">
      <c r="D34" s="56" t="s">
        <v>134</v>
      </c>
      <c r="E34" s="57"/>
      <c r="F34" s="59">
        <f t="shared" si="2"/>
        <v>0</v>
      </c>
      <c r="G34" s="170">
        <f t="shared" si="3"/>
        <v>0</v>
      </c>
      <c r="I34" s="423"/>
      <c r="J34" s="425"/>
      <c r="K34" s="428"/>
      <c r="L34" s="248"/>
      <c r="M34" s="207"/>
      <c r="N34" s="208"/>
      <c r="O34" s="207"/>
      <c r="P34" s="208"/>
      <c r="Q34" s="208"/>
      <c r="R34" s="207"/>
      <c r="S34" s="208"/>
      <c r="T34" s="208"/>
      <c r="U34" s="208"/>
      <c r="V34" s="208"/>
      <c r="W34" s="208"/>
      <c r="X34" s="208"/>
      <c r="Y34" s="208"/>
      <c r="Z34" s="208"/>
      <c r="AA34" s="208"/>
      <c r="AB34" s="208"/>
      <c r="AC34" s="208"/>
      <c r="AD34" s="208"/>
      <c r="AE34" s="208"/>
      <c r="AF34" s="208"/>
      <c r="AG34" s="208"/>
      <c r="AH34" s="208"/>
      <c r="AI34" s="208"/>
      <c r="AJ34" s="208"/>
      <c r="AK34" s="208"/>
      <c r="AL34" s="208"/>
      <c r="AM34" s="208"/>
      <c r="AN34" s="208"/>
      <c r="AO34" s="208"/>
      <c r="AP34" s="249"/>
      <c r="AT34" s="308">
        <v>46429</v>
      </c>
      <c r="AU34" s="65" t="s">
        <v>230</v>
      </c>
      <c r="AV34" s="37"/>
      <c r="AW34" s="37"/>
      <c r="AX34" s="37"/>
      <c r="AY34" s="37"/>
      <c r="AZ34" s="37"/>
    </row>
    <row r="35" spans="4:52" ht="69.95" customHeight="1">
      <c r="D35" s="56" t="s">
        <v>134</v>
      </c>
      <c r="E35" s="57"/>
      <c r="F35" s="59">
        <f t="shared" si="2"/>
        <v>0</v>
      </c>
      <c r="G35" s="170">
        <f t="shared" si="3"/>
        <v>0</v>
      </c>
      <c r="I35" s="423"/>
      <c r="J35" s="425"/>
      <c r="K35" s="429"/>
      <c r="L35" s="250"/>
      <c r="M35" s="209"/>
      <c r="N35" s="210"/>
      <c r="O35" s="210"/>
      <c r="P35" s="210"/>
      <c r="Q35" s="210"/>
      <c r="R35" s="210"/>
      <c r="S35" s="210"/>
      <c r="T35" s="210"/>
      <c r="U35" s="210"/>
      <c r="V35" s="210"/>
      <c r="W35" s="210"/>
      <c r="X35" s="210"/>
      <c r="Y35" s="210"/>
      <c r="Z35" s="244"/>
      <c r="AA35" s="210"/>
      <c r="AB35" s="210"/>
      <c r="AC35" s="245"/>
      <c r="AD35" s="210"/>
      <c r="AE35" s="210"/>
      <c r="AF35" s="210"/>
      <c r="AG35" s="210"/>
      <c r="AH35" s="210"/>
      <c r="AI35" s="210"/>
      <c r="AJ35" s="210"/>
      <c r="AK35" s="210"/>
      <c r="AL35" s="210"/>
      <c r="AM35" s="210"/>
      <c r="AN35" s="210"/>
      <c r="AO35" s="210"/>
      <c r="AP35" s="251"/>
      <c r="AQ35" s="211" t="s">
        <v>243</v>
      </c>
      <c r="AR35" s="291" t="s">
        <v>272</v>
      </c>
      <c r="AT35" s="308">
        <v>46441</v>
      </c>
      <c r="AU35" s="65" t="s">
        <v>231</v>
      </c>
      <c r="AV35" s="37"/>
      <c r="AW35" s="37"/>
      <c r="AX35" s="37"/>
      <c r="AY35" s="37"/>
      <c r="AZ35" s="37"/>
    </row>
    <row r="36" spans="4:52" ht="24" customHeight="1">
      <c r="D36" s="56" t="s">
        <v>134</v>
      </c>
      <c r="E36" s="57"/>
      <c r="F36" s="59">
        <f t="shared" si="2"/>
        <v>0</v>
      </c>
      <c r="G36" s="170">
        <f t="shared" si="3"/>
        <v>0</v>
      </c>
      <c r="I36" s="423"/>
      <c r="J36" s="425"/>
      <c r="K36" s="212" t="s">
        <v>244</v>
      </c>
      <c r="L36" s="260"/>
      <c r="M36" s="213"/>
      <c r="N36" s="214"/>
      <c r="O36" s="213"/>
      <c r="P36" s="214"/>
      <c r="Q36" s="214"/>
      <c r="R36" s="213"/>
      <c r="S36" s="213"/>
      <c r="T36" s="214"/>
      <c r="U36" s="213"/>
      <c r="V36" s="213"/>
      <c r="W36" s="214"/>
      <c r="X36" s="214"/>
      <c r="Y36" s="214"/>
      <c r="Z36" s="213"/>
      <c r="AA36" s="214"/>
      <c r="AB36" s="213"/>
      <c r="AC36" s="213"/>
      <c r="AD36" s="214"/>
      <c r="AE36" s="214"/>
      <c r="AF36" s="213"/>
      <c r="AG36" s="213"/>
      <c r="AH36" s="214"/>
      <c r="AI36" s="213"/>
      <c r="AJ36" s="213"/>
      <c r="AK36" s="214"/>
      <c r="AL36" s="214"/>
      <c r="AM36" s="213"/>
      <c r="AN36" s="213"/>
      <c r="AO36" s="214"/>
      <c r="AP36" s="215"/>
      <c r="AQ36" s="216">
        <f>SUM(L36:AP36)</f>
        <v>0</v>
      </c>
      <c r="AR36" s="246">
        <f>AQ16+AQ36</f>
        <v>0</v>
      </c>
      <c r="AS36" s="278" t="s">
        <v>285</v>
      </c>
      <c r="AT36" s="308">
        <v>46467</v>
      </c>
      <c r="AU36" s="65" t="s">
        <v>232</v>
      </c>
      <c r="AV36" s="37"/>
      <c r="AW36" s="37"/>
      <c r="AX36" s="37"/>
      <c r="AY36" s="37"/>
      <c r="AZ36" s="37"/>
    </row>
    <row r="37" spans="4:52" ht="24" customHeight="1">
      <c r="D37" s="56" t="s">
        <v>134</v>
      </c>
      <c r="E37" s="57"/>
      <c r="F37" s="59">
        <f t="shared" si="2"/>
        <v>0</v>
      </c>
      <c r="G37" s="170">
        <f t="shared" si="3"/>
        <v>0</v>
      </c>
      <c r="I37" s="423"/>
      <c r="J37" s="425"/>
      <c r="K37" s="217" t="s">
        <v>245</v>
      </c>
      <c r="L37" s="252" t="str">
        <f>IF(COUNTA(L32:L35)-COUNTIF(L32:L35,"★*")=0,"",COUNTA(L32:L35)-COUNTIF(L32:L35,"★*"))</f>
        <v/>
      </c>
      <c r="M37" s="253" t="str">
        <f t="shared" ref="M37:AP37" si="9">IF(COUNTA(M32:M35)-COUNTIF(M32:M35,"★*")=0,"",COUNTA(M32:M35)-COUNTIF(M32:M35,"★*"))</f>
        <v/>
      </c>
      <c r="N37" s="253" t="str">
        <f t="shared" si="9"/>
        <v/>
      </c>
      <c r="O37" s="253" t="str">
        <f t="shared" si="9"/>
        <v/>
      </c>
      <c r="P37" s="253" t="str">
        <f t="shared" si="9"/>
        <v/>
      </c>
      <c r="Q37" s="253" t="str">
        <f t="shared" si="9"/>
        <v/>
      </c>
      <c r="R37" s="253" t="str">
        <f t="shared" si="9"/>
        <v/>
      </c>
      <c r="S37" s="253" t="str">
        <f t="shared" si="9"/>
        <v/>
      </c>
      <c r="T37" s="253" t="str">
        <f t="shared" si="9"/>
        <v/>
      </c>
      <c r="U37" s="253" t="str">
        <f t="shared" si="9"/>
        <v/>
      </c>
      <c r="V37" s="253" t="str">
        <f t="shared" si="9"/>
        <v/>
      </c>
      <c r="W37" s="253" t="str">
        <f t="shared" si="9"/>
        <v/>
      </c>
      <c r="X37" s="253" t="str">
        <f t="shared" si="9"/>
        <v/>
      </c>
      <c r="Y37" s="253" t="str">
        <f t="shared" si="9"/>
        <v/>
      </c>
      <c r="Z37" s="253" t="str">
        <f t="shared" si="9"/>
        <v/>
      </c>
      <c r="AA37" s="253" t="str">
        <f t="shared" si="9"/>
        <v/>
      </c>
      <c r="AB37" s="253" t="str">
        <f t="shared" si="9"/>
        <v/>
      </c>
      <c r="AC37" s="253" t="str">
        <f t="shared" si="9"/>
        <v/>
      </c>
      <c r="AD37" s="253" t="str">
        <f t="shared" si="9"/>
        <v/>
      </c>
      <c r="AE37" s="253" t="str">
        <f t="shared" si="9"/>
        <v/>
      </c>
      <c r="AF37" s="253" t="str">
        <f t="shared" si="9"/>
        <v/>
      </c>
      <c r="AG37" s="253" t="str">
        <f t="shared" si="9"/>
        <v/>
      </c>
      <c r="AH37" s="253" t="str">
        <f t="shared" si="9"/>
        <v/>
      </c>
      <c r="AI37" s="253" t="str">
        <f t="shared" si="9"/>
        <v/>
      </c>
      <c r="AJ37" s="253" t="str">
        <f t="shared" si="9"/>
        <v/>
      </c>
      <c r="AK37" s="253" t="str">
        <f t="shared" si="9"/>
        <v/>
      </c>
      <c r="AL37" s="253" t="str">
        <f t="shared" si="9"/>
        <v/>
      </c>
      <c r="AM37" s="253" t="str">
        <f t="shared" si="9"/>
        <v/>
      </c>
      <c r="AN37" s="253" t="str">
        <f t="shared" si="9"/>
        <v/>
      </c>
      <c r="AO37" s="253" t="str">
        <f t="shared" si="9"/>
        <v/>
      </c>
      <c r="AP37" s="254" t="str">
        <f t="shared" si="9"/>
        <v/>
      </c>
      <c r="AQ37" s="216">
        <f>SUM(L37:AP37)</f>
        <v>0</v>
      </c>
      <c r="AR37" s="246">
        <f>AQ17+AQ37</f>
        <v>0</v>
      </c>
      <c r="AS37" s="193" t="s">
        <v>286</v>
      </c>
      <c r="AT37" s="308">
        <v>46468</v>
      </c>
      <c r="AU37" s="65" t="s">
        <v>306</v>
      </c>
      <c r="AV37" s="37"/>
      <c r="AW37" s="37"/>
      <c r="AX37" s="37"/>
      <c r="AY37" s="37"/>
      <c r="AZ37" s="37"/>
    </row>
    <row r="38" spans="4:52" ht="69.95" customHeight="1">
      <c r="D38" s="56" t="s">
        <v>134</v>
      </c>
      <c r="E38" s="57"/>
      <c r="F38" s="59">
        <f t="shared" si="2"/>
        <v>0</v>
      </c>
      <c r="G38" s="170">
        <f t="shared" si="3"/>
        <v>0</v>
      </c>
      <c r="I38" s="423"/>
      <c r="J38" s="425"/>
      <c r="K38" s="430" t="s">
        <v>246</v>
      </c>
      <c r="L38" s="256"/>
      <c r="M38" s="207"/>
      <c r="N38" s="208"/>
      <c r="O38" s="207"/>
      <c r="P38" s="208"/>
      <c r="Q38" s="208"/>
      <c r="R38" s="207"/>
      <c r="S38" s="208"/>
      <c r="T38" s="208"/>
      <c r="U38" s="208"/>
      <c r="V38" s="208"/>
      <c r="W38" s="208"/>
      <c r="X38" s="208"/>
      <c r="Y38" s="208"/>
      <c r="Z38" s="208"/>
      <c r="AA38" s="208"/>
      <c r="AB38" s="208"/>
      <c r="AC38" s="208"/>
      <c r="AD38" s="208"/>
      <c r="AE38" s="208"/>
      <c r="AF38" s="208"/>
      <c r="AG38" s="208"/>
      <c r="AH38" s="208"/>
      <c r="AI38" s="208"/>
      <c r="AJ38" s="208"/>
      <c r="AK38" s="208"/>
      <c r="AL38" s="208"/>
      <c r="AM38" s="208"/>
      <c r="AN38" s="208"/>
      <c r="AO38" s="208"/>
      <c r="AP38" s="249"/>
      <c r="AQ38" s="257"/>
      <c r="AR38" s="195"/>
      <c r="AT38" s="308">
        <v>46506</v>
      </c>
      <c r="AU38" s="65" t="s">
        <v>135</v>
      </c>
      <c r="AV38" s="37"/>
      <c r="AW38" s="37"/>
      <c r="AX38" s="37"/>
      <c r="AY38" s="37"/>
      <c r="AZ38" s="37"/>
    </row>
    <row r="39" spans="4:52" ht="69.95" customHeight="1">
      <c r="D39" s="56" t="s">
        <v>134</v>
      </c>
      <c r="E39" s="57"/>
      <c r="F39" s="59">
        <f t="shared" si="2"/>
        <v>0</v>
      </c>
      <c r="G39" s="170">
        <f t="shared" si="3"/>
        <v>0</v>
      </c>
      <c r="I39" s="423"/>
      <c r="J39" s="425"/>
      <c r="K39" s="431"/>
      <c r="L39" s="248"/>
      <c r="M39" s="207"/>
      <c r="N39" s="274"/>
      <c r="O39" s="207"/>
      <c r="P39" s="208"/>
      <c r="Q39" s="208"/>
      <c r="R39" s="207"/>
      <c r="S39" s="208"/>
      <c r="T39" s="208"/>
      <c r="U39" s="208"/>
      <c r="V39" s="208"/>
      <c r="W39" s="208"/>
      <c r="X39" s="208"/>
      <c r="Y39" s="208"/>
      <c r="Z39" s="208"/>
      <c r="AA39" s="208"/>
      <c r="AB39" s="208"/>
      <c r="AC39" s="208"/>
      <c r="AD39" s="208"/>
      <c r="AE39" s="208"/>
      <c r="AF39" s="208"/>
      <c r="AG39" s="208"/>
      <c r="AH39" s="208"/>
      <c r="AI39" s="208"/>
      <c r="AJ39" s="208"/>
      <c r="AK39" s="208"/>
      <c r="AL39" s="208"/>
      <c r="AM39" s="208"/>
      <c r="AN39" s="208"/>
      <c r="AO39" s="208"/>
      <c r="AP39" s="249"/>
      <c r="AQ39" s="258"/>
      <c r="AR39" s="195"/>
      <c r="AT39" s="308">
        <v>46510</v>
      </c>
      <c r="AU39" s="65" t="s">
        <v>136</v>
      </c>
      <c r="AV39" s="37"/>
      <c r="AW39" s="37"/>
      <c r="AX39" s="37"/>
      <c r="AY39" s="37"/>
      <c r="AZ39" s="37"/>
    </row>
    <row r="40" spans="4:52" ht="69.95" customHeight="1">
      <c r="D40" s="56" t="s">
        <v>134</v>
      </c>
      <c r="E40" s="57"/>
      <c r="F40" s="59">
        <f t="shared" si="2"/>
        <v>0</v>
      </c>
      <c r="G40" s="170">
        <f t="shared" si="3"/>
        <v>0</v>
      </c>
      <c r="I40" s="423"/>
      <c r="J40" s="425"/>
      <c r="K40" s="431"/>
      <c r="L40" s="284"/>
      <c r="M40" s="207"/>
      <c r="N40" s="207"/>
      <c r="O40" s="207"/>
      <c r="P40" s="207"/>
      <c r="Q40" s="207"/>
      <c r="R40" s="207"/>
      <c r="S40" s="207"/>
      <c r="T40" s="207"/>
      <c r="U40" s="207"/>
      <c r="V40" s="207"/>
      <c r="W40" s="207"/>
      <c r="X40" s="207"/>
      <c r="Y40" s="207"/>
      <c r="Z40" s="207"/>
      <c r="AA40" s="207"/>
      <c r="AB40" s="207"/>
      <c r="AC40" s="207"/>
      <c r="AD40" s="207"/>
      <c r="AE40" s="207"/>
      <c r="AF40" s="207"/>
      <c r="AG40" s="207"/>
      <c r="AH40" s="207"/>
      <c r="AI40" s="207"/>
      <c r="AJ40" s="207"/>
      <c r="AK40" s="207"/>
      <c r="AL40" s="207"/>
      <c r="AM40" s="207"/>
      <c r="AN40" s="207"/>
      <c r="AO40" s="207"/>
      <c r="AP40" s="285"/>
      <c r="AQ40" s="258"/>
      <c r="AR40" s="195"/>
      <c r="AT40" s="308">
        <v>46511</v>
      </c>
      <c r="AU40" s="65" t="s">
        <v>311</v>
      </c>
      <c r="AV40" s="37"/>
      <c r="AW40" s="37"/>
      <c r="AX40" s="37"/>
      <c r="AY40" s="37"/>
      <c r="AZ40" s="37"/>
    </row>
    <row r="41" spans="4:52" ht="69.95" customHeight="1">
      <c r="D41" s="56" t="s">
        <v>134</v>
      </c>
      <c r="E41" s="57"/>
      <c r="F41" s="59">
        <f t="shared" si="2"/>
        <v>0</v>
      </c>
      <c r="G41" s="170">
        <f t="shared" si="3"/>
        <v>0</v>
      </c>
      <c r="I41" s="423"/>
      <c r="J41" s="425"/>
      <c r="K41" s="432"/>
      <c r="L41" s="250"/>
      <c r="M41" s="209"/>
      <c r="N41" s="210"/>
      <c r="O41" s="210"/>
      <c r="P41" s="210"/>
      <c r="Q41" s="210"/>
      <c r="R41" s="210"/>
      <c r="S41" s="210"/>
      <c r="T41" s="210"/>
      <c r="U41" s="210"/>
      <c r="V41" s="210"/>
      <c r="W41" s="210"/>
      <c r="X41" s="210"/>
      <c r="Y41" s="210"/>
      <c r="Z41" s="244"/>
      <c r="AA41" s="210"/>
      <c r="AB41" s="210"/>
      <c r="AC41" s="245"/>
      <c r="AD41" s="210"/>
      <c r="AE41" s="210"/>
      <c r="AF41" s="210"/>
      <c r="AG41" s="210"/>
      <c r="AH41" s="210"/>
      <c r="AI41" s="210"/>
      <c r="AJ41" s="210"/>
      <c r="AK41" s="210"/>
      <c r="AL41" s="210"/>
      <c r="AM41" s="210"/>
      <c r="AN41" s="210"/>
      <c r="AO41" s="210"/>
      <c r="AP41" s="251"/>
      <c r="AQ41" s="259"/>
      <c r="AT41" s="308">
        <v>46512</v>
      </c>
      <c r="AU41" s="65" t="s">
        <v>138</v>
      </c>
      <c r="AV41" s="37"/>
      <c r="AW41" s="37"/>
      <c r="AX41" s="37"/>
      <c r="AY41" s="37"/>
      <c r="AZ41" s="37"/>
    </row>
    <row r="42" spans="4:52" ht="18.75" customHeight="1">
      <c r="D42" s="56" t="s">
        <v>134</v>
      </c>
      <c r="E42" s="57"/>
      <c r="F42" s="59">
        <f t="shared" si="2"/>
        <v>0</v>
      </c>
      <c r="G42" s="170">
        <f t="shared" si="3"/>
        <v>0</v>
      </c>
      <c r="I42" s="423"/>
      <c r="J42" s="425"/>
      <c r="K42" s="218" t="s">
        <v>247</v>
      </c>
      <c r="L42" s="228"/>
      <c r="M42" s="219"/>
      <c r="N42" s="219"/>
      <c r="O42" s="219"/>
      <c r="P42" s="219"/>
      <c r="Q42" s="219"/>
      <c r="R42" s="219"/>
      <c r="S42" s="219"/>
      <c r="T42" s="220"/>
      <c r="U42" s="219"/>
      <c r="V42" s="219"/>
      <c r="W42" s="219"/>
      <c r="X42" s="219"/>
      <c r="Y42" s="219"/>
      <c r="Z42" s="219"/>
      <c r="AA42" s="220"/>
      <c r="AB42" s="219"/>
      <c r="AC42" s="219"/>
      <c r="AD42" s="219"/>
      <c r="AE42" s="219"/>
      <c r="AF42" s="219"/>
      <c r="AG42" s="219"/>
      <c r="AH42" s="219"/>
      <c r="AI42" s="220"/>
      <c r="AJ42" s="219"/>
      <c r="AK42" s="219"/>
      <c r="AL42" s="219"/>
      <c r="AM42" s="221"/>
      <c r="AN42" s="221"/>
      <c r="AO42" s="220"/>
      <c r="AP42" s="255"/>
      <c r="AQ42" s="222"/>
      <c r="AT42" s="308">
        <v>46587</v>
      </c>
      <c r="AU42" s="65" t="s">
        <v>139</v>
      </c>
      <c r="AV42" s="37"/>
      <c r="AW42" s="37"/>
      <c r="AX42" s="37"/>
      <c r="AY42" s="37"/>
      <c r="AZ42" s="37"/>
    </row>
    <row r="43" spans="4:52" ht="18.75" customHeight="1">
      <c r="D43" s="171" t="s">
        <v>278</v>
      </c>
      <c r="E43" s="172">
        <v>0</v>
      </c>
      <c r="F43" s="59">
        <v>0</v>
      </c>
      <c r="G43" s="173">
        <f t="shared" si="3"/>
        <v>0</v>
      </c>
      <c r="I43" s="423"/>
      <c r="J43" s="425"/>
      <c r="K43" s="218" t="s">
        <v>7</v>
      </c>
      <c r="L43" s="228"/>
      <c r="M43" s="219"/>
      <c r="N43" s="219"/>
      <c r="O43" s="219"/>
      <c r="P43" s="219"/>
      <c r="Q43" s="219"/>
      <c r="R43" s="219"/>
      <c r="S43" s="219"/>
      <c r="T43" s="221"/>
      <c r="U43" s="219"/>
      <c r="V43" s="219"/>
      <c r="W43" s="219"/>
      <c r="X43" s="219"/>
      <c r="Y43" s="219"/>
      <c r="Z43" s="219"/>
      <c r="AA43" s="221"/>
      <c r="AB43" s="219"/>
      <c r="AC43" s="219"/>
      <c r="AD43" s="219"/>
      <c r="AE43" s="219"/>
      <c r="AF43" s="219"/>
      <c r="AG43" s="219"/>
      <c r="AH43" s="219"/>
      <c r="AI43" s="221"/>
      <c r="AJ43" s="219"/>
      <c r="AK43" s="219"/>
      <c r="AL43" s="219"/>
      <c r="AM43" s="221"/>
      <c r="AN43" s="221"/>
      <c r="AO43" s="221"/>
      <c r="AP43" s="255"/>
      <c r="AQ43" s="222"/>
      <c r="AT43" s="308">
        <v>46610</v>
      </c>
      <c r="AU43" s="65" t="s">
        <v>140</v>
      </c>
      <c r="AV43" s="37"/>
      <c r="AW43" s="37"/>
      <c r="AX43" s="37"/>
      <c r="AY43" s="37"/>
      <c r="AZ43" s="37"/>
    </row>
    <row r="44" spans="4:52" ht="24" customHeight="1">
      <c r="D44" s="55" t="s">
        <v>141</v>
      </c>
      <c r="E44" s="58">
        <f>SUM(E14:E43)</f>
        <v>0</v>
      </c>
      <c r="F44" s="59">
        <f>SUM(F14:F43)</f>
        <v>0</v>
      </c>
      <c r="G44" s="170">
        <f t="shared" si="3"/>
        <v>0</v>
      </c>
      <c r="I44" s="423"/>
      <c r="J44" s="425"/>
      <c r="K44" s="223" t="s">
        <v>248</v>
      </c>
      <c r="L44" s="228"/>
      <c r="M44" s="219"/>
      <c r="N44" s="219"/>
      <c r="O44" s="219"/>
      <c r="P44" s="219"/>
      <c r="Q44" s="219"/>
      <c r="R44" s="221"/>
      <c r="S44" s="219"/>
      <c r="T44" s="219"/>
      <c r="U44" s="219"/>
      <c r="V44" s="219"/>
      <c r="W44" s="219"/>
      <c r="X44" s="221"/>
      <c r="Y44" s="221"/>
      <c r="Z44" s="219"/>
      <c r="AA44" s="221"/>
      <c r="AB44" s="219"/>
      <c r="AC44" s="219"/>
      <c r="AD44" s="219"/>
      <c r="AE44" s="219"/>
      <c r="AF44" s="221"/>
      <c r="AG44" s="219"/>
      <c r="AH44" s="219"/>
      <c r="AI44" s="221"/>
      <c r="AJ44" s="219"/>
      <c r="AK44" s="221"/>
      <c r="AL44" s="221"/>
      <c r="AM44" s="221"/>
      <c r="AN44" s="221"/>
      <c r="AO44" s="221"/>
      <c r="AP44" s="255"/>
      <c r="AQ44" s="224" t="s">
        <v>243</v>
      </c>
      <c r="AR44" s="291" t="s">
        <v>272</v>
      </c>
      <c r="AT44" s="308">
        <v>46612</v>
      </c>
      <c r="AU44" s="65" t="s">
        <v>307</v>
      </c>
      <c r="AV44" s="37"/>
      <c r="AW44" s="37"/>
      <c r="AX44" s="37"/>
      <c r="AY44" s="37"/>
      <c r="AZ44" s="37"/>
    </row>
    <row r="45" spans="4:52" ht="24" customHeight="1">
      <c r="D45" s="312"/>
      <c r="E45" s="312"/>
      <c r="F45" s="312"/>
      <c r="G45" s="312"/>
      <c r="I45" s="423"/>
      <c r="J45" s="425"/>
      <c r="K45" s="223" t="s">
        <v>249</v>
      </c>
      <c r="L45" s="228"/>
      <c r="M45" s="219"/>
      <c r="N45" s="219"/>
      <c r="O45" s="219"/>
      <c r="P45" s="219"/>
      <c r="Q45" s="219"/>
      <c r="R45" s="221"/>
      <c r="S45" s="219"/>
      <c r="T45" s="219"/>
      <c r="U45" s="219"/>
      <c r="V45" s="219"/>
      <c r="W45" s="219"/>
      <c r="X45" s="221"/>
      <c r="Y45" s="221"/>
      <c r="Z45" s="219"/>
      <c r="AA45" s="221"/>
      <c r="AB45" s="219"/>
      <c r="AC45" s="219"/>
      <c r="AD45" s="219"/>
      <c r="AE45" s="219"/>
      <c r="AF45" s="221"/>
      <c r="AG45" s="219"/>
      <c r="AH45" s="219"/>
      <c r="AI45" s="221"/>
      <c r="AJ45" s="219"/>
      <c r="AK45" s="221"/>
      <c r="AL45" s="221"/>
      <c r="AM45" s="221"/>
      <c r="AN45" s="221"/>
      <c r="AO45" s="221"/>
      <c r="AP45" s="255"/>
      <c r="AQ45" s="225">
        <f>COUNT(L46:AP46)</f>
        <v>0</v>
      </c>
      <c r="AR45" s="216">
        <f>AQ25+AQ45</f>
        <v>0</v>
      </c>
      <c r="AS45" s="278" t="s">
        <v>287</v>
      </c>
      <c r="AT45" s="308">
        <v>46613</v>
      </c>
      <c r="AU45" s="65" t="s">
        <v>307</v>
      </c>
      <c r="AV45" s="37"/>
      <c r="AW45" s="37"/>
      <c r="AX45" s="37"/>
      <c r="AY45" s="37"/>
      <c r="AZ45" s="37"/>
    </row>
    <row r="46" spans="4:52" ht="22.5" customHeight="1" thickBot="1">
      <c r="D46" s="263"/>
      <c r="E46" s="264"/>
      <c r="F46" s="265"/>
      <c r="G46" s="266"/>
      <c r="I46" s="423"/>
      <c r="J46" s="426"/>
      <c r="K46" s="223" t="s">
        <v>245</v>
      </c>
      <c r="L46" s="252" t="str">
        <f>IF(COUNTA(L38:L41)-COUNTIF(L38:L41,"★*")=0,"",COUNTA(L38:L41)-COUNTIF(L38:L41,"★*"))</f>
        <v/>
      </c>
      <c r="M46" s="253" t="str">
        <f t="shared" ref="M46:AP46" si="10">IF(COUNTA(M38:M41)-COUNTIF(M38:M41,"★*")=0,"",COUNTA(M38:M41)-COUNTIF(M38:M41,"★*"))</f>
        <v/>
      </c>
      <c r="N46" s="253" t="str">
        <f t="shared" si="10"/>
        <v/>
      </c>
      <c r="O46" s="253" t="str">
        <f t="shared" si="10"/>
        <v/>
      </c>
      <c r="P46" s="253" t="str">
        <f t="shared" si="10"/>
        <v/>
      </c>
      <c r="Q46" s="253" t="str">
        <f t="shared" si="10"/>
        <v/>
      </c>
      <c r="R46" s="253" t="str">
        <f t="shared" si="10"/>
        <v/>
      </c>
      <c r="S46" s="253" t="str">
        <f t="shared" si="10"/>
        <v/>
      </c>
      <c r="T46" s="253" t="str">
        <f t="shared" si="10"/>
        <v/>
      </c>
      <c r="U46" s="253" t="str">
        <f t="shared" si="10"/>
        <v/>
      </c>
      <c r="V46" s="253" t="str">
        <f t="shared" si="10"/>
        <v/>
      </c>
      <c r="W46" s="253" t="str">
        <f t="shared" si="10"/>
        <v/>
      </c>
      <c r="X46" s="253" t="str">
        <f t="shared" si="10"/>
        <v/>
      </c>
      <c r="Y46" s="253" t="str">
        <f t="shared" si="10"/>
        <v/>
      </c>
      <c r="Z46" s="253" t="str">
        <f t="shared" si="10"/>
        <v/>
      </c>
      <c r="AA46" s="253" t="str">
        <f t="shared" si="10"/>
        <v/>
      </c>
      <c r="AB46" s="253" t="str">
        <f t="shared" si="10"/>
        <v/>
      </c>
      <c r="AC46" s="253" t="str">
        <f t="shared" si="10"/>
        <v/>
      </c>
      <c r="AD46" s="253" t="str">
        <f t="shared" si="10"/>
        <v/>
      </c>
      <c r="AE46" s="253" t="str">
        <f t="shared" si="10"/>
        <v/>
      </c>
      <c r="AF46" s="253" t="str">
        <f t="shared" si="10"/>
        <v/>
      </c>
      <c r="AG46" s="253" t="str">
        <f t="shared" si="10"/>
        <v/>
      </c>
      <c r="AH46" s="253" t="str">
        <f t="shared" si="10"/>
        <v/>
      </c>
      <c r="AI46" s="253" t="str">
        <f t="shared" si="10"/>
        <v/>
      </c>
      <c r="AJ46" s="253" t="str">
        <f t="shared" si="10"/>
        <v/>
      </c>
      <c r="AK46" s="253" t="str">
        <f t="shared" si="10"/>
        <v/>
      </c>
      <c r="AL46" s="253" t="str">
        <f t="shared" si="10"/>
        <v/>
      </c>
      <c r="AM46" s="253" t="str">
        <f t="shared" si="10"/>
        <v/>
      </c>
      <c r="AN46" s="253" t="str">
        <f t="shared" si="10"/>
        <v/>
      </c>
      <c r="AO46" s="253" t="str">
        <f t="shared" si="10"/>
        <v/>
      </c>
      <c r="AP46" s="254" t="str">
        <f t="shared" si="10"/>
        <v/>
      </c>
      <c r="AQ46" s="225">
        <f>SUM(L46:AP46)</f>
        <v>0</v>
      </c>
      <c r="AR46" s="246">
        <f>AQ26+AQ46</f>
        <v>0</v>
      </c>
      <c r="AS46" s="193" t="s">
        <v>288</v>
      </c>
      <c r="AT46" s="308">
        <v>46614</v>
      </c>
      <c r="AU46" s="65" t="s">
        <v>307</v>
      </c>
      <c r="AV46" s="37"/>
      <c r="AW46" s="37"/>
      <c r="AX46" s="37"/>
      <c r="AY46" s="37"/>
      <c r="AZ46" s="37"/>
    </row>
    <row r="47" spans="4:52" ht="20.100000000000001" customHeight="1" thickBot="1">
      <c r="I47" s="416" t="s">
        <v>295</v>
      </c>
      <c r="J47" s="417"/>
      <c r="K47" s="418"/>
      <c r="L47" s="309" t="str">
        <f t="shared" ref="L47:AP47" si="11">IF(AND(L37="",L46=""),"","◇")</f>
        <v/>
      </c>
      <c r="M47" s="287" t="str">
        <f t="shared" si="11"/>
        <v/>
      </c>
      <c r="N47" s="287" t="str">
        <f t="shared" si="11"/>
        <v/>
      </c>
      <c r="O47" s="287" t="str">
        <f t="shared" si="11"/>
        <v/>
      </c>
      <c r="P47" s="287" t="str">
        <f t="shared" si="11"/>
        <v/>
      </c>
      <c r="Q47" s="287" t="str">
        <f t="shared" si="11"/>
        <v/>
      </c>
      <c r="R47" s="287" t="str">
        <f t="shared" si="11"/>
        <v/>
      </c>
      <c r="S47" s="287" t="str">
        <f t="shared" si="11"/>
        <v/>
      </c>
      <c r="T47" s="287" t="str">
        <f t="shared" si="11"/>
        <v/>
      </c>
      <c r="U47" s="287" t="str">
        <f t="shared" si="11"/>
        <v/>
      </c>
      <c r="V47" s="287" t="str">
        <f t="shared" si="11"/>
        <v/>
      </c>
      <c r="W47" s="287" t="str">
        <f t="shared" si="11"/>
        <v/>
      </c>
      <c r="X47" s="287" t="str">
        <f t="shared" si="11"/>
        <v/>
      </c>
      <c r="Y47" s="287" t="str">
        <f t="shared" si="11"/>
        <v/>
      </c>
      <c r="Z47" s="287" t="str">
        <f t="shared" si="11"/>
        <v/>
      </c>
      <c r="AA47" s="287" t="str">
        <f t="shared" si="11"/>
        <v/>
      </c>
      <c r="AB47" s="287" t="str">
        <f t="shared" si="11"/>
        <v/>
      </c>
      <c r="AC47" s="287" t="str">
        <f t="shared" si="11"/>
        <v/>
      </c>
      <c r="AD47" s="287" t="str">
        <f t="shared" si="11"/>
        <v/>
      </c>
      <c r="AE47" s="287" t="str">
        <f t="shared" si="11"/>
        <v/>
      </c>
      <c r="AF47" s="287" t="str">
        <f t="shared" si="11"/>
        <v/>
      </c>
      <c r="AG47" s="287" t="str">
        <f t="shared" si="11"/>
        <v/>
      </c>
      <c r="AH47" s="287" t="str">
        <f t="shared" si="11"/>
        <v/>
      </c>
      <c r="AI47" s="287" t="str">
        <f t="shared" si="11"/>
        <v/>
      </c>
      <c r="AJ47" s="287" t="str">
        <f t="shared" si="11"/>
        <v/>
      </c>
      <c r="AK47" s="287" t="str">
        <f t="shared" si="11"/>
        <v/>
      </c>
      <c r="AL47" s="287" t="str">
        <f t="shared" si="11"/>
        <v/>
      </c>
      <c r="AM47" s="287" t="str">
        <f t="shared" si="11"/>
        <v/>
      </c>
      <c r="AN47" s="287" t="str">
        <f t="shared" si="11"/>
        <v/>
      </c>
      <c r="AO47" s="287" t="str">
        <f t="shared" si="11"/>
        <v/>
      </c>
      <c r="AP47" s="310" t="str">
        <f t="shared" si="11"/>
        <v/>
      </c>
      <c r="AQ47" s="311">
        <f>COUNTIF(L47:AP47,"◇")</f>
        <v>0</v>
      </c>
      <c r="AR47" s="278" t="s">
        <v>296</v>
      </c>
      <c r="AT47" s="308">
        <v>46650</v>
      </c>
      <c r="AU47" s="65" t="s">
        <v>225</v>
      </c>
      <c r="AV47" s="37"/>
      <c r="AW47" s="37"/>
      <c r="AX47" s="37"/>
      <c r="AY47" s="37"/>
      <c r="AZ47" s="37"/>
    </row>
    <row r="48" spans="4:52" ht="20.100000000000001" customHeight="1" thickBot="1">
      <c r="AQ48" s="279">
        <f>AQ37+AQ46</f>
        <v>0</v>
      </c>
      <c r="AR48" s="278" t="s">
        <v>297</v>
      </c>
      <c r="AS48" s="313"/>
      <c r="AT48" s="308">
        <v>46653</v>
      </c>
      <c r="AU48" s="65" t="s">
        <v>226</v>
      </c>
      <c r="AV48" s="37"/>
      <c r="AW48" s="37"/>
      <c r="AX48" s="37"/>
      <c r="AY48" s="37"/>
      <c r="AZ48" s="37"/>
    </row>
    <row r="49" spans="1:52" ht="20.100000000000001" customHeight="1" thickBot="1">
      <c r="I49" s="314"/>
      <c r="J49" s="226"/>
      <c r="K49" s="227"/>
      <c r="L49" s="200"/>
      <c r="M49" s="200"/>
      <c r="N49" s="200"/>
      <c r="O49" s="200"/>
      <c r="P49" s="200"/>
      <c r="Q49" s="200"/>
      <c r="R49" s="200"/>
      <c r="S49" s="200"/>
      <c r="T49" s="200"/>
      <c r="U49" s="200"/>
      <c r="V49" s="200"/>
      <c r="W49" s="200"/>
      <c r="X49" s="200"/>
      <c r="Y49" s="200"/>
      <c r="Z49" s="200"/>
      <c r="AA49" s="200"/>
      <c r="AB49" s="200"/>
      <c r="AC49" s="200"/>
      <c r="AD49" s="200"/>
      <c r="AE49" s="200"/>
      <c r="AF49" s="200"/>
      <c r="AG49" s="200"/>
      <c r="AH49" s="200"/>
      <c r="AI49" s="200"/>
      <c r="AJ49" s="200"/>
      <c r="AK49" s="200"/>
      <c r="AL49" s="200"/>
      <c r="AM49" s="200"/>
      <c r="AN49" s="200"/>
      <c r="AO49" s="200"/>
      <c r="AP49" s="199"/>
      <c r="AQ49" s="315"/>
      <c r="AR49" s="199" t="s">
        <v>298</v>
      </c>
      <c r="AS49" s="311">
        <f>AQ27+AQ47</f>
        <v>0</v>
      </c>
      <c r="AT49" s="308">
        <v>46671</v>
      </c>
      <c r="AU49" s="65" t="s">
        <v>224</v>
      </c>
      <c r="AV49" s="37"/>
      <c r="AW49" s="37"/>
      <c r="AX49" s="37"/>
      <c r="AY49" s="37"/>
      <c r="AZ49" s="37"/>
    </row>
    <row r="50" spans="1:52" ht="20.100000000000001" customHeight="1" thickBot="1">
      <c r="D50" s="263"/>
      <c r="E50" s="264"/>
      <c r="F50" s="265"/>
      <c r="G50" s="266"/>
      <c r="I50" s="314"/>
      <c r="J50" s="226"/>
      <c r="K50" s="227"/>
      <c r="L50" s="200"/>
      <c r="M50" s="200"/>
      <c r="N50" s="200"/>
      <c r="O50" s="200"/>
      <c r="P50" s="200"/>
      <c r="Q50" s="200"/>
      <c r="R50" s="200"/>
      <c r="S50" s="200"/>
      <c r="T50" s="200"/>
      <c r="U50" s="200"/>
      <c r="V50" s="200"/>
      <c r="W50" s="200"/>
      <c r="X50" s="200"/>
      <c r="Y50" s="200"/>
      <c r="Z50" s="200"/>
      <c r="AA50" s="200"/>
      <c r="AB50" s="200"/>
      <c r="AC50" s="200"/>
      <c r="AD50" s="200"/>
      <c r="AE50" s="200"/>
      <c r="AF50" s="200"/>
      <c r="AG50" s="200"/>
      <c r="AH50" s="200"/>
      <c r="AI50" s="200"/>
      <c r="AJ50" s="200"/>
      <c r="AK50" s="200"/>
      <c r="AL50" s="200"/>
      <c r="AM50" s="200"/>
      <c r="AN50" s="200"/>
      <c r="AO50" s="200"/>
      <c r="AP50" s="199"/>
      <c r="AQ50" s="315"/>
      <c r="AR50" s="199" t="s">
        <v>299</v>
      </c>
      <c r="AS50" s="279">
        <f>AQ28+AQ48</f>
        <v>0</v>
      </c>
      <c r="AT50" s="308">
        <v>46694</v>
      </c>
      <c r="AU50" s="65" t="s">
        <v>227</v>
      </c>
      <c r="AV50" s="37"/>
      <c r="AW50" s="37"/>
      <c r="AX50" s="37"/>
      <c r="AY50" s="37"/>
      <c r="AZ50" s="37"/>
    </row>
    <row r="51" spans="1:52" ht="18" customHeight="1">
      <c r="D51" s="263"/>
      <c r="E51" s="264"/>
      <c r="F51" s="265"/>
      <c r="G51" s="266"/>
      <c r="L51" s="175">
        <f>IF(DAY(L10)&gt;DAY(EDATE(L10,2)),EDATE(L10,2)+1,EDATE(L10,2))</f>
        <v>46181</v>
      </c>
      <c r="AT51" s="308">
        <v>46714</v>
      </c>
      <c r="AU51" s="65" t="s">
        <v>228</v>
      </c>
      <c r="AV51" s="37"/>
      <c r="AW51" s="37"/>
      <c r="AX51" s="37"/>
      <c r="AY51" s="37"/>
      <c r="AZ51" s="37"/>
    </row>
    <row r="52" spans="1:52" ht="15.75" customHeight="1">
      <c r="A52" s="60" t="s">
        <v>142</v>
      </c>
      <c r="D52" s="263"/>
      <c r="E52" s="264"/>
      <c r="F52" s="265"/>
      <c r="G52" s="266"/>
      <c r="AT52" s="308">
        <v>46750</v>
      </c>
      <c r="AU52" s="65" t="s">
        <v>309</v>
      </c>
      <c r="AV52" s="37"/>
      <c r="AW52" s="37"/>
      <c r="AX52" s="37"/>
      <c r="AY52" s="37"/>
      <c r="AZ52" s="37"/>
    </row>
    <row r="53" spans="1:52" ht="20.25" customHeight="1">
      <c r="A53" s="37" t="s">
        <v>143</v>
      </c>
      <c r="D53" s="267"/>
      <c r="E53" s="268"/>
      <c r="F53" s="269"/>
      <c r="G53" s="270"/>
      <c r="AT53" s="308">
        <v>46751</v>
      </c>
      <c r="AU53" s="65" t="s">
        <v>309</v>
      </c>
      <c r="AV53" s="37"/>
      <c r="AW53" s="37"/>
      <c r="AX53" s="37"/>
      <c r="AY53" s="37"/>
      <c r="AZ53" s="37"/>
    </row>
    <row r="54" spans="1:52" ht="20.25" customHeight="1">
      <c r="A54" s="37" t="s">
        <v>144</v>
      </c>
      <c r="D54" s="271"/>
      <c r="E54" s="272"/>
      <c r="F54" s="265"/>
      <c r="G54" s="266"/>
      <c r="AT54" s="308">
        <v>46752</v>
      </c>
      <c r="AU54" s="65" t="s">
        <v>309</v>
      </c>
      <c r="AV54" s="37"/>
      <c r="AW54" s="37"/>
      <c r="AX54" s="37"/>
      <c r="AY54" s="37"/>
      <c r="AZ54" s="37"/>
    </row>
    <row r="55" spans="1:52" ht="20.25" customHeight="1">
      <c r="A55" s="37" t="s">
        <v>151</v>
      </c>
      <c r="AT55" s="308">
        <v>46753</v>
      </c>
      <c r="AU55" s="65" t="s">
        <v>233</v>
      </c>
      <c r="AV55" s="37"/>
      <c r="AW55" s="37"/>
      <c r="AX55" s="37"/>
      <c r="AY55" s="37"/>
      <c r="AZ55" s="37"/>
    </row>
    <row r="56" spans="1:52" ht="20.25" customHeight="1">
      <c r="A56" s="37" t="s">
        <v>145</v>
      </c>
      <c r="AT56" s="308">
        <v>46754</v>
      </c>
      <c r="AU56" s="65" t="s">
        <v>309</v>
      </c>
      <c r="AV56" s="37"/>
      <c r="AW56" s="37"/>
      <c r="AX56" s="37"/>
      <c r="AY56" s="37"/>
      <c r="AZ56" s="37"/>
    </row>
    <row r="57" spans="1:52" ht="20.25" customHeight="1">
      <c r="A57" s="37" t="s">
        <v>146</v>
      </c>
      <c r="AT57" s="308">
        <v>46755</v>
      </c>
      <c r="AU57" s="65" t="s">
        <v>309</v>
      </c>
      <c r="AV57" s="37"/>
      <c r="AW57" s="37"/>
      <c r="AX57" s="37"/>
      <c r="AY57" s="37"/>
      <c r="AZ57" s="37"/>
    </row>
    <row r="58" spans="1:52" ht="20.25" customHeight="1">
      <c r="A58" s="37" t="s">
        <v>147</v>
      </c>
      <c r="AT58" s="308">
        <v>46762</v>
      </c>
      <c r="AU58" s="65" t="s">
        <v>229</v>
      </c>
      <c r="AV58" s="37"/>
      <c r="AW58" s="37"/>
      <c r="AX58" s="37"/>
      <c r="AY58" s="37"/>
      <c r="AZ58" s="37"/>
    </row>
    <row r="59" spans="1:52" ht="20.25" customHeight="1">
      <c r="A59" s="37" t="s">
        <v>206</v>
      </c>
      <c r="AT59" s="308">
        <v>46794</v>
      </c>
      <c r="AU59" s="65" t="s">
        <v>230</v>
      </c>
      <c r="AV59" s="37"/>
      <c r="AW59" s="37"/>
      <c r="AX59" s="37"/>
      <c r="AY59" s="37"/>
      <c r="AZ59" s="37"/>
    </row>
    <row r="60" spans="1:52" ht="20.25" customHeight="1">
      <c r="A60" s="37" t="s">
        <v>207</v>
      </c>
      <c r="AT60" s="308">
        <v>46806</v>
      </c>
      <c r="AU60" s="65" t="s">
        <v>231</v>
      </c>
      <c r="AV60" s="37"/>
      <c r="AW60" s="37"/>
      <c r="AX60" s="37"/>
      <c r="AY60" s="37"/>
      <c r="AZ60" s="37"/>
    </row>
    <row r="61" spans="1:52" ht="20.25" customHeight="1">
      <c r="A61" s="37" t="s">
        <v>300</v>
      </c>
      <c r="AT61" s="308">
        <v>46832</v>
      </c>
      <c r="AU61" s="65" t="s">
        <v>232</v>
      </c>
      <c r="AV61" s="37"/>
      <c r="AW61" s="37"/>
      <c r="AX61" s="37"/>
      <c r="AY61" s="37"/>
      <c r="AZ61" s="37"/>
    </row>
    <row r="62" spans="1:52" ht="20.25" customHeight="1">
      <c r="A62" s="37" t="s">
        <v>279</v>
      </c>
      <c r="AT62" s="308"/>
      <c r="AU62" s="65"/>
      <c r="AV62" s="37"/>
      <c r="AW62" s="37"/>
      <c r="AX62" s="37"/>
      <c r="AY62" s="37"/>
      <c r="AZ62" s="37"/>
    </row>
    <row r="63" spans="1:52" ht="20.25" customHeight="1">
      <c r="A63" s="37" t="s">
        <v>213</v>
      </c>
      <c r="AT63" s="308"/>
      <c r="AU63" s="65"/>
      <c r="AV63" s="37"/>
      <c r="AW63" s="37"/>
      <c r="AX63" s="37"/>
      <c r="AY63" s="37"/>
      <c r="AZ63" s="37"/>
    </row>
    <row r="64" spans="1:52" ht="20.25" customHeight="1">
      <c r="A64" s="37"/>
      <c r="AT64" s="308"/>
      <c r="AU64" s="65"/>
      <c r="AV64" s="37"/>
      <c r="AW64" s="37"/>
      <c r="AX64" s="37"/>
      <c r="AY64" s="37"/>
      <c r="AZ64" s="37"/>
    </row>
    <row r="65" spans="1:52" ht="20.25" customHeight="1">
      <c r="A65" s="37"/>
      <c r="AT65" s="308"/>
      <c r="AU65" s="65"/>
      <c r="AV65" s="37"/>
      <c r="AW65" s="37"/>
      <c r="AX65" s="37"/>
      <c r="AY65" s="37"/>
      <c r="AZ65" s="37"/>
    </row>
    <row r="66" spans="1:52" ht="20.25" customHeight="1">
      <c r="A66" s="37" t="s">
        <v>221</v>
      </c>
      <c r="AT66" s="308"/>
      <c r="AU66" s="65"/>
      <c r="AV66" s="37"/>
      <c r="AW66" s="37"/>
      <c r="AX66" s="37"/>
      <c r="AY66" s="37"/>
      <c r="AZ66" s="37"/>
    </row>
    <row r="67" spans="1:52" ht="24" customHeight="1">
      <c r="AT67" s="308"/>
      <c r="AU67" s="65"/>
      <c r="AV67" s="37"/>
      <c r="AW67" s="37"/>
      <c r="AX67" s="37"/>
      <c r="AY67" s="37"/>
      <c r="AZ67" s="37"/>
    </row>
    <row r="68" spans="1:52" ht="22.5" customHeight="1">
      <c r="AT68" s="308"/>
      <c r="AU68" s="65"/>
      <c r="AV68" s="37"/>
      <c r="AW68" s="37"/>
      <c r="AX68" s="37"/>
      <c r="AY68" s="37"/>
      <c r="AZ68" s="37"/>
    </row>
    <row r="69" spans="1:52" ht="21" customHeight="1">
      <c r="AT69" s="37" t="s">
        <v>234</v>
      </c>
      <c r="AU69" s="37"/>
      <c r="AV69" s="37"/>
      <c r="AW69" s="37"/>
      <c r="AX69" s="37"/>
      <c r="AY69" s="37"/>
      <c r="AZ69" s="37"/>
    </row>
    <row r="70" spans="1:52">
      <c r="AT70" s="37"/>
      <c r="AU70" s="37"/>
      <c r="AV70" s="37"/>
      <c r="AW70" s="37"/>
      <c r="AX70" s="37"/>
      <c r="AY70" s="37"/>
      <c r="AZ70" s="37"/>
    </row>
    <row r="71" spans="1:52" ht="17.25">
      <c r="AT71" s="261"/>
      <c r="AU71" s="262"/>
    </row>
    <row r="72" spans="1:52">
      <c r="AT72" s="37"/>
      <c r="AU72" s="37"/>
    </row>
  </sheetData>
  <mergeCells count="25">
    <mergeCell ref="A5:C5"/>
    <mergeCell ref="AP5:AQ5"/>
    <mergeCell ref="A2:C2"/>
    <mergeCell ref="A3:C3"/>
    <mergeCell ref="A4:C4"/>
    <mergeCell ref="W4:AE4"/>
    <mergeCell ref="AP4:AS4"/>
    <mergeCell ref="A6:C6"/>
    <mergeCell ref="A7:C7"/>
    <mergeCell ref="J8:N8"/>
    <mergeCell ref="A10:C10"/>
    <mergeCell ref="D10:G10"/>
    <mergeCell ref="I10:I26"/>
    <mergeCell ref="A11:C11"/>
    <mergeCell ref="D11:G11"/>
    <mergeCell ref="J12:J26"/>
    <mergeCell ref="K12:K15"/>
    <mergeCell ref="I47:K47"/>
    <mergeCell ref="K18:K21"/>
    <mergeCell ref="I27:K27"/>
    <mergeCell ref="W29:AE29"/>
    <mergeCell ref="I30:I46"/>
    <mergeCell ref="J32:J46"/>
    <mergeCell ref="K32:K35"/>
    <mergeCell ref="K38:K41"/>
  </mergeCells>
  <phoneticPr fontId="2"/>
  <conditionalFormatting sqref="L51">
    <cfRule type="expression" dxfId="23" priority="12" stopIfTrue="1">
      <formula>COUNTIF($AJ$11:$AJ$55,$O51)=1</formula>
    </cfRule>
    <cfRule type="expression" dxfId="22" priority="13" stopIfTrue="1">
      <formula>WEEKDAY($O51,1)=7</formula>
    </cfRule>
    <cfRule type="expression" dxfId="21" priority="14" stopIfTrue="1">
      <formula>WEEKDAY($O51,1)=1</formula>
    </cfRule>
  </conditionalFormatting>
  <conditionalFormatting sqref="L10:AP11">
    <cfRule type="expression" dxfId="20" priority="15" stopIfTrue="1">
      <formula>WEEKDAY(L$10,1)=1</formula>
    </cfRule>
    <cfRule type="expression" dxfId="19" priority="16" stopIfTrue="1">
      <formula>WEEKDAY(L$10)=7</formula>
    </cfRule>
    <cfRule type="expression" dxfId="18" priority="17" stopIfTrue="1">
      <formula>COUNTIF($AT$11:$AT$68,L$10)=1</formula>
    </cfRule>
  </conditionalFormatting>
  <conditionalFormatting sqref="L12:AP15">
    <cfRule type="cellIs" dxfId="17" priority="4" operator="equal">
      <formula>"★就職活動日"</formula>
    </cfRule>
  </conditionalFormatting>
  <conditionalFormatting sqref="L17:AP17 L26:AP26 L37:AP37 L46:AP46">
    <cfRule type="expression" dxfId="16" priority="9" stopIfTrue="1">
      <formula>COUNTIF($JQ$12:$JQ$64,$K17)=1</formula>
    </cfRule>
    <cfRule type="expression" dxfId="15" priority="10" stopIfTrue="1">
      <formula>WEEKDAY($K17,1)=7</formula>
    </cfRule>
    <cfRule type="expression" dxfId="14" priority="11" stopIfTrue="1">
      <formula>WEEKDAY($K17,1)=1</formula>
    </cfRule>
  </conditionalFormatting>
  <conditionalFormatting sqref="L17:AP17">
    <cfRule type="cellIs" dxfId="13" priority="8" stopIfTrue="1" operator="equal">
      <formula>"★就職活動日"</formula>
    </cfRule>
  </conditionalFormatting>
  <conditionalFormatting sqref="L18:AP21">
    <cfRule type="cellIs" dxfId="12" priority="5" operator="equal">
      <formula>"★就職活動日"</formula>
    </cfRule>
  </conditionalFormatting>
  <conditionalFormatting sqref="L26:AP26">
    <cfRule type="cellIs" dxfId="11" priority="7" stopIfTrue="1" operator="equal">
      <formula>"★就職活動日"</formula>
    </cfRule>
  </conditionalFormatting>
  <conditionalFormatting sqref="L30:AP31">
    <cfRule type="expression" dxfId="10" priority="18" stopIfTrue="1">
      <formula>WEEKDAY(L$30,1)=1</formula>
    </cfRule>
    <cfRule type="expression" dxfId="9" priority="19" stopIfTrue="1">
      <formula>WEEKDAY(L$30)=7</formula>
    </cfRule>
    <cfRule type="expression" dxfId="8" priority="20" stopIfTrue="1">
      <formula>COUNTIF($AT$11:$AT$68,L$30)=1</formula>
    </cfRule>
  </conditionalFormatting>
  <conditionalFormatting sqref="L32:AP35">
    <cfRule type="cellIs" dxfId="7" priority="3" operator="equal">
      <formula>"★就職活動日"</formula>
    </cfRule>
  </conditionalFormatting>
  <conditionalFormatting sqref="L37:AP37">
    <cfRule type="cellIs" dxfId="6" priority="6" stopIfTrue="1" operator="equal">
      <formula>"★就職活動日"</formula>
    </cfRule>
  </conditionalFormatting>
  <conditionalFormatting sqref="L38:AP41">
    <cfRule type="cellIs" dxfId="5" priority="2" operator="equal">
      <formula>"★就職活動日"</formula>
    </cfRule>
  </conditionalFormatting>
  <conditionalFormatting sqref="L46:AP46">
    <cfRule type="cellIs" dxfId="4" priority="1" stopIfTrue="1" operator="equal">
      <formula>"★就職活動日"</formula>
    </cfRule>
  </conditionalFormatting>
  <dataValidations count="6">
    <dataValidation type="list" errorStyle="warning" allowBlank="1" showInputMessage="1" sqref="L18:AP21 L12:AP15 L32:AP35 L38:AP41" xr:uid="{00000000-0002-0000-0200-000000000000}">
      <formula1>$D$14:$D$43</formula1>
    </dataValidation>
    <dataValidation type="list" allowBlank="1" showInputMessage="1" showErrorMessage="1" sqref="W4:AE4 W29:AE29" xr:uid="{00000000-0002-0000-0200-000001000000}">
      <formula1>"推奨訓練日程計画表,（様式20-2号）推奨日程結果報告書"</formula1>
    </dataValidation>
    <dataValidation type="list" allowBlank="1" showInputMessage="1" showErrorMessage="1" sqref="L22:AP22 L42:AP42" xr:uid="{00000000-0002-0000-0200-000002000000}">
      <formula1>"対面,通信"</formula1>
    </dataValidation>
    <dataValidation type="list" allowBlank="1" showInputMessage="1" showErrorMessage="1" sqref="L43:AP43 L23:AP23" xr:uid="{00000000-0002-0000-0200-000003000000}">
      <formula1>"集合,個別"</formula1>
    </dataValidation>
    <dataValidation imeMode="off" allowBlank="1" showInputMessage="1" showErrorMessage="1" sqref="AP4 E50:E52 L17:AP17 L37:AP37 AO3 L26:AP26 D7 F7 F5 D4:D5 E14:E42 E46 L46:AP46" xr:uid="{00000000-0002-0000-0200-000004000000}"/>
    <dataValidation imeMode="on" allowBlank="1" showInputMessage="1" showErrorMessage="1" sqref="D14:D42 D46 D50:D52" xr:uid="{00000000-0002-0000-0200-000005000000}"/>
  </dataValidations>
  <printOptions horizontalCentered="1" verticalCentered="1"/>
  <pageMargins left="0.39370078740157483" right="0.19685039370078741" top="0.31496062992125984" bottom="0.19685039370078741" header="0.31496062992125984" footer="0.31496062992125984"/>
  <pageSetup paperSize="9" scale="62" fitToHeight="3" orientation="landscape" horizontalDpi="300" verticalDpi="300" r:id="rId1"/>
  <headerFooter alignWithMargins="0">
    <oddFooter>&amp;R&amp;P / &amp;N</oddFooter>
  </headerFooter>
  <rowBreaks count="1" manualBreakCount="1">
    <brk id="28" min="8" max="44"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56"/>
  <sheetViews>
    <sheetView view="pageBreakPreview" zoomScale="75" zoomScaleNormal="100" zoomScaleSheetLayoutView="75" workbookViewId="0">
      <selection activeCell="C8" sqref="C8"/>
    </sheetView>
  </sheetViews>
  <sheetFormatPr defaultRowHeight="13.5"/>
  <cols>
    <col min="1" max="1" width="11.75" customWidth="1"/>
    <col min="2" max="2" width="7" bestFit="1" customWidth="1"/>
    <col min="3" max="3" width="30.125" customWidth="1"/>
    <col min="4" max="4" width="3.875" style="1" customWidth="1"/>
    <col min="5" max="5" width="31.875" customWidth="1"/>
    <col min="6" max="6" width="3.875" style="1" customWidth="1"/>
    <col min="7" max="7" width="29.25" customWidth="1"/>
    <col min="8" max="8" width="1.125" customWidth="1"/>
  </cols>
  <sheetData>
    <row r="1" spans="1:8" s="24" customFormat="1" ht="24" customHeight="1">
      <c r="A1" s="447" t="s">
        <v>115</v>
      </c>
      <c r="B1" s="447"/>
      <c r="C1" s="447"/>
      <c r="D1" s="447"/>
      <c r="E1" s="447"/>
      <c r="F1" s="63"/>
      <c r="G1" s="67" t="s">
        <v>171</v>
      </c>
      <c r="H1" s="27"/>
    </row>
    <row r="2" spans="1:8" s="8" customFormat="1" ht="18.75" customHeight="1">
      <c r="A2" s="8" t="s">
        <v>193</v>
      </c>
      <c r="D2" s="9"/>
      <c r="F2" s="9"/>
    </row>
    <row r="3" spans="1:8" s="8" customFormat="1" ht="21.75" customHeight="1">
      <c r="A3" s="21" t="s">
        <v>192</v>
      </c>
      <c r="B3" s="20"/>
      <c r="C3" s="20"/>
      <c r="D3" s="131"/>
      <c r="E3" s="20"/>
      <c r="F3" s="131"/>
      <c r="G3" s="20"/>
    </row>
    <row r="4" spans="1:8" s="8" customFormat="1" ht="21.75" customHeight="1">
      <c r="A4" s="21" t="s">
        <v>194</v>
      </c>
      <c r="B4" s="20"/>
      <c r="C4" s="20"/>
      <c r="D4" s="131"/>
      <c r="E4" s="20"/>
      <c r="F4" s="131"/>
      <c r="G4" s="20"/>
    </row>
    <row r="5" spans="1:8" s="11" customFormat="1" ht="21" customHeight="1">
      <c r="A5" s="445" t="s">
        <v>195</v>
      </c>
      <c r="B5" s="445"/>
      <c r="C5" s="445"/>
      <c r="D5" s="445"/>
      <c r="E5" s="445"/>
      <c r="F5" s="445"/>
      <c r="G5" s="445"/>
      <c r="H5" s="28"/>
    </row>
    <row r="6" spans="1:8" s="24" customFormat="1" ht="21.75" customHeight="1">
      <c r="A6" s="445" t="s">
        <v>196</v>
      </c>
      <c r="B6" s="446"/>
      <c r="C6" s="446"/>
      <c r="D6" s="446"/>
      <c r="E6" s="446"/>
      <c r="F6" s="446"/>
      <c r="G6" s="446"/>
      <c r="H6" s="29"/>
    </row>
    <row r="7" spans="1:8" s="8" customFormat="1" ht="12.75" customHeight="1">
      <c r="D7" s="9"/>
      <c r="F7" s="9"/>
    </row>
    <row r="8" spans="1:8" s="8" customFormat="1" ht="25.5" customHeight="1">
      <c r="A8" s="454" t="s">
        <v>28</v>
      </c>
      <c r="B8" s="454"/>
      <c r="C8" s="99" t="s">
        <v>208</v>
      </c>
      <c r="D8" s="132"/>
      <c r="E8" s="133"/>
      <c r="F8" s="9"/>
      <c r="G8" s="22"/>
      <c r="H8" s="22"/>
    </row>
    <row r="9" spans="1:8" s="8" customFormat="1" ht="25.5" customHeight="1">
      <c r="A9" s="454" t="s">
        <v>46</v>
      </c>
      <c r="B9" s="454"/>
      <c r="C9" s="99" t="s">
        <v>209</v>
      </c>
      <c r="D9" s="132"/>
      <c r="E9" s="133"/>
      <c r="F9" s="9"/>
      <c r="G9" s="22"/>
      <c r="H9" s="22"/>
    </row>
    <row r="10" spans="1:8" s="8" customFormat="1" ht="25.5" customHeight="1">
      <c r="A10" s="454" t="s">
        <v>27</v>
      </c>
      <c r="B10" s="454"/>
      <c r="C10" s="104">
        <v>0</v>
      </c>
      <c r="D10" s="132"/>
      <c r="E10" s="133"/>
      <c r="F10" s="9"/>
      <c r="G10" s="14" t="s">
        <v>98</v>
      </c>
    </row>
    <row r="11" spans="1:8" s="8" customFormat="1" ht="25.5" customHeight="1">
      <c r="A11" s="454" t="s">
        <v>81</v>
      </c>
      <c r="B11" s="454"/>
      <c r="C11" s="134"/>
      <c r="D11" s="132"/>
      <c r="E11" s="135"/>
      <c r="G11" s="176">
        <v>0</v>
      </c>
    </row>
    <row r="12" spans="1:8" s="8" customFormat="1" ht="9.75" customHeight="1">
      <c r="A12" s="10"/>
      <c r="B12" s="11"/>
      <c r="C12" s="11"/>
      <c r="D12" s="9"/>
    </row>
    <row r="13" spans="1:8" s="8" customFormat="1" ht="27" customHeight="1">
      <c r="A13" s="24" t="s">
        <v>176</v>
      </c>
      <c r="D13" s="9"/>
    </row>
    <row r="14" spans="1:8" s="8" customFormat="1" ht="21.75" customHeight="1">
      <c r="A14" s="12" t="s">
        <v>7</v>
      </c>
      <c r="B14" s="12" t="s">
        <v>94</v>
      </c>
      <c r="C14" s="12" t="s">
        <v>8</v>
      </c>
      <c r="D14" s="76" t="s">
        <v>172</v>
      </c>
      <c r="E14" s="91" t="s">
        <v>180</v>
      </c>
      <c r="F14" s="92" t="s">
        <v>173</v>
      </c>
      <c r="G14" s="95" t="s">
        <v>181</v>
      </c>
      <c r="H14" s="9"/>
    </row>
    <row r="15" spans="1:8" s="11" customFormat="1" ht="27" customHeight="1">
      <c r="A15" s="25" t="s">
        <v>9</v>
      </c>
      <c r="B15" s="30">
        <v>1</v>
      </c>
      <c r="C15" s="79" t="s">
        <v>58</v>
      </c>
      <c r="D15" s="68"/>
      <c r="E15" s="82" t="s">
        <v>78</v>
      </c>
      <c r="F15" s="72"/>
      <c r="G15" s="86" t="s">
        <v>53</v>
      </c>
    </row>
    <row r="16" spans="1:8" s="11" customFormat="1" ht="27" customHeight="1">
      <c r="A16" s="13"/>
      <c r="B16" s="30">
        <v>2</v>
      </c>
      <c r="C16" s="79" t="s">
        <v>10</v>
      </c>
      <c r="D16" s="68"/>
      <c r="E16" s="82" t="s">
        <v>11</v>
      </c>
      <c r="F16" s="72"/>
      <c r="G16" s="86" t="s">
        <v>53</v>
      </c>
    </row>
    <row r="17" spans="1:8" s="11" customFormat="1" ht="43.5" customHeight="1">
      <c r="A17" s="13"/>
      <c r="B17" s="448">
        <v>3</v>
      </c>
      <c r="C17" s="77" t="s">
        <v>174</v>
      </c>
      <c r="D17" s="69"/>
      <c r="E17" s="83" t="s">
        <v>79</v>
      </c>
      <c r="F17" s="73"/>
      <c r="G17" s="87" t="s">
        <v>53</v>
      </c>
    </row>
    <row r="18" spans="1:8" s="11" customFormat="1" ht="45" customHeight="1">
      <c r="A18" s="13"/>
      <c r="B18" s="449"/>
      <c r="C18" s="80" t="s">
        <v>177</v>
      </c>
      <c r="D18" s="452">
        <v>0</v>
      </c>
      <c r="E18" s="453"/>
      <c r="F18" s="450" t="s">
        <v>57</v>
      </c>
      <c r="G18" s="451"/>
    </row>
    <row r="19" spans="1:8" s="11" customFormat="1" ht="25.5" customHeight="1">
      <c r="A19" s="13"/>
      <c r="B19" s="448">
        <v>4</v>
      </c>
      <c r="C19" s="77" t="s">
        <v>12</v>
      </c>
      <c r="D19" s="69"/>
      <c r="E19" s="84" t="s">
        <v>153</v>
      </c>
      <c r="F19" s="74"/>
      <c r="G19" s="78" t="s">
        <v>53</v>
      </c>
    </row>
    <row r="20" spans="1:8" s="11" customFormat="1" ht="40.5" customHeight="1">
      <c r="A20" s="13"/>
      <c r="B20" s="449"/>
      <c r="C20" s="89" t="s">
        <v>178</v>
      </c>
      <c r="D20" s="461"/>
      <c r="E20" s="462"/>
      <c r="F20" s="459"/>
      <c r="G20" s="460"/>
    </row>
    <row r="21" spans="1:8" s="11" customFormat="1" ht="69.75" customHeight="1">
      <c r="A21" s="13"/>
      <c r="B21" s="455" t="s">
        <v>103</v>
      </c>
      <c r="C21" s="77" t="s">
        <v>154</v>
      </c>
      <c r="D21" s="70"/>
      <c r="E21" s="66" t="s">
        <v>76</v>
      </c>
      <c r="F21" s="74"/>
      <c r="G21" s="88" t="s">
        <v>77</v>
      </c>
      <c r="H21" s="23"/>
    </row>
    <row r="22" spans="1:8" s="11" customFormat="1" ht="30.75" customHeight="1">
      <c r="A22" s="15"/>
      <c r="B22" s="449"/>
      <c r="C22" s="90" t="s">
        <v>179</v>
      </c>
      <c r="D22" s="463"/>
      <c r="E22" s="464"/>
      <c r="F22" s="457"/>
      <c r="G22" s="458"/>
      <c r="H22" s="23"/>
    </row>
    <row r="23" spans="1:8" s="11" customFormat="1" ht="27" customHeight="1">
      <c r="A23" s="26" t="s">
        <v>15</v>
      </c>
      <c r="B23" s="30">
        <v>6</v>
      </c>
      <c r="C23" s="79" t="s">
        <v>56</v>
      </c>
      <c r="D23" s="68"/>
      <c r="E23" s="82" t="s">
        <v>54</v>
      </c>
      <c r="F23" s="71"/>
      <c r="G23" s="86" t="s">
        <v>55</v>
      </c>
    </row>
    <row r="24" spans="1:8" s="11" customFormat="1" ht="27" customHeight="1">
      <c r="A24" s="13"/>
      <c r="B24" s="30">
        <v>7</v>
      </c>
      <c r="C24" s="79" t="s">
        <v>16</v>
      </c>
      <c r="D24" s="68"/>
      <c r="E24" s="82" t="s">
        <v>14</v>
      </c>
      <c r="F24" s="71"/>
      <c r="G24" s="86" t="s">
        <v>13</v>
      </c>
    </row>
    <row r="25" spans="1:8" s="11" customFormat="1" ht="27" customHeight="1">
      <c r="A25" s="13"/>
      <c r="B25" s="30">
        <v>8</v>
      </c>
      <c r="C25" s="79" t="s">
        <v>17</v>
      </c>
      <c r="D25" s="68"/>
      <c r="E25" s="82" t="s">
        <v>14</v>
      </c>
      <c r="F25" s="71"/>
      <c r="G25" s="86" t="s">
        <v>13</v>
      </c>
    </row>
    <row r="26" spans="1:8" s="11" customFormat="1" ht="27" customHeight="1">
      <c r="A26" s="13"/>
      <c r="B26" s="30">
        <v>9</v>
      </c>
      <c r="C26" s="79" t="s">
        <v>18</v>
      </c>
      <c r="D26" s="68"/>
      <c r="E26" s="82" t="s">
        <v>14</v>
      </c>
      <c r="F26" s="71"/>
      <c r="G26" s="86" t="s">
        <v>13</v>
      </c>
    </row>
    <row r="27" spans="1:8" s="11" customFormat="1" ht="27" customHeight="1">
      <c r="A27" s="13"/>
      <c r="B27" s="30">
        <v>10</v>
      </c>
      <c r="C27" s="79" t="s">
        <v>19</v>
      </c>
      <c r="D27" s="68"/>
      <c r="E27" s="82" t="s">
        <v>14</v>
      </c>
      <c r="F27" s="71"/>
      <c r="G27" s="86" t="s">
        <v>13</v>
      </c>
    </row>
    <row r="28" spans="1:8" s="11" customFormat="1" ht="33.75" customHeight="1">
      <c r="A28" s="13"/>
      <c r="B28" s="30">
        <v>11</v>
      </c>
      <c r="C28" s="79" t="s">
        <v>111</v>
      </c>
      <c r="D28" s="68"/>
      <c r="E28" s="82" t="s">
        <v>14</v>
      </c>
      <c r="F28" s="71"/>
      <c r="G28" s="86" t="s">
        <v>13</v>
      </c>
    </row>
    <row r="29" spans="1:8" s="11" customFormat="1" ht="27" customHeight="1">
      <c r="A29" s="13"/>
      <c r="B29" s="30">
        <v>12</v>
      </c>
      <c r="C29" s="79" t="s">
        <v>20</v>
      </c>
      <c r="D29" s="68"/>
      <c r="E29" s="82" t="s">
        <v>14</v>
      </c>
      <c r="F29" s="71"/>
      <c r="G29" s="86" t="s">
        <v>13</v>
      </c>
    </row>
    <row r="30" spans="1:8" s="11" customFormat="1" ht="51" customHeight="1">
      <c r="A30" s="26" t="s">
        <v>104</v>
      </c>
      <c r="B30" s="30">
        <v>13</v>
      </c>
      <c r="C30" s="79" t="s">
        <v>175</v>
      </c>
      <c r="D30" s="68"/>
      <c r="E30" s="82" t="s">
        <v>54</v>
      </c>
      <c r="F30" s="71"/>
      <c r="G30" s="86" t="s">
        <v>55</v>
      </c>
    </row>
    <row r="31" spans="1:8" s="11" customFormat="1" ht="28.5" customHeight="1">
      <c r="A31" s="13"/>
      <c r="B31" s="30">
        <v>14</v>
      </c>
      <c r="C31" s="79" t="s">
        <v>63</v>
      </c>
      <c r="D31" s="68"/>
      <c r="E31" s="82" t="s">
        <v>14</v>
      </c>
      <c r="F31" s="71"/>
      <c r="G31" s="86" t="s">
        <v>13</v>
      </c>
    </row>
    <row r="32" spans="1:8" s="11" customFormat="1" ht="50.25" customHeight="1">
      <c r="A32" s="13"/>
      <c r="B32" s="174">
        <v>15</v>
      </c>
      <c r="C32" s="77" t="s">
        <v>105</v>
      </c>
      <c r="D32" s="69"/>
      <c r="E32" s="83" t="s">
        <v>106</v>
      </c>
      <c r="F32" s="75"/>
      <c r="G32" s="87" t="s">
        <v>53</v>
      </c>
    </row>
    <row r="33" spans="1:8" s="11" customFormat="1" ht="32.25" customHeight="1">
      <c r="A33" s="13"/>
      <c r="B33" s="30">
        <v>16</v>
      </c>
      <c r="C33" s="79" t="s">
        <v>112</v>
      </c>
      <c r="D33" s="68"/>
      <c r="E33" s="82" t="s">
        <v>113</v>
      </c>
      <c r="F33" s="71"/>
      <c r="G33" s="86" t="s">
        <v>114</v>
      </c>
    </row>
    <row r="34" spans="1:8" s="11" customFormat="1" ht="72.75" customHeight="1">
      <c r="A34" s="13"/>
      <c r="B34" s="174">
        <v>17</v>
      </c>
      <c r="C34" s="81" t="s">
        <v>107</v>
      </c>
      <c r="D34" s="177"/>
      <c r="E34" s="85" t="s">
        <v>108</v>
      </c>
      <c r="F34" s="179"/>
      <c r="G34" s="78" t="s">
        <v>53</v>
      </c>
    </row>
    <row r="35" spans="1:8" s="11" customFormat="1" ht="64.5" customHeight="1">
      <c r="A35" s="13"/>
      <c r="B35" s="448">
        <v>18</v>
      </c>
      <c r="C35" s="77" t="s">
        <v>236</v>
      </c>
      <c r="D35" s="178"/>
      <c r="E35" s="66" t="s">
        <v>289</v>
      </c>
      <c r="F35" s="74"/>
      <c r="G35" s="78" t="s">
        <v>109</v>
      </c>
    </row>
    <row r="36" spans="1:8" s="11" customFormat="1" ht="97.5" customHeight="1">
      <c r="A36" s="15"/>
      <c r="B36" s="449"/>
      <c r="C36" s="456" t="s">
        <v>237</v>
      </c>
      <c r="D36" s="456"/>
      <c r="E36" s="456"/>
      <c r="F36" s="456"/>
      <c r="G36" s="456"/>
    </row>
    <row r="37" spans="1:8" ht="4.5" customHeight="1">
      <c r="A37" s="16"/>
      <c r="B37" s="16"/>
      <c r="C37" s="16"/>
      <c r="D37" s="17"/>
      <c r="E37" s="16"/>
      <c r="F37" s="17"/>
      <c r="G37" s="16"/>
      <c r="H37" s="16"/>
    </row>
    <row r="38" spans="1:8">
      <c r="A38" s="16"/>
      <c r="B38" s="16"/>
      <c r="C38" s="16"/>
      <c r="D38" s="17"/>
      <c r="E38" s="16"/>
      <c r="F38" s="17"/>
      <c r="G38" s="16"/>
      <c r="H38" s="16"/>
    </row>
    <row r="39" spans="1:8">
      <c r="A39" s="16"/>
      <c r="B39" s="16"/>
      <c r="C39" s="16"/>
      <c r="D39" s="17"/>
      <c r="E39" s="16"/>
      <c r="F39" s="17"/>
      <c r="G39" s="16"/>
      <c r="H39" s="16"/>
    </row>
    <row r="40" spans="1:8">
      <c r="A40" s="16"/>
      <c r="B40" s="16"/>
      <c r="C40" s="16"/>
      <c r="D40" s="17"/>
      <c r="E40" s="16"/>
      <c r="F40" s="17"/>
      <c r="G40" s="16"/>
      <c r="H40" s="16"/>
    </row>
    <row r="41" spans="1:8">
      <c r="A41" s="16"/>
      <c r="B41" s="16"/>
      <c r="C41" s="16"/>
      <c r="D41" s="17"/>
      <c r="E41" s="16"/>
      <c r="F41" s="17"/>
      <c r="G41" s="16"/>
      <c r="H41" s="16"/>
    </row>
    <row r="42" spans="1:8">
      <c r="A42" s="16"/>
      <c r="B42" s="16"/>
      <c r="C42" s="16"/>
      <c r="D42" s="17"/>
      <c r="E42" s="16"/>
      <c r="F42" s="17"/>
      <c r="G42" s="16"/>
      <c r="H42" s="16"/>
    </row>
    <row r="43" spans="1:8">
      <c r="A43" s="16"/>
      <c r="B43" s="16"/>
      <c r="C43" s="16"/>
      <c r="D43" s="17"/>
      <c r="E43" s="16"/>
      <c r="F43" s="17"/>
      <c r="G43" s="16"/>
      <c r="H43" s="16"/>
    </row>
    <row r="44" spans="1:8">
      <c r="A44" s="16"/>
      <c r="B44" s="16"/>
      <c r="C44" s="16"/>
      <c r="D44" s="17"/>
      <c r="E44" s="16"/>
      <c r="F44" s="17"/>
      <c r="G44" s="16"/>
      <c r="H44" s="16"/>
    </row>
    <row r="45" spans="1:8">
      <c r="A45" s="16"/>
      <c r="B45" s="16"/>
      <c r="C45" s="16"/>
      <c r="D45" s="17"/>
      <c r="E45" s="16"/>
      <c r="F45" s="17"/>
      <c r="G45" s="16"/>
      <c r="H45" s="16"/>
    </row>
    <row r="46" spans="1:8">
      <c r="A46" s="16"/>
      <c r="B46" s="16"/>
      <c r="C46" s="16"/>
      <c r="D46" s="17"/>
      <c r="E46" s="16"/>
      <c r="F46" s="17"/>
      <c r="G46" s="16"/>
      <c r="H46" s="16"/>
    </row>
    <row r="47" spans="1:8">
      <c r="A47" s="16"/>
      <c r="B47" s="16"/>
      <c r="C47" s="16"/>
      <c r="D47" s="17"/>
      <c r="E47" s="16"/>
      <c r="F47" s="17"/>
      <c r="G47" s="16"/>
      <c r="H47" s="16"/>
    </row>
    <row r="48" spans="1:8">
      <c r="A48" s="16"/>
      <c r="B48" s="16"/>
      <c r="C48" s="16"/>
      <c r="D48" s="17"/>
      <c r="E48" s="16"/>
      <c r="F48" s="17"/>
      <c r="G48" s="16"/>
      <c r="H48" s="16"/>
    </row>
    <row r="49" spans="1:8">
      <c r="A49" s="16"/>
      <c r="B49" s="16"/>
      <c r="C49" s="16"/>
      <c r="D49" s="17"/>
      <c r="E49" s="16"/>
      <c r="F49" s="17"/>
      <c r="G49" s="16"/>
      <c r="H49" s="16"/>
    </row>
    <row r="50" spans="1:8">
      <c r="A50" s="16"/>
      <c r="B50" s="16"/>
      <c r="C50" s="16"/>
      <c r="D50" s="17"/>
      <c r="E50" s="16"/>
      <c r="F50" s="17"/>
      <c r="G50" s="16"/>
      <c r="H50" s="16"/>
    </row>
    <row r="51" spans="1:8">
      <c r="A51" s="16"/>
      <c r="B51" s="16"/>
      <c r="C51" s="16"/>
      <c r="D51" s="17"/>
      <c r="E51" s="16"/>
      <c r="F51" s="17"/>
      <c r="G51" s="16"/>
      <c r="H51" s="16"/>
    </row>
    <row r="52" spans="1:8">
      <c r="A52" s="16"/>
      <c r="B52" s="16"/>
      <c r="C52" s="16"/>
      <c r="D52" s="17"/>
      <c r="E52" s="16"/>
      <c r="F52" s="17"/>
      <c r="G52" s="16"/>
      <c r="H52" s="16"/>
    </row>
    <row r="53" spans="1:8">
      <c r="A53" s="16"/>
      <c r="B53" s="16"/>
      <c r="C53" s="16"/>
      <c r="D53" s="17"/>
      <c r="E53" s="16"/>
      <c r="F53" s="17"/>
      <c r="G53" s="16"/>
      <c r="H53" s="16"/>
    </row>
    <row r="54" spans="1:8">
      <c r="A54" s="16"/>
      <c r="B54" s="16"/>
      <c r="C54" s="16"/>
      <c r="D54" s="17"/>
      <c r="E54" s="16"/>
      <c r="F54" s="17"/>
      <c r="G54" s="16"/>
      <c r="H54" s="16"/>
    </row>
    <row r="55" spans="1:8">
      <c r="A55" s="16"/>
      <c r="B55" s="16"/>
      <c r="C55" s="16"/>
      <c r="D55" s="17"/>
      <c r="E55" s="16"/>
      <c r="F55" s="17"/>
      <c r="G55" s="16"/>
      <c r="H55" s="16"/>
    </row>
    <row r="56" spans="1:8">
      <c r="A56" s="16"/>
      <c r="B56" s="16"/>
      <c r="C56" s="16"/>
      <c r="D56" s="17"/>
      <c r="E56" s="16"/>
      <c r="F56" s="17"/>
      <c r="G56" s="16"/>
      <c r="H56" s="16"/>
    </row>
  </sheetData>
  <mergeCells count="18">
    <mergeCell ref="B21:B22"/>
    <mergeCell ref="B35:B36"/>
    <mergeCell ref="C36:G36"/>
    <mergeCell ref="F22:G22"/>
    <mergeCell ref="B19:B20"/>
    <mergeCell ref="F20:G20"/>
    <mergeCell ref="D20:E20"/>
    <mergeCell ref="D22:E22"/>
    <mergeCell ref="A5:G5"/>
    <mergeCell ref="A6:G6"/>
    <mergeCell ref="A1:E1"/>
    <mergeCell ref="B17:B18"/>
    <mergeCell ref="F18:G18"/>
    <mergeCell ref="D18:E18"/>
    <mergeCell ref="A8:B8"/>
    <mergeCell ref="A9:B9"/>
    <mergeCell ref="A10:B10"/>
    <mergeCell ref="A11:B11"/>
  </mergeCells>
  <phoneticPr fontId="2"/>
  <conditionalFormatting sqref="D15:D17 F15:F17">
    <cfRule type="cellIs" dxfId="3" priority="5" operator="equal">
      <formula>1</formula>
    </cfRule>
  </conditionalFormatting>
  <conditionalFormatting sqref="D19 F19 D21 F21">
    <cfRule type="cellIs" dxfId="2" priority="4" operator="equal">
      <formula>1</formula>
    </cfRule>
  </conditionalFormatting>
  <conditionalFormatting sqref="D23:D35">
    <cfRule type="cellIs" dxfId="1" priority="1" operator="equal">
      <formula>1</formula>
    </cfRule>
  </conditionalFormatting>
  <conditionalFormatting sqref="F23:F35">
    <cfRule type="cellIs" dxfId="0" priority="2" operator="equal">
      <formula>1</formula>
    </cfRule>
  </conditionalFormatting>
  <dataValidations count="3">
    <dataValidation imeMode="off" allowBlank="1" showInputMessage="1" showErrorMessage="1" sqref="C10 D23:D35 F21 F19 F15:F17 D15:D19 G11 D21 F23:F35" xr:uid="{00000000-0002-0000-0300-000000000000}"/>
    <dataValidation imeMode="on" allowBlank="1" showInputMessage="1" showErrorMessage="1" sqref="C8:C9 D22:E22" xr:uid="{00000000-0002-0000-0300-000001000000}"/>
    <dataValidation type="list" imeMode="off" allowBlank="1" showInputMessage="1" showErrorMessage="1" sqref="D20:E20" xr:uid="{00000000-0002-0000-0300-000002000000}">
      <formula1>"有料,無料"</formula1>
    </dataValidation>
  </dataValidations>
  <pageMargins left="0.78740157480314965" right="0.19685039370078741" top="0.59055118110236227" bottom="0.19685039370078741" header="0.39370078740157483" footer="0.51181102362204722"/>
  <pageSetup paperSize="9" scale="71"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32"/>
  <sheetViews>
    <sheetView showGridLines="0" view="pageBreakPreview" zoomScale="130" zoomScaleNormal="100" zoomScaleSheetLayoutView="130" workbookViewId="0">
      <selection activeCell="D4" sqref="D4"/>
    </sheetView>
  </sheetViews>
  <sheetFormatPr defaultColWidth="9" defaultRowHeight="13.5"/>
  <cols>
    <col min="1" max="1" width="3.25" style="24" customWidth="1"/>
    <col min="2" max="2" width="20.625" style="24" bestFit="1" customWidth="1"/>
    <col min="3" max="3" width="6.625" style="24" customWidth="1"/>
    <col min="4" max="4" width="68.875" style="29" customWidth="1"/>
    <col min="5" max="16384" width="9" style="24"/>
  </cols>
  <sheetData>
    <row r="1" spans="1:4">
      <c r="D1" s="239" t="s">
        <v>269</v>
      </c>
    </row>
    <row r="2" spans="1:4" ht="22.5" customHeight="1">
      <c r="A2" s="465" t="s">
        <v>282</v>
      </c>
      <c r="B2" s="465"/>
      <c r="C2" s="465"/>
      <c r="D2" s="465"/>
    </row>
    <row r="3" spans="1:4" ht="11.25" customHeight="1">
      <c r="A3" s="231"/>
      <c r="B3" s="231"/>
      <c r="C3" s="231"/>
      <c r="D3" s="231"/>
    </row>
    <row r="4" spans="1:4" ht="18.75" customHeight="1">
      <c r="A4" s="466" t="s">
        <v>28</v>
      </c>
      <c r="B4" s="466"/>
      <c r="C4" s="466"/>
      <c r="D4" s="280" t="s">
        <v>208</v>
      </c>
    </row>
    <row r="5" spans="1:4" ht="18.75" customHeight="1">
      <c r="A5" s="466" t="s">
        <v>46</v>
      </c>
      <c r="B5" s="466"/>
      <c r="C5" s="466"/>
      <c r="D5" s="280" t="s">
        <v>209</v>
      </c>
    </row>
    <row r="6" spans="1:4" ht="18.75" customHeight="1">
      <c r="A6" s="466" t="s">
        <v>27</v>
      </c>
      <c r="B6" s="466"/>
      <c r="C6" s="466"/>
      <c r="D6" s="281">
        <v>0</v>
      </c>
    </row>
    <row r="7" spans="1:4">
      <c r="A7" s="232"/>
      <c r="B7" s="232"/>
      <c r="C7" s="232"/>
      <c r="D7" s="240"/>
    </row>
    <row r="8" spans="1:4" ht="30.75" customHeight="1">
      <c r="A8" s="467" t="s">
        <v>270</v>
      </c>
      <c r="B8" s="468"/>
      <c r="C8" s="469"/>
      <c r="D8" s="234"/>
    </row>
    <row r="9" spans="1:4" ht="35.25" customHeight="1">
      <c r="A9" s="235"/>
      <c r="B9" s="471" t="s">
        <v>250</v>
      </c>
      <c r="C9" s="472"/>
      <c r="D9" s="230"/>
    </row>
    <row r="10" spans="1:4" ht="35.25" customHeight="1">
      <c r="A10" s="235"/>
      <c r="B10" s="471" t="s">
        <v>251</v>
      </c>
      <c r="C10" s="472"/>
      <c r="D10" s="230"/>
    </row>
    <row r="11" spans="1:4" ht="35.25" customHeight="1">
      <c r="A11" s="235"/>
      <c r="B11" s="471" t="s">
        <v>252</v>
      </c>
      <c r="C11" s="472"/>
      <c r="D11" s="230"/>
    </row>
    <row r="12" spans="1:4" ht="35.25" customHeight="1">
      <c r="A12" s="235"/>
      <c r="B12" s="471" t="s">
        <v>253</v>
      </c>
      <c r="C12" s="472"/>
      <c r="D12" s="230"/>
    </row>
    <row r="13" spans="1:4" ht="35.25" customHeight="1">
      <c r="A13" s="236"/>
      <c r="B13" s="471" t="s">
        <v>271</v>
      </c>
      <c r="C13" s="472"/>
      <c r="D13" s="230"/>
    </row>
    <row r="15" spans="1:4" ht="25.5" customHeight="1">
      <c r="A15" s="476" t="s">
        <v>254</v>
      </c>
      <c r="B15" s="477"/>
      <c r="C15" s="478"/>
      <c r="D15" s="234"/>
    </row>
    <row r="16" spans="1:4" ht="24" customHeight="1">
      <c r="A16" s="235"/>
      <c r="B16" s="471" t="s">
        <v>255</v>
      </c>
      <c r="C16" s="472"/>
      <c r="D16" s="230"/>
    </row>
    <row r="17" spans="1:4" ht="24" customHeight="1">
      <c r="A17" s="235"/>
      <c r="B17" s="471" t="s">
        <v>265</v>
      </c>
      <c r="C17" s="472"/>
      <c r="D17" s="230"/>
    </row>
    <row r="18" spans="1:4" ht="24" customHeight="1">
      <c r="A18" s="236"/>
      <c r="B18" s="471" t="s">
        <v>256</v>
      </c>
      <c r="C18" s="472"/>
      <c r="D18" s="230"/>
    </row>
    <row r="19" spans="1:4" ht="16.5" customHeight="1"/>
    <row r="20" spans="1:4" ht="25.5" customHeight="1">
      <c r="A20" s="475" t="s">
        <v>257</v>
      </c>
      <c r="B20" s="473"/>
      <c r="C20" s="473"/>
    </row>
    <row r="21" spans="1:4" ht="24" customHeight="1">
      <c r="A21" s="235"/>
      <c r="B21" s="473" t="s">
        <v>255</v>
      </c>
      <c r="C21" s="473"/>
      <c r="D21" s="230"/>
    </row>
    <row r="22" spans="1:4" ht="24" customHeight="1">
      <c r="A22" s="235"/>
      <c r="B22" s="473" t="s">
        <v>265</v>
      </c>
      <c r="C22" s="473"/>
      <c r="D22" s="230"/>
    </row>
    <row r="23" spans="1:4" ht="24" customHeight="1">
      <c r="A23" s="235"/>
      <c r="B23" s="474" t="s">
        <v>256</v>
      </c>
      <c r="C23" s="474"/>
      <c r="D23" s="230"/>
    </row>
    <row r="24" spans="1:4" ht="28.5" customHeight="1">
      <c r="A24" s="235"/>
      <c r="B24" s="466" t="s">
        <v>266</v>
      </c>
      <c r="C24" s="237"/>
      <c r="D24" s="238" t="s">
        <v>258</v>
      </c>
    </row>
    <row r="25" spans="1:4" ht="28.5" customHeight="1">
      <c r="A25" s="235"/>
      <c r="B25" s="466"/>
      <c r="C25" s="233"/>
      <c r="D25" s="238" t="s">
        <v>259</v>
      </c>
    </row>
    <row r="26" spans="1:4" ht="28.5" customHeight="1">
      <c r="A26" s="235"/>
      <c r="B26" s="466"/>
      <c r="C26" s="233"/>
      <c r="D26" s="238" t="s">
        <v>260</v>
      </c>
    </row>
    <row r="27" spans="1:4" ht="28.5" customHeight="1">
      <c r="A27" s="235"/>
      <c r="B27" s="466"/>
      <c r="C27" s="233"/>
      <c r="D27" s="238" t="s">
        <v>261</v>
      </c>
    </row>
    <row r="28" spans="1:4" ht="28.5" customHeight="1">
      <c r="A28" s="236"/>
      <c r="B28" s="466"/>
      <c r="C28" s="233"/>
      <c r="D28" s="238" t="s">
        <v>262</v>
      </c>
    </row>
    <row r="29" spans="1:4" ht="60" customHeight="1">
      <c r="A29" s="470" t="s">
        <v>263</v>
      </c>
      <c r="B29" s="470"/>
      <c r="C29" s="470"/>
      <c r="D29" s="230"/>
    </row>
    <row r="30" spans="1:4" ht="60" customHeight="1">
      <c r="A30" s="470" t="s">
        <v>264</v>
      </c>
      <c r="B30" s="470"/>
      <c r="C30" s="470"/>
      <c r="D30" s="230"/>
    </row>
    <row r="31" spans="1:4">
      <c r="D31" s="29" t="s">
        <v>267</v>
      </c>
    </row>
    <row r="32" spans="1:4">
      <c r="D32" s="29" t="s">
        <v>268</v>
      </c>
    </row>
  </sheetData>
  <mergeCells count="21">
    <mergeCell ref="B24:B28"/>
    <mergeCell ref="A29:C29"/>
    <mergeCell ref="A30:C30"/>
    <mergeCell ref="B9:C9"/>
    <mergeCell ref="B10:C10"/>
    <mergeCell ref="B11:C11"/>
    <mergeCell ref="B13:C13"/>
    <mergeCell ref="B16:C16"/>
    <mergeCell ref="B17:C17"/>
    <mergeCell ref="B18:C18"/>
    <mergeCell ref="B22:C22"/>
    <mergeCell ref="B23:C23"/>
    <mergeCell ref="A20:C20"/>
    <mergeCell ref="A15:C15"/>
    <mergeCell ref="B12:C12"/>
    <mergeCell ref="B21:C21"/>
    <mergeCell ref="A2:D2"/>
    <mergeCell ref="A4:C4"/>
    <mergeCell ref="A5:C5"/>
    <mergeCell ref="A6:C6"/>
    <mergeCell ref="A8:C8"/>
  </mergeCells>
  <phoneticPr fontId="2"/>
  <dataValidations count="4">
    <dataValidation type="list" allowBlank="1" showInputMessage="1" showErrorMessage="1" sqref="C24:C28" xr:uid="{00000000-0002-0000-0400-000000000000}">
      <formula1>"○"</formula1>
    </dataValidation>
    <dataValidation type="list" allowBlank="1" showInputMessage="1" showErrorMessage="1" sqref="D17 D22" xr:uid="{00000000-0002-0000-0400-000001000000}">
      <formula1>$D$31:$D$32</formula1>
    </dataValidation>
    <dataValidation imeMode="on" allowBlank="1" showInputMessage="1" showErrorMessage="1" sqref="D4:D5 D9:D13 D16 D18 D21 D23 D29 D30" xr:uid="{00000000-0002-0000-0400-000002000000}"/>
    <dataValidation imeMode="off" allowBlank="1" showInputMessage="1" showErrorMessage="1" sqref="D6:D7" xr:uid="{00000000-0002-0000-0400-000003000000}"/>
  </dataValidations>
  <pageMargins left="0.7" right="0.7" top="0.75" bottom="0.75" header="0.3" footer="0.3"/>
  <pageSetup paperSize="9" scale="88" orientation="portrait" horizontalDpi="300" verticalDpi="300" r:id="rId1"/>
  <colBreaks count="1" manualBreakCount="1">
    <brk id="4" max="1048575" man="1"/>
  </col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16"/>
  <sheetViews>
    <sheetView view="pageBreakPreview" topLeftCell="A5" zoomScaleNormal="100" zoomScaleSheetLayoutView="100" workbookViewId="0">
      <selection activeCell="I11" sqref="I11"/>
    </sheetView>
  </sheetViews>
  <sheetFormatPr defaultColWidth="9" defaultRowHeight="13.5"/>
  <cols>
    <col min="1" max="1" width="6.125" style="2" customWidth="1"/>
    <col min="2" max="2" width="5.25" style="2" customWidth="1"/>
    <col min="3" max="3" width="12" style="2" customWidth="1"/>
    <col min="4" max="4" width="4.75" style="2" customWidth="1"/>
    <col min="5" max="5" width="5" style="2" customWidth="1"/>
    <col min="6" max="6" width="13.75" style="2" customWidth="1"/>
    <col min="7" max="7" width="25.125" style="2" customWidth="1"/>
    <col min="8" max="8" width="21.875" style="2" customWidth="1"/>
    <col min="9" max="10" width="11.25" style="2" customWidth="1"/>
    <col min="11" max="15" width="6.625" style="2" customWidth="1"/>
    <col min="16" max="16384" width="9" style="2"/>
  </cols>
  <sheetData>
    <row r="1" spans="1:15">
      <c r="B1"/>
      <c r="C1"/>
      <c r="D1"/>
      <c r="E1"/>
      <c r="F1"/>
      <c r="G1"/>
      <c r="H1"/>
      <c r="I1" s="298"/>
      <c r="J1" s="298" t="s">
        <v>157</v>
      </c>
    </row>
    <row r="2" spans="1:15" ht="27" customHeight="1">
      <c r="B2"/>
      <c r="C2" s="480" t="s">
        <v>2</v>
      </c>
      <c r="D2" s="480"/>
      <c r="E2" s="480"/>
      <c r="F2" s="480"/>
      <c r="G2" s="480"/>
      <c r="H2" s="480"/>
      <c r="I2" s="136"/>
      <c r="J2" s="136"/>
      <c r="K2" s="6"/>
      <c r="L2" s="6"/>
      <c r="M2" s="6"/>
      <c r="N2" s="6"/>
      <c r="O2" s="6"/>
    </row>
    <row r="3" spans="1:15" ht="20.100000000000001" customHeight="1">
      <c r="B3" s="345" t="s">
        <v>28</v>
      </c>
      <c r="C3" s="347"/>
      <c r="D3" s="99" t="s">
        <v>208</v>
      </c>
      <c r="E3" s="299"/>
      <c r="F3" s="300"/>
      <c r="G3" s="300"/>
      <c r="H3" s="296"/>
      <c r="I3" s="301"/>
      <c r="J3" s="301"/>
    </row>
    <row r="4" spans="1:15" ht="20.100000000000001" customHeight="1">
      <c r="B4" s="345" t="s">
        <v>46</v>
      </c>
      <c r="C4" s="347"/>
      <c r="D4" s="99" t="s">
        <v>209</v>
      </c>
      <c r="E4" s="302"/>
      <c r="F4" s="300"/>
      <c r="G4" s="300"/>
      <c r="H4" s="296"/>
      <c r="I4" s="301"/>
      <c r="J4" s="301"/>
    </row>
    <row r="5" spans="1:15" ht="20.100000000000001" customHeight="1">
      <c r="B5" s="345" t="s">
        <v>27</v>
      </c>
      <c r="C5" s="347"/>
      <c r="D5" s="104">
        <v>0</v>
      </c>
      <c r="E5" s="302"/>
      <c r="F5" s="232"/>
      <c r="G5" s="232"/>
      <c r="H5" s="303"/>
      <c r="I5" s="301"/>
      <c r="J5" s="301"/>
    </row>
    <row r="6" spans="1:15" ht="27" customHeight="1">
      <c r="A6" s="61" t="s">
        <v>158</v>
      </c>
      <c r="B6" s="345" t="s">
        <v>155</v>
      </c>
      <c r="C6" s="347"/>
      <c r="D6" s="153"/>
      <c r="E6" s="481" t="s">
        <v>217</v>
      </c>
      <c r="F6" s="481"/>
      <c r="G6" s="481"/>
      <c r="H6" s="481"/>
      <c r="I6" s="301"/>
      <c r="J6" s="301"/>
    </row>
    <row r="7" spans="1:15" ht="51" customHeight="1">
      <c r="B7"/>
      <c r="C7" s="24"/>
      <c r="D7" s="24"/>
      <c r="E7" s="24"/>
      <c r="F7" s="24"/>
      <c r="G7" s="24"/>
      <c r="H7" s="24"/>
      <c r="I7" s="301"/>
      <c r="J7" s="301"/>
    </row>
    <row r="8" spans="1:15" ht="54.75" customHeight="1">
      <c r="B8" s="304" t="s">
        <v>156</v>
      </c>
      <c r="C8" s="305" t="s">
        <v>22</v>
      </c>
      <c r="D8" s="137" t="s">
        <v>23</v>
      </c>
      <c r="E8" s="14" t="s">
        <v>24</v>
      </c>
      <c r="F8" s="304" t="s">
        <v>43</v>
      </c>
      <c r="G8" s="233" t="s">
        <v>44</v>
      </c>
      <c r="H8" s="233" t="s">
        <v>45</v>
      </c>
      <c r="I8" s="306" t="s">
        <v>293</v>
      </c>
      <c r="J8" s="306" t="s">
        <v>294</v>
      </c>
      <c r="K8" s="5"/>
    </row>
    <row r="9" spans="1:15" ht="129.94999999999999" customHeight="1">
      <c r="B9" s="233"/>
      <c r="C9" s="12" t="s">
        <v>161</v>
      </c>
      <c r="D9" s="12"/>
      <c r="E9" s="139" t="s">
        <v>25</v>
      </c>
      <c r="F9" s="14" t="s">
        <v>65</v>
      </c>
      <c r="G9" s="140" t="s">
        <v>67</v>
      </c>
      <c r="H9" s="140" t="s">
        <v>66</v>
      </c>
      <c r="I9" s="191">
        <v>46388</v>
      </c>
      <c r="J9" s="307"/>
    </row>
    <row r="10" spans="1:15" ht="129.94999999999999" customHeight="1">
      <c r="B10" s="233"/>
      <c r="C10" s="12" t="s">
        <v>161</v>
      </c>
      <c r="D10" s="141"/>
      <c r="E10" s="139" t="s">
        <v>26</v>
      </c>
      <c r="F10" s="14"/>
      <c r="G10" s="140"/>
      <c r="H10" s="140"/>
      <c r="I10" s="191"/>
      <c r="J10" s="307"/>
    </row>
    <row r="11" spans="1:15" ht="129.94999999999999" customHeight="1">
      <c r="B11" s="233"/>
      <c r="C11" s="12"/>
      <c r="D11" s="141"/>
      <c r="E11" s="139"/>
      <c r="F11" s="14"/>
      <c r="G11" s="140"/>
      <c r="H11" s="140"/>
      <c r="I11" s="191"/>
      <c r="J11" s="307"/>
    </row>
    <row r="12" spans="1:15" ht="129.94999999999999" customHeight="1">
      <c r="B12" s="233"/>
      <c r="C12" s="12"/>
      <c r="D12" s="12"/>
      <c r="E12" s="139"/>
      <c r="F12" s="14"/>
      <c r="G12" s="140"/>
      <c r="H12" s="140"/>
      <c r="I12" s="191"/>
      <c r="J12" s="307"/>
    </row>
    <row r="13" spans="1:15" ht="129.94999999999999" customHeight="1">
      <c r="B13" s="233"/>
      <c r="C13" s="12"/>
      <c r="D13" s="141"/>
      <c r="E13" s="139"/>
      <c r="F13" s="14"/>
      <c r="G13" s="140"/>
      <c r="H13" s="140"/>
      <c r="I13" s="191"/>
      <c r="J13" s="307"/>
    </row>
    <row r="14" spans="1:15" ht="129.94999999999999" customHeight="1">
      <c r="B14" s="233"/>
      <c r="C14" s="12"/>
      <c r="D14" s="141"/>
      <c r="E14" s="139"/>
      <c r="F14" s="14"/>
      <c r="G14" s="140"/>
      <c r="H14" s="140"/>
      <c r="I14" s="191"/>
      <c r="J14" s="307"/>
    </row>
    <row r="15" spans="1:15" ht="8.25" customHeight="1">
      <c r="C15" s="479"/>
      <c r="D15" s="479"/>
      <c r="E15" s="479"/>
      <c r="F15" s="479"/>
      <c r="G15" s="479"/>
      <c r="H15" s="479"/>
      <c r="I15" s="297"/>
      <c r="J15" s="297"/>
    </row>
    <row r="16" spans="1:15">
      <c r="C16" s="7"/>
      <c r="D16" s="7"/>
      <c r="E16" s="7"/>
      <c r="F16" s="7"/>
      <c r="G16" s="7"/>
      <c r="H16" s="7"/>
      <c r="I16" s="7"/>
      <c r="J16" s="7"/>
    </row>
  </sheetData>
  <mergeCells count="7">
    <mergeCell ref="C15:H15"/>
    <mergeCell ref="C2:H2"/>
    <mergeCell ref="B3:C3"/>
    <mergeCell ref="B4:C4"/>
    <mergeCell ref="B5:C5"/>
    <mergeCell ref="B6:C6"/>
    <mergeCell ref="E6:H6"/>
  </mergeCells>
  <phoneticPr fontId="2"/>
  <dataValidations count="4">
    <dataValidation type="list" allowBlank="1" showInputMessage="1" showErrorMessage="1" sqref="E9:E14" xr:uid="{00000000-0002-0000-0500-000000000000}">
      <formula1>"常　勤,非常勤"</formula1>
    </dataValidation>
    <dataValidation imeMode="off" allowBlank="1" showInputMessage="1" showErrorMessage="1" sqref="D9:D14 E4:E6 D5 I9:I14" xr:uid="{00000000-0002-0000-0500-000001000000}"/>
    <dataValidation imeMode="on" allowBlank="1" showInputMessage="1" showErrorMessage="1" sqref="D3:D4 C9:C14 F9:H14 J9:J14" xr:uid="{00000000-0002-0000-0500-000002000000}"/>
    <dataValidation type="list" allowBlank="1" showInputMessage="1" showErrorMessage="1" sqref="B9:B14" xr:uid="{00000000-0002-0000-0500-000003000000}">
      <formula1>"○"</formula1>
    </dataValidation>
  </dataValidations>
  <printOptions horizontalCentered="1"/>
  <pageMargins left="0.59055118110236227" right="0.59055118110236227" top="0.78740157480314965" bottom="0.59055118110236227" header="0.39370078740157483" footer="0.39370078740157483"/>
  <pageSetup paperSize="9" scale="80" fitToWidth="0" orientation="portrait" r:id="rId1"/>
  <headerFooter alignWithMargins="0"/>
  <colBreaks count="1" manualBreakCount="1">
    <brk id="10" min="1" max="22"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1"/>
  <dimension ref="A1:I23"/>
  <sheetViews>
    <sheetView view="pageBreakPreview" zoomScaleNormal="100" zoomScaleSheetLayoutView="100" workbookViewId="0">
      <selection activeCell="B14" sqref="B14"/>
    </sheetView>
  </sheetViews>
  <sheetFormatPr defaultColWidth="9" defaultRowHeight="13.5"/>
  <cols>
    <col min="1" max="4" width="21.5" style="2" customWidth="1"/>
    <col min="5" max="9" width="6.625" style="2" customWidth="1"/>
    <col min="10" max="16384" width="9" style="2"/>
  </cols>
  <sheetData>
    <row r="1" spans="1:9">
      <c r="D1" s="142" t="s">
        <v>184</v>
      </c>
    </row>
    <row r="2" spans="1:9" ht="27" customHeight="1">
      <c r="A2" s="483" t="s">
        <v>89</v>
      </c>
      <c r="B2" s="483"/>
      <c r="C2" s="483"/>
      <c r="D2" s="483"/>
      <c r="E2" s="6"/>
      <c r="F2" s="6"/>
      <c r="G2" s="6"/>
      <c r="H2" s="6"/>
      <c r="I2" s="6"/>
    </row>
    <row r="3" spans="1:9" ht="13.5" customHeight="1">
      <c r="A3" s="18"/>
      <c r="B3" s="18"/>
      <c r="C3" s="18"/>
      <c r="D3" s="18"/>
      <c r="E3" s="6"/>
      <c r="F3" s="6"/>
      <c r="G3" s="6"/>
      <c r="H3" s="6"/>
      <c r="I3" s="6"/>
    </row>
    <row r="4" spans="1:9" ht="11.25" customHeight="1">
      <c r="A4" s="18"/>
      <c r="B4" s="18"/>
      <c r="C4" s="18"/>
      <c r="D4" s="18"/>
      <c r="E4" s="6"/>
      <c r="F4" s="6"/>
      <c r="G4" s="6"/>
      <c r="H4" s="6"/>
      <c r="I4" s="6"/>
    </row>
    <row r="5" spans="1:9">
      <c r="A5" s="485" t="s">
        <v>59</v>
      </c>
      <c r="B5" s="485"/>
      <c r="C5" s="485"/>
      <c r="D5" s="485"/>
    </row>
    <row r="6" spans="1:9" ht="13.5" customHeight="1">
      <c r="A6" s="482" t="s">
        <v>162</v>
      </c>
      <c r="B6" s="482"/>
      <c r="C6" s="482"/>
      <c r="D6" s="482"/>
    </row>
    <row r="7" spans="1:9">
      <c r="A7" s="482"/>
      <c r="B7" s="482"/>
      <c r="C7" s="482"/>
      <c r="D7" s="482"/>
    </row>
    <row r="8" spans="1:9">
      <c r="A8" s="482" t="s">
        <v>87</v>
      </c>
      <c r="B8" s="482"/>
      <c r="C8" s="482"/>
      <c r="D8" s="482"/>
    </row>
    <row r="9" spans="1:9">
      <c r="A9" s="482"/>
      <c r="B9" s="482"/>
      <c r="C9" s="482"/>
      <c r="D9" s="482"/>
    </row>
    <row r="10" spans="1:9">
      <c r="A10" s="484" t="s">
        <v>88</v>
      </c>
      <c r="B10" s="484"/>
      <c r="C10" s="484"/>
      <c r="D10" s="484"/>
    </row>
    <row r="11" spans="1:9">
      <c r="A11" s="20" t="s">
        <v>91</v>
      </c>
      <c r="B11" s="20"/>
      <c r="C11" s="20"/>
      <c r="D11" s="20"/>
    </row>
    <row r="12" spans="1:9">
      <c r="A12" s="484" t="s">
        <v>90</v>
      </c>
      <c r="B12" s="484"/>
      <c r="C12" s="484"/>
      <c r="D12" s="484"/>
    </row>
    <row r="13" spans="1:9">
      <c r="A13" s="19"/>
      <c r="B13" s="19"/>
      <c r="C13" s="19"/>
      <c r="D13" s="19"/>
    </row>
    <row r="14" spans="1:9" s="5" customFormat="1" ht="19.5" customHeight="1">
      <c r="A14" s="130" t="s">
        <v>159</v>
      </c>
      <c r="B14" s="99" t="s">
        <v>208</v>
      </c>
      <c r="C14" s="143"/>
      <c r="D14" s="144"/>
    </row>
    <row r="15" spans="1:9" s="5" customFormat="1" ht="19.5" customHeight="1">
      <c r="A15" s="130" t="s">
        <v>160</v>
      </c>
      <c r="B15" s="99" t="s">
        <v>209</v>
      </c>
      <c r="C15" s="143"/>
      <c r="D15" s="144"/>
    </row>
    <row r="16" spans="1:9" s="5" customFormat="1" ht="19.5" customHeight="1">
      <c r="A16" s="145" t="s">
        <v>27</v>
      </c>
      <c r="B16" s="104">
        <v>0</v>
      </c>
      <c r="C16" s="146"/>
      <c r="D16" s="147"/>
    </row>
    <row r="17" spans="1:5" ht="20.100000000000001" customHeight="1">
      <c r="A17" s="124"/>
      <c r="B17" s="124"/>
      <c r="C17" s="124"/>
      <c r="D17" s="124"/>
    </row>
    <row r="18" spans="1:5" ht="90.75" customHeight="1">
      <c r="A18" s="145" t="s">
        <v>83</v>
      </c>
      <c r="B18" s="148" t="s">
        <v>161</v>
      </c>
      <c r="C18" s="112"/>
      <c r="D18" s="112"/>
      <c r="E18" s="5"/>
    </row>
    <row r="19" spans="1:5" ht="90.75" customHeight="1">
      <c r="A19" s="149" t="s">
        <v>82</v>
      </c>
      <c r="B19" s="150" t="s">
        <v>86</v>
      </c>
      <c r="C19" s="151"/>
      <c r="D19" s="151"/>
    </row>
    <row r="20" spans="1:5" ht="90.75" customHeight="1">
      <c r="A20" s="145" t="s">
        <v>29</v>
      </c>
      <c r="B20" s="150" t="s">
        <v>30</v>
      </c>
      <c r="C20" s="151"/>
      <c r="D20" s="151"/>
    </row>
    <row r="21" spans="1:5" ht="90.75" customHeight="1">
      <c r="A21" s="145" t="s">
        <v>84</v>
      </c>
      <c r="B21" s="150" t="s">
        <v>0</v>
      </c>
      <c r="C21" s="151"/>
      <c r="D21" s="151"/>
    </row>
    <row r="22" spans="1:5" ht="90.75" customHeight="1">
      <c r="A22" s="145" t="s">
        <v>85</v>
      </c>
      <c r="B22" s="130" t="s">
        <v>1</v>
      </c>
      <c r="C22" s="152"/>
      <c r="D22" s="152"/>
    </row>
    <row r="23" spans="1:5">
      <c r="A23" s="7"/>
      <c r="B23" s="7"/>
      <c r="C23" s="7"/>
      <c r="D23" s="7"/>
    </row>
  </sheetData>
  <mergeCells count="6">
    <mergeCell ref="A8:D9"/>
    <mergeCell ref="A2:D2"/>
    <mergeCell ref="A10:D10"/>
    <mergeCell ref="A12:D12"/>
    <mergeCell ref="A6:D7"/>
    <mergeCell ref="A5:D5"/>
  </mergeCells>
  <phoneticPr fontId="2"/>
  <dataValidations count="2">
    <dataValidation imeMode="on" allowBlank="1" showInputMessage="1" showErrorMessage="1" sqref="B14:B15" xr:uid="{00000000-0002-0000-0600-000000000000}"/>
    <dataValidation imeMode="off" allowBlank="1" showInputMessage="1" showErrorMessage="1" sqref="B16" xr:uid="{00000000-0002-0000-0600-000001000000}"/>
  </dataValidations>
  <printOptions horizontalCentered="1"/>
  <pageMargins left="0.59055118110236227" right="0.59055118110236227" top="0.78740157480314965" bottom="0.59055118110236227" header="0.39370078740157483" footer="0.3937007874015748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E7E83-844E-41DF-AFB4-DA6FE406A8E0}">
  <dimension ref="A1:H40"/>
  <sheetViews>
    <sheetView view="pageBreakPreview" zoomScaleNormal="100" workbookViewId="0">
      <selection activeCell="B14" sqref="B14"/>
    </sheetView>
  </sheetViews>
  <sheetFormatPr defaultColWidth="9" defaultRowHeight="13.5"/>
  <cols>
    <col min="1" max="1" width="13.75" style="123" customWidth="1"/>
    <col min="2" max="2" width="24.75" style="123" customWidth="1"/>
    <col min="3" max="3" width="9.5" style="123" bestFit="1" customWidth="1"/>
    <col min="4" max="4" width="8" style="123" customWidth="1"/>
    <col min="5" max="6" width="12.625" style="123" customWidth="1"/>
    <col min="7" max="7" width="5.375" style="123" customWidth="1"/>
    <col min="8" max="8" width="5.5" style="123" bestFit="1" customWidth="1"/>
    <col min="9" max="9" width="6.625" style="123" customWidth="1"/>
    <col min="10" max="16384" width="9" style="123"/>
  </cols>
  <sheetData>
    <row r="1" spans="1:8">
      <c r="G1" s="499" t="s">
        <v>215</v>
      </c>
      <c r="H1" s="499"/>
    </row>
    <row r="2" spans="1:8" ht="24">
      <c r="A2" s="500" t="s">
        <v>3</v>
      </c>
      <c r="B2" s="500"/>
      <c r="C2" s="500"/>
      <c r="D2" s="500"/>
      <c r="E2" s="500"/>
      <c r="F2" s="500"/>
      <c r="G2" s="500"/>
      <c r="H2" s="500"/>
    </row>
    <row r="3" spans="1:8" ht="9" customHeight="1">
      <c r="A3" s="154"/>
      <c r="B3" s="154"/>
      <c r="C3" s="154"/>
      <c r="D3" s="154"/>
      <c r="E3" s="154"/>
      <c r="F3" s="154"/>
      <c r="G3" s="154"/>
      <c r="H3" s="154"/>
    </row>
    <row r="4" spans="1:8">
      <c r="A4" s="485" t="s">
        <v>99</v>
      </c>
      <c r="B4" s="485"/>
      <c r="C4" s="485"/>
      <c r="D4" s="485"/>
      <c r="E4" s="485"/>
      <c r="F4" s="485"/>
      <c r="G4" s="485"/>
      <c r="H4" s="485"/>
    </row>
    <row r="5" spans="1:8">
      <c r="A5" s="19" t="s">
        <v>73</v>
      </c>
      <c r="B5" s="19"/>
      <c r="C5" s="19"/>
      <c r="D5" s="19"/>
      <c r="E5" s="19"/>
      <c r="F5" s="19"/>
      <c r="G5" s="19"/>
      <c r="H5" s="19"/>
    </row>
    <row r="6" spans="1:8">
      <c r="A6" s="501" t="s">
        <v>80</v>
      </c>
      <c r="B6" s="502"/>
      <c r="C6" s="502"/>
      <c r="D6" s="502"/>
      <c r="E6" s="502"/>
      <c r="F6" s="502"/>
      <c r="G6" s="502"/>
      <c r="H6" s="502"/>
    </row>
    <row r="7" spans="1:8">
      <c r="A7" s="485" t="s">
        <v>71</v>
      </c>
      <c r="B7" s="485"/>
      <c r="C7" s="485"/>
      <c r="D7" s="485"/>
      <c r="E7" s="485"/>
      <c r="F7" s="485"/>
      <c r="G7" s="485"/>
      <c r="H7" s="485"/>
    </row>
    <row r="8" spans="1:8">
      <c r="A8" s="19" t="s">
        <v>100</v>
      </c>
      <c r="B8" s="19"/>
      <c r="C8" s="19"/>
      <c r="D8" s="19"/>
      <c r="E8" s="19"/>
      <c r="F8" s="19"/>
      <c r="G8" s="19"/>
      <c r="H8" s="19"/>
    </row>
    <row r="9" spans="1:8">
      <c r="A9" s="19" t="s">
        <v>72</v>
      </c>
      <c r="B9" s="19"/>
      <c r="C9" s="19"/>
      <c r="D9" s="19"/>
      <c r="E9" s="19"/>
      <c r="F9" s="19"/>
      <c r="G9" s="19"/>
      <c r="H9" s="19"/>
    </row>
    <row r="10" spans="1:8">
      <c r="A10" s="19" t="s">
        <v>302</v>
      </c>
      <c r="B10" s="19"/>
      <c r="C10" s="19"/>
      <c r="D10" s="19"/>
      <c r="E10" s="19"/>
      <c r="F10" s="19"/>
      <c r="G10" s="19"/>
      <c r="H10" s="19"/>
    </row>
    <row r="11" spans="1:8">
      <c r="A11" s="19" t="s">
        <v>101</v>
      </c>
      <c r="B11" s="19"/>
      <c r="C11" s="19"/>
      <c r="D11" s="19"/>
      <c r="E11" s="19"/>
      <c r="F11" s="19"/>
      <c r="G11" s="19"/>
      <c r="H11" s="19"/>
    </row>
    <row r="12" spans="1:8">
      <c r="A12" s="19" t="s">
        <v>75</v>
      </c>
      <c r="B12" s="19"/>
      <c r="C12" s="19"/>
      <c r="D12" s="19"/>
      <c r="E12" s="19"/>
      <c r="F12" s="19"/>
      <c r="G12" s="19"/>
      <c r="H12" s="19"/>
    </row>
    <row r="13" spans="1:8" ht="12.75" customHeight="1">
      <c r="A13" s="486" t="s">
        <v>110</v>
      </c>
      <c r="B13" s="486"/>
      <c r="C13" s="486"/>
      <c r="D13" s="486"/>
      <c r="E13" s="486"/>
      <c r="F13" s="486"/>
      <c r="G13" s="486"/>
      <c r="H13" s="486"/>
    </row>
    <row r="14" spans="1:8" ht="19.5" customHeight="1">
      <c r="A14" s="155" t="s">
        <v>28</v>
      </c>
      <c r="B14" s="99" t="s">
        <v>208</v>
      </c>
      <c r="C14" s="156"/>
      <c r="D14" s="157"/>
      <c r="E14" s="157"/>
      <c r="F14" s="102"/>
      <c r="G14" s="156"/>
      <c r="H14" s="158"/>
    </row>
    <row r="15" spans="1:8" ht="19.5" customHeight="1">
      <c r="A15" s="155" t="s">
        <v>46</v>
      </c>
      <c r="B15" s="99" t="s">
        <v>209</v>
      </c>
      <c r="C15" s="156"/>
      <c r="D15" s="156"/>
      <c r="E15" s="156"/>
      <c r="F15" s="105"/>
      <c r="G15" s="156"/>
      <c r="H15" s="158"/>
    </row>
    <row r="16" spans="1:8" ht="19.5" customHeight="1">
      <c r="A16" s="155" t="s">
        <v>27</v>
      </c>
      <c r="B16" s="104">
        <v>0</v>
      </c>
      <c r="C16" s="156"/>
      <c r="D16" s="156"/>
      <c r="E16" s="156"/>
      <c r="F16" s="105"/>
      <c r="G16" s="156"/>
      <c r="H16" s="158"/>
    </row>
    <row r="17" spans="1:8" ht="8.25" customHeight="1">
      <c r="A17" s="498"/>
      <c r="B17" s="498"/>
      <c r="C17" s="498"/>
      <c r="D17" s="498"/>
      <c r="E17" s="498"/>
      <c r="F17" s="498"/>
      <c r="G17" s="498"/>
      <c r="H17" s="498"/>
    </row>
    <row r="18" spans="1:8" ht="45" customHeight="1">
      <c r="A18" s="148" t="s">
        <v>70</v>
      </c>
      <c r="B18" s="148" t="s">
        <v>197</v>
      </c>
      <c r="C18" s="332" t="s">
        <v>47</v>
      </c>
      <c r="D18" s="332"/>
      <c r="E18" s="148" t="s">
        <v>198</v>
      </c>
      <c r="F18" s="148" t="s">
        <v>199</v>
      </c>
      <c r="G18" s="332" t="s">
        <v>48</v>
      </c>
      <c r="H18" s="332"/>
    </row>
    <row r="19" spans="1:8" ht="60" customHeight="1">
      <c r="A19" s="180" t="s">
        <v>50</v>
      </c>
      <c r="B19" s="180" t="s">
        <v>52</v>
      </c>
      <c r="C19" s="333" t="s">
        <v>51</v>
      </c>
      <c r="D19" s="333"/>
      <c r="E19" s="159"/>
      <c r="F19" s="159"/>
      <c r="G19" s="496"/>
      <c r="H19" s="496"/>
    </row>
    <row r="20" spans="1:8" ht="60" customHeight="1">
      <c r="A20" s="180"/>
      <c r="B20" s="180"/>
      <c r="C20" s="333"/>
      <c r="D20" s="333"/>
      <c r="E20" s="159"/>
      <c r="F20" s="159"/>
      <c r="G20" s="496"/>
      <c r="H20" s="496"/>
    </row>
    <row r="21" spans="1:8" ht="60" customHeight="1">
      <c r="A21" s="180"/>
      <c r="B21" s="180"/>
      <c r="C21" s="333"/>
      <c r="D21" s="333"/>
      <c r="E21" s="159"/>
      <c r="F21" s="159"/>
      <c r="G21" s="496"/>
      <c r="H21" s="496"/>
    </row>
    <row r="22" spans="1:8" ht="60" customHeight="1">
      <c r="A22" s="180"/>
      <c r="B22" s="180"/>
      <c r="C22" s="333"/>
      <c r="D22" s="333"/>
      <c r="E22" s="159"/>
      <c r="F22" s="159"/>
      <c r="G22" s="496"/>
      <c r="H22" s="496"/>
    </row>
    <row r="23" spans="1:8" ht="60" customHeight="1">
      <c r="A23" s="180"/>
      <c r="B23" s="180"/>
      <c r="C23" s="333"/>
      <c r="D23" s="333"/>
      <c r="E23" s="159"/>
      <c r="F23" s="159"/>
      <c r="G23" s="496"/>
      <c r="H23" s="496"/>
    </row>
    <row r="24" spans="1:8" ht="60" customHeight="1">
      <c r="A24" s="180"/>
      <c r="B24" s="180"/>
      <c r="C24" s="333"/>
      <c r="D24" s="333"/>
      <c r="E24" s="159"/>
      <c r="F24" s="159"/>
      <c r="G24" s="496"/>
      <c r="H24" s="496"/>
    </row>
    <row r="25" spans="1:8" ht="60" customHeight="1">
      <c r="A25" s="180"/>
      <c r="B25" s="180"/>
      <c r="C25" s="333"/>
      <c r="D25" s="333"/>
      <c r="E25" s="159"/>
      <c r="F25" s="159"/>
      <c r="G25" s="496"/>
      <c r="H25" s="496"/>
    </row>
    <row r="26" spans="1:8" ht="39.950000000000003" customHeight="1">
      <c r="A26" s="454" t="s">
        <v>49</v>
      </c>
      <c r="B26" s="454"/>
      <c r="C26" s="454"/>
      <c r="D26" s="454"/>
      <c r="E26" s="181">
        <f>SUM(E19:E25)</f>
        <v>0</v>
      </c>
      <c r="F26" s="181">
        <f>SUM(F19:F25)</f>
        <v>0</v>
      </c>
      <c r="G26" s="497"/>
      <c r="H26" s="497"/>
    </row>
    <row r="27" spans="1:8" ht="6.75" customHeight="1">
      <c r="A27" s="486"/>
      <c r="B27" s="486"/>
      <c r="C27" s="486"/>
      <c r="D27" s="486"/>
      <c r="E27" s="486"/>
      <c r="F27" s="486"/>
      <c r="G27" s="486"/>
      <c r="H27" s="486"/>
    </row>
    <row r="28" spans="1:8" ht="13.5" customHeight="1">
      <c r="A28" s="124" t="s">
        <v>303</v>
      </c>
      <c r="B28" s="124"/>
      <c r="C28" s="124"/>
      <c r="D28" s="124"/>
      <c r="E28" s="124"/>
      <c r="F28" s="124"/>
      <c r="G28" s="124"/>
      <c r="H28" s="124"/>
    </row>
    <row r="29" spans="1:8">
      <c r="A29" s="487"/>
      <c r="B29" s="488"/>
      <c r="C29" s="488"/>
      <c r="D29" s="488"/>
      <c r="E29" s="488"/>
      <c r="F29" s="488"/>
      <c r="G29" s="488"/>
      <c r="H29" s="489"/>
    </row>
    <row r="30" spans="1:8">
      <c r="A30" s="490"/>
      <c r="B30" s="491"/>
      <c r="C30" s="491"/>
      <c r="D30" s="491"/>
      <c r="E30" s="491"/>
      <c r="F30" s="491"/>
      <c r="G30" s="491"/>
      <c r="H30" s="492"/>
    </row>
    <row r="31" spans="1:8">
      <c r="A31" s="493"/>
      <c r="B31" s="494"/>
      <c r="C31" s="494"/>
      <c r="D31" s="494"/>
      <c r="E31" s="494"/>
      <c r="F31" s="494"/>
      <c r="G31" s="494"/>
      <c r="H31" s="495"/>
    </row>
    <row r="32" spans="1:8">
      <c r="A32" s="124"/>
      <c r="B32" s="124"/>
      <c r="C32" s="124"/>
      <c r="D32" s="124"/>
      <c r="E32" s="124"/>
      <c r="F32" s="124"/>
      <c r="G32" s="124"/>
      <c r="H32" s="124"/>
    </row>
    <row r="33" spans="1:8">
      <c r="A33" s="124"/>
      <c r="B33" s="124"/>
      <c r="C33" s="124"/>
      <c r="D33" s="124"/>
      <c r="E33" s="124"/>
      <c r="F33" s="124"/>
      <c r="G33" s="124"/>
      <c r="H33" s="124"/>
    </row>
    <row r="34" spans="1:8">
      <c r="A34" s="124"/>
      <c r="B34" s="124"/>
      <c r="C34" s="124"/>
      <c r="D34" s="124"/>
      <c r="E34" s="124"/>
      <c r="F34" s="124"/>
      <c r="G34" s="124"/>
      <c r="H34" s="124"/>
    </row>
    <row r="35" spans="1:8" ht="13.5" customHeight="1">
      <c r="A35" s="124"/>
      <c r="B35" s="124"/>
      <c r="C35" s="124"/>
      <c r="D35" s="124"/>
      <c r="E35" s="124"/>
      <c r="F35" s="124"/>
      <c r="G35" s="124"/>
      <c r="H35" s="124"/>
    </row>
    <row r="36" spans="1:8">
      <c r="A36" s="124"/>
      <c r="B36" s="124"/>
      <c r="C36" s="124"/>
      <c r="D36" s="124"/>
      <c r="E36" s="124"/>
      <c r="F36" s="124"/>
      <c r="G36" s="124"/>
      <c r="H36" s="124"/>
    </row>
    <row r="37" spans="1:8">
      <c r="A37" s="124"/>
      <c r="B37" s="124"/>
      <c r="C37" s="124"/>
      <c r="D37" s="124"/>
      <c r="E37" s="124"/>
      <c r="F37" s="124"/>
      <c r="G37" s="124"/>
      <c r="H37" s="124"/>
    </row>
    <row r="38" spans="1:8">
      <c r="A38" s="124"/>
      <c r="B38" s="124"/>
      <c r="C38" s="124"/>
      <c r="D38" s="124"/>
      <c r="E38" s="124"/>
      <c r="F38" s="124"/>
      <c r="G38" s="124"/>
      <c r="H38" s="124"/>
    </row>
    <row r="39" spans="1:8">
      <c r="A39" s="124"/>
      <c r="B39" s="124"/>
      <c r="C39" s="124"/>
      <c r="D39" s="124"/>
      <c r="E39" s="124"/>
      <c r="F39" s="124"/>
      <c r="G39" s="124"/>
      <c r="H39" s="124"/>
    </row>
    <row r="40" spans="1:8">
      <c r="A40" s="124"/>
      <c r="B40" s="124"/>
      <c r="C40" s="124"/>
      <c r="D40" s="124"/>
      <c r="E40" s="124"/>
      <c r="F40" s="124"/>
      <c r="G40" s="124"/>
      <c r="H40" s="124"/>
    </row>
  </sheetData>
  <mergeCells count="27">
    <mergeCell ref="C20:D20"/>
    <mergeCell ref="G20:H20"/>
    <mergeCell ref="G1:H1"/>
    <mergeCell ref="A2:H2"/>
    <mergeCell ref="A4:H4"/>
    <mergeCell ref="A6:H6"/>
    <mergeCell ref="A7:H7"/>
    <mergeCell ref="A13:H13"/>
    <mergeCell ref="A17:H17"/>
    <mergeCell ref="C18:D18"/>
    <mergeCell ref="G18:H18"/>
    <mergeCell ref="C19:D19"/>
    <mergeCell ref="G19:H19"/>
    <mergeCell ref="C21:D21"/>
    <mergeCell ref="G21:H21"/>
    <mergeCell ref="C22:D22"/>
    <mergeCell ref="G22:H22"/>
    <mergeCell ref="C23:D23"/>
    <mergeCell ref="G23:H23"/>
    <mergeCell ref="A27:H27"/>
    <mergeCell ref="A29:H31"/>
    <mergeCell ref="C24:D24"/>
    <mergeCell ref="G24:H24"/>
    <mergeCell ref="C25:D25"/>
    <mergeCell ref="G25:H25"/>
    <mergeCell ref="A26:D26"/>
    <mergeCell ref="G26:H26"/>
  </mergeCells>
  <phoneticPr fontId="2"/>
  <dataValidations count="2">
    <dataValidation imeMode="on" allowBlank="1" showInputMessage="1" showErrorMessage="1" sqref="B14:B15 G19:H25 A19:D25" xr:uid="{17E9267F-2B68-410D-B3F6-C51B607C96F5}"/>
    <dataValidation imeMode="off" allowBlank="1" showInputMessage="1" showErrorMessage="1" sqref="H14:H16 B16 E19:F25" xr:uid="{5555AB14-570A-487C-B185-98D0AC0458CD}"/>
  </dataValidations>
  <pageMargins left="0.59055118110236227" right="0.59055118110236227" top="0.59055118110236227" bottom="0.59055118110236227" header="0.39370078740157483" footer="0.3937007874015748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7"/>
  <dimension ref="A1:G22"/>
  <sheetViews>
    <sheetView view="pageBreakPreview" zoomScaleNormal="100" workbookViewId="0">
      <selection activeCell="B14" sqref="B14"/>
    </sheetView>
  </sheetViews>
  <sheetFormatPr defaultColWidth="9" defaultRowHeight="13.5"/>
  <cols>
    <col min="1" max="1" width="12.875" style="123" customWidth="1"/>
    <col min="2" max="2" width="20.625" style="123" customWidth="1"/>
    <col min="3" max="3" width="11.625" style="123" customWidth="1"/>
    <col min="4" max="4" width="26.625" style="123" customWidth="1"/>
    <col min="5" max="6" width="5.5" style="123" bestFit="1" customWidth="1"/>
    <col min="7" max="16384" width="9" style="123"/>
  </cols>
  <sheetData>
    <row r="1" spans="1:7">
      <c r="E1" s="499" t="s">
        <v>216</v>
      </c>
      <c r="F1" s="499"/>
    </row>
    <row r="2" spans="1:7" ht="24">
      <c r="A2" s="500" t="s">
        <v>4</v>
      </c>
      <c r="B2" s="500"/>
      <c r="C2" s="500"/>
      <c r="D2" s="500"/>
      <c r="E2" s="500"/>
      <c r="F2" s="500"/>
    </row>
    <row r="3" spans="1:7" ht="20.100000000000001" customHeight="1">
      <c r="A3" s="505" t="s">
        <v>5</v>
      </c>
      <c r="B3" s="505"/>
      <c r="C3" s="505"/>
      <c r="D3" s="505"/>
      <c r="E3" s="505"/>
      <c r="F3" s="505"/>
    </row>
    <row r="4" spans="1:7" ht="13.5" customHeight="1">
      <c r="A4" s="19" t="s">
        <v>203</v>
      </c>
      <c r="B4" s="168"/>
      <c r="C4" s="168"/>
      <c r="D4" s="168"/>
      <c r="E4" s="168"/>
      <c r="F4" s="168"/>
    </row>
    <row r="5" spans="1:7" s="160" customFormat="1" ht="12">
      <c r="A5" s="20" t="s">
        <v>202</v>
      </c>
      <c r="B5" s="20"/>
      <c r="C5" s="131"/>
      <c r="D5" s="20"/>
      <c r="E5" s="131"/>
      <c r="F5" s="20"/>
    </row>
    <row r="6" spans="1:7" s="160" customFormat="1" ht="12">
      <c r="A6" s="20" t="s">
        <v>201</v>
      </c>
      <c r="B6" s="20"/>
      <c r="C6" s="131"/>
      <c r="D6" s="20"/>
      <c r="E6" s="131"/>
      <c r="F6" s="20"/>
    </row>
    <row r="7" spans="1:7" s="160" customFormat="1" ht="12">
      <c r="A7" s="20" t="s">
        <v>204</v>
      </c>
      <c r="B7" s="20"/>
      <c r="C7" s="131"/>
      <c r="D7" s="20"/>
      <c r="E7" s="131"/>
      <c r="F7" s="20"/>
    </row>
    <row r="8" spans="1:7" s="160" customFormat="1" ht="12">
      <c r="A8" s="20" t="s">
        <v>205</v>
      </c>
      <c r="B8" s="20"/>
      <c r="C8" s="131"/>
      <c r="D8" s="20"/>
      <c r="E8" s="131"/>
      <c r="F8" s="20"/>
    </row>
    <row r="9" spans="1:7" s="160" customFormat="1" ht="21.75" customHeight="1">
      <c r="A9" s="162"/>
      <c r="C9" s="161"/>
      <c r="E9" s="161"/>
    </row>
    <row r="10" spans="1:7" ht="30" customHeight="1">
      <c r="A10" s="506" t="s">
        <v>200</v>
      </c>
      <c r="B10" s="506"/>
      <c r="C10" s="506"/>
      <c r="D10" s="506"/>
      <c r="E10" s="506"/>
      <c r="F10" s="506"/>
    </row>
    <row r="11" spans="1:7" ht="14.25">
      <c r="A11" s="507"/>
      <c r="B11" s="507"/>
      <c r="C11" s="507"/>
      <c r="D11" s="507"/>
      <c r="E11" s="507"/>
      <c r="F11" s="507"/>
    </row>
    <row r="12" spans="1:7" ht="42.75" customHeight="1">
      <c r="A12" s="163"/>
      <c r="B12" s="164"/>
      <c r="C12" s="165" t="s">
        <v>64</v>
      </c>
      <c r="D12" s="508" t="s">
        <v>218</v>
      </c>
      <c r="E12" s="333"/>
      <c r="F12" s="333"/>
      <c r="G12" s="162"/>
    </row>
    <row r="13" spans="1:7" ht="20.100000000000001" customHeight="1">
      <c r="A13" s="505"/>
      <c r="B13" s="505"/>
      <c r="C13" s="505"/>
      <c r="D13" s="505"/>
      <c r="E13" s="505"/>
      <c r="F13" s="505"/>
    </row>
    <row r="14" spans="1:7" ht="20.100000000000001" customHeight="1">
      <c r="A14" s="155" t="s">
        <v>28</v>
      </c>
      <c r="B14" s="99" t="s">
        <v>208</v>
      </c>
      <c r="C14" s="156"/>
      <c r="D14" s="157"/>
      <c r="E14" s="166"/>
      <c r="F14" s="182"/>
    </row>
    <row r="15" spans="1:7" ht="20.100000000000001" customHeight="1">
      <c r="A15" s="155" t="s">
        <v>160</v>
      </c>
      <c r="B15" s="99" t="s">
        <v>209</v>
      </c>
      <c r="C15" s="156"/>
      <c r="D15" s="156"/>
      <c r="E15" s="166"/>
      <c r="F15" s="182"/>
    </row>
    <row r="16" spans="1:7" ht="20.100000000000001" customHeight="1">
      <c r="A16" s="155" t="s">
        <v>163</v>
      </c>
      <c r="B16" s="104">
        <v>0</v>
      </c>
      <c r="C16" s="156"/>
      <c r="D16" s="156"/>
      <c r="E16" s="166"/>
      <c r="F16" s="182"/>
    </row>
    <row r="17" spans="1:6" ht="14.25" customHeight="1">
      <c r="A17" s="156"/>
      <c r="B17" s="167"/>
      <c r="C17" s="156"/>
      <c r="D17" s="156"/>
      <c r="E17" s="166"/>
      <c r="F17" s="166"/>
    </row>
    <row r="18" spans="1:6" ht="105.75" customHeight="1">
      <c r="A18" s="149" t="s">
        <v>60</v>
      </c>
      <c r="B18" s="503"/>
      <c r="C18" s="503"/>
      <c r="D18" s="503"/>
      <c r="E18" s="503"/>
      <c r="F18" s="503"/>
    </row>
    <row r="19" spans="1:6" ht="93" customHeight="1">
      <c r="A19" s="145" t="s">
        <v>61</v>
      </c>
      <c r="B19" s="503"/>
      <c r="C19" s="503"/>
      <c r="D19" s="503"/>
      <c r="E19" s="503"/>
      <c r="F19" s="503"/>
    </row>
    <row r="20" spans="1:6" ht="184.5" customHeight="1">
      <c r="A20" s="149" t="s">
        <v>211</v>
      </c>
      <c r="B20" s="503"/>
      <c r="C20" s="503"/>
      <c r="D20" s="503"/>
      <c r="E20" s="503"/>
      <c r="F20" s="503"/>
    </row>
    <row r="21" spans="1:6" ht="46.5" customHeight="1">
      <c r="A21" s="145" t="s">
        <v>62</v>
      </c>
      <c r="B21" s="504"/>
      <c r="C21" s="504"/>
      <c r="D21" s="504"/>
      <c r="E21" s="504"/>
      <c r="F21" s="504"/>
    </row>
    <row r="22" spans="1:6">
      <c r="A22" s="124"/>
      <c r="B22" s="124"/>
      <c r="C22" s="124"/>
      <c r="D22" s="124"/>
      <c r="E22" s="124"/>
      <c r="F22" s="124"/>
    </row>
  </sheetData>
  <mergeCells count="11">
    <mergeCell ref="E1:F1"/>
    <mergeCell ref="B20:F20"/>
    <mergeCell ref="B21:F21"/>
    <mergeCell ref="A2:F2"/>
    <mergeCell ref="A3:F3"/>
    <mergeCell ref="B18:F18"/>
    <mergeCell ref="B19:F19"/>
    <mergeCell ref="A13:F13"/>
    <mergeCell ref="A10:F10"/>
    <mergeCell ref="A11:F11"/>
    <mergeCell ref="D12:F12"/>
  </mergeCells>
  <phoneticPr fontId="2"/>
  <dataValidations count="2">
    <dataValidation imeMode="on" allowBlank="1" showInputMessage="1" showErrorMessage="1" sqref="B14:B15" xr:uid="{00000000-0002-0000-0800-000000000000}"/>
    <dataValidation imeMode="off" allowBlank="1" showInputMessage="1" showErrorMessage="1" sqref="B16:B17" xr:uid="{00000000-0002-0000-0800-000001000000}"/>
  </dataValidations>
  <printOptions horizontalCentered="1"/>
  <pageMargins left="0.59055118110236227" right="0.59055118110236227" top="0.78740157480314965" bottom="0.59055118110236227" header="0.39370078740157483" footer="0.1968503937007874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4-1</vt:lpstr>
      <vt:lpstr>4-2</vt:lpstr>
      <vt:lpstr>4-3-2</vt:lpstr>
      <vt:lpstr>6</vt:lpstr>
      <vt:lpstr>6-2</vt:lpstr>
      <vt:lpstr>7-1</vt:lpstr>
      <vt:lpstr>7-2</vt:lpstr>
      <vt:lpstr>8</vt:lpstr>
      <vt:lpstr>9</vt:lpstr>
      <vt:lpstr>'4-1'!Print_Area</vt:lpstr>
      <vt:lpstr>'4-2'!Print_Area</vt:lpstr>
      <vt:lpstr>'4-3-2'!Print_Area</vt:lpstr>
      <vt:lpstr>'6'!Print_Area</vt:lpstr>
      <vt:lpstr>'6-2'!Print_Area</vt:lpstr>
      <vt:lpstr>'7-1'!Print_Area</vt:lpstr>
      <vt:lpstr>'7-2'!Print_Area</vt:lpstr>
      <vt:lpstr>'8'!Print_Area</vt:lpstr>
      <vt:lpstr>'9'!Print_Area</vt:lpstr>
      <vt:lpstr>'4-3-2'!Print_Titles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2025-12-02T10:20:44Z</dcterms:modified>
</cp:coreProperties>
</file>