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filterPrivacy="1" codeName="ThisWorkbook" defaultThemeVersion="124226"/>
  <xr:revisionPtr revIDLastSave="0" documentId="13_ncr:1_{E8FBE379-2963-4B42-AB74-401C929958D7}" xr6:coauthVersionLast="47" xr6:coauthVersionMax="47" xr10:uidLastSave="{00000000-0000-0000-0000-000000000000}"/>
  <bookViews>
    <workbookView xWindow="-120" yWindow="-120" windowWidth="29040" windowHeight="15720" tabRatio="850" xr2:uid="{00000000-000D-0000-FFFF-FFFF00000000}"/>
  </bookViews>
  <sheets>
    <sheet name="5-1" sheetId="54" r:id="rId1"/>
    <sheet name="4-2" sheetId="78" r:id="rId2"/>
    <sheet name="5-2 " sheetId="55" r:id="rId3"/>
    <sheet name="5-3" sheetId="24" r:id="rId4"/>
    <sheet name="5-4" sheetId="56" r:id="rId5"/>
    <sheet name="5-5" sheetId="80" r:id="rId6"/>
    <sheet name="6" sheetId="72" r:id="rId7"/>
    <sheet name="7-1" sheetId="79" r:id="rId8"/>
    <sheet name="7-2" sheetId="74" r:id="rId9"/>
    <sheet name="8" sheetId="75" r:id="rId10"/>
    <sheet name="9" sheetId="76" r:id="rId11"/>
  </sheets>
  <definedNames>
    <definedName name="_Key1" localSheetId="1" hidden="1">#REF!</definedName>
    <definedName name="_Key1" localSheetId="0" hidden="1">#REF!</definedName>
    <definedName name="_Key1" localSheetId="2" hidden="1">#REF!</definedName>
    <definedName name="_Key1" localSheetId="5" hidden="1">#REF!</definedName>
    <definedName name="_Key1" localSheetId="7" hidden="1">#REF!</definedName>
    <definedName name="_Key1" hidden="1">#REF!</definedName>
    <definedName name="_Order1" hidden="1">255</definedName>
    <definedName name="_Sort" localSheetId="1" hidden="1">#REF!</definedName>
    <definedName name="_Sort" localSheetId="0" hidden="1">#REF!</definedName>
    <definedName name="_Sort" localSheetId="2" hidden="1">#REF!</definedName>
    <definedName name="_Sort" localSheetId="5" hidden="1">#REF!</definedName>
    <definedName name="_Sort" localSheetId="7" hidden="1">#REF!</definedName>
    <definedName name="_Sort" hidden="1">#REF!</definedName>
    <definedName name="_xlnm.Print_Area" localSheetId="1">'4-2'!$A$2:$G$42</definedName>
    <definedName name="_xlnm.Print_Area" localSheetId="0">'5-1'!$B$2:$L$34</definedName>
    <definedName name="_xlnm.Print_Area" localSheetId="2">'5-2 '!$A$2:$G$43</definedName>
    <definedName name="_xlnm.Print_Area" localSheetId="3">'5-3'!$A$2:$F$37</definedName>
    <definedName name="_xlnm.Print_Area" localSheetId="4">'5-4'!$A$2:$J$26</definedName>
    <definedName name="_xlnm.Print_Area" localSheetId="5">'5-5'!$E$2:$BF$50</definedName>
    <definedName name="_xlnm.Print_Area" localSheetId="6">'6'!$A$1:$H$37</definedName>
    <definedName name="_xlnm.Print_Area" localSheetId="7">'7-1'!$B$1:$J$15</definedName>
    <definedName name="_xlnm.Print_Area" localSheetId="8">'7-2'!$A$1:$D$22</definedName>
    <definedName name="_xlnm.Print_Area" localSheetId="9">'8'!$A$1:$H$26</definedName>
    <definedName name="_xlnm.Print_Area" localSheetId="10">'9'!$A$1:$F$21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K46" i="80" l="1"/>
  <c r="AH44" i="80"/>
  <c r="Y44" i="80"/>
  <c r="P44" i="80"/>
  <c r="G44" i="80"/>
  <c r="B44" i="80"/>
  <c r="AH43" i="80"/>
  <c r="Y43" i="80"/>
  <c r="P43" i="80"/>
  <c r="G43" i="80"/>
  <c r="D43" i="80"/>
  <c r="AH42" i="80"/>
  <c r="Y42" i="80"/>
  <c r="P42" i="80"/>
  <c r="G42" i="80"/>
  <c r="AH41" i="80"/>
  <c r="Y41" i="80"/>
  <c r="P41" i="80"/>
  <c r="G41" i="80"/>
  <c r="AH40" i="80"/>
  <c r="Y40" i="80"/>
  <c r="P40" i="80"/>
  <c r="G40" i="80"/>
  <c r="AH39" i="80"/>
  <c r="Y39" i="80"/>
  <c r="P39" i="80"/>
  <c r="G39" i="80"/>
  <c r="AH38" i="80"/>
  <c r="Y38" i="80"/>
  <c r="P38" i="80"/>
  <c r="G38" i="80"/>
  <c r="AH37" i="80"/>
  <c r="Y37" i="80"/>
  <c r="P37" i="80"/>
  <c r="G37" i="80"/>
  <c r="AH36" i="80"/>
  <c r="Y36" i="80"/>
  <c r="P36" i="80"/>
  <c r="G36" i="80"/>
  <c r="AH35" i="80"/>
  <c r="Y35" i="80"/>
  <c r="P35" i="80"/>
  <c r="G35" i="80"/>
  <c r="AH34" i="80"/>
  <c r="Y34" i="80"/>
  <c r="P34" i="80"/>
  <c r="G34" i="80"/>
  <c r="AH33" i="80"/>
  <c r="Y33" i="80"/>
  <c r="P33" i="80"/>
  <c r="G33" i="80"/>
  <c r="AH32" i="80"/>
  <c r="Y32" i="80"/>
  <c r="P32" i="80"/>
  <c r="G32" i="80"/>
  <c r="AH31" i="80"/>
  <c r="Y31" i="80"/>
  <c r="P31" i="80"/>
  <c r="G31" i="80"/>
  <c r="AH30" i="80"/>
  <c r="Y30" i="80"/>
  <c r="P30" i="80"/>
  <c r="G30" i="80"/>
  <c r="AH29" i="80"/>
  <c r="Y29" i="80"/>
  <c r="P29" i="80"/>
  <c r="G29" i="80"/>
  <c r="AH28" i="80"/>
  <c r="Y28" i="80"/>
  <c r="P28" i="80"/>
  <c r="G28" i="80"/>
  <c r="AH27" i="80"/>
  <c r="Y27" i="80"/>
  <c r="P27" i="80"/>
  <c r="G27" i="80"/>
  <c r="AH26" i="80"/>
  <c r="Y26" i="80"/>
  <c r="P26" i="80"/>
  <c r="G26" i="80"/>
  <c r="AH25" i="80"/>
  <c r="Y25" i="80"/>
  <c r="P25" i="80"/>
  <c r="G25" i="80"/>
  <c r="AH24" i="80"/>
  <c r="Y24" i="80"/>
  <c r="P24" i="80"/>
  <c r="G24" i="80"/>
  <c r="AH23" i="80"/>
  <c r="Y23" i="80"/>
  <c r="P23" i="80"/>
  <c r="G23" i="80"/>
  <c r="AH22" i="80"/>
  <c r="Y22" i="80"/>
  <c r="P22" i="80"/>
  <c r="G22" i="80"/>
  <c r="AH21" i="80"/>
  <c r="Y21" i="80"/>
  <c r="P21" i="80"/>
  <c r="G21" i="80"/>
  <c r="AH20" i="80"/>
  <c r="Y20" i="80"/>
  <c r="P20" i="80"/>
  <c r="G20" i="80"/>
  <c r="AH19" i="80"/>
  <c r="Y19" i="80"/>
  <c r="P19" i="80"/>
  <c r="G19" i="80"/>
  <c r="AH18" i="80"/>
  <c r="Y18" i="80"/>
  <c r="P18" i="80"/>
  <c r="G18" i="80"/>
  <c r="AH17" i="80"/>
  <c r="Y17" i="80"/>
  <c r="P17" i="80"/>
  <c r="G17" i="80"/>
  <c r="AH16" i="80"/>
  <c r="Y16" i="80"/>
  <c r="P16" i="80"/>
  <c r="G16" i="80"/>
  <c r="AH15" i="80"/>
  <c r="Y15" i="80"/>
  <c r="P15" i="80"/>
  <c r="G15" i="80"/>
  <c r="AH14" i="80"/>
  <c r="Y14" i="80"/>
  <c r="P14" i="80"/>
  <c r="G14" i="80"/>
  <c r="E14" i="80"/>
  <c r="AI10" i="80"/>
  <c r="A10" i="80"/>
  <c r="AK9" i="80"/>
  <c r="AI9" i="80"/>
  <c r="AK8" i="80"/>
  <c r="AI8" i="80"/>
  <c r="C8" i="80"/>
  <c r="A8" i="80"/>
  <c r="AK7" i="80"/>
  <c r="AI7" i="80"/>
  <c r="C7" i="80"/>
  <c r="A7" i="80"/>
  <c r="AI6" i="80"/>
  <c r="A6" i="80"/>
  <c r="AI5" i="80"/>
  <c r="A5" i="80"/>
  <c r="AI4" i="80"/>
  <c r="A4" i="80"/>
  <c r="BC2" i="80"/>
  <c r="AR2" i="80"/>
  <c r="Z48" i="80" l="1"/>
  <c r="Z47" i="80"/>
  <c r="H46" i="80"/>
  <c r="AF14" i="80"/>
  <c r="N14" i="80"/>
  <c r="F14" i="80"/>
  <c r="W14" i="80"/>
  <c r="BG14" i="80"/>
  <c r="H48" i="80"/>
  <c r="H47" i="80"/>
  <c r="Q48" i="80"/>
  <c r="Q47" i="80"/>
  <c r="AI48" i="80"/>
  <c r="AI47" i="80"/>
  <c r="AD50" i="80" l="1"/>
  <c r="BF50" i="80" s="1"/>
  <c r="S46" i="80"/>
  <c r="Z46" i="80"/>
  <c r="W15" i="80"/>
  <c r="X14" i="80"/>
  <c r="J46" i="80"/>
  <c r="Q46" i="80"/>
  <c r="N15" i="80"/>
  <c r="O14" i="80"/>
  <c r="AD49" i="80"/>
  <c r="BF49" i="80" s="1"/>
  <c r="AB46" i="80"/>
  <c r="AI46" i="80"/>
  <c r="AF15" i="80"/>
  <c r="AG14" i="80"/>
  <c r="E15" i="80"/>
  <c r="O15" i="80" l="1"/>
  <c r="N16" i="80"/>
  <c r="E16" i="80"/>
  <c r="F15" i="80"/>
  <c r="AG15" i="80"/>
  <c r="AF16" i="80"/>
  <c r="W16" i="80"/>
  <c r="X15" i="80"/>
  <c r="E17" i="80" l="1"/>
  <c r="F16" i="80"/>
  <c r="W17" i="80"/>
  <c r="X16" i="80"/>
  <c r="AG16" i="80"/>
  <c r="AF17" i="80"/>
  <c r="O16" i="80"/>
  <c r="N17" i="80"/>
  <c r="E18" i="80" l="1"/>
  <c r="F17" i="80"/>
  <c r="O17" i="80"/>
  <c r="N18" i="80"/>
  <c r="AG17" i="80"/>
  <c r="AF18" i="80"/>
  <c r="W18" i="80"/>
  <c r="X17" i="80"/>
  <c r="W19" i="80" l="1"/>
  <c r="X18" i="80"/>
  <c r="O18" i="80"/>
  <c r="N19" i="80"/>
  <c r="E19" i="80"/>
  <c r="F18" i="80"/>
  <c r="AG18" i="80"/>
  <c r="AF19" i="80"/>
  <c r="O19" i="80" l="1"/>
  <c r="N20" i="80"/>
  <c r="AG19" i="80"/>
  <c r="AF20" i="80"/>
  <c r="E20" i="80"/>
  <c r="F19" i="80"/>
  <c r="W20" i="80"/>
  <c r="X19" i="80"/>
  <c r="AG20" i="80" l="1"/>
  <c r="AF21" i="80"/>
  <c r="O20" i="80"/>
  <c r="N21" i="80"/>
  <c r="W21" i="80"/>
  <c r="X20" i="80"/>
  <c r="E21" i="80"/>
  <c r="F20" i="80"/>
  <c r="E22" i="80" l="1"/>
  <c r="F21" i="80"/>
  <c r="W22" i="80"/>
  <c r="X21" i="80"/>
  <c r="O21" i="80"/>
  <c r="N22" i="80"/>
  <c r="AG21" i="80"/>
  <c r="AF22" i="80"/>
  <c r="AG22" i="80" l="1"/>
  <c r="AF23" i="80"/>
  <c r="O22" i="80"/>
  <c r="N23" i="80"/>
  <c r="W23" i="80"/>
  <c r="X22" i="80"/>
  <c r="E23" i="80"/>
  <c r="F22" i="80"/>
  <c r="E24" i="80" l="1"/>
  <c r="F23" i="80"/>
  <c r="O23" i="80"/>
  <c r="N24" i="80"/>
  <c r="AG23" i="80"/>
  <c r="AF24" i="80"/>
  <c r="W24" i="80"/>
  <c r="X23" i="80"/>
  <c r="W25" i="80" l="1"/>
  <c r="X24" i="80"/>
  <c r="AG24" i="80"/>
  <c r="AF25" i="80"/>
  <c r="O24" i="80"/>
  <c r="N25" i="80"/>
  <c r="E25" i="80"/>
  <c r="F24" i="80"/>
  <c r="E26" i="80" l="1"/>
  <c r="F25" i="80"/>
  <c r="O25" i="80"/>
  <c r="N26" i="80"/>
  <c r="AG25" i="80"/>
  <c r="AF26" i="80"/>
  <c r="W26" i="80"/>
  <c r="X25" i="80"/>
  <c r="AG26" i="80" l="1"/>
  <c r="AF27" i="80"/>
  <c r="O26" i="80"/>
  <c r="N27" i="80"/>
  <c r="W27" i="80"/>
  <c r="X26" i="80"/>
  <c r="E27" i="80"/>
  <c r="F26" i="80"/>
  <c r="E28" i="80" l="1"/>
  <c r="F27" i="80"/>
  <c r="W28" i="80"/>
  <c r="X27" i="80"/>
  <c r="O27" i="80"/>
  <c r="N28" i="80"/>
  <c r="AG27" i="80"/>
  <c r="AF28" i="80"/>
  <c r="AF29" i="80" l="1"/>
  <c r="AG28" i="80"/>
  <c r="O28" i="80"/>
  <c r="N29" i="80"/>
  <c r="W29" i="80"/>
  <c r="X28" i="80"/>
  <c r="E29" i="80"/>
  <c r="F28" i="80"/>
  <c r="E30" i="80" l="1"/>
  <c r="F29" i="80"/>
  <c r="X29" i="80"/>
  <c r="W30" i="80"/>
  <c r="N30" i="80"/>
  <c r="O29" i="80"/>
  <c r="AF30" i="80"/>
  <c r="AG29" i="80"/>
  <c r="AF31" i="80" l="1"/>
  <c r="AG30" i="80"/>
  <c r="N31" i="80"/>
  <c r="O30" i="80"/>
  <c r="X30" i="80"/>
  <c r="W31" i="80"/>
  <c r="F30" i="80"/>
  <c r="E31" i="80"/>
  <c r="F31" i="80" l="1"/>
  <c r="E32" i="80"/>
  <c r="X31" i="80"/>
  <c r="W32" i="80"/>
  <c r="N32" i="80"/>
  <c r="O31" i="80"/>
  <c r="AF32" i="80"/>
  <c r="AG31" i="80"/>
  <c r="AF33" i="80" l="1"/>
  <c r="AG32" i="80"/>
  <c r="X32" i="80"/>
  <c r="W33" i="80"/>
  <c r="F32" i="80"/>
  <c r="E33" i="80"/>
  <c r="N33" i="80"/>
  <c r="O32" i="80"/>
  <c r="N34" i="80" l="1"/>
  <c r="O33" i="80"/>
  <c r="F33" i="80"/>
  <c r="E34" i="80"/>
  <c r="X33" i="80"/>
  <c r="W34" i="80"/>
  <c r="AF34" i="80"/>
  <c r="AG33" i="80"/>
  <c r="AF35" i="80" l="1"/>
  <c r="AG34" i="80"/>
  <c r="X34" i="80"/>
  <c r="W35" i="80"/>
  <c r="F34" i="80"/>
  <c r="E35" i="80"/>
  <c r="N35" i="80"/>
  <c r="O34" i="80"/>
  <c r="N36" i="80" l="1"/>
  <c r="O35" i="80"/>
  <c r="F35" i="80"/>
  <c r="E36" i="80"/>
  <c r="X35" i="80"/>
  <c r="W36" i="80"/>
  <c r="AF36" i="80"/>
  <c r="AG35" i="80"/>
  <c r="AF37" i="80" l="1"/>
  <c r="AG36" i="80"/>
  <c r="N37" i="80"/>
  <c r="O36" i="80"/>
  <c r="X36" i="80"/>
  <c r="W37" i="80"/>
  <c r="F36" i="80"/>
  <c r="E37" i="80"/>
  <c r="F37" i="80" l="1"/>
  <c r="E38" i="80"/>
  <c r="X37" i="80"/>
  <c r="W38" i="80"/>
  <c r="N38" i="80"/>
  <c r="O37" i="80"/>
  <c r="AF38" i="80"/>
  <c r="AG37" i="80"/>
  <c r="X38" i="80" l="1"/>
  <c r="W39" i="80"/>
  <c r="F38" i="80"/>
  <c r="E39" i="80"/>
  <c r="AF39" i="80"/>
  <c r="AG38" i="80"/>
  <c r="N39" i="80"/>
  <c r="O38" i="80"/>
  <c r="F39" i="80" l="1"/>
  <c r="E40" i="80"/>
  <c r="X39" i="80"/>
  <c r="W40" i="80"/>
  <c r="N40" i="80"/>
  <c r="O39" i="80"/>
  <c r="AF40" i="80"/>
  <c r="AG39" i="80"/>
  <c r="X40" i="80" l="1"/>
  <c r="W41" i="80"/>
  <c r="F40" i="80"/>
  <c r="E41" i="80"/>
  <c r="AF41" i="80"/>
  <c r="AG40" i="80"/>
  <c r="N41" i="80"/>
  <c r="O40" i="80"/>
  <c r="F41" i="80" l="1"/>
  <c r="E42" i="80"/>
  <c r="X41" i="80"/>
  <c r="W42" i="80"/>
  <c r="N42" i="80"/>
  <c r="O41" i="80"/>
  <c r="AF42" i="80"/>
  <c r="AG41" i="80"/>
  <c r="W43" i="80" l="1"/>
  <c r="X42" i="80"/>
  <c r="E43" i="80"/>
  <c r="F42" i="80"/>
  <c r="AF43" i="80"/>
  <c r="AG42" i="80"/>
  <c r="N43" i="80"/>
  <c r="O42" i="80"/>
  <c r="N44" i="80" l="1"/>
  <c r="O44" i="80" s="1"/>
  <c r="O43" i="80"/>
  <c r="AF44" i="80"/>
  <c r="AG44" i="80" s="1"/>
  <c r="AG43" i="80"/>
  <c r="E44" i="80"/>
  <c r="F44" i="80" s="1"/>
  <c r="F43" i="80"/>
  <c r="W44" i="80"/>
  <c r="X44" i="80" s="1"/>
  <c r="X43" i="80"/>
  <c r="C17" i="80" l="1"/>
  <c r="D17" i="80" s="1"/>
  <c r="C35" i="80"/>
  <c r="D35" i="80" s="1"/>
  <c r="C28" i="80"/>
  <c r="D28" i="80" s="1"/>
  <c r="C16" i="80"/>
  <c r="D16" i="80" s="1"/>
  <c r="C37" i="80"/>
  <c r="D37" i="80" s="1"/>
  <c r="C29" i="80"/>
  <c r="D29" i="80" s="1"/>
  <c r="C18" i="80"/>
  <c r="D18" i="80" s="1"/>
  <c r="C39" i="80"/>
  <c r="D39" i="80" s="1"/>
  <c r="C42" i="80"/>
  <c r="D42" i="80" s="1"/>
  <c r="C26" i="80"/>
  <c r="D26" i="80" s="1"/>
  <c r="C38" i="80"/>
  <c r="D38" i="80" s="1"/>
  <c r="C24" i="80"/>
  <c r="D24" i="80" s="1"/>
  <c r="C20" i="80"/>
  <c r="D20" i="80" s="1"/>
  <c r="C21" i="80"/>
  <c r="D21" i="80" s="1"/>
  <c r="C34" i="80"/>
  <c r="D34" i="80" s="1"/>
  <c r="C41" i="80"/>
  <c r="D41" i="80" s="1"/>
  <c r="C40" i="80"/>
  <c r="D40" i="80" s="1"/>
  <c r="C33" i="80"/>
  <c r="D33" i="80" s="1"/>
  <c r="C14" i="80"/>
  <c r="C30" i="80"/>
  <c r="D30" i="80" s="1"/>
  <c r="C19" i="80"/>
  <c r="D19" i="80" s="1"/>
  <c r="C27" i="80"/>
  <c r="D27" i="80" s="1"/>
  <c r="C22" i="80"/>
  <c r="D22" i="80" s="1"/>
  <c r="C15" i="80"/>
  <c r="D15" i="80" s="1"/>
  <c r="C25" i="80"/>
  <c r="D25" i="80" s="1"/>
  <c r="C23" i="80"/>
  <c r="D23" i="80" s="1"/>
  <c r="C31" i="80"/>
  <c r="D31" i="80" s="1"/>
  <c r="C32" i="80"/>
  <c r="D32" i="80" s="1"/>
  <c r="C36" i="80"/>
  <c r="D36" i="80" s="1"/>
  <c r="D14" i="80" l="1"/>
  <c r="C44" i="80"/>
  <c r="D44" i="80" s="1"/>
  <c r="F39" i="78" l="1"/>
  <c r="F25" i="75" l="1"/>
  <c r="E25" i="75"/>
  <c r="M29" i="54" l="1"/>
  <c r="M28" i="54"/>
  <c r="F36" i="24" l="1"/>
  <c r="F35" i="24"/>
  <c r="F37" i="24" s="1"/>
  <c r="F42" i="55"/>
  <c r="K27" i="54"/>
  <c r="I27" i="54"/>
  <c r="G27" i="5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30" authorId="0" shapeId="0" xr:uid="{00000000-0006-0000-0000-000001000000}">
      <text>
        <r>
          <rPr>
            <sz val="9"/>
            <color indexed="81"/>
            <rFont val="MS P ゴシック"/>
            <family val="3"/>
            <charset val="128"/>
          </rPr>
          <t>就職率を記載できない場合は、該当するものを選択すること（６点セット提出時）</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9" authorId="0" shapeId="0" xr:uid="{00000000-0006-0000-0500-000001000000}">
      <text>
        <r>
          <rPr>
            <sz val="9"/>
            <color indexed="81"/>
            <rFont val="MS P ゴシック"/>
            <family val="3"/>
            <charset val="128"/>
          </rPr>
          <t>延長の日がある場合などは、この欄に補足説明を記載すること</t>
        </r>
      </text>
    </comment>
    <comment ref="C43" authorId="0" shapeId="0" xr:uid="{00000000-0006-0000-0500-000002000000}">
      <text>
        <r>
          <rPr>
            <b/>
            <sz val="9"/>
            <color indexed="81"/>
            <rFont val="MS P ゴシック"/>
            <family val="3"/>
            <charset val="128"/>
          </rPr>
          <t xml:space="preserve">常にゼロ
</t>
        </r>
        <r>
          <rPr>
            <sz val="9"/>
            <color indexed="81"/>
            <rFont val="MS P ゴシック"/>
            <family val="3"/>
            <charset val="128"/>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8" authorId="0" shapeId="0" xr:uid="{00000000-0006-0000-0700-000001000000}">
      <text>
        <r>
          <rPr>
            <sz val="9"/>
            <color indexed="81"/>
            <rFont val="ＭＳ 明朝"/>
            <family val="1"/>
            <charset val="128"/>
          </rPr>
          <t>○印をつける</t>
        </r>
      </text>
    </comment>
    <comment ref="F8" authorId="0" shapeId="0" xr:uid="{00000000-0006-0000-0700-000002000000}">
      <text>
        <r>
          <rPr>
            <sz val="9"/>
            <color indexed="81"/>
            <rFont val="ＭＳ 明朝"/>
            <family val="1"/>
            <charset val="128"/>
          </rPr>
          <t>担当科目欄には、様式４－１等記載の科目別に記載すること。　
(記載例)　×　学科　　 ○　学科(Word基礎)(Excel基礎)
すなわち、様式4等記載の科目は全て、当様式のいずれかの講師の担当科目欄に記載がされるべきものであること。</t>
        </r>
      </text>
    </comment>
    <comment ref="G8" authorId="0" shapeId="0" xr:uid="{00000000-0006-0000-0700-000003000000}">
      <text>
        <r>
          <rPr>
            <sz val="9"/>
            <color indexed="81"/>
            <rFont val="ＭＳ 明朝"/>
            <family val="1"/>
            <charset val="128"/>
          </rPr>
          <t>講師の職務履歴(担当講座内容等)及び期間を記入すること。</t>
        </r>
      </text>
    </comment>
    <comment ref="H8" authorId="0" shapeId="0" xr:uid="{00000000-0006-0000-0700-000004000000}">
      <text>
        <r>
          <rPr>
            <sz val="9"/>
            <color indexed="81"/>
            <rFont val="ＭＳ 明朝"/>
            <family val="1"/>
            <charset val="128"/>
          </rPr>
          <t>・担当科に係る資格等及び職業訓練指導員免許・教員免許について記入すること。
・当該資格・免許等の写しを提出することとし、写しが提出できない資格・免許は記載しないこと。
・無資格の場合は職務経歴書を添付すること。</t>
        </r>
      </text>
    </comment>
    <comment ref="J8" authorId="0" shapeId="0" xr:uid="{00000000-0006-0000-0700-000005000000}">
      <text>
        <r>
          <rPr>
            <sz val="9"/>
            <color indexed="81"/>
            <rFont val="ＭＳ 明朝"/>
            <family val="1"/>
            <charset val="128"/>
          </rPr>
          <t>保有している場合は、資格名を記入すること</t>
        </r>
      </text>
    </comment>
  </commentList>
</comments>
</file>

<file path=xl/sharedStrings.xml><?xml version="1.0" encoding="utf-8"?>
<sst xmlns="http://schemas.openxmlformats.org/spreadsheetml/2006/main" count="555" uniqueCount="331">
  <si>
    <t>訓練目標</t>
    <rPh sb="0" eb="2">
      <t>クンレン</t>
    </rPh>
    <rPh sb="2" eb="4">
      <t>モクヒョウ</t>
    </rPh>
    <phoneticPr fontId="2"/>
  </si>
  <si>
    <t>主な業種</t>
    <rPh sb="0" eb="1">
      <t>オモ</t>
    </rPh>
    <rPh sb="2" eb="4">
      <t>ギョウシュ</t>
    </rPh>
    <phoneticPr fontId="2"/>
  </si>
  <si>
    <t>所在地</t>
    <rPh sb="0" eb="3">
      <t>ショザイチ</t>
    </rPh>
    <phoneticPr fontId="2"/>
  </si>
  <si>
    <t>従業員数</t>
    <rPh sb="0" eb="3">
      <t>ジュウギョウイン</t>
    </rPh>
    <rPh sb="3" eb="4">
      <t>スウ</t>
    </rPh>
    <phoneticPr fontId="2"/>
  </si>
  <si>
    <t>訓練期間</t>
    <rPh sb="0" eb="2">
      <t>クンレン</t>
    </rPh>
    <rPh sb="2" eb="4">
      <t>キカン</t>
    </rPh>
    <phoneticPr fontId="2"/>
  </si>
  <si>
    <t>その他</t>
    <rPh sb="2" eb="3">
      <t>タ</t>
    </rPh>
    <phoneticPr fontId="2"/>
  </si>
  <si>
    <t>定員</t>
    <rPh sb="0" eb="2">
      <t>テイイン</t>
    </rPh>
    <phoneticPr fontId="2"/>
  </si>
  <si>
    <t>実施施設名</t>
    <rPh sb="0" eb="2">
      <t>ジッシ</t>
    </rPh>
    <rPh sb="2" eb="4">
      <t>シセツ</t>
    </rPh>
    <rPh sb="4" eb="5">
      <t>メイ</t>
    </rPh>
    <phoneticPr fontId="2"/>
  </si>
  <si>
    <t>訓練科名</t>
    <rPh sb="0" eb="2">
      <t>クンレン</t>
    </rPh>
    <rPh sb="2" eb="3">
      <t>カ</t>
    </rPh>
    <rPh sb="3" eb="4">
      <t>メイ</t>
    </rPh>
    <phoneticPr fontId="2"/>
  </si>
  <si>
    <t>訓練概要</t>
    <rPh sb="0" eb="2">
      <t>クンレン</t>
    </rPh>
    <rPh sb="2" eb="4">
      <t>ガイヨウ</t>
    </rPh>
    <phoneticPr fontId="2"/>
  </si>
  <si>
    <t>科　　　　目</t>
    <rPh sb="0" eb="1">
      <t>カ</t>
    </rPh>
    <rPh sb="5" eb="6">
      <t>メ</t>
    </rPh>
    <phoneticPr fontId="2"/>
  </si>
  <si>
    <t>科　　　目　　　の　　　内　　　容</t>
    <rPh sb="0" eb="1">
      <t>カ</t>
    </rPh>
    <rPh sb="4" eb="5">
      <t>メ</t>
    </rPh>
    <rPh sb="12" eb="13">
      <t>ナイ</t>
    </rPh>
    <rPh sb="16" eb="17">
      <t>カタチ</t>
    </rPh>
    <phoneticPr fontId="2"/>
  </si>
  <si>
    <t>時間数</t>
    <rPh sb="0" eb="3">
      <t>ジカンスウ</t>
    </rPh>
    <phoneticPr fontId="2"/>
  </si>
  <si>
    <t>学　　　科</t>
    <rPh sb="0" eb="1">
      <t>ガク</t>
    </rPh>
    <rPh sb="4" eb="5">
      <t>カ</t>
    </rPh>
    <phoneticPr fontId="2"/>
  </si>
  <si>
    <t>行事</t>
    <rPh sb="0" eb="2">
      <t>ギョウジ</t>
    </rPh>
    <phoneticPr fontId="2"/>
  </si>
  <si>
    <t>計</t>
    <rPh sb="0" eb="1">
      <t>ケイ</t>
    </rPh>
    <phoneticPr fontId="2"/>
  </si>
  <si>
    <t>総訓練時間</t>
    <rPh sb="0" eb="1">
      <t>ソウ</t>
    </rPh>
    <rPh sb="1" eb="3">
      <t>クンレン</t>
    </rPh>
    <rPh sb="3" eb="5">
      <t>ジカン</t>
    </rPh>
    <phoneticPr fontId="2"/>
  </si>
  <si>
    <t>実技</t>
    <rPh sb="0" eb="2">
      <t>ジツギ</t>
    </rPh>
    <phoneticPr fontId="2"/>
  </si>
  <si>
    <t>主　要　な　機　械　設　備</t>
    <rPh sb="0" eb="1">
      <t>シュ</t>
    </rPh>
    <rPh sb="2" eb="3">
      <t>カナメ</t>
    </rPh>
    <rPh sb="6" eb="7">
      <t>キ</t>
    </rPh>
    <rPh sb="8" eb="9">
      <t>カイ</t>
    </rPh>
    <rPh sb="10" eb="11">
      <t>セツ</t>
    </rPh>
    <rPh sb="12" eb="13">
      <t>ソナエ</t>
    </rPh>
    <phoneticPr fontId="2"/>
  </si>
  <si>
    <t>※セル内での改行は、「Ａｌｔ」＋「Ｅｎｔｅｒ」です。</t>
    <rPh sb="3" eb="4">
      <t>ナイ</t>
    </rPh>
    <rPh sb="6" eb="8">
      <t>カイギョウ</t>
    </rPh>
    <phoneticPr fontId="2"/>
  </si>
  <si>
    <t>科　　目</t>
    <rPh sb="0" eb="1">
      <t>カ</t>
    </rPh>
    <rPh sb="3" eb="4">
      <t>メ</t>
    </rPh>
    <phoneticPr fontId="2"/>
  </si>
  <si>
    <t>内　　容</t>
    <rPh sb="0" eb="1">
      <t>ナイ</t>
    </rPh>
    <rPh sb="3" eb="4">
      <t>カタチ</t>
    </rPh>
    <phoneticPr fontId="2"/>
  </si>
  <si>
    <t>実　　　技</t>
    <rPh sb="0" eb="1">
      <t>ジツ</t>
    </rPh>
    <rPh sb="4" eb="5">
      <t>ギ</t>
    </rPh>
    <phoneticPr fontId="2"/>
  </si>
  <si>
    <t>事業所オリエンテーション</t>
    <rPh sb="0" eb="3">
      <t>ジギョウショ</t>
    </rPh>
    <phoneticPr fontId="2"/>
  </si>
  <si>
    <t>安全衛生</t>
    <rPh sb="0" eb="2">
      <t>アンゼン</t>
    </rPh>
    <rPh sb="2" eb="4">
      <t>エイセイ</t>
    </rPh>
    <phoneticPr fontId="2"/>
  </si>
  <si>
    <t>時　間　数</t>
    <rPh sb="0" eb="1">
      <t>トキ</t>
    </rPh>
    <rPh sb="2" eb="3">
      <t>アイダ</t>
    </rPh>
    <rPh sb="4" eb="5">
      <t>カズ</t>
    </rPh>
    <phoneticPr fontId="2"/>
  </si>
  <si>
    <t>実　技</t>
    <rPh sb="0" eb="1">
      <t>ジツ</t>
    </rPh>
    <rPh sb="2" eb="3">
      <t>ワザ</t>
    </rPh>
    <phoneticPr fontId="2"/>
  </si>
  <si>
    <t>総合計</t>
    <rPh sb="0" eb="1">
      <t>ソウ</t>
    </rPh>
    <rPh sb="1" eb="2">
      <t>ゴウ</t>
    </rPh>
    <rPh sb="2" eb="3">
      <t>ケイ</t>
    </rPh>
    <phoneticPr fontId="2"/>
  </si>
  <si>
    <t>担当者</t>
    <rPh sb="0" eb="3">
      <t>タントウシャ</t>
    </rPh>
    <phoneticPr fontId="2"/>
  </si>
  <si>
    <t>合　　計　　時　　間　　数</t>
    <rPh sb="0" eb="1">
      <t>ゴウ</t>
    </rPh>
    <rPh sb="3" eb="4">
      <t>ケイ</t>
    </rPh>
    <rPh sb="6" eb="7">
      <t>トキ</t>
    </rPh>
    <rPh sb="9" eb="10">
      <t>アイダ</t>
    </rPh>
    <rPh sb="12" eb="13">
      <t>カズ</t>
    </rPh>
    <phoneticPr fontId="2"/>
  </si>
  <si>
    <t>訓練導入講習</t>
    <rPh sb="0" eb="2">
      <t>クンレン</t>
    </rPh>
    <rPh sb="2" eb="4">
      <t>ドウニュウ</t>
    </rPh>
    <rPh sb="4" eb="6">
      <t>コウシュウ</t>
    </rPh>
    <phoneticPr fontId="2"/>
  </si>
  <si>
    <t>企　　業　　実　　習</t>
    <rPh sb="0" eb="1">
      <t>クワダ</t>
    </rPh>
    <rPh sb="3" eb="4">
      <t>ギョウ</t>
    </rPh>
    <rPh sb="6" eb="7">
      <t>ジツ</t>
    </rPh>
    <rPh sb="9" eb="10">
      <t>ナライ</t>
    </rPh>
    <phoneticPr fontId="2"/>
  </si>
  <si>
    <t>実施月日</t>
    <rPh sb="0" eb="2">
      <t>ジッシ</t>
    </rPh>
    <rPh sb="2" eb="3">
      <t>ツキ</t>
    </rPh>
    <rPh sb="3" eb="4">
      <t>ヒ</t>
    </rPh>
    <phoneticPr fontId="2"/>
  </si>
  <si>
    <t>時間</t>
    <rPh sb="0" eb="2">
      <t>ジカン</t>
    </rPh>
    <phoneticPr fontId="2"/>
  </si>
  <si>
    <t>科目</t>
    <rPh sb="0" eb="2">
      <t>カモク</t>
    </rPh>
    <phoneticPr fontId="2"/>
  </si>
  <si>
    <t>科目の内容</t>
    <rPh sb="0" eb="2">
      <t>カモク</t>
    </rPh>
    <rPh sb="3" eb="5">
      <t>ナイヨウ</t>
    </rPh>
    <phoneticPr fontId="2"/>
  </si>
  <si>
    <t>～</t>
    <phoneticPr fontId="2"/>
  </si>
  <si>
    <t>)</t>
    <phoneticPr fontId="2"/>
  </si>
  <si>
    <t>（学科</t>
    <rPh sb="1" eb="3">
      <t>ガッカ</t>
    </rPh>
    <phoneticPr fontId="2"/>
  </si>
  <si>
    <t>祝日</t>
    <rPh sb="0" eb="2">
      <t>シュクジツ</t>
    </rPh>
    <phoneticPr fontId="2"/>
  </si>
  <si>
    <t>訓練時間</t>
    <rPh sb="0" eb="2">
      <t>クンレン</t>
    </rPh>
    <rPh sb="2" eb="4">
      <t>ジカン</t>
    </rPh>
    <phoneticPr fontId="2"/>
  </si>
  <si>
    <t>●●及び◇◇領域の基礎知識と※※の技能・技術を習得します。また、ＯＡ機器等の操作技能及びデータ処理等の基本技能を習得します。</t>
    <rPh sb="34" eb="36">
      <t>キキ</t>
    </rPh>
    <rPh sb="42" eb="43">
      <t>オヨ</t>
    </rPh>
    <phoneticPr fontId="2"/>
  </si>
  <si>
    <t>○○等での◇◇業務及び□□サービス業務ができるようになることを目指します。</t>
    <rPh sb="31" eb="33">
      <t>メザ</t>
    </rPh>
    <phoneticPr fontId="2"/>
  </si>
  <si>
    <t>就職率＝（就職者＋中退就職者）／（修了者＋中退就職者）※小数点第2位を四捨五入</t>
    <rPh sb="0" eb="2">
      <t>シュウショク</t>
    </rPh>
    <rPh sb="2" eb="3">
      <t>リツ</t>
    </rPh>
    <rPh sb="5" eb="7">
      <t>シュウショク</t>
    </rPh>
    <rPh sb="7" eb="8">
      <t>シャ</t>
    </rPh>
    <rPh sb="9" eb="11">
      <t>チュウタイ</t>
    </rPh>
    <rPh sb="11" eb="13">
      <t>シュウショク</t>
    </rPh>
    <rPh sb="13" eb="14">
      <t>シャ</t>
    </rPh>
    <rPh sb="17" eb="20">
      <t>シュウリョウシャ</t>
    </rPh>
    <rPh sb="21" eb="23">
      <t>チュウタイ</t>
    </rPh>
    <rPh sb="23" eb="25">
      <t>シュウショク</t>
    </rPh>
    <rPh sb="25" eb="26">
      <t>シャ</t>
    </rPh>
    <rPh sb="28" eb="31">
      <t>ショウスウテン</t>
    </rPh>
    <rPh sb="31" eb="32">
      <t>ダイ</t>
    </rPh>
    <rPh sb="33" eb="34">
      <t>イ</t>
    </rPh>
    <rPh sb="35" eb="39">
      <t>シシャゴニュウ</t>
    </rPh>
    <phoneticPr fontId="2"/>
  </si>
  <si>
    <t>過去に実施した職業訓練の
就職率（類似分野）</t>
    <rPh sb="0" eb="2">
      <t>カコ</t>
    </rPh>
    <rPh sb="3" eb="5">
      <t>ジッシ</t>
    </rPh>
    <rPh sb="7" eb="9">
      <t>ショクギョウ</t>
    </rPh>
    <rPh sb="9" eb="11">
      <t>クンレン</t>
    </rPh>
    <rPh sb="13" eb="15">
      <t>シュウショク</t>
    </rPh>
    <rPh sb="15" eb="16">
      <t>リツ</t>
    </rPh>
    <rPh sb="17" eb="19">
      <t>ルイジ</t>
    </rPh>
    <rPh sb="19" eb="21">
      <t>ブンヤ</t>
    </rPh>
    <phoneticPr fontId="2"/>
  </si>
  <si>
    <t>右側参照</t>
    <rPh sb="0" eb="2">
      <t>ミギガワ</t>
    </rPh>
    <rPh sb="2" eb="4">
      <t>サンショウ</t>
    </rPh>
    <phoneticPr fontId="2"/>
  </si>
  <si>
    <t>ですます調で→</t>
    <rPh sb="4" eb="5">
      <t>チョウ</t>
    </rPh>
    <phoneticPr fontId="2"/>
  </si>
  <si>
    <t>末尾は「目指します。」→</t>
    <rPh sb="0" eb="2">
      <t>マツビ</t>
    </rPh>
    <rPh sb="4" eb="6">
      <t>メザ</t>
    </rPh>
    <phoneticPr fontId="2"/>
  </si>
  <si>
    <t>↓月日・曜日欄は計算式設定済み</t>
    <rPh sb="1" eb="3">
      <t>ツキヒ</t>
    </rPh>
    <rPh sb="4" eb="6">
      <t>ヨウビ</t>
    </rPh>
    <rPh sb="6" eb="7">
      <t>ラン</t>
    </rPh>
    <rPh sb="8" eb="11">
      <t>ケイサンシキ</t>
    </rPh>
    <rPh sb="11" eb="13">
      <t>セッテイ</t>
    </rPh>
    <rPh sb="13" eb="14">
      <t>ズ</t>
    </rPh>
    <phoneticPr fontId="9"/>
  </si>
  <si>
    <t>まず、最下部の</t>
    <rPh sb="3" eb="6">
      <t>サイカブ</t>
    </rPh>
    <phoneticPr fontId="9"/>
  </si>
  <si>
    <t>入力手順を確認してください。</t>
  </si>
  <si>
    <t>↓自動で施設名等表示がされる</t>
    <rPh sb="1" eb="3">
      <t>ジドウ</t>
    </rPh>
    <rPh sb="4" eb="6">
      <t>シセツ</t>
    </rPh>
    <rPh sb="6" eb="7">
      <t>メイ</t>
    </rPh>
    <rPh sb="7" eb="8">
      <t>トウ</t>
    </rPh>
    <rPh sb="8" eb="10">
      <t>ヒョウジ</t>
    </rPh>
    <phoneticPr fontId="9"/>
  </si>
  <si>
    <t>入力→</t>
    <rPh sb="0" eb="2">
      <t>ニュウリョク</t>
    </rPh>
    <phoneticPr fontId="9"/>
  </si>
  <si>
    <t>実施施設名</t>
    <rPh sb="0" eb="1">
      <t>ジッシ</t>
    </rPh>
    <rPh sb="1" eb="3">
      <t>シセツ</t>
    </rPh>
    <rPh sb="3" eb="4">
      <t>メイ</t>
    </rPh>
    <phoneticPr fontId="9"/>
  </si>
  <si>
    <t>担当者</t>
    <rPh sb="0" eb="2">
      <t>タントウシャ</t>
    </rPh>
    <phoneticPr fontId="9"/>
  </si>
  <si>
    <t>訓練科名</t>
    <rPh sb="0" eb="1">
      <t>クンレン</t>
    </rPh>
    <rPh sb="1" eb="3">
      <t>カメイ</t>
    </rPh>
    <phoneticPr fontId="9"/>
  </si>
  <si>
    <t>定員</t>
    <rPh sb="0" eb="1">
      <t>テイイン</t>
    </rPh>
    <phoneticPr fontId="9"/>
  </si>
  <si>
    <t>～</t>
    <phoneticPr fontId="9"/>
  </si>
  <si>
    <t>就職活動日</t>
    <rPh sb="0" eb="2">
      <t>シュウショク</t>
    </rPh>
    <rPh sb="2" eb="4">
      <t>カツドウ</t>
    </rPh>
    <rPh sb="4" eb="5">
      <t>ビ</t>
    </rPh>
    <phoneticPr fontId="9"/>
  </si>
  <si>
    <t>←この日にハローワークで職業相談を受ける必要があります。</t>
    <rPh sb="3" eb="4">
      <t>ヒ</t>
    </rPh>
    <rPh sb="12" eb="14">
      <t>ショクギョウ</t>
    </rPh>
    <rPh sb="14" eb="16">
      <t>ソウダン</t>
    </rPh>
    <rPh sb="17" eb="18">
      <t>ウ</t>
    </rPh>
    <rPh sb="20" eb="22">
      <t>ヒツヨウ</t>
    </rPh>
    <phoneticPr fontId="9"/>
  </si>
  <si>
    <t>↓長い場合は8文字程度の略称が望ましい</t>
    <rPh sb="1" eb="2">
      <t>ナガ</t>
    </rPh>
    <rPh sb="3" eb="5">
      <t>バアイ</t>
    </rPh>
    <rPh sb="7" eb="9">
      <t>モジ</t>
    </rPh>
    <rPh sb="9" eb="11">
      <t>テイド</t>
    </rPh>
    <rPh sb="12" eb="14">
      <t>リャクショウ</t>
    </rPh>
    <rPh sb="15" eb="16">
      <t>ノゾ</t>
    </rPh>
    <phoneticPr fontId="9"/>
  </si>
  <si>
    <t>↓入力</t>
    <rPh sb="1" eb="3">
      <t>ニュウリョク</t>
    </rPh>
    <phoneticPr fontId="9"/>
  </si>
  <si>
    <t>↓カリキュラムと一致させる</t>
    <rPh sb="8" eb="10">
      <t>イッチ</t>
    </rPh>
    <phoneticPr fontId="9"/>
  </si>
  <si>
    <t>1か月目</t>
    <rPh sb="1" eb="2">
      <t>ゲツ</t>
    </rPh>
    <rPh sb="2" eb="3">
      <t>メ</t>
    </rPh>
    <phoneticPr fontId="2"/>
  </si>
  <si>
    <t>2か月目</t>
    <rPh sb="1" eb="2">
      <t>ゲツ</t>
    </rPh>
    <rPh sb="2" eb="3">
      <t>メ</t>
    </rPh>
    <phoneticPr fontId="2"/>
  </si>
  <si>
    <t>3か月目</t>
    <rPh sb="1" eb="2">
      <t>ゲツ</t>
    </rPh>
    <rPh sb="2" eb="3">
      <t>メ</t>
    </rPh>
    <phoneticPr fontId="2"/>
  </si>
  <si>
    <t>科目名</t>
    <rPh sb="0" eb="3">
      <t>カモクメイ</t>
    </rPh>
    <phoneticPr fontId="9"/>
  </si>
  <si>
    <t>時間数</t>
    <rPh sb="0" eb="2">
      <t>ジカン</t>
    </rPh>
    <rPh sb="2" eb="3">
      <t>スウ</t>
    </rPh>
    <phoneticPr fontId="9"/>
  </si>
  <si>
    <t>↓自動</t>
    <rPh sb="1" eb="3">
      <t>ジドウ</t>
    </rPh>
    <phoneticPr fontId="9"/>
  </si>
  <si>
    <t>↓自動（ゼロならok）</t>
    <rPh sb="1" eb="3">
      <t>ジドウ</t>
    </rPh>
    <phoneticPr fontId="9"/>
  </si>
  <si>
    <t>月日</t>
    <rPh sb="0" eb="1">
      <t>ガッピ</t>
    </rPh>
    <phoneticPr fontId="2"/>
  </si>
  <si>
    <t>曜日</t>
    <rPh sb="0" eb="1">
      <t>ヨウビ</t>
    </rPh>
    <phoneticPr fontId="2"/>
  </si>
  <si>
    <t>1限</t>
    <rPh sb="0" eb="1">
      <t>ゲン</t>
    </rPh>
    <phoneticPr fontId="9"/>
  </si>
  <si>
    <t>2限</t>
    <rPh sb="0" eb="1">
      <t>ゲン</t>
    </rPh>
    <phoneticPr fontId="9"/>
  </si>
  <si>
    <t>3限</t>
    <rPh sb="0" eb="1">
      <t>ゲン</t>
    </rPh>
    <phoneticPr fontId="9"/>
  </si>
  <si>
    <t>4限</t>
    <rPh sb="0" eb="1">
      <t>ゲン</t>
    </rPh>
    <phoneticPr fontId="9"/>
  </si>
  <si>
    <t>5限</t>
    <rPh sb="0" eb="1">
      <t>ゲン</t>
    </rPh>
    <phoneticPr fontId="9"/>
  </si>
  <si>
    <t>6限</t>
    <rPh sb="0" eb="1">
      <t>ゲン</t>
    </rPh>
    <phoneticPr fontId="9"/>
  </si>
  <si>
    <t>―</t>
    <phoneticPr fontId="9"/>
  </si>
  <si>
    <t>昭和の日</t>
  </si>
  <si>
    <t>憲法記念日</t>
  </si>
  <si>
    <t>みどりの日</t>
  </si>
  <si>
    <t>こどもの日</t>
  </si>
  <si>
    <t>海の日</t>
  </si>
  <si>
    <t>山の日</t>
  </si>
  <si>
    <t>合計</t>
    <rPh sb="0" eb="2">
      <t>ゴウケイ</t>
    </rPh>
    <phoneticPr fontId="9"/>
  </si>
  <si>
    <t>1か月目</t>
    <rPh sb="2" eb="3">
      <t>ゲツ</t>
    </rPh>
    <rPh sb="3" eb="4">
      <t>メ</t>
    </rPh>
    <phoneticPr fontId="2"/>
  </si>
  <si>
    <t>2か月目</t>
    <rPh sb="2" eb="3">
      <t>ゲツ</t>
    </rPh>
    <rPh sb="3" eb="4">
      <t>メ</t>
    </rPh>
    <phoneticPr fontId="2"/>
  </si>
  <si>
    <t>3か月目</t>
    <rPh sb="2" eb="3">
      <t>ゲツ</t>
    </rPh>
    <rPh sb="3" eb="4">
      <t>メ</t>
    </rPh>
    <phoneticPr fontId="2"/>
  </si>
  <si>
    <t>訓練日数</t>
    <rPh sb="0" eb="2">
      <t>クンレン</t>
    </rPh>
    <rPh sb="2" eb="4">
      <t>ニッスウ</t>
    </rPh>
    <phoneticPr fontId="2"/>
  </si>
  <si>
    <t>※記載内容について、一部変更となる場合があります。</t>
    <rPh sb="1" eb="3">
      <t>キサイ</t>
    </rPh>
    <rPh sb="3" eb="5">
      <t>ナイヨウ</t>
    </rPh>
    <rPh sb="10" eb="12">
      <t>イチブ</t>
    </rPh>
    <rPh sb="12" eb="14">
      <t>ヘンコウ</t>
    </rPh>
    <rPh sb="17" eb="19">
      <t>バアイ</t>
    </rPh>
    <phoneticPr fontId="9"/>
  </si>
  <si>
    <t>入力手順</t>
    <rPh sb="0" eb="2">
      <t>ニュウリョク</t>
    </rPh>
    <rPh sb="2" eb="4">
      <t>テジュン</t>
    </rPh>
    <phoneticPr fontId="9"/>
  </si>
  <si>
    <t>(1)実施施設名欄・訓練科名欄・定員欄を入力する。</t>
    <rPh sb="3" eb="5">
      <t>ジッシ</t>
    </rPh>
    <rPh sb="5" eb="7">
      <t>シセツ</t>
    </rPh>
    <rPh sb="7" eb="8">
      <t>メイ</t>
    </rPh>
    <rPh sb="8" eb="9">
      <t>ラン</t>
    </rPh>
    <rPh sb="10" eb="12">
      <t>クンレン</t>
    </rPh>
    <rPh sb="12" eb="14">
      <t>カメイ</t>
    </rPh>
    <rPh sb="14" eb="15">
      <t>ラン</t>
    </rPh>
    <rPh sb="16" eb="18">
      <t>テイイン</t>
    </rPh>
    <rPh sb="18" eb="19">
      <t>ラン</t>
    </rPh>
    <rPh sb="20" eb="22">
      <t>ニュウリョク</t>
    </rPh>
    <phoneticPr fontId="9"/>
  </si>
  <si>
    <t>(2)訓練期間欄に開講日・終了日を入力する。</t>
    <rPh sb="3" eb="5">
      <t>クンレン</t>
    </rPh>
    <rPh sb="5" eb="7">
      <t>キカン</t>
    </rPh>
    <rPh sb="7" eb="8">
      <t>ラン</t>
    </rPh>
    <rPh sb="9" eb="11">
      <t>カイコウ</t>
    </rPh>
    <rPh sb="11" eb="12">
      <t>ビ</t>
    </rPh>
    <rPh sb="13" eb="16">
      <t>シュウリョウビ</t>
    </rPh>
    <rPh sb="17" eb="19">
      <t>ニュウリョク</t>
    </rPh>
    <phoneticPr fontId="9"/>
  </si>
  <si>
    <t>(3)訓練時間・就職活動日・担当者・TEL欄を入力する。</t>
    <rPh sb="3" eb="5">
      <t>クンレン</t>
    </rPh>
    <rPh sb="5" eb="7">
      <t>ジカン</t>
    </rPh>
    <rPh sb="8" eb="10">
      <t>シュウショク</t>
    </rPh>
    <rPh sb="10" eb="12">
      <t>カツドウ</t>
    </rPh>
    <rPh sb="12" eb="13">
      <t>ビ</t>
    </rPh>
    <rPh sb="14" eb="17">
      <t>タントウシャ</t>
    </rPh>
    <rPh sb="21" eb="22">
      <t>ラン</t>
    </rPh>
    <rPh sb="23" eb="25">
      <t>ニュウリョク</t>
    </rPh>
    <phoneticPr fontId="9"/>
  </si>
  <si>
    <t>(4)左側の科目名を入力（「―」のセルを科目名に変える）・時間数を入力する。</t>
    <rPh sb="3" eb="4">
      <t>ヒダリ</t>
    </rPh>
    <rPh sb="4" eb="5">
      <t>ガワ</t>
    </rPh>
    <rPh sb="6" eb="9">
      <t>カモクメイ</t>
    </rPh>
    <rPh sb="10" eb="12">
      <t>ニュウリョク</t>
    </rPh>
    <rPh sb="20" eb="23">
      <t>カモクメイ</t>
    </rPh>
    <rPh sb="24" eb="25">
      <t>カ</t>
    </rPh>
    <rPh sb="29" eb="31">
      <t>ジカン</t>
    </rPh>
    <rPh sb="31" eb="32">
      <t>スウ</t>
    </rPh>
    <rPh sb="33" eb="35">
      <t>ニュウリョク</t>
    </rPh>
    <phoneticPr fontId="9"/>
  </si>
  <si>
    <t>（カリキュラム掲載順で）</t>
    <rPh sb="7" eb="9">
      <t>ケイサイ</t>
    </rPh>
    <rPh sb="9" eb="10">
      <t>ジュン</t>
    </rPh>
    <phoneticPr fontId="9"/>
  </si>
  <si>
    <t>※7限まであるコースについては、列を追加すること。</t>
    <rPh sb="2" eb="3">
      <t>ゲン</t>
    </rPh>
    <rPh sb="16" eb="17">
      <t>レツ</t>
    </rPh>
    <rPh sb="18" eb="20">
      <t>ツイカ</t>
    </rPh>
    <phoneticPr fontId="9"/>
  </si>
  <si>
    <t>訓練カリキュラム</t>
  </si>
  <si>
    <t>↓訓練実施後、「執行～」を選択</t>
    <rPh sb="1" eb="3">
      <t>クンレン</t>
    </rPh>
    <rPh sb="3" eb="5">
      <t>ジッシ</t>
    </rPh>
    <rPh sb="5" eb="6">
      <t>ゴ</t>
    </rPh>
    <rPh sb="8" eb="10">
      <t>シッコウ</t>
    </rPh>
    <rPh sb="13" eb="15">
      <t>センタク</t>
    </rPh>
    <phoneticPr fontId="2"/>
  </si>
  <si>
    <t>日程表</t>
  </si>
  <si>
    <t>→カレンダーが自動表示される。（条件付き書式設定済み。カレンダー上に休日名の記載は不要）</t>
    <rPh sb="7" eb="9">
      <t>ジドウ</t>
    </rPh>
    <rPh sb="9" eb="11">
      <t>ヒョウジ</t>
    </rPh>
    <rPh sb="16" eb="19">
      <t>ジョウケンツ</t>
    </rPh>
    <rPh sb="20" eb="22">
      <t>ショシキ</t>
    </rPh>
    <rPh sb="22" eb="24">
      <t>セッテイ</t>
    </rPh>
    <rPh sb="24" eb="25">
      <t>ズ</t>
    </rPh>
    <rPh sb="32" eb="33">
      <t>ジョウ</t>
    </rPh>
    <rPh sb="34" eb="36">
      <t>キュウジツ</t>
    </rPh>
    <rPh sb="36" eb="37">
      <t>メイ</t>
    </rPh>
    <rPh sb="38" eb="40">
      <t>キサイ</t>
    </rPh>
    <rPh sb="41" eb="43">
      <t>フヨウ</t>
    </rPh>
    <phoneticPr fontId="9"/>
  </si>
  <si>
    <t>・土日祝</t>
    <rPh sb="1" eb="3">
      <t>ドニチ</t>
    </rPh>
    <rPh sb="3" eb="4">
      <t>シュク</t>
    </rPh>
    <phoneticPr fontId="2"/>
  </si>
  <si>
    <t>・土日祝の翌日</t>
    <rPh sb="1" eb="3">
      <t>ドニチ</t>
    </rPh>
    <rPh sb="3" eb="4">
      <t>シュク</t>
    </rPh>
    <rPh sb="5" eb="7">
      <t>ヨクジツ</t>
    </rPh>
    <phoneticPr fontId="2"/>
  </si>
  <si>
    <t>・8月13日～15日</t>
    <rPh sb="2" eb="3">
      <t>ガツ</t>
    </rPh>
    <rPh sb="5" eb="6">
      <t>ニチ</t>
    </rPh>
    <rPh sb="9" eb="10">
      <t>ニチ</t>
    </rPh>
    <phoneticPr fontId="2"/>
  </si>
  <si>
    <t>開講日として設定不可↓（長期高度人材育成コースを除く）</t>
    <rPh sb="0" eb="2">
      <t>カイコウ</t>
    </rPh>
    <rPh sb="2" eb="3">
      <t>ビ</t>
    </rPh>
    <rPh sb="6" eb="8">
      <t>セッテイ</t>
    </rPh>
    <rPh sb="8" eb="10">
      <t>フカ</t>
    </rPh>
    <rPh sb="12" eb="14">
      <t>チョウキ</t>
    </rPh>
    <rPh sb="14" eb="16">
      <t>コウド</t>
    </rPh>
    <rPh sb="16" eb="18">
      <t>ジンザイ</t>
    </rPh>
    <rPh sb="18" eb="20">
      <t>イクセイ</t>
    </rPh>
    <rPh sb="24" eb="25">
      <t>ノゾ</t>
    </rPh>
    <phoneticPr fontId="2"/>
  </si>
  <si>
    <t>・12月29日～1月4日</t>
    <rPh sb="3" eb="4">
      <t>ガツ</t>
    </rPh>
    <rPh sb="6" eb="7">
      <t>ニチ</t>
    </rPh>
    <rPh sb="9" eb="10">
      <t>ガツ</t>
    </rPh>
    <rPh sb="11" eb="12">
      <t>ニチ</t>
    </rPh>
    <phoneticPr fontId="2"/>
  </si>
  <si>
    <t>行事</t>
    <rPh sb="0" eb="2">
      <t>ギョウジ</t>
    </rPh>
    <phoneticPr fontId="2"/>
  </si>
  <si>
    <t>就職支援講座</t>
    <rPh sb="0" eb="2">
      <t>シュウショク</t>
    </rPh>
    <rPh sb="2" eb="4">
      <t>シエン</t>
    </rPh>
    <rPh sb="4" eb="6">
      <t>コウザ</t>
    </rPh>
    <phoneticPr fontId="2"/>
  </si>
  <si>
    <t>訓練科名には、半角や記号を使用しないこと。</t>
    <rPh sb="0" eb="2">
      <t>クンレン</t>
    </rPh>
    <rPh sb="2" eb="4">
      <t>カメイ</t>
    </rPh>
    <rPh sb="7" eb="9">
      <t>ハンカク</t>
    </rPh>
    <rPh sb="10" eb="12">
      <t>キゴウ</t>
    </rPh>
    <rPh sb="13" eb="15">
      <t>シヨウ</t>
    </rPh>
    <phoneticPr fontId="2"/>
  </si>
  <si>
    <t>実　　　　　　技</t>
    <phoneticPr fontId="2"/>
  </si>
  <si>
    <t>企業実習</t>
    <rPh sb="0" eb="2">
      <t>キギョウ</t>
    </rPh>
    <rPh sb="2" eb="4">
      <t>ジッシュウ</t>
    </rPh>
    <phoneticPr fontId="2"/>
  </si>
  <si>
    <t>デュアル・中高年で区分した中の類似の訓練科の訓練修了３ヶ月後の就職率とする。</t>
    <rPh sb="5" eb="8">
      <t>チュウコウネン</t>
    </rPh>
    <rPh sb="9" eb="11">
      <t>クブン</t>
    </rPh>
    <rPh sb="13" eb="14">
      <t>ナカ</t>
    </rPh>
    <rPh sb="15" eb="17">
      <t>ルイジ</t>
    </rPh>
    <rPh sb="18" eb="20">
      <t>クンレン</t>
    </rPh>
    <rPh sb="20" eb="21">
      <t>カ</t>
    </rPh>
    <rPh sb="22" eb="24">
      <t>クンレン</t>
    </rPh>
    <rPh sb="24" eb="26">
      <t>シュウリョウ</t>
    </rPh>
    <rPh sb="28" eb="30">
      <t>ゲツゴ</t>
    </rPh>
    <rPh sb="31" eb="33">
      <t>シュウショク</t>
    </rPh>
    <rPh sb="33" eb="34">
      <t>リツ</t>
    </rPh>
    <phoneticPr fontId="2"/>
  </si>
  <si>
    <t>訓練導入講習カリキュラム</t>
    <rPh sb="0" eb="2">
      <t>クンレン</t>
    </rPh>
    <rPh sb="2" eb="4">
      <t>ドウニュウ</t>
    </rPh>
    <rPh sb="4" eb="6">
      <t>コウシュウ</t>
    </rPh>
    <phoneticPr fontId="2"/>
  </si>
  <si>
    <t>企業実習カリキュラム</t>
    <rPh sb="0" eb="2">
      <t>キギョウ</t>
    </rPh>
    <rPh sb="2" eb="4">
      <t>ジッシュウ</t>
    </rPh>
    <phoneticPr fontId="2"/>
  </si>
  <si>
    <t>No</t>
    <phoneticPr fontId="2"/>
  </si>
  <si>
    <t>訓練生氏名</t>
    <rPh sb="0" eb="3">
      <t>クンレンセイ</t>
    </rPh>
    <rPh sb="3" eb="5">
      <t>シメイ</t>
    </rPh>
    <phoneticPr fontId="2"/>
  </si>
  <si>
    <t>電話番号</t>
    <rPh sb="0" eb="2">
      <t>デンワ</t>
    </rPh>
    <rPh sb="2" eb="3">
      <t>バン</t>
    </rPh>
    <rPh sb="3" eb="4">
      <t>ゴウ</t>
    </rPh>
    <phoneticPr fontId="2"/>
  </si>
  <si>
    <t>摘　要</t>
    <rPh sb="0" eb="1">
      <t>チャク</t>
    </rPh>
    <rPh sb="2" eb="3">
      <t>ヨウ</t>
    </rPh>
    <phoneticPr fontId="2"/>
  </si>
  <si>
    <t>受入予定人数</t>
    <rPh sb="0" eb="2">
      <t>ウケイレ</t>
    </rPh>
    <rPh sb="2" eb="4">
      <t>ヨテイ</t>
    </rPh>
    <rPh sb="4" eb="6">
      <t>ニンズウ</t>
    </rPh>
    <phoneticPr fontId="2"/>
  </si>
  <si>
    <t>企業実習期間</t>
    <rPh sb="0" eb="2">
      <t>キギョウ</t>
    </rPh>
    <rPh sb="2" eb="4">
      <t>ジッシュウ</t>
    </rPh>
    <rPh sb="4" eb="6">
      <t>キカン</t>
    </rPh>
    <phoneticPr fontId="2"/>
  </si>
  <si>
    <t>企業実習先事業所名</t>
    <rPh sb="0" eb="2">
      <t>キギョウ</t>
    </rPh>
    <rPh sb="2" eb="4">
      <t>ジッシュウ</t>
    </rPh>
    <rPh sb="4" eb="5">
      <t>サキ</t>
    </rPh>
    <rPh sb="5" eb="8">
      <t>ジギョウショ</t>
    </rPh>
    <rPh sb="8" eb="9">
      <t>メイ</t>
    </rPh>
    <phoneticPr fontId="2"/>
  </si>
  <si>
    <t>就職先
の
職務</t>
    <phoneticPr fontId="2"/>
  </si>
  <si>
    <r>
      <t>※ジョブ・カードを活用したキャリアコンサルティングを</t>
    </r>
    <r>
      <rPr>
        <u/>
        <sz val="8"/>
        <rFont val="ＭＳ 明朝"/>
        <family val="1"/>
        <charset val="128"/>
      </rPr>
      <t>訓練時間外</t>
    </r>
    <r>
      <rPr>
        <sz val="8"/>
        <rFont val="ＭＳ 明朝"/>
        <family val="1"/>
        <charset val="128"/>
      </rPr>
      <t>に実施する場合、表の下部の欄も記載すること。</t>
    </r>
    <rPh sb="9" eb="11">
      <t>カツヨウ</t>
    </rPh>
    <rPh sb="26" eb="28">
      <t>クンレン</t>
    </rPh>
    <rPh sb="28" eb="30">
      <t>ジカン</t>
    </rPh>
    <rPh sb="30" eb="31">
      <t>ガイ</t>
    </rPh>
    <rPh sb="32" eb="34">
      <t>ジッシ</t>
    </rPh>
    <rPh sb="36" eb="38">
      <t>バアイ</t>
    </rPh>
    <rPh sb="39" eb="40">
      <t>ヒョウ</t>
    </rPh>
    <rPh sb="41" eb="43">
      <t>カブ</t>
    </rPh>
    <rPh sb="44" eb="45">
      <t>ラン</t>
    </rPh>
    <rPh sb="46" eb="48">
      <t>キサイ</t>
    </rPh>
    <phoneticPr fontId="2"/>
  </si>
  <si>
    <t>↓訓練生氏名は、受託申請時、記入不要。企業実習開始前に記入し、件名を（様式5号）～にして所轄校へ提出。</t>
    <rPh sb="8" eb="10">
      <t>ジュタク</t>
    </rPh>
    <rPh sb="10" eb="12">
      <t>シンセイ</t>
    </rPh>
    <rPh sb="12" eb="13">
      <t>ジ</t>
    </rPh>
    <rPh sb="14" eb="16">
      <t>キニュウ</t>
    </rPh>
    <rPh sb="16" eb="18">
      <t>フヨウ</t>
    </rPh>
    <rPh sb="19" eb="21">
      <t>キギョウ</t>
    </rPh>
    <rPh sb="21" eb="23">
      <t>ジッシュウ</t>
    </rPh>
    <rPh sb="23" eb="25">
      <t>カイシ</t>
    </rPh>
    <rPh sb="25" eb="26">
      <t>マエ</t>
    </rPh>
    <rPh sb="27" eb="29">
      <t>キニュウ</t>
    </rPh>
    <rPh sb="31" eb="33">
      <t>ケンメイ</t>
    </rPh>
    <rPh sb="35" eb="37">
      <t>ヨウシキ</t>
    </rPh>
    <rPh sb="38" eb="39">
      <t>ゴウ</t>
    </rPh>
    <rPh sb="44" eb="46">
      <t>ショカツ</t>
    </rPh>
    <rPh sb="46" eb="47">
      <t>コウ</t>
    </rPh>
    <rPh sb="48" eb="50">
      <t>テイシュツ</t>
    </rPh>
    <phoneticPr fontId="2"/>
  </si>
  <si>
    <t>企業実習（再委託）先事業所一覧</t>
  </si>
  <si>
    <t>他様式と一致させること→
右余白も要確認</t>
    <rPh sb="0" eb="1">
      <t>タ</t>
    </rPh>
    <rPh sb="1" eb="3">
      <t>ヨウシキ</t>
    </rPh>
    <rPh sb="4" eb="6">
      <t>イッチ</t>
    </rPh>
    <rPh sb="13" eb="14">
      <t>ミギ</t>
    </rPh>
    <rPh sb="14" eb="16">
      <t>ヨハク</t>
    </rPh>
    <rPh sb="17" eb="18">
      <t>ヨウ</t>
    </rPh>
    <rPh sb="18" eb="20">
      <t>カクニン</t>
    </rPh>
    <phoneticPr fontId="2"/>
  </si>
  <si>
    <t>実施施設名・訓練科名・定員を入力したら、３セルコピーし、他様式に貼り付けることが望ましい。</t>
    <rPh sb="0" eb="2">
      <t>ジッシ</t>
    </rPh>
    <rPh sb="2" eb="4">
      <t>シセツ</t>
    </rPh>
    <rPh sb="4" eb="5">
      <t>メイ</t>
    </rPh>
    <rPh sb="6" eb="8">
      <t>クンレン</t>
    </rPh>
    <rPh sb="8" eb="10">
      <t>カメイ</t>
    </rPh>
    <rPh sb="11" eb="13">
      <t>テイイン</t>
    </rPh>
    <rPh sb="14" eb="16">
      <t>ニュウリョク</t>
    </rPh>
    <rPh sb="28" eb="29">
      <t>ホカ</t>
    </rPh>
    <rPh sb="29" eb="31">
      <t>ヨウシキ</t>
    </rPh>
    <rPh sb="32" eb="33">
      <t>ハ</t>
    </rPh>
    <rPh sb="34" eb="35">
      <t>ツ</t>
    </rPh>
    <rPh sb="40" eb="41">
      <t>ノゾ</t>
    </rPh>
    <phoneticPr fontId="2"/>
  </si>
  <si>
    <t>←計算式設定済み</t>
    <rPh sb="1" eb="7">
      <t>ケイサンシキセッテイズ</t>
    </rPh>
    <phoneticPr fontId="2"/>
  </si>
  <si>
    <t>4か月目</t>
    <rPh sb="1" eb="2">
      <t>ゲツ</t>
    </rPh>
    <rPh sb="2" eb="3">
      <t>メ</t>
    </rPh>
    <phoneticPr fontId="2"/>
  </si>
  <si>
    <t>日付形式で→</t>
    <rPh sb="0" eb="2">
      <t>ヒヅケ</t>
    </rPh>
    <rPh sb="2" eb="4">
      <t>ケイシキ</t>
    </rPh>
    <phoneticPr fontId="9"/>
  </si>
  <si>
    <t>自動→</t>
    <rPh sb="0" eb="2">
      <t>ジドウ</t>
    </rPh>
    <phoneticPr fontId="2"/>
  </si>
  <si>
    <t>4か月目</t>
    <rPh sb="2" eb="3">
      <t>ゲツ</t>
    </rPh>
    <rPh sb="3" eb="4">
      <t>メ</t>
    </rPh>
    <phoneticPr fontId="2"/>
  </si>
  <si>
    <t>半角時刻形式で→</t>
    <rPh sb="0" eb="2">
      <t>ハンカク</t>
    </rPh>
    <rPh sb="2" eb="4">
      <t>ジコク</t>
    </rPh>
    <rPh sb="4" eb="6">
      <t>ケイシキ</t>
    </rPh>
    <phoneticPr fontId="9"/>
  </si>
  <si>
    <t>↓期間は日付形式で入力</t>
    <rPh sb="1" eb="3">
      <t>キカン</t>
    </rPh>
    <rPh sb="4" eb="8">
      <t>ヒヅケケイシキ</t>
    </rPh>
    <rPh sb="9" eb="11">
      <t>ニュウリョク</t>
    </rPh>
    <phoneticPr fontId="2"/>
  </si>
  <si>
    <t>※記載内容について、一部変更となる場合があります。</t>
    <phoneticPr fontId="2"/>
  </si>
  <si>
    <r>
      <t xml:space="preserve">取得可能な資格・検定
</t>
    </r>
    <r>
      <rPr>
        <sz val="8"/>
        <rFont val="ＭＳ ゴシック"/>
        <family val="3"/>
        <charset val="128"/>
      </rPr>
      <t>(別途資格試験等の受検を要するもの)</t>
    </r>
    <rPh sb="0" eb="2">
      <t>シュトク</t>
    </rPh>
    <rPh sb="2" eb="4">
      <t>カノウ</t>
    </rPh>
    <rPh sb="5" eb="7">
      <t>シカク</t>
    </rPh>
    <rPh sb="8" eb="10">
      <t>ケンテイ</t>
    </rPh>
    <rPh sb="12" eb="14">
      <t>ベット</t>
    </rPh>
    <rPh sb="14" eb="16">
      <t>シカク</t>
    </rPh>
    <rPh sb="16" eb="18">
      <t>シケン</t>
    </rPh>
    <rPh sb="18" eb="19">
      <t>トウ</t>
    </rPh>
    <rPh sb="20" eb="22">
      <t>ジュケン</t>
    </rPh>
    <rPh sb="23" eb="24">
      <t>ヨウ</t>
    </rPh>
    <phoneticPr fontId="2"/>
  </si>
  <si>
    <r>
      <t xml:space="preserve">修了時取得できる資格等
</t>
    </r>
    <r>
      <rPr>
        <sz val="8"/>
        <rFont val="ＭＳ ゴシック"/>
        <family val="3"/>
        <charset val="128"/>
      </rPr>
      <t>(修了時別途資格試験等を受検することなく取得できるもの)</t>
    </r>
    <rPh sb="0" eb="2">
      <t>シュウリョウ</t>
    </rPh>
    <rPh sb="2" eb="3">
      <t>ジ</t>
    </rPh>
    <rPh sb="3" eb="5">
      <t>シュトク</t>
    </rPh>
    <rPh sb="8" eb="11">
      <t>シカクトウ</t>
    </rPh>
    <rPh sb="13" eb="15">
      <t>シュウリョウ</t>
    </rPh>
    <rPh sb="15" eb="16">
      <t>ジ</t>
    </rPh>
    <rPh sb="16" eb="18">
      <t>ベット</t>
    </rPh>
    <rPh sb="18" eb="20">
      <t>シカク</t>
    </rPh>
    <rPh sb="20" eb="22">
      <t>シケン</t>
    </rPh>
    <rPh sb="22" eb="23">
      <t>トウ</t>
    </rPh>
    <rPh sb="24" eb="26">
      <t>ジュケン</t>
    </rPh>
    <rPh sb="32" eb="34">
      <t>シュトク</t>
    </rPh>
    <phoneticPr fontId="2"/>
  </si>
  <si>
    <t>※訓練開始後、実習先が決まり次第、訓練生氏名欄に追記し、所轄校に提出。</t>
    <rPh sb="1" eb="3">
      <t>クンレン</t>
    </rPh>
    <rPh sb="3" eb="5">
      <t>カイシ</t>
    </rPh>
    <rPh sb="5" eb="6">
      <t>ゴ</t>
    </rPh>
    <rPh sb="7" eb="9">
      <t>ジッシュウ</t>
    </rPh>
    <rPh sb="9" eb="10">
      <t>サキ</t>
    </rPh>
    <rPh sb="11" eb="12">
      <t>キ</t>
    </rPh>
    <rPh sb="14" eb="16">
      <t>シダイ</t>
    </rPh>
    <rPh sb="17" eb="19">
      <t>クンレン</t>
    </rPh>
    <rPh sb="19" eb="20">
      <t>セイ</t>
    </rPh>
    <rPh sb="20" eb="22">
      <t>シメイ</t>
    </rPh>
    <rPh sb="22" eb="23">
      <t>ラン</t>
    </rPh>
    <rPh sb="24" eb="26">
      <t>ツイキ</t>
    </rPh>
    <rPh sb="28" eb="30">
      <t>ショカツ</t>
    </rPh>
    <rPh sb="30" eb="31">
      <t>コウ</t>
    </rPh>
    <rPh sb="32" eb="34">
      <t>テイシュツ</t>
    </rPh>
    <phoneticPr fontId="2"/>
  </si>
  <si>
    <t>(5)カレンダー内の各コマのセルのドロップダウンリストから、科目名を選択する。（「就職活動日」も忘れずに。就職活動日は自動で緑色になる。）</t>
    <rPh sb="8" eb="9">
      <t>ナイ</t>
    </rPh>
    <rPh sb="10" eb="11">
      <t>カク</t>
    </rPh>
    <rPh sb="30" eb="32">
      <t>カモク</t>
    </rPh>
    <rPh sb="32" eb="33">
      <t>メイ</t>
    </rPh>
    <rPh sb="34" eb="36">
      <t>センタク</t>
    </rPh>
    <rPh sb="41" eb="43">
      <t>シュウショク</t>
    </rPh>
    <rPh sb="43" eb="45">
      <t>カツドウ</t>
    </rPh>
    <rPh sb="45" eb="46">
      <t>ビ</t>
    </rPh>
    <rPh sb="48" eb="49">
      <t>ワス</t>
    </rPh>
    <rPh sb="53" eb="58">
      <t>シュウショクカツドウビ</t>
    </rPh>
    <rPh sb="59" eb="61">
      <t>ジドウ</t>
    </rPh>
    <rPh sb="62" eb="64">
      <t>ミドリイロ</t>
    </rPh>
    <phoneticPr fontId="9"/>
  </si>
  <si>
    <t>訓　　　　練　　　　の　　　　内　　　　容</t>
    <rPh sb="0" eb="1">
      <t>クン</t>
    </rPh>
    <rPh sb="5" eb="6">
      <t>ネリ</t>
    </rPh>
    <rPh sb="15" eb="16">
      <t>ナイ</t>
    </rPh>
    <rPh sb="20" eb="21">
      <t>カタチ</t>
    </rPh>
    <phoneticPr fontId="2"/>
  </si>
  <si>
    <r>
      <t>※ジョブ・カードを活用したキャリアコンサルティングを</t>
    </r>
    <r>
      <rPr>
        <u/>
        <sz val="8"/>
        <rFont val="ＭＳ 明朝"/>
        <family val="1"/>
        <charset val="128"/>
      </rPr>
      <t>訓練時間外</t>
    </r>
    <r>
      <rPr>
        <sz val="8"/>
        <rFont val="ＭＳ 明朝"/>
        <family val="1"/>
        <charset val="128"/>
      </rPr>
      <t>に実施する場合、様式4-2号の下部の欄も記載すること。</t>
    </r>
    <rPh sb="9" eb="11">
      <t>カツヨウ</t>
    </rPh>
    <rPh sb="26" eb="28">
      <t>クンレン</t>
    </rPh>
    <rPh sb="28" eb="30">
      <t>ジカン</t>
    </rPh>
    <rPh sb="30" eb="31">
      <t>ガイ</t>
    </rPh>
    <rPh sb="32" eb="34">
      <t>ジッシ</t>
    </rPh>
    <rPh sb="36" eb="38">
      <t>バアイ</t>
    </rPh>
    <rPh sb="39" eb="41">
      <t>ヨウシキ</t>
    </rPh>
    <rPh sb="44" eb="45">
      <t>ゴウ</t>
    </rPh>
    <rPh sb="46" eb="48">
      <t>カブ</t>
    </rPh>
    <rPh sb="49" eb="50">
      <t>ラン</t>
    </rPh>
    <rPh sb="51" eb="53">
      <t>キサイ</t>
    </rPh>
    <phoneticPr fontId="2"/>
  </si>
  <si>
    <t>就職支援</t>
    <rPh sb="0" eb="2">
      <t>シュウショク</t>
    </rPh>
    <rPh sb="2" eb="4">
      <t>シエン</t>
    </rPh>
    <phoneticPr fontId="2"/>
  </si>
  <si>
    <t>訓練導入講習</t>
    <rPh sb="0" eb="2">
      <t>クンレン</t>
    </rPh>
    <rPh sb="2" eb="4">
      <t>ドウニュウ</t>
    </rPh>
    <rPh sb="4" eb="6">
      <t>コウシュウ</t>
    </rPh>
    <phoneticPr fontId="2"/>
  </si>
  <si>
    <t>就職支援講座の内容</t>
    <rPh sb="0" eb="2">
      <t>シュウショク</t>
    </rPh>
    <rPh sb="2" eb="4">
      <t>シエン</t>
    </rPh>
    <rPh sb="4" eb="6">
      <t>コウザ</t>
    </rPh>
    <rPh sb="7" eb="9">
      <t>ナイヨウ</t>
    </rPh>
    <phoneticPr fontId="2"/>
  </si>
  <si>
    <r>
      <t>※ジョブ・カードを活用したキャリアコンサルティングを</t>
    </r>
    <r>
      <rPr>
        <u/>
        <sz val="8"/>
        <rFont val="ＭＳ 明朝"/>
        <family val="1"/>
        <charset val="128"/>
      </rPr>
      <t>訓練時間内</t>
    </r>
    <r>
      <rPr>
        <sz val="8"/>
        <rFont val="ＭＳ 明朝"/>
        <family val="1"/>
        <charset val="128"/>
      </rPr>
      <t>に実施する場合、
当該時間については講師2名以上の体制とし、「担当者」欄を2段に分けて記載すること。
また、当該時間について、「科目の内容」欄も2段に分けて記載すること。（罫線を追加すること）</t>
    </r>
    <rPh sb="9" eb="11">
      <t>カツヨウ</t>
    </rPh>
    <rPh sb="26" eb="28">
      <t>クンレン</t>
    </rPh>
    <rPh sb="28" eb="30">
      <t>ジカン</t>
    </rPh>
    <rPh sb="30" eb="31">
      <t>ナイ</t>
    </rPh>
    <rPh sb="32" eb="34">
      <t>ジッシ</t>
    </rPh>
    <rPh sb="36" eb="38">
      <t>バアイ</t>
    </rPh>
    <rPh sb="40" eb="42">
      <t>トウガイ</t>
    </rPh>
    <rPh sb="42" eb="44">
      <t>ジカン</t>
    </rPh>
    <rPh sb="49" eb="51">
      <t>コウシ</t>
    </rPh>
    <rPh sb="52" eb="53">
      <t>メイ</t>
    </rPh>
    <rPh sb="53" eb="55">
      <t>イジョウ</t>
    </rPh>
    <rPh sb="56" eb="58">
      <t>タイセイ</t>
    </rPh>
    <rPh sb="62" eb="65">
      <t>タントウシャ</t>
    </rPh>
    <rPh sb="66" eb="67">
      <t>ラン</t>
    </rPh>
    <rPh sb="69" eb="70">
      <t>ダン</t>
    </rPh>
    <rPh sb="71" eb="72">
      <t>ワ</t>
    </rPh>
    <rPh sb="74" eb="76">
      <t>キサイ</t>
    </rPh>
    <rPh sb="85" eb="87">
      <t>トウガイ</t>
    </rPh>
    <rPh sb="87" eb="89">
      <t>ジカン</t>
    </rPh>
    <rPh sb="95" eb="97">
      <t>カモク</t>
    </rPh>
    <rPh sb="98" eb="100">
      <t>ナイヨウ</t>
    </rPh>
    <rPh sb="101" eb="102">
      <t>ラン</t>
    </rPh>
    <rPh sb="117" eb="119">
      <t>ケイセン</t>
    </rPh>
    <rPh sb="120" eb="122">
      <t>ツイカ</t>
    </rPh>
    <phoneticPr fontId="2"/>
  </si>
  <si>
    <t>○○スクール○○校</t>
    <rPh sb="8" eb="9">
      <t>コウ</t>
    </rPh>
    <phoneticPr fontId="2"/>
  </si>
  <si>
    <t>○○科</t>
    <rPh sb="2" eb="3">
      <t>カ</t>
    </rPh>
    <phoneticPr fontId="2"/>
  </si>
  <si>
    <t>※空欄の時限については、原則として訓練休です。ただし、訓練時間外にキャリアコンサルティング等を実施する場合があります。</t>
    <rPh sb="27" eb="29">
      <t>クンレン</t>
    </rPh>
    <rPh sb="29" eb="31">
      <t>ジカン</t>
    </rPh>
    <rPh sb="31" eb="32">
      <t>ガイ</t>
    </rPh>
    <phoneticPr fontId="9"/>
  </si>
  <si>
    <t>※同じ科目が続く場合などは、各コマをコピーして貼り付けすることも可能。ただし、別の月へ貼り付けする場合は、必ず「値貼り付け」とすること。（条件付き書式の設定が変わらないようにするため）</t>
    <rPh sb="1" eb="2">
      <t>オナ</t>
    </rPh>
    <rPh sb="3" eb="5">
      <t>カモク</t>
    </rPh>
    <rPh sb="6" eb="7">
      <t>ツヅ</t>
    </rPh>
    <rPh sb="8" eb="10">
      <t>バアイ</t>
    </rPh>
    <rPh sb="14" eb="15">
      <t>カク</t>
    </rPh>
    <rPh sb="23" eb="24">
      <t>ハ</t>
    </rPh>
    <rPh sb="25" eb="26">
      <t>ツ</t>
    </rPh>
    <rPh sb="32" eb="34">
      <t>カノウ</t>
    </rPh>
    <rPh sb="39" eb="40">
      <t>ベツ</t>
    </rPh>
    <rPh sb="41" eb="42">
      <t>ツキ</t>
    </rPh>
    <rPh sb="43" eb="44">
      <t>ハ</t>
    </rPh>
    <rPh sb="45" eb="46">
      <t>ツ</t>
    </rPh>
    <rPh sb="49" eb="51">
      <t>バアイ</t>
    </rPh>
    <rPh sb="53" eb="54">
      <t>カナラ</t>
    </rPh>
    <rPh sb="56" eb="57">
      <t>アタイ</t>
    </rPh>
    <rPh sb="57" eb="58">
      <t>ハ</t>
    </rPh>
    <rPh sb="59" eb="60">
      <t>ツ</t>
    </rPh>
    <rPh sb="69" eb="72">
      <t>ジョウケンツ</t>
    </rPh>
    <rPh sb="73" eb="75">
      <t>ショシキ</t>
    </rPh>
    <rPh sb="76" eb="78">
      <t>セッテイ</t>
    </rPh>
    <rPh sb="79" eb="80">
      <t>カ</t>
    </rPh>
    <phoneticPr fontId="9"/>
  </si>
  <si>
    <t>(7)カレンダーの下部の時間数（各月計）が、基準を満たしているか確認する。</t>
    <rPh sb="9" eb="11">
      <t>カブ</t>
    </rPh>
    <rPh sb="12" eb="15">
      <t>ジカンスウ</t>
    </rPh>
    <rPh sb="16" eb="18">
      <t>カクツキ</t>
    </rPh>
    <rPh sb="18" eb="19">
      <t>ケイ</t>
    </rPh>
    <rPh sb="22" eb="24">
      <t>キジュン</t>
    </rPh>
    <rPh sb="25" eb="26">
      <t>ミ</t>
    </rPh>
    <rPh sb="32" eb="34">
      <t>カクニン</t>
    </rPh>
    <phoneticPr fontId="9"/>
  </si>
  <si>
    <t>(8)カレンダーの左側「自動（ゼロならok）」欄がゼロになることを確認する。カレンダーの左側の合計時間数と、カレンダーの下部の総訓練時間が一致することを確認する。</t>
    <rPh sb="9" eb="10">
      <t>ヒダリ</t>
    </rPh>
    <rPh sb="10" eb="11">
      <t>ガワ</t>
    </rPh>
    <rPh sb="12" eb="14">
      <t>ジドウ</t>
    </rPh>
    <rPh sb="23" eb="24">
      <t>ラン</t>
    </rPh>
    <rPh sb="33" eb="35">
      <t>カクニン</t>
    </rPh>
    <rPh sb="44" eb="46">
      <t>ヒダリガワ</t>
    </rPh>
    <rPh sb="47" eb="49">
      <t>ゴウケイ</t>
    </rPh>
    <rPh sb="49" eb="51">
      <t>ジカン</t>
    </rPh>
    <rPh sb="51" eb="52">
      <t>スウ</t>
    </rPh>
    <rPh sb="60" eb="62">
      <t>カブ</t>
    </rPh>
    <rPh sb="63" eb="64">
      <t>ソウ</t>
    </rPh>
    <rPh sb="64" eb="66">
      <t>クンレン</t>
    </rPh>
    <rPh sb="66" eb="68">
      <t>ジカン</t>
    </rPh>
    <rPh sb="69" eb="71">
      <t>イッチ</t>
    </rPh>
    <rPh sb="76" eb="78">
      <t>カクニン</t>
    </rPh>
    <phoneticPr fontId="9"/>
  </si>
  <si>
    <t>※8限以上の場合は、列追加により7限までの表示とし、さらにカレンダーの左側の計算式を修正することで対応すること。</t>
    <rPh sb="2" eb="3">
      <t>ゲン</t>
    </rPh>
    <rPh sb="3" eb="5">
      <t>イジョウ</t>
    </rPh>
    <rPh sb="6" eb="8">
      <t>バアイ</t>
    </rPh>
    <rPh sb="10" eb="11">
      <t>レツ</t>
    </rPh>
    <rPh sb="11" eb="13">
      <t>ツイカ</t>
    </rPh>
    <rPh sb="17" eb="18">
      <t>ゲン</t>
    </rPh>
    <rPh sb="21" eb="23">
      <t>ヒョウジ</t>
    </rPh>
    <rPh sb="35" eb="37">
      <t>ヒダリガワ</t>
    </rPh>
    <rPh sb="38" eb="41">
      <t>ケイサンシキ</t>
    </rPh>
    <rPh sb="42" eb="44">
      <t>シュウセイ</t>
    </rPh>
    <rPh sb="49" eb="51">
      <t>タイオウ</t>
    </rPh>
    <phoneticPr fontId="9"/>
  </si>
  <si>
    <t>1/2</t>
    <phoneticPr fontId="2"/>
  </si>
  <si>
    <t>2/2</t>
    <phoneticPr fontId="2"/>
  </si>
  <si>
    <t>～</t>
  </si>
  <si>
    <r>
      <t>※ジョブ・カードを活用したキャリアコンサルティングを</t>
    </r>
    <r>
      <rPr>
        <u/>
        <sz val="8"/>
        <rFont val="ＭＳ 明朝"/>
        <family val="1"/>
        <charset val="128"/>
      </rPr>
      <t>訓練時間内</t>
    </r>
    <r>
      <rPr>
        <sz val="8"/>
        <rFont val="ＭＳ 明朝"/>
        <family val="1"/>
        <charset val="128"/>
      </rPr>
      <t>に実施する場合、
当該時間については講師2名以上の体制とし、「担当者」欄を2段に分けて記載すること。
また、当該時間について、「科目の内容」欄も2段に分けて記載すること。（罫線を追加すること）</t>
    </r>
    <rPh sb="9" eb="11">
      <t>カツヨウ</t>
    </rPh>
    <rPh sb="26" eb="28">
      <t>クンレン</t>
    </rPh>
    <rPh sb="28" eb="30">
      <t>ジカン</t>
    </rPh>
    <rPh sb="30" eb="31">
      <t>ナイ</t>
    </rPh>
    <rPh sb="32" eb="34">
      <t>ジッシ</t>
    </rPh>
    <rPh sb="36" eb="38">
      <t>バアイ</t>
    </rPh>
    <rPh sb="40" eb="42">
      <t>トウガイ</t>
    </rPh>
    <rPh sb="42" eb="44">
      <t>ジカン</t>
    </rPh>
    <rPh sb="49" eb="51">
      <t>コウシ</t>
    </rPh>
    <rPh sb="52" eb="55">
      <t>メイイジョウ</t>
    </rPh>
    <rPh sb="56" eb="58">
      <t>タイセイ</t>
    </rPh>
    <rPh sb="62" eb="65">
      <t>タントウシャ</t>
    </rPh>
    <rPh sb="66" eb="67">
      <t>ラン</t>
    </rPh>
    <rPh sb="69" eb="70">
      <t>ダン</t>
    </rPh>
    <rPh sb="71" eb="72">
      <t>ワ</t>
    </rPh>
    <rPh sb="74" eb="76">
      <t>キサイ</t>
    </rPh>
    <rPh sb="85" eb="87">
      <t>トウガイ</t>
    </rPh>
    <rPh sb="87" eb="89">
      <t>ジカン</t>
    </rPh>
    <rPh sb="95" eb="97">
      <t>カモク</t>
    </rPh>
    <rPh sb="98" eb="100">
      <t>ナイヨウ</t>
    </rPh>
    <rPh sb="101" eb="102">
      <t>ラン</t>
    </rPh>
    <rPh sb="117" eb="119">
      <t>ケイセン</t>
    </rPh>
    <rPh sb="120" eb="122">
      <t>ツイカ</t>
    </rPh>
    <phoneticPr fontId="2"/>
  </si>
  <si>
    <t>↓月日・曜日・時間欄は計算式設定済み</t>
    <rPh sb="1" eb="3">
      <t>ツキヒ</t>
    </rPh>
    <rPh sb="4" eb="6">
      <t>ヨウビ</t>
    </rPh>
    <rPh sb="7" eb="9">
      <t>ジカン</t>
    </rPh>
    <rPh sb="9" eb="10">
      <t>ラン</t>
    </rPh>
    <rPh sb="11" eb="14">
      <t>ケイサンシキ</t>
    </rPh>
    <rPh sb="14" eb="16">
      <t>セッテイ</t>
    </rPh>
    <rPh sb="16" eb="17">
      <t>ズ</t>
    </rPh>
    <phoneticPr fontId="9"/>
  </si>
  <si>
    <t>↓上段はp1より引用される</t>
    <rPh sb="1" eb="3">
      <t>ジョウダン</t>
    </rPh>
    <rPh sb="8" eb="10">
      <t>インヨウ</t>
    </rPh>
    <phoneticPr fontId="2"/>
  </si>
  <si>
    <t>→祝日等の記載あり。削除しないこと。</t>
    <rPh sb="1" eb="3">
      <t>シュクジツ</t>
    </rPh>
    <rPh sb="3" eb="4">
      <t>トウ</t>
    </rPh>
    <rPh sb="5" eb="7">
      <t>キサイ</t>
    </rPh>
    <rPh sb="10" eb="12">
      <t>サクジョ</t>
    </rPh>
    <phoneticPr fontId="2"/>
  </si>
  <si>
    <t>ＴＥＬ</t>
    <phoneticPr fontId="9"/>
  </si>
  <si>
    <t>3か月間計</t>
    <rPh sb="2" eb="4">
      <t>ゲツカン</t>
    </rPh>
    <rPh sb="4" eb="5">
      <t>ケイ</t>
    </rPh>
    <phoneticPr fontId="2"/>
  </si>
  <si>
    <t>訓練日数</t>
    <rPh sb="0" eb="2">
      <t>クンレン</t>
    </rPh>
    <rPh sb="2" eb="4">
      <t>ニッスウ</t>
    </rPh>
    <phoneticPr fontId="9"/>
  </si>
  <si>
    <t>訓練時間</t>
    <rPh sb="0" eb="2">
      <t>クンレン</t>
    </rPh>
    <rPh sb="2" eb="4">
      <t>ジカン</t>
    </rPh>
    <phoneticPr fontId="9"/>
  </si>
  <si>
    <t>※平日の訓練休についても、各コマ塗りつぶしなしのままとすること。</t>
    <rPh sb="1" eb="3">
      <t>ヘイジツ</t>
    </rPh>
    <rPh sb="4" eb="6">
      <t>クンレン</t>
    </rPh>
    <rPh sb="6" eb="7">
      <t>キュウ</t>
    </rPh>
    <rPh sb="13" eb="14">
      <t>カク</t>
    </rPh>
    <phoneticPr fontId="2"/>
  </si>
  <si>
    <t>総訓練日数</t>
    <rPh sb="0" eb="1">
      <t>ソウ</t>
    </rPh>
    <rPh sb="1" eb="3">
      <t>クンレン</t>
    </rPh>
    <rPh sb="3" eb="5">
      <t>ニッスウ</t>
    </rPh>
    <phoneticPr fontId="2"/>
  </si>
  <si>
    <t>←受託申請時は就職率記載不要（６点セット提出時に記載すること）</t>
    <rPh sb="1" eb="3">
      <t>ジュタク</t>
    </rPh>
    <rPh sb="3" eb="5">
      <t>シンセイ</t>
    </rPh>
    <rPh sb="5" eb="6">
      <t>ジ</t>
    </rPh>
    <rPh sb="7" eb="9">
      <t>シュウショク</t>
    </rPh>
    <rPh sb="9" eb="10">
      <t>リツ</t>
    </rPh>
    <rPh sb="10" eb="12">
      <t>キサイ</t>
    </rPh>
    <rPh sb="12" eb="14">
      <t>フヨウ</t>
    </rPh>
    <rPh sb="16" eb="17">
      <t>テン</t>
    </rPh>
    <rPh sb="20" eb="22">
      <t>テイシュツ</t>
    </rPh>
    <rPh sb="22" eb="23">
      <t>ジ</t>
    </rPh>
    <rPh sb="24" eb="26">
      <t>キサイ</t>
    </rPh>
    <phoneticPr fontId="2"/>
  </si>
  <si>
    <t>↓最終版データ提出時、コース番号を記載</t>
    <rPh sb="14" eb="16">
      <t>バンゴウ</t>
    </rPh>
    <rPh sb="17" eb="19">
      <t>キサイ</t>
    </rPh>
    <phoneticPr fontId="2"/>
  </si>
  <si>
    <t>委託訓練施設等状況表（訓練科別）</t>
    <rPh sb="0" eb="2">
      <t>イタク</t>
    </rPh>
    <rPh sb="2" eb="4">
      <t>クンレン</t>
    </rPh>
    <rPh sb="4" eb="6">
      <t>シセツ</t>
    </rPh>
    <rPh sb="6" eb="7">
      <t>トウ</t>
    </rPh>
    <rPh sb="7" eb="9">
      <t>ジョウキョウ</t>
    </rPh>
    <rPh sb="9" eb="10">
      <t>ヒョウ</t>
    </rPh>
    <rPh sb="11" eb="13">
      <t>クンレン</t>
    </rPh>
    <rPh sb="13" eb="14">
      <t>カ</t>
    </rPh>
    <rPh sb="14" eb="15">
      <t>ベツ</t>
    </rPh>
    <phoneticPr fontId="2"/>
  </si>
  <si>
    <t>様式6号</t>
    <rPh sb="0" eb="2">
      <t>ヨウシキ</t>
    </rPh>
    <rPh sb="3" eb="4">
      <t>ゴウ</t>
    </rPh>
    <phoneticPr fontId="2"/>
  </si>
  <si>
    <t>注意）　</t>
    <phoneticPr fontId="2"/>
  </si>
  <si>
    <r>
      <t>１．</t>
    </r>
    <r>
      <rPr>
        <b/>
        <u/>
        <sz val="12"/>
        <rFont val="ＭＳ 明朝"/>
        <family val="1"/>
        <charset val="128"/>
      </rPr>
      <t>訓練科ごと</t>
    </r>
    <r>
      <rPr>
        <sz val="12"/>
        <rFont val="ＭＳ 明朝"/>
        <family val="1"/>
        <charset val="128"/>
      </rPr>
      <t>に作成すること（ＩＴ基礎科、介護サービス科・・・等の別）</t>
    </r>
    <rPh sb="2" eb="4">
      <t>クンレン</t>
    </rPh>
    <rPh sb="4" eb="5">
      <t>カ</t>
    </rPh>
    <rPh sb="8" eb="10">
      <t>サクセイ</t>
    </rPh>
    <rPh sb="17" eb="19">
      <t>キソ</t>
    </rPh>
    <rPh sb="19" eb="20">
      <t>カ</t>
    </rPh>
    <rPh sb="21" eb="23">
      <t>カイゴ</t>
    </rPh>
    <rPh sb="27" eb="28">
      <t>カ</t>
    </rPh>
    <rPh sb="31" eb="32">
      <t>トウ</t>
    </rPh>
    <rPh sb="33" eb="34">
      <t>ベツ</t>
    </rPh>
    <phoneticPr fontId="2"/>
  </si>
  <si>
    <r>
      <t>２．</t>
    </r>
    <r>
      <rPr>
        <b/>
        <u/>
        <sz val="12"/>
        <rFont val="ＭＳ 明朝"/>
        <family val="1"/>
        <charset val="128"/>
      </rPr>
      <t>一の訓練科で複数の教室を使用する場合は、使用する全教室分について複数枚に分けて作成</t>
    </r>
    <r>
      <rPr>
        <sz val="12"/>
        <rFont val="ＭＳ 明朝"/>
        <family val="1"/>
        <charset val="128"/>
      </rPr>
      <t>すること。</t>
    </r>
    <rPh sb="2" eb="3">
      <t>イツ</t>
    </rPh>
    <rPh sb="4" eb="6">
      <t>クンレン</t>
    </rPh>
    <rPh sb="6" eb="7">
      <t>カ</t>
    </rPh>
    <rPh sb="8" eb="10">
      <t>フクスウ</t>
    </rPh>
    <rPh sb="11" eb="13">
      <t>キョウシツ</t>
    </rPh>
    <rPh sb="14" eb="16">
      <t>シヨウ</t>
    </rPh>
    <rPh sb="18" eb="20">
      <t>バアイ</t>
    </rPh>
    <rPh sb="22" eb="24">
      <t>シヨウ</t>
    </rPh>
    <rPh sb="26" eb="27">
      <t>ゼン</t>
    </rPh>
    <rPh sb="27" eb="29">
      <t>キョウシツ</t>
    </rPh>
    <rPh sb="29" eb="30">
      <t>ブン</t>
    </rPh>
    <rPh sb="34" eb="37">
      <t>フクスウマイ</t>
    </rPh>
    <rPh sb="38" eb="39">
      <t>ワ</t>
    </rPh>
    <rPh sb="41" eb="43">
      <t>サクセイ</t>
    </rPh>
    <phoneticPr fontId="2"/>
  </si>
  <si>
    <t>３．他に、「様式６号に添付する図面及び写真貼り付け用紙」を提出すること。</t>
    <rPh sb="2" eb="3">
      <t>ホカ</t>
    </rPh>
    <rPh sb="6" eb="8">
      <t>ヨウシキ</t>
    </rPh>
    <rPh sb="9" eb="10">
      <t>ゴウ</t>
    </rPh>
    <rPh sb="11" eb="13">
      <t>テンプ</t>
    </rPh>
    <rPh sb="15" eb="17">
      <t>ズメン</t>
    </rPh>
    <rPh sb="17" eb="18">
      <t>オヨ</t>
    </rPh>
    <rPh sb="19" eb="21">
      <t>シャシン</t>
    </rPh>
    <rPh sb="21" eb="22">
      <t>ハ</t>
    </rPh>
    <rPh sb="23" eb="24">
      <t>ツ</t>
    </rPh>
    <rPh sb="25" eb="27">
      <t>ヨウシ</t>
    </rPh>
    <rPh sb="29" eb="31">
      <t>テイシュツ</t>
    </rPh>
    <phoneticPr fontId="2"/>
  </si>
  <si>
    <t>４．資料１の委託先となりうる資格等も再度確認すること。</t>
    <rPh sb="2" eb="4">
      <t>シリョウ</t>
    </rPh>
    <rPh sb="6" eb="8">
      <t>イタク</t>
    </rPh>
    <rPh sb="8" eb="9">
      <t>サキ</t>
    </rPh>
    <rPh sb="14" eb="17">
      <t>シカクトウ</t>
    </rPh>
    <rPh sb="18" eb="20">
      <t>サイド</t>
    </rPh>
    <rPh sb="20" eb="22">
      <t>カクニン</t>
    </rPh>
    <phoneticPr fontId="2"/>
  </si>
  <si>
    <t>訓練科名</t>
    <rPh sb="0" eb="2">
      <t>クンレン</t>
    </rPh>
    <rPh sb="2" eb="4">
      <t>カメイ</t>
    </rPh>
    <phoneticPr fontId="2"/>
  </si>
  <si>
    <t>＜長期高度人材育成コースのみ＞
1クラスあたり定員（本科生含む）</t>
    <rPh sb="1" eb="9">
      <t>チョウキコウドジンザイイクセイ</t>
    </rPh>
    <rPh sb="23" eb="25">
      <t>テイイン</t>
    </rPh>
    <rPh sb="26" eb="29">
      <t>ホンカセイ</t>
    </rPh>
    <rPh sb="29" eb="30">
      <t>フク</t>
    </rPh>
    <phoneticPr fontId="2"/>
  </si>
  <si>
    <t>教室名</t>
    <rPh sb="0" eb="2">
      <t>キョウシツ</t>
    </rPh>
    <rPh sb="2" eb="3">
      <t>メイ</t>
    </rPh>
    <phoneticPr fontId="2"/>
  </si>
  <si>
    <t>●該当する欄に　1　を記入し、必要事項を記載すること。（1を入力すると、自動的に塗りつぶしとなる）</t>
    <rPh sb="1" eb="3">
      <t>ガイトウ</t>
    </rPh>
    <rPh sb="5" eb="6">
      <t>ラン</t>
    </rPh>
    <rPh sb="11" eb="13">
      <t>キニュウ</t>
    </rPh>
    <rPh sb="15" eb="17">
      <t>ヒツヨウ</t>
    </rPh>
    <rPh sb="17" eb="19">
      <t>ジコウ</t>
    </rPh>
    <rPh sb="20" eb="22">
      <t>キサイ</t>
    </rPh>
    <rPh sb="30" eb="32">
      <t>ニュウリョク</t>
    </rPh>
    <rPh sb="36" eb="39">
      <t>ジドウテキ</t>
    </rPh>
    <rPh sb="40" eb="41">
      <t>ヌ</t>
    </rPh>
    <phoneticPr fontId="2"/>
  </si>
  <si>
    <t>区分</t>
    <rPh sb="0" eb="2">
      <t>クブン</t>
    </rPh>
    <phoneticPr fontId="2"/>
  </si>
  <si>
    <t>No.</t>
    <phoneticPr fontId="2"/>
  </si>
  <si>
    <t>チェック項目</t>
    <rPh sb="4" eb="6">
      <t>コウモク</t>
    </rPh>
    <phoneticPr fontId="2"/>
  </si>
  <si>
    <t>↓</t>
    <phoneticPr fontId="2"/>
  </si>
  <si>
    <t>該当する場合に半角数字の1を入力</t>
    <rPh sb="0" eb="2">
      <t>ガイトウ</t>
    </rPh>
    <rPh sb="4" eb="6">
      <t>バアイ</t>
    </rPh>
    <rPh sb="7" eb="9">
      <t>ハンカク</t>
    </rPh>
    <rPh sb="9" eb="11">
      <t>スウジ</t>
    </rPh>
    <rPh sb="14" eb="16">
      <t>ニュウリョク</t>
    </rPh>
    <phoneticPr fontId="2"/>
  </si>
  <si>
    <t>左欄に該当しない場合はこちらに1を入力</t>
    <rPh sb="0" eb="2">
      <t>サラン</t>
    </rPh>
    <rPh sb="3" eb="5">
      <t>ガイトウ</t>
    </rPh>
    <rPh sb="8" eb="10">
      <t>バアイ</t>
    </rPh>
    <rPh sb="17" eb="19">
      <t>ニュウリョク</t>
    </rPh>
    <phoneticPr fontId="2"/>
  </si>
  <si>
    <t>訓練施設</t>
    <rPh sb="0" eb="2">
      <t>クンレン</t>
    </rPh>
    <rPh sb="2" eb="4">
      <t>シセツ</t>
    </rPh>
    <phoneticPr fontId="2"/>
  </si>
  <si>
    <t>机の幅</t>
    <rPh sb="0" eb="1">
      <t>ツクエ</t>
    </rPh>
    <rPh sb="2" eb="3">
      <t>ハバ</t>
    </rPh>
    <phoneticPr fontId="2"/>
  </si>
  <si>
    <t>提案定員一人あたり90cm以上</t>
    <rPh sb="0" eb="2">
      <t>テイアン</t>
    </rPh>
    <rPh sb="2" eb="4">
      <t>テイイン</t>
    </rPh>
    <rPh sb="4" eb="6">
      <t>ヒトリ</t>
    </rPh>
    <rPh sb="13" eb="15">
      <t>イジョウ</t>
    </rPh>
    <phoneticPr fontId="2"/>
  </si>
  <si>
    <t>左欄に該当しない</t>
    <rPh sb="0" eb="1">
      <t>サ</t>
    </rPh>
    <rPh sb="1" eb="2">
      <t>ラン</t>
    </rPh>
    <rPh sb="3" eb="5">
      <t>ガイトウ</t>
    </rPh>
    <phoneticPr fontId="2"/>
  </si>
  <si>
    <t>椅子</t>
    <rPh sb="0" eb="2">
      <t>イス</t>
    </rPh>
    <phoneticPr fontId="2"/>
  </si>
  <si>
    <t>キャスター付き椅子</t>
    <rPh sb="5" eb="6">
      <t>ツ</t>
    </rPh>
    <rPh sb="7" eb="9">
      <t>イス</t>
    </rPh>
    <phoneticPr fontId="2"/>
  </si>
  <si>
    <t>教室面積
(一人あたり2.8㎡以上該当か否か回答し、教室面積を記載）</t>
    <rPh sb="0" eb="2">
      <t>キョウシツ</t>
    </rPh>
    <rPh sb="2" eb="4">
      <t>メンセキ</t>
    </rPh>
    <phoneticPr fontId="2"/>
  </si>
  <si>
    <t>提案定員一人あたり2.8㎡以上</t>
    <rPh sb="0" eb="2">
      <t>テイアン</t>
    </rPh>
    <rPh sb="2" eb="4">
      <t>テイイン</t>
    </rPh>
    <rPh sb="4" eb="6">
      <t>ヒトリ</t>
    </rPh>
    <rPh sb="13" eb="15">
      <t>イジョウ</t>
    </rPh>
    <phoneticPr fontId="2"/>
  </si>
  <si>
    <t>教室面積を記載⇒
（一人あたり面積ではない）</t>
    <rPh sb="0" eb="2">
      <t>キョウシツ</t>
    </rPh>
    <rPh sb="2" eb="4">
      <t>メンセキ</t>
    </rPh>
    <rPh sb="5" eb="7">
      <t>キサイ</t>
    </rPh>
    <rPh sb="10" eb="12">
      <t>ヒトリ</t>
    </rPh>
    <rPh sb="15" eb="17">
      <t>メンセキ</t>
    </rPh>
    <phoneticPr fontId="2"/>
  </si>
  <si>
    <t>※教室内の休憩・指導区画を含む。事務所・講師休憩区画等は含まない。</t>
    <rPh sb="1" eb="3">
      <t>キョウシツ</t>
    </rPh>
    <rPh sb="3" eb="4">
      <t>ナイ</t>
    </rPh>
    <rPh sb="5" eb="7">
      <t>キュウケイ</t>
    </rPh>
    <rPh sb="8" eb="10">
      <t>シドウ</t>
    </rPh>
    <rPh sb="10" eb="12">
      <t>クカク</t>
    </rPh>
    <rPh sb="13" eb="14">
      <t>フク</t>
    </rPh>
    <rPh sb="16" eb="18">
      <t>ジム</t>
    </rPh>
    <rPh sb="18" eb="19">
      <t>ショ</t>
    </rPh>
    <rPh sb="20" eb="22">
      <t>コウシ</t>
    </rPh>
    <rPh sb="22" eb="24">
      <t>キュウケイ</t>
    </rPh>
    <rPh sb="24" eb="26">
      <t>クカク</t>
    </rPh>
    <rPh sb="26" eb="27">
      <t>トウ</t>
    </rPh>
    <rPh sb="28" eb="29">
      <t>フク</t>
    </rPh>
    <phoneticPr fontId="2"/>
  </si>
  <si>
    <t>訓練生用駐車場</t>
    <rPh sb="0" eb="2">
      <t>クンレン</t>
    </rPh>
    <rPh sb="2" eb="3">
      <t>セイ</t>
    </rPh>
    <rPh sb="3" eb="4">
      <t>ヨウ</t>
    </rPh>
    <rPh sb="4" eb="7">
      <t>チュウシャジョウ</t>
    </rPh>
    <phoneticPr fontId="2"/>
  </si>
  <si>
    <t>提案定員全員分の駐車場がある</t>
    <rPh sb="0" eb="2">
      <t>テイアン</t>
    </rPh>
    <rPh sb="2" eb="4">
      <t>テイイン</t>
    </rPh>
    <rPh sb="4" eb="6">
      <t>ゼンイン</t>
    </rPh>
    <rPh sb="6" eb="7">
      <t>ブン</t>
    </rPh>
    <rPh sb="8" eb="10">
      <t>チュウシャ</t>
    </rPh>
    <rPh sb="10" eb="11">
      <t>ジョウ</t>
    </rPh>
    <phoneticPr fontId="2"/>
  </si>
  <si>
    <t>ある場合、有料・無料の別を選択⇒</t>
    <rPh sb="2" eb="4">
      <t>バアイ</t>
    </rPh>
    <rPh sb="5" eb="7">
      <t>ユウリョウ</t>
    </rPh>
    <rPh sb="8" eb="10">
      <t>ムリョウ</t>
    </rPh>
    <rPh sb="11" eb="12">
      <t>ベツ</t>
    </rPh>
    <rPh sb="13" eb="15">
      <t>センタク</t>
    </rPh>
    <phoneticPr fontId="2"/>
  </si>
  <si>
    <t>5</t>
    <phoneticPr fontId="2"/>
  </si>
  <si>
    <t>公共交通機関</t>
    <rPh sb="0" eb="2">
      <t>コウキョウ</t>
    </rPh>
    <rPh sb="2" eb="4">
      <t>コウツウ</t>
    </rPh>
    <rPh sb="4" eb="6">
      <t>キカン</t>
    </rPh>
    <phoneticPr fontId="2"/>
  </si>
  <si>
    <t>最寄りの駅・バス停から500m未満
（授業開始時刻前30分以内に到着する便及び終了後30分以内に発車する便がある場合に限る。）</t>
    <rPh sb="0" eb="2">
      <t>モヨ</t>
    </rPh>
    <rPh sb="4" eb="5">
      <t>エキ</t>
    </rPh>
    <rPh sb="8" eb="9">
      <t>テイ</t>
    </rPh>
    <rPh sb="19" eb="21">
      <t>ジュギョウ</t>
    </rPh>
    <rPh sb="21" eb="23">
      <t>カイシ</t>
    </rPh>
    <rPh sb="23" eb="25">
      <t>ジコク</t>
    </rPh>
    <rPh sb="25" eb="26">
      <t>マエ</t>
    </rPh>
    <rPh sb="28" eb="29">
      <t>フン</t>
    </rPh>
    <rPh sb="29" eb="31">
      <t>イナイ</t>
    </rPh>
    <rPh sb="32" eb="34">
      <t>トウチャク</t>
    </rPh>
    <rPh sb="36" eb="37">
      <t>ビン</t>
    </rPh>
    <rPh sb="37" eb="38">
      <t>オヨ</t>
    </rPh>
    <rPh sb="39" eb="41">
      <t>シュウリョウ</t>
    </rPh>
    <rPh sb="41" eb="42">
      <t>ゴ</t>
    </rPh>
    <rPh sb="44" eb="45">
      <t>プン</t>
    </rPh>
    <rPh sb="45" eb="47">
      <t>イナイ</t>
    </rPh>
    <rPh sb="48" eb="50">
      <t>ハッシャ</t>
    </rPh>
    <rPh sb="52" eb="53">
      <t>ビン</t>
    </rPh>
    <rPh sb="56" eb="58">
      <t>バアイ</t>
    </rPh>
    <rPh sb="59" eb="60">
      <t>カギ</t>
    </rPh>
    <phoneticPr fontId="2"/>
  </si>
  <si>
    <t xml:space="preserve">
左欄に該当しない</t>
    <rPh sb="1" eb="2">
      <t>サ</t>
    </rPh>
    <rPh sb="2" eb="3">
      <t>ラン</t>
    </rPh>
    <rPh sb="4" eb="6">
      <t>ガイトウ</t>
    </rPh>
    <phoneticPr fontId="2"/>
  </si>
  <si>
    <t>該当の場合、
駅・バス停名の名称を記載⇒</t>
    <rPh sb="0" eb="2">
      <t>ガイトウ</t>
    </rPh>
    <rPh sb="3" eb="5">
      <t>バアイ</t>
    </rPh>
    <rPh sb="7" eb="8">
      <t>エキ</t>
    </rPh>
    <rPh sb="11" eb="12">
      <t>テイ</t>
    </rPh>
    <rPh sb="12" eb="13">
      <t>メイ</t>
    </rPh>
    <rPh sb="14" eb="16">
      <t>メイショウ</t>
    </rPh>
    <rPh sb="17" eb="19">
      <t>キサイ</t>
    </rPh>
    <phoneticPr fontId="2"/>
  </si>
  <si>
    <t>厚生設備</t>
    <rPh sb="0" eb="2">
      <t>コウセイ</t>
    </rPh>
    <rPh sb="2" eb="4">
      <t>セツビ</t>
    </rPh>
    <phoneticPr fontId="2"/>
  </si>
  <si>
    <t>男女別トイレ</t>
    <rPh sb="0" eb="2">
      <t>ダンジョ</t>
    </rPh>
    <rPh sb="2" eb="3">
      <t>ベツ</t>
    </rPh>
    <phoneticPr fontId="2"/>
  </si>
  <si>
    <t>該当する</t>
    <rPh sb="0" eb="2">
      <t>ガイトウ</t>
    </rPh>
    <phoneticPr fontId="2"/>
  </si>
  <si>
    <t>該当しない</t>
    <rPh sb="0" eb="2">
      <t>ガイトウ</t>
    </rPh>
    <phoneticPr fontId="2"/>
  </si>
  <si>
    <t>訓練生が使用できる給茶器</t>
    <rPh sb="0" eb="3">
      <t>クンレンセイ</t>
    </rPh>
    <rPh sb="4" eb="6">
      <t>シヨウ</t>
    </rPh>
    <rPh sb="9" eb="10">
      <t>キュウ</t>
    </rPh>
    <rPh sb="10" eb="12">
      <t>チャキ</t>
    </rPh>
    <phoneticPr fontId="2"/>
  </si>
  <si>
    <t>有</t>
    <rPh sb="0" eb="1">
      <t>ア</t>
    </rPh>
    <phoneticPr fontId="2"/>
  </si>
  <si>
    <t>無</t>
    <rPh sb="0" eb="1">
      <t>ナ</t>
    </rPh>
    <phoneticPr fontId="2"/>
  </si>
  <si>
    <t>訓練生が使用できる冷蔵庫</t>
    <rPh sb="0" eb="3">
      <t>クンレンセイ</t>
    </rPh>
    <rPh sb="4" eb="6">
      <t>シヨウ</t>
    </rPh>
    <rPh sb="9" eb="12">
      <t>レイゾウコ</t>
    </rPh>
    <phoneticPr fontId="2"/>
  </si>
  <si>
    <t>訓練生が使用できる電子レンジ</t>
    <rPh sb="0" eb="3">
      <t>クンレンセイ</t>
    </rPh>
    <rPh sb="4" eb="6">
      <t>シヨウ</t>
    </rPh>
    <rPh sb="9" eb="11">
      <t>デンシ</t>
    </rPh>
    <phoneticPr fontId="2"/>
  </si>
  <si>
    <t>自動販売機</t>
    <rPh sb="0" eb="2">
      <t>ジドウ</t>
    </rPh>
    <rPh sb="2" eb="5">
      <t>ハンバイキ</t>
    </rPh>
    <phoneticPr fontId="2"/>
  </si>
  <si>
    <t>訓練生が使用できるロッカー（個別に戸があるものに限る。）</t>
    <rPh sb="0" eb="3">
      <t>クンレンセイ</t>
    </rPh>
    <rPh sb="4" eb="6">
      <t>シヨウ</t>
    </rPh>
    <rPh sb="14" eb="16">
      <t>コベツ</t>
    </rPh>
    <rPh sb="17" eb="18">
      <t>ト</t>
    </rPh>
    <rPh sb="24" eb="25">
      <t>カギ</t>
    </rPh>
    <phoneticPr fontId="2"/>
  </si>
  <si>
    <t>教室とは別の昼食場所</t>
    <rPh sb="0" eb="2">
      <t>キョウシツ</t>
    </rPh>
    <rPh sb="4" eb="5">
      <t>ベツ</t>
    </rPh>
    <rPh sb="6" eb="8">
      <t>チュウショク</t>
    </rPh>
    <rPh sb="8" eb="10">
      <t>バショ</t>
    </rPh>
    <phoneticPr fontId="2"/>
  </si>
  <si>
    <t>運営体制・訓練基準</t>
    <rPh sb="0" eb="4">
      <t>ウンエイタイセイ</t>
    </rPh>
    <rPh sb="5" eb="7">
      <t>クンレン</t>
    </rPh>
    <rPh sb="7" eb="9">
      <t>キジュン</t>
    </rPh>
    <phoneticPr fontId="2"/>
  </si>
  <si>
    <t>訓練期間を通して
同一教科は同一講師が担当する（企業実習期間を除く。）</t>
    <rPh sb="0" eb="2">
      <t>クンレン</t>
    </rPh>
    <rPh sb="2" eb="4">
      <t>キカン</t>
    </rPh>
    <rPh sb="5" eb="6">
      <t>トオ</t>
    </rPh>
    <rPh sb="9" eb="11">
      <t>ドウイツ</t>
    </rPh>
    <rPh sb="11" eb="13">
      <t>キョウカ</t>
    </rPh>
    <rPh sb="14" eb="16">
      <t>ドウイツ</t>
    </rPh>
    <rPh sb="16" eb="18">
      <t>コウシ</t>
    </rPh>
    <rPh sb="19" eb="21">
      <t>タントウ</t>
    </rPh>
    <rPh sb="24" eb="26">
      <t>キギョウ</t>
    </rPh>
    <rPh sb="26" eb="28">
      <t>ジッシュウ</t>
    </rPh>
    <rPh sb="28" eb="30">
      <t>キカン</t>
    </rPh>
    <rPh sb="31" eb="32">
      <t>ノゾ</t>
    </rPh>
    <phoneticPr fontId="2"/>
  </si>
  <si>
    <t>補講の実施</t>
    <rPh sb="0" eb="2">
      <t>ホコウ</t>
    </rPh>
    <rPh sb="3" eb="5">
      <t>ジッシ</t>
    </rPh>
    <phoneticPr fontId="2"/>
  </si>
  <si>
    <t>ジョブ・カードを活用したキャリアコンサルティングの実施者</t>
    <rPh sb="8" eb="10">
      <t>カツヨウ</t>
    </rPh>
    <rPh sb="25" eb="27">
      <t>ジッシ</t>
    </rPh>
    <rPh sb="27" eb="28">
      <t>シャ</t>
    </rPh>
    <phoneticPr fontId="2"/>
  </si>
  <si>
    <t>毎回、キャリアコンサルタント（国家資格）が実施する</t>
    <rPh sb="0" eb="2">
      <t>マイカイ</t>
    </rPh>
    <rPh sb="15" eb="17">
      <t>コッカ</t>
    </rPh>
    <rPh sb="17" eb="19">
      <t>シカク</t>
    </rPh>
    <rPh sb="21" eb="23">
      <t>ジッシ</t>
    </rPh>
    <phoneticPr fontId="2"/>
  </si>
  <si>
    <t>教室・トイレ等の清掃について
訓練生の参加</t>
    <rPh sb="0" eb="2">
      <t>キョウシツ</t>
    </rPh>
    <rPh sb="6" eb="7">
      <t>トウ</t>
    </rPh>
    <rPh sb="8" eb="10">
      <t>セイソウ</t>
    </rPh>
    <rPh sb="15" eb="17">
      <t>クンレン</t>
    </rPh>
    <rPh sb="17" eb="18">
      <t>セイ</t>
    </rPh>
    <rPh sb="19" eb="21">
      <t>サンカ</t>
    </rPh>
    <phoneticPr fontId="2"/>
  </si>
  <si>
    <t>要しない</t>
    <rPh sb="0" eb="1">
      <t>ヨウ</t>
    </rPh>
    <phoneticPr fontId="2"/>
  </si>
  <si>
    <t>要する</t>
    <rPh sb="0" eb="1">
      <t>ヨウ</t>
    </rPh>
    <phoneticPr fontId="2"/>
  </si>
  <si>
    <t>職業訓練サービスガイドライン適合事業所認定
（長期高度人材育成コースの場合は、記載しないこと）</t>
    <rPh sb="0" eb="2">
      <t>ショクギョウ</t>
    </rPh>
    <rPh sb="2" eb="4">
      <t>クンレン</t>
    </rPh>
    <rPh sb="14" eb="16">
      <t>テキゴウ</t>
    </rPh>
    <rPh sb="16" eb="19">
      <t>ジギョウショ</t>
    </rPh>
    <rPh sb="19" eb="21">
      <t>ニンテイ</t>
    </rPh>
    <rPh sb="23" eb="31">
      <t>チョウキコウドジンザイイクセイ</t>
    </rPh>
    <rPh sb="35" eb="37">
      <t>バアイ</t>
    </rPh>
    <rPh sb="39" eb="41">
      <t>キサイ</t>
    </rPh>
    <phoneticPr fontId="2"/>
  </si>
  <si>
    <t>取得している</t>
    <rPh sb="0" eb="2">
      <t>シュトク</t>
    </rPh>
    <phoneticPr fontId="2"/>
  </si>
  <si>
    <t>左欄に該当しない</t>
    <rPh sb="0" eb="2">
      <t>サラン</t>
    </rPh>
    <rPh sb="3" eb="5">
      <t>ガイトウ</t>
    </rPh>
    <phoneticPr fontId="2"/>
  </si>
  <si>
    <t>様式7-1号</t>
    <rPh sb="0" eb="2">
      <t>ヨウシキ</t>
    </rPh>
    <rPh sb="5" eb="6">
      <t>ゴウ</t>
    </rPh>
    <phoneticPr fontId="2"/>
  </si>
  <si>
    <t>講師名簿（訓練科別）</t>
    <rPh sb="0" eb="2">
      <t>コウシ</t>
    </rPh>
    <rPh sb="2" eb="4">
      <t>メイボ</t>
    </rPh>
    <rPh sb="5" eb="7">
      <t>クンレン</t>
    </rPh>
    <rPh sb="7" eb="8">
      <t>カ</t>
    </rPh>
    <rPh sb="8" eb="9">
      <t>ベツ</t>
    </rPh>
    <phoneticPr fontId="2"/>
  </si>
  <si>
    <t>総数と一致→</t>
    <rPh sb="0" eb="2">
      <t>ソウスウ</t>
    </rPh>
    <rPh sb="3" eb="5">
      <t>イッチ</t>
    </rPh>
    <phoneticPr fontId="2"/>
  </si>
  <si>
    <t>講師数</t>
    <rPh sb="0" eb="2">
      <t>コウシ</t>
    </rPh>
    <rPh sb="2" eb="3">
      <t>スウ</t>
    </rPh>
    <phoneticPr fontId="2"/>
  </si>
  <si>
    <t>実　技：訓練生15人までは１人以上とし、15人を超える場合は２人以上とすること。
学　科：１名以上とすること。（いずれも、２人以上配置の場合の２人目以上は助手でも可）</t>
    <phoneticPr fontId="2"/>
  </si>
  <si>
    <t>主たる講師</t>
    <rPh sb="0" eb="1">
      <t>シュ</t>
    </rPh>
    <rPh sb="3" eb="5">
      <t>コウシ</t>
    </rPh>
    <phoneticPr fontId="2"/>
  </si>
  <si>
    <t>氏名</t>
    <rPh sb="0" eb="2">
      <t>シメイ</t>
    </rPh>
    <phoneticPr fontId="2"/>
  </si>
  <si>
    <t>年齢</t>
    <rPh sb="0" eb="2">
      <t>ネンレイ</t>
    </rPh>
    <phoneticPr fontId="2"/>
  </si>
  <si>
    <t>勤務
形態</t>
    <rPh sb="0" eb="2">
      <t>キンム</t>
    </rPh>
    <rPh sb="3" eb="5">
      <t>ケイタイ</t>
    </rPh>
    <phoneticPr fontId="2"/>
  </si>
  <si>
    <t>担当
科目</t>
    <rPh sb="0" eb="2">
      <t>タントウ</t>
    </rPh>
    <rPh sb="3" eb="5">
      <t>カモク</t>
    </rPh>
    <phoneticPr fontId="2"/>
  </si>
  <si>
    <t>講　師　経　歴</t>
    <rPh sb="0" eb="1">
      <t>コウ</t>
    </rPh>
    <rPh sb="2" eb="3">
      <t>シ</t>
    </rPh>
    <rPh sb="4" eb="5">
      <t>キョウ</t>
    </rPh>
    <rPh sb="6" eb="7">
      <t>レキ</t>
    </rPh>
    <phoneticPr fontId="2"/>
  </si>
  <si>
    <t>資　格　・　免　許</t>
    <rPh sb="0" eb="1">
      <t>シ</t>
    </rPh>
    <rPh sb="2" eb="3">
      <t>カク</t>
    </rPh>
    <rPh sb="6" eb="7">
      <t>メン</t>
    </rPh>
    <rPh sb="8" eb="9">
      <t>モト</t>
    </rPh>
    <phoneticPr fontId="2"/>
  </si>
  <si>
    <r>
      <t xml:space="preserve">キャリアコンサルタント（国家資格）
</t>
    </r>
    <r>
      <rPr>
        <u/>
        <sz val="9"/>
        <rFont val="ＭＳ Ｐゴシック"/>
        <family val="3"/>
        <charset val="128"/>
      </rPr>
      <t>有効期限</t>
    </r>
    <rPh sb="12" eb="14">
      <t>コッカ</t>
    </rPh>
    <rPh sb="14" eb="16">
      <t>シカク</t>
    </rPh>
    <rPh sb="18" eb="20">
      <t>ユウコウ</t>
    </rPh>
    <rPh sb="20" eb="22">
      <t>キゲン</t>
    </rPh>
    <phoneticPr fontId="2"/>
  </si>
  <si>
    <t>○○　○○</t>
    <phoneticPr fontId="2"/>
  </si>
  <si>
    <t>常　勤</t>
  </si>
  <si>
    <t>学　科
(Word基礎）
(Excel基礎)</t>
    <rPh sb="9" eb="11">
      <t>キソ</t>
    </rPh>
    <rPh sb="19" eb="21">
      <t>キソ</t>
    </rPh>
    <phoneticPr fontId="2"/>
  </si>
  <si>
    <t>H12.3 
職業能力開発総合大学校△△科卒業
H12.4～H15.3
□□職業能力開発短期大学校△△科指導員
H15.4～申請日時点
○○サービス(株)　○○スクール講師（△△を中心に指導）</t>
    <rPh sb="7" eb="9">
      <t>ショクギョウ</t>
    </rPh>
    <rPh sb="9" eb="11">
      <t>ノウリョク</t>
    </rPh>
    <rPh sb="11" eb="13">
      <t>カイハツ</t>
    </rPh>
    <rPh sb="13" eb="15">
      <t>ソウゴウ</t>
    </rPh>
    <rPh sb="15" eb="18">
      <t>ダイガッコウ</t>
    </rPh>
    <rPh sb="20" eb="21">
      <t>カ</t>
    </rPh>
    <rPh sb="21" eb="23">
      <t>ソツギョウ</t>
    </rPh>
    <rPh sb="38" eb="40">
      <t>ショクギョウ</t>
    </rPh>
    <rPh sb="40" eb="42">
      <t>ノウリョク</t>
    </rPh>
    <rPh sb="42" eb="44">
      <t>カイハツ</t>
    </rPh>
    <rPh sb="44" eb="46">
      <t>タンキ</t>
    </rPh>
    <rPh sb="46" eb="49">
      <t>ダイガッコウ</t>
    </rPh>
    <rPh sb="51" eb="52">
      <t>カ</t>
    </rPh>
    <rPh sb="52" eb="55">
      <t>シドウイン</t>
    </rPh>
    <rPh sb="62" eb="64">
      <t>シンセイ</t>
    </rPh>
    <rPh sb="64" eb="65">
      <t>ビ</t>
    </rPh>
    <rPh sb="65" eb="67">
      <t>ジテン</t>
    </rPh>
    <rPh sb="74" eb="77">
      <t>カブ</t>
    </rPh>
    <rPh sb="84" eb="86">
      <t>コウシ</t>
    </rPh>
    <rPh sb="90" eb="92">
      <t>チュウシン</t>
    </rPh>
    <rPh sb="93" eb="95">
      <t>シドウ</t>
    </rPh>
    <phoneticPr fontId="2"/>
  </si>
  <si>
    <t xml:space="preserve">（資格）
　H11.4
　「○○検定２級」取得
（免許）
　H12.3「職業訓練指導
　員免許（事務科）」
</t>
    <rPh sb="1" eb="3">
      <t>シカク</t>
    </rPh>
    <rPh sb="16" eb="18">
      <t>ケンテイ</t>
    </rPh>
    <rPh sb="19" eb="20">
      <t>キュウ</t>
    </rPh>
    <rPh sb="21" eb="23">
      <t>シュトク</t>
    </rPh>
    <rPh sb="25" eb="27">
      <t>メンキョ</t>
    </rPh>
    <rPh sb="36" eb="38">
      <t>ショクギョウ</t>
    </rPh>
    <rPh sb="38" eb="40">
      <t>クンレン</t>
    </rPh>
    <rPh sb="40" eb="42">
      <t>シドウ</t>
    </rPh>
    <rPh sb="44" eb="45">
      <t>イン</t>
    </rPh>
    <rPh sb="45" eb="47">
      <t>メンキョ</t>
    </rPh>
    <rPh sb="48" eb="50">
      <t>ジム</t>
    </rPh>
    <rPh sb="50" eb="51">
      <t>カ</t>
    </rPh>
    <phoneticPr fontId="2"/>
  </si>
  <si>
    <t>非常勤</t>
  </si>
  <si>
    <t>様式7-2号</t>
    <rPh sb="0" eb="2">
      <t>ヨウシキ</t>
    </rPh>
    <rPh sb="5" eb="6">
      <t>ゴウ</t>
    </rPh>
    <phoneticPr fontId="2"/>
  </si>
  <si>
    <t>指導員実績（訓練科別）</t>
    <rPh sb="0" eb="3">
      <t>シドウイン</t>
    </rPh>
    <rPh sb="3" eb="5">
      <t>ジッセキ</t>
    </rPh>
    <rPh sb="6" eb="9">
      <t>クンレンカ</t>
    </rPh>
    <rPh sb="9" eb="10">
      <t>ベツ</t>
    </rPh>
    <phoneticPr fontId="2"/>
  </si>
  <si>
    <t>注意）</t>
    <rPh sb="0" eb="2">
      <t>チュウイ</t>
    </rPh>
    <phoneticPr fontId="2"/>
  </si>
  <si>
    <r>
      <t>　１　様式７－１号に記載の講師について、</t>
    </r>
    <r>
      <rPr>
        <b/>
        <u/>
        <sz val="10"/>
        <rFont val="ＭＳ ゴシック"/>
        <family val="3"/>
        <charset val="128"/>
      </rPr>
      <t>公共職業能力開発施設における指導経歴がある場合</t>
    </r>
    <r>
      <rPr>
        <sz val="10"/>
        <rFont val="ＭＳ 明朝"/>
        <family val="1"/>
        <charset val="128"/>
      </rPr>
      <t xml:space="preserve">
　　　</t>
    </r>
    <r>
      <rPr>
        <b/>
        <u/>
        <sz val="10"/>
        <rFont val="ＭＳ 明朝"/>
        <family val="1"/>
        <charset val="128"/>
      </rPr>
      <t>にのみ</t>
    </r>
    <r>
      <rPr>
        <sz val="10"/>
        <rFont val="ＭＳ 明朝"/>
        <family val="1"/>
        <charset val="128"/>
      </rPr>
      <t>以下に記載すること。</t>
    </r>
    <phoneticPr fontId="2"/>
  </si>
  <si>
    <t>　２　公共職業能力開発施設とは、国(独立行政法人を含む。)、都道府県、市町村が設置するもの
　　　をいう。</t>
    <phoneticPr fontId="2"/>
  </si>
  <si>
    <t>　３　委託訓練実施施設や基金訓練・求職者支援訓練実施施設における指導経歴は該当しない。</t>
    <phoneticPr fontId="2"/>
  </si>
  <si>
    <t>　４　様式７－１号と重複する場合も、あらためて以下に記載すること。　</t>
    <phoneticPr fontId="2"/>
  </si>
  <si>
    <t>　５　該当者がいない場合は、提出不要。</t>
    <rPh sb="3" eb="5">
      <t>ガイトウ</t>
    </rPh>
    <rPh sb="5" eb="6">
      <t>シャ</t>
    </rPh>
    <rPh sb="10" eb="12">
      <t>バアイ</t>
    </rPh>
    <rPh sb="14" eb="16">
      <t>テイシュツ</t>
    </rPh>
    <rPh sb="16" eb="18">
      <t>フヨウ</t>
    </rPh>
    <phoneticPr fontId="2"/>
  </si>
  <si>
    <t>氏　　名</t>
    <rPh sb="0" eb="1">
      <t>シ</t>
    </rPh>
    <rPh sb="3" eb="4">
      <t>メイ</t>
    </rPh>
    <phoneticPr fontId="2"/>
  </si>
  <si>
    <t>公共職業能力
開発施設名</t>
    <rPh sb="0" eb="2">
      <t>コウキョウ</t>
    </rPh>
    <rPh sb="2" eb="4">
      <t>ショクギョウ</t>
    </rPh>
    <rPh sb="4" eb="6">
      <t>ノウリョク</t>
    </rPh>
    <rPh sb="7" eb="9">
      <t>カイハツ</t>
    </rPh>
    <rPh sb="9" eb="12">
      <t>シセツメイ</t>
    </rPh>
    <phoneticPr fontId="2"/>
  </si>
  <si>
    <t>○○立○○産業技術
専門校</t>
    <rPh sb="2" eb="3">
      <t>タテ</t>
    </rPh>
    <rPh sb="5" eb="7">
      <t>サンギョウ</t>
    </rPh>
    <rPh sb="7" eb="9">
      <t>ギジュツ</t>
    </rPh>
    <rPh sb="10" eb="12">
      <t>センモン</t>
    </rPh>
    <rPh sb="12" eb="13">
      <t>コウ</t>
    </rPh>
    <phoneticPr fontId="2"/>
  </si>
  <si>
    <t>○○　科</t>
    <rPh sb="3" eb="4">
      <t>カ</t>
    </rPh>
    <phoneticPr fontId="2"/>
  </si>
  <si>
    <t>指導内容</t>
    <rPh sb="0" eb="2">
      <t>シドウ</t>
    </rPh>
    <rPh sb="2" eb="4">
      <t>ナイヨウ</t>
    </rPh>
    <phoneticPr fontId="2"/>
  </si>
  <si>
    <t>○○担当</t>
    <rPh sb="2" eb="4">
      <t>タントウ</t>
    </rPh>
    <phoneticPr fontId="2"/>
  </si>
  <si>
    <t>指導期間</t>
    <rPh sb="0" eb="2">
      <t>シドウ</t>
    </rPh>
    <rPh sb="2" eb="4">
      <t>キカン</t>
    </rPh>
    <phoneticPr fontId="2"/>
  </si>
  <si>
    <t>H○○.○～H○○.○</t>
    <phoneticPr fontId="2"/>
  </si>
  <si>
    <t>様式8号</t>
    <phoneticPr fontId="2"/>
  </si>
  <si>
    <t>使用教材一覧（訓練科別）</t>
    <rPh sb="0" eb="2">
      <t>シヨウ</t>
    </rPh>
    <rPh sb="2" eb="4">
      <t>キョウザイ</t>
    </rPh>
    <rPh sb="4" eb="6">
      <t>イチラン</t>
    </rPh>
    <rPh sb="9" eb="10">
      <t>カ</t>
    </rPh>
    <phoneticPr fontId="2"/>
  </si>
  <si>
    <r>
      <t>　１．市販教材</t>
    </r>
    <r>
      <rPr>
        <b/>
        <u/>
        <sz val="10"/>
        <rFont val="ＭＳ 明朝"/>
        <family val="1"/>
        <charset val="128"/>
      </rPr>
      <t>及び自作の副教材等、使用予定の全教材（訓練生から金額を徴収しないものも含む。）</t>
    </r>
    <rPh sb="3" eb="5">
      <t>シハン</t>
    </rPh>
    <rPh sb="5" eb="7">
      <t>キョウザイ</t>
    </rPh>
    <rPh sb="7" eb="8">
      <t>オヨ</t>
    </rPh>
    <rPh sb="9" eb="11">
      <t>ジサク</t>
    </rPh>
    <rPh sb="12" eb="15">
      <t>フクキョウザイ</t>
    </rPh>
    <rPh sb="15" eb="16">
      <t>トウ</t>
    </rPh>
    <rPh sb="17" eb="19">
      <t>シヨウ</t>
    </rPh>
    <rPh sb="19" eb="21">
      <t>ヨテイ</t>
    </rPh>
    <rPh sb="22" eb="23">
      <t>ゼン</t>
    </rPh>
    <rPh sb="23" eb="25">
      <t>キョウザイ</t>
    </rPh>
    <rPh sb="26" eb="28">
      <t>クンレン</t>
    </rPh>
    <rPh sb="28" eb="29">
      <t>セイ</t>
    </rPh>
    <rPh sb="31" eb="33">
      <t>キンガク</t>
    </rPh>
    <rPh sb="34" eb="36">
      <t>チョウシュウ</t>
    </rPh>
    <rPh sb="42" eb="43">
      <t>フク</t>
    </rPh>
    <phoneticPr fontId="2"/>
  </si>
  <si>
    <t>　　　を記載すること。</t>
    <rPh sb="4" eb="6">
      <t>キサイ</t>
    </rPh>
    <phoneticPr fontId="2"/>
  </si>
  <si>
    <r>
      <t>　</t>
    </r>
    <r>
      <rPr>
        <sz val="10"/>
        <rFont val="ＭＳ 明朝"/>
        <family val="1"/>
        <charset val="128"/>
      </rPr>
      <t>２．</t>
    </r>
    <r>
      <rPr>
        <b/>
        <u/>
        <sz val="10"/>
        <rFont val="ＭＳ 明朝"/>
        <family val="1"/>
        <charset val="128"/>
      </rPr>
      <t>教材使用科目欄には、様式４－１等記載の科目別に記載すること。　　</t>
    </r>
    <r>
      <rPr>
        <b/>
        <sz val="10"/>
        <rFont val="ＭＳ 明朝"/>
        <family val="1"/>
        <charset val="128"/>
      </rPr>
      <t>　　</t>
    </r>
    <rPh sb="3" eb="5">
      <t>キョウザイ</t>
    </rPh>
    <rPh sb="5" eb="7">
      <t>シヨウ</t>
    </rPh>
    <rPh sb="7" eb="9">
      <t>カモク</t>
    </rPh>
    <phoneticPr fontId="2"/>
  </si>
  <si>
    <r>
      <t>　３．</t>
    </r>
    <r>
      <rPr>
        <b/>
        <u/>
        <sz val="10"/>
        <rFont val="ＭＳ 明朝"/>
        <family val="1"/>
        <charset val="128"/>
      </rPr>
      <t>価格欄には、市販教材の価格のみ記載すること。（自作の副教材は費用徴収を認めていない。）</t>
    </r>
    <rPh sb="3" eb="5">
      <t>カカク</t>
    </rPh>
    <rPh sb="5" eb="6">
      <t>ラン</t>
    </rPh>
    <rPh sb="9" eb="11">
      <t>シハン</t>
    </rPh>
    <rPh sb="11" eb="13">
      <t>キョウザイ</t>
    </rPh>
    <rPh sb="14" eb="16">
      <t>カカク</t>
    </rPh>
    <rPh sb="18" eb="20">
      <t>キサイ</t>
    </rPh>
    <rPh sb="26" eb="28">
      <t>ジサク</t>
    </rPh>
    <rPh sb="29" eb="32">
      <t>フクキョウザイ</t>
    </rPh>
    <rPh sb="33" eb="35">
      <t>ヒヨウ</t>
    </rPh>
    <rPh sb="35" eb="37">
      <t>チョウシュウ</t>
    </rPh>
    <rPh sb="38" eb="39">
      <t>ミト</t>
    </rPh>
    <phoneticPr fontId="2"/>
  </si>
  <si>
    <r>
      <t>　４．</t>
    </r>
    <r>
      <rPr>
        <b/>
        <u/>
        <sz val="10"/>
        <rFont val="ＭＳ 明朝"/>
        <family val="1"/>
        <charset val="128"/>
      </rPr>
      <t>訓練生からの徴収金額欄には、訓練生から徴収する金額を記載すること。</t>
    </r>
    <rPh sb="3" eb="5">
      <t>クンレン</t>
    </rPh>
    <rPh sb="5" eb="6">
      <t>セイ</t>
    </rPh>
    <rPh sb="9" eb="11">
      <t>チョウシュウ</t>
    </rPh>
    <rPh sb="11" eb="13">
      <t>キンガク</t>
    </rPh>
    <rPh sb="13" eb="14">
      <t>ラン</t>
    </rPh>
    <rPh sb="17" eb="19">
      <t>クンレン</t>
    </rPh>
    <rPh sb="19" eb="20">
      <t>セイ</t>
    </rPh>
    <rPh sb="22" eb="24">
      <t>チョウシュウ</t>
    </rPh>
    <rPh sb="26" eb="28">
      <t>キンガク</t>
    </rPh>
    <rPh sb="29" eb="31">
      <t>キサイ</t>
    </rPh>
    <phoneticPr fontId="2"/>
  </si>
  <si>
    <t>　５．合計金額が、資料２記載の範囲内になるように記載すること。</t>
    <rPh sb="3" eb="5">
      <t>ゴウケイ</t>
    </rPh>
    <rPh sb="5" eb="7">
      <t>キンガク</t>
    </rPh>
    <rPh sb="9" eb="11">
      <t>シリョウ</t>
    </rPh>
    <rPh sb="12" eb="14">
      <t>キサイ</t>
    </rPh>
    <rPh sb="15" eb="18">
      <t>ハンイナイ</t>
    </rPh>
    <rPh sb="24" eb="26">
      <t>キサイ</t>
    </rPh>
    <phoneticPr fontId="2"/>
  </si>
  <si>
    <t>　６．資格試験の受験料等は記載しないこと。</t>
    <rPh sb="3" eb="5">
      <t>シカク</t>
    </rPh>
    <rPh sb="5" eb="7">
      <t>シケン</t>
    </rPh>
    <rPh sb="8" eb="10">
      <t>ジュケン</t>
    </rPh>
    <rPh sb="10" eb="11">
      <t>リョウ</t>
    </rPh>
    <rPh sb="11" eb="12">
      <t>トウ</t>
    </rPh>
    <rPh sb="13" eb="15">
      <t>キサイ</t>
    </rPh>
    <phoneticPr fontId="2"/>
  </si>
  <si>
    <t>　７．必要に応じて、各教科におけるメインテキスト原本を確認することがある。</t>
    <rPh sb="3" eb="5">
      <t>ヒツヨウ</t>
    </rPh>
    <rPh sb="6" eb="7">
      <t>オウ</t>
    </rPh>
    <rPh sb="10" eb="11">
      <t>カク</t>
    </rPh>
    <rPh sb="24" eb="26">
      <t>ゲンポン</t>
    </rPh>
    <rPh sb="27" eb="29">
      <t>カクニン</t>
    </rPh>
    <phoneticPr fontId="2"/>
  </si>
  <si>
    <t>　</t>
    <phoneticPr fontId="2"/>
  </si>
  <si>
    <t>教材使用科目</t>
    <rPh sb="0" eb="2">
      <t>キョウザイ</t>
    </rPh>
    <rPh sb="2" eb="4">
      <t>シヨウ</t>
    </rPh>
    <rPh sb="4" eb="6">
      <t>カモク</t>
    </rPh>
    <phoneticPr fontId="2"/>
  </si>
  <si>
    <r>
      <t xml:space="preserve">教　　材　　名
</t>
    </r>
    <r>
      <rPr>
        <u/>
        <sz val="10"/>
        <rFont val="ＭＳ ゴシック"/>
        <family val="3"/>
        <charset val="128"/>
      </rPr>
      <t>※正式名称で記載すること</t>
    </r>
    <rPh sb="0" eb="1">
      <t>キョウ</t>
    </rPh>
    <rPh sb="3" eb="4">
      <t>ザイ</t>
    </rPh>
    <rPh sb="6" eb="7">
      <t>メイ</t>
    </rPh>
    <rPh sb="9" eb="11">
      <t>セイシキ</t>
    </rPh>
    <rPh sb="11" eb="13">
      <t>メイショウ</t>
    </rPh>
    <rPh sb="14" eb="16">
      <t>キサイ</t>
    </rPh>
    <phoneticPr fontId="2"/>
  </si>
  <si>
    <t>出　版　社　名</t>
    <rPh sb="0" eb="1">
      <t>デ</t>
    </rPh>
    <rPh sb="2" eb="3">
      <t>ハン</t>
    </rPh>
    <rPh sb="4" eb="5">
      <t>シャ</t>
    </rPh>
    <rPh sb="6" eb="7">
      <t>メイ</t>
    </rPh>
    <phoneticPr fontId="2"/>
  </si>
  <si>
    <r>
      <t xml:space="preserve">価　　格
</t>
    </r>
    <r>
      <rPr>
        <u/>
        <sz val="11"/>
        <rFont val="ＭＳ ゴシック"/>
        <family val="3"/>
        <charset val="128"/>
      </rPr>
      <t>（税込）</t>
    </r>
    <rPh sb="0" eb="1">
      <t>アタイ</t>
    </rPh>
    <rPh sb="3" eb="4">
      <t>カク</t>
    </rPh>
    <rPh sb="6" eb="8">
      <t>ゼイコ</t>
    </rPh>
    <phoneticPr fontId="2"/>
  </si>
  <si>
    <r>
      <t xml:space="preserve">訓練生からの徴収金額
</t>
    </r>
    <r>
      <rPr>
        <u/>
        <sz val="11"/>
        <rFont val="ＭＳ ゴシック"/>
        <family val="3"/>
        <charset val="128"/>
      </rPr>
      <t>（税込）</t>
    </r>
    <rPh sb="0" eb="2">
      <t>クンレン</t>
    </rPh>
    <rPh sb="2" eb="3">
      <t>セイ</t>
    </rPh>
    <rPh sb="6" eb="9">
      <t>チョウシュウキン</t>
    </rPh>
    <rPh sb="9" eb="10">
      <t>ガク</t>
    </rPh>
    <rPh sb="12" eb="14">
      <t>ゼイコ</t>
    </rPh>
    <phoneticPr fontId="2"/>
  </si>
  <si>
    <t>備　　考</t>
    <rPh sb="0" eb="1">
      <t>ソナエ</t>
    </rPh>
    <rPh sb="3" eb="4">
      <t>コウ</t>
    </rPh>
    <phoneticPr fontId="2"/>
  </si>
  <si>
    <t>●●科</t>
    <rPh sb="2" eb="3">
      <t>カ</t>
    </rPh>
    <phoneticPr fontId="2"/>
  </si>
  <si>
    <t>●●の基礎及び応用</t>
    <rPh sb="3" eb="5">
      <t>キソ</t>
    </rPh>
    <rPh sb="5" eb="6">
      <t>オヨ</t>
    </rPh>
    <rPh sb="7" eb="9">
      <t>オウヨウ</t>
    </rPh>
    <phoneticPr fontId="2"/>
  </si>
  <si>
    <t>▲▲出版</t>
    <rPh sb="2" eb="4">
      <t>シュッパン</t>
    </rPh>
    <phoneticPr fontId="2"/>
  </si>
  <si>
    <t>合　　計　　金　　額</t>
    <rPh sb="0" eb="1">
      <t>ゴウ</t>
    </rPh>
    <rPh sb="3" eb="4">
      <t>ケイ</t>
    </rPh>
    <rPh sb="6" eb="7">
      <t>カネ</t>
    </rPh>
    <rPh sb="9" eb="10">
      <t>ガク</t>
    </rPh>
    <phoneticPr fontId="2"/>
  </si>
  <si>
    <t>様式9号</t>
    <phoneticPr fontId="2"/>
  </si>
  <si>
    <t>使用機器一覧（訓練科別）</t>
    <rPh sb="0" eb="2">
      <t>シヨウ</t>
    </rPh>
    <rPh sb="2" eb="4">
      <t>キキ</t>
    </rPh>
    <rPh sb="4" eb="6">
      <t>イチラン</t>
    </rPh>
    <rPh sb="7" eb="9">
      <t>クンレン</t>
    </rPh>
    <rPh sb="9" eb="10">
      <t>カ</t>
    </rPh>
    <rPh sb="10" eb="11">
      <t>ベツ</t>
    </rPh>
    <phoneticPr fontId="2"/>
  </si>
  <si>
    <t>（今回申請コースに使用するハード・ソフトウェア等）</t>
    <rPh sb="1" eb="3">
      <t>コンカイ</t>
    </rPh>
    <rPh sb="3" eb="5">
      <t>シンセイ</t>
    </rPh>
    <rPh sb="9" eb="11">
      <t>シヨウ</t>
    </rPh>
    <rPh sb="23" eb="24">
      <t>トウ</t>
    </rPh>
    <phoneticPr fontId="2"/>
  </si>
  <si>
    <t>注意）</t>
    <phoneticPr fontId="2"/>
  </si>
  <si>
    <t>１．訓練コースに使用するハード・ソフトウェア等を箇条書等で漏れなく記載すること。</t>
    <rPh sb="2" eb="4">
      <t>クンレン</t>
    </rPh>
    <rPh sb="8" eb="10">
      <t>シヨウ</t>
    </rPh>
    <rPh sb="22" eb="23">
      <t>トウ</t>
    </rPh>
    <rPh sb="24" eb="27">
      <t>カジョウガキ</t>
    </rPh>
    <rPh sb="27" eb="28">
      <t>トウ</t>
    </rPh>
    <rPh sb="29" eb="30">
      <t>モ</t>
    </rPh>
    <rPh sb="33" eb="35">
      <t>キサイ</t>
    </rPh>
    <phoneticPr fontId="2"/>
  </si>
  <si>
    <t>その際は各々の台数等についても記載すること。</t>
    <rPh sb="2" eb="3">
      <t>サイ</t>
    </rPh>
    <rPh sb="4" eb="6">
      <t>オノオノ</t>
    </rPh>
    <rPh sb="7" eb="9">
      <t>ダイスウ</t>
    </rPh>
    <rPh sb="9" eb="10">
      <t>トウ</t>
    </rPh>
    <rPh sb="15" eb="17">
      <t>キサイ</t>
    </rPh>
    <phoneticPr fontId="2"/>
  </si>
  <si>
    <t>２．実施施設を所管する実施機関の代表者にあっては、内容等に相違ないことを確認のうえ、</t>
    <rPh sb="2" eb="4">
      <t>ジッシ</t>
    </rPh>
    <rPh sb="4" eb="6">
      <t>シセツ</t>
    </rPh>
    <rPh sb="7" eb="9">
      <t>ショカン</t>
    </rPh>
    <rPh sb="11" eb="13">
      <t>ジッシ</t>
    </rPh>
    <rPh sb="13" eb="15">
      <t>キカン</t>
    </rPh>
    <rPh sb="16" eb="19">
      <t>ダイヒョウシャ</t>
    </rPh>
    <rPh sb="25" eb="27">
      <t>ナイヨウ</t>
    </rPh>
    <rPh sb="27" eb="28">
      <t>トウ</t>
    </rPh>
    <rPh sb="29" eb="31">
      <t>ソウイ</t>
    </rPh>
    <rPh sb="36" eb="38">
      <t>カクニン</t>
    </rPh>
    <phoneticPr fontId="2"/>
  </si>
  <si>
    <t>実施機関代表者名を記入すること（押印は不要）。</t>
    <rPh sb="0" eb="2">
      <t>ジッシ</t>
    </rPh>
    <rPh sb="2" eb="4">
      <t>キカン</t>
    </rPh>
    <rPh sb="4" eb="6">
      <t>ダイヒョウ</t>
    </rPh>
    <rPh sb="6" eb="7">
      <t>シャ</t>
    </rPh>
    <rPh sb="7" eb="8">
      <t>メイ</t>
    </rPh>
    <rPh sb="9" eb="11">
      <t>キニュウ</t>
    </rPh>
    <rPh sb="16" eb="18">
      <t>オウイン</t>
    </rPh>
    <rPh sb="19" eb="21">
      <t>フヨウ</t>
    </rPh>
    <phoneticPr fontId="2"/>
  </si>
  <si>
    <r>
      <t>　</t>
    </r>
    <r>
      <rPr>
        <sz val="11"/>
        <rFont val="ＭＳ ゴシック"/>
        <family val="3"/>
        <charset val="128"/>
      </rPr>
      <t>今回申請するコースに使用する一切のハード・ソフトウェアは以下のとおりであり、かつこれに係るライセンス等にあっては適切なものであることを確認のうえ申請いたします。</t>
    </r>
    <rPh sb="1" eb="3">
      <t>コンカイ</t>
    </rPh>
    <rPh sb="3" eb="5">
      <t>シンセイ</t>
    </rPh>
    <rPh sb="11" eb="13">
      <t>シヨウ</t>
    </rPh>
    <rPh sb="15" eb="17">
      <t>イッサイ</t>
    </rPh>
    <rPh sb="29" eb="31">
      <t>イカ</t>
    </rPh>
    <rPh sb="44" eb="45">
      <t>カカ</t>
    </rPh>
    <rPh sb="51" eb="52">
      <t>トウ</t>
    </rPh>
    <rPh sb="57" eb="59">
      <t>テキセツ</t>
    </rPh>
    <rPh sb="68" eb="70">
      <t>カクニン</t>
    </rPh>
    <rPh sb="73" eb="75">
      <t>シンセイ</t>
    </rPh>
    <phoneticPr fontId="2"/>
  </si>
  <si>
    <t>実施機関
代表者名</t>
    <rPh sb="0" eb="2">
      <t>ジッシ</t>
    </rPh>
    <rPh sb="2" eb="4">
      <t>キカン</t>
    </rPh>
    <rPh sb="5" eb="7">
      <t>ダイヒョウ</t>
    </rPh>
    <rPh sb="7" eb="8">
      <t>シャ</t>
    </rPh>
    <rPh sb="8" eb="9">
      <t>メイ</t>
    </rPh>
    <phoneticPr fontId="2"/>
  </si>
  <si>
    <t>株式会社○○　
代表取締役社長　△△</t>
    <rPh sb="0" eb="6">
      <t>カブシキガイシャマルマル</t>
    </rPh>
    <rPh sb="8" eb="10">
      <t>ダイヒョウ</t>
    </rPh>
    <rPh sb="10" eb="13">
      <t>トリシマリヤク</t>
    </rPh>
    <rPh sb="13" eb="15">
      <t>シャチョウ</t>
    </rPh>
    <phoneticPr fontId="2"/>
  </si>
  <si>
    <t>機種名
（メーカ
・年式）</t>
    <rPh sb="0" eb="1">
      <t>キ</t>
    </rPh>
    <rPh sb="1" eb="2">
      <t>タネ</t>
    </rPh>
    <rPh sb="2" eb="3">
      <t>メイ</t>
    </rPh>
    <rPh sb="10" eb="12">
      <t>ネンシキ</t>
    </rPh>
    <phoneticPr fontId="2"/>
  </si>
  <si>
    <t>使用ＯＳ</t>
    <rPh sb="0" eb="1">
      <t>ツカ</t>
    </rPh>
    <rPh sb="1" eb="2">
      <t>ヨウ</t>
    </rPh>
    <phoneticPr fontId="2"/>
  </si>
  <si>
    <t>使用ソフ ト
（名称・Ver)</t>
    <rPh sb="0" eb="1">
      <t>ツカ</t>
    </rPh>
    <rPh sb="1" eb="2">
      <t>ヨウ</t>
    </rPh>
    <rPh sb="8" eb="10">
      <t>メイショウ</t>
    </rPh>
    <phoneticPr fontId="2"/>
  </si>
  <si>
    <t>備　　　考</t>
    <rPh sb="0" eb="1">
      <t>ソナエ</t>
    </rPh>
    <rPh sb="4" eb="5">
      <t>コウ</t>
    </rPh>
    <phoneticPr fontId="2"/>
  </si>
  <si>
    <t>様式4-2号</t>
    <rPh sb="0" eb="2">
      <t>ヨウシキ</t>
    </rPh>
    <rPh sb="5" eb="6">
      <t>ゴウ</t>
    </rPh>
    <phoneticPr fontId="2"/>
  </si>
  <si>
    <t>訓練時間外にジョブ・カードを活用したキャリアコンサルティングを実施する場合、右欄に担当者名・有効期限を記載すること。（訓練時間内に実施する場合は、空欄とすること。）</t>
    <rPh sb="38" eb="39">
      <t>ミギ</t>
    </rPh>
    <rPh sb="39" eb="40">
      <t>ラン</t>
    </rPh>
    <rPh sb="41" eb="44">
      <t>タントウシャ</t>
    </rPh>
    <rPh sb="44" eb="45">
      <t>メイ</t>
    </rPh>
    <rPh sb="46" eb="48">
      <t>ユウコウ</t>
    </rPh>
    <rPh sb="48" eb="50">
      <t>キゲン</t>
    </rPh>
    <rPh sb="51" eb="53">
      <t>キサイ</t>
    </rPh>
    <rPh sb="59" eb="61">
      <t>クンレン</t>
    </rPh>
    <rPh sb="61" eb="63">
      <t>ジカン</t>
    </rPh>
    <rPh sb="63" eb="64">
      <t>ナイ</t>
    </rPh>
    <rPh sb="65" eb="67">
      <t>ジッシ</t>
    </rPh>
    <rPh sb="69" eb="71">
      <t>バアイ</t>
    </rPh>
    <rPh sb="73" eb="75">
      <t>クウラン</t>
    </rPh>
    <phoneticPr fontId="2"/>
  </si>
  <si>
    <t>様式5-1号</t>
    <rPh sb="0" eb="2">
      <t>ヨウシキ</t>
    </rPh>
    <rPh sb="5" eb="6">
      <t>ゴウ</t>
    </rPh>
    <phoneticPr fontId="2"/>
  </si>
  <si>
    <t>様式5-2号</t>
    <rPh sb="0" eb="2">
      <t>ヨウシキ</t>
    </rPh>
    <rPh sb="5" eb="6">
      <t>ゴウ</t>
    </rPh>
    <phoneticPr fontId="2"/>
  </si>
  <si>
    <t>様式5-3号</t>
    <rPh sb="0" eb="2">
      <t>ヨウシキ</t>
    </rPh>
    <rPh sb="5" eb="6">
      <t>ゴウ</t>
    </rPh>
    <phoneticPr fontId="2"/>
  </si>
  <si>
    <t>様式5-4号</t>
    <rPh sb="0" eb="2">
      <t>ヨウシキ</t>
    </rPh>
    <rPh sb="5" eb="6">
      <t>ゴウ</t>
    </rPh>
    <phoneticPr fontId="2"/>
  </si>
  <si>
    <t>様式5-5号</t>
    <rPh sb="0" eb="2">
      <t>ヨウシキ</t>
    </rPh>
    <rPh sb="5" eb="6">
      <t>ゴウ</t>
    </rPh>
    <phoneticPr fontId="2"/>
  </si>
  <si>
    <t>※デュアルシステム、中高年の訓練導入講習について記載すること。別途就職支援講座を設ける場合は、様式4-2号も記載すること。</t>
    <phoneticPr fontId="2"/>
  </si>
  <si>
    <t>スポーツの日</t>
  </si>
  <si>
    <t>敬老の日</t>
  </si>
  <si>
    <t>秋分の日</t>
  </si>
  <si>
    <t>文化の日</t>
  </si>
  <si>
    <t>勤労感謝の日</t>
  </si>
  <si>
    <t>成人の日</t>
  </si>
  <si>
    <t>建国記念の日</t>
  </si>
  <si>
    <t>天皇誕生日</t>
  </si>
  <si>
    <t>春分の日</t>
  </si>
  <si>
    <t>元日</t>
  </si>
  <si>
    <t>職場見学、職場体験又は企業実習</t>
    <rPh sb="0" eb="2">
      <t>ショクバ</t>
    </rPh>
    <rPh sb="2" eb="4">
      <t>ケンガク</t>
    </rPh>
    <rPh sb="5" eb="7">
      <t>ショクバ</t>
    </rPh>
    <rPh sb="7" eb="9">
      <t>タイケン</t>
    </rPh>
    <rPh sb="9" eb="10">
      <t>マタ</t>
    </rPh>
    <rPh sb="11" eb="13">
      <t>キギョウ</t>
    </rPh>
    <rPh sb="13" eb="15">
      <t>ジッシュウ</t>
    </rPh>
    <phoneticPr fontId="2"/>
  </si>
  <si>
    <t>カリキュラムに職場見学、職場体験又は企業実習※（訓練生が2か所以上で見学・体験・実習できること）が含まれる</t>
    <rPh sb="12" eb="14">
      <t>ショクバ</t>
    </rPh>
    <rPh sb="14" eb="16">
      <t>タイケン</t>
    </rPh>
    <rPh sb="24" eb="26">
      <t>クンレン</t>
    </rPh>
    <rPh sb="26" eb="27">
      <t>セイ</t>
    </rPh>
    <rPh sb="30" eb="33">
      <t>ショイジョウ</t>
    </rPh>
    <rPh sb="34" eb="36">
      <t>ケンガク</t>
    </rPh>
    <rPh sb="37" eb="39">
      <t>タイケン</t>
    </rPh>
    <rPh sb="40" eb="42">
      <t>ジッシュウ</t>
    </rPh>
    <phoneticPr fontId="2"/>
  </si>
  <si>
    <t>※介護関連のコースにおける職場実習、長期高度人材育成コースにおける企業実習を含む.。
※デュアル・中高年コースにおける企業実習を除く。
※デュアル・中高年コースにおいて、企業実習以外の時間に職場見学・職場体験2か所以上を行う場合は、該当するものとする。
※左欄に該当する場合、様式4－1号（又は様式5－1号）において、「職場見学（○か所）」「職場体験（○か所）」「企業実習（○か所）」等を明記すること。</t>
    <rPh sb="38" eb="39">
      <t>フク</t>
    </rPh>
    <rPh sb="49" eb="52">
      <t>チュウコウネン</t>
    </rPh>
    <rPh sb="59" eb="61">
      <t>キギョウ</t>
    </rPh>
    <rPh sb="61" eb="63">
      <t>ジッシュウ</t>
    </rPh>
    <rPh sb="64" eb="65">
      <t>ノゾ</t>
    </rPh>
    <rPh sb="85" eb="87">
      <t>キギョウ</t>
    </rPh>
    <rPh sb="87" eb="89">
      <t>ジッシュウ</t>
    </rPh>
    <rPh sb="89" eb="91">
      <t>イガイ</t>
    </rPh>
    <rPh sb="92" eb="94">
      <t>ジカン</t>
    </rPh>
    <rPh sb="95" eb="97">
      <t>ショクバ</t>
    </rPh>
    <rPh sb="97" eb="99">
      <t>ケンガク</t>
    </rPh>
    <rPh sb="100" eb="102">
      <t>ショクバ</t>
    </rPh>
    <rPh sb="102" eb="104">
      <t>タイケン</t>
    </rPh>
    <rPh sb="106" eb="107">
      <t>ショ</t>
    </rPh>
    <rPh sb="107" eb="109">
      <t>イジョウ</t>
    </rPh>
    <rPh sb="110" eb="111">
      <t>オコナ</t>
    </rPh>
    <rPh sb="112" eb="114">
      <t>バアイ</t>
    </rPh>
    <rPh sb="116" eb="118">
      <t>ガイトウ</t>
    </rPh>
    <rPh sb="128" eb="130">
      <t>サラン</t>
    </rPh>
    <rPh sb="131" eb="133">
      <t>ガイトウ</t>
    </rPh>
    <rPh sb="135" eb="137">
      <t>バアイ</t>
    </rPh>
    <rPh sb="138" eb="140">
      <t>ヨウシキ</t>
    </rPh>
    <rPh sb="143" eb="144">
      <t>ゴウ</t>
    </rPh>
    <rPh sb="145" eb="146">
      <t>マタ</t>
    </rPh>
    <rPh sb="147" eb="149">
      <t>ヨウシキ</t>
    </rPh>
    <rPh sb="152" eb="153">
      <t>ゴウ</t>
    </rPh>
    <rPh sb="160" eb="162">
      <t>ショクバ</t>
    </rPh>
    <rPh sb="162" eb="164">
      <t>ケンガク</t>
    </rPh>
    <rPh sb="167" eb="168">
      <t>ショ</t>
    </rPh>
    <rPh sb="171" eb="173">
      <t>ショクバ</t>
    </rPh>
    <rPh sb="173" eb="175">
      <t>タイケン</t>
    </rPh>
    <rPh sb="178" eb="179">
      <t>ショ</t>
    </rPh>
    <rPh sb="182" eb="184">
      <t>キギョウ</t>
    </rPh>
    <rPh sb="184" eb="186">
      <t>ジッシュウ</t>
    </rPh>
    <rPh sb="189" eb="190">
      <t>ショ</t>
    </rPh>
    <rPh sb="192" eb="193">
      <t>トウ</t>
    </rPh>
    <rPh sb="194" eb="196">
      <t>メイキ</t>
    </rPh>
    <phoneticPr fontId="2"/>
  </si>
  <si>
    <r>
      <t xml:space="preserve">キャリアコンサルタント（国家資格）
</t>
    </r>
    <r>
      <rPr>
        <u/>
        <sz val="8"/>
        <rFont val="ＭＳ Ｐゴシック"/>
        <family val="3"/>
        <charset val="128"/>
      </rPr>
      <t>有効期限</t>
    </r>
    <rPh sb="12" eb="14">
      <t>コッカ</t>
    </rPh>
    <rPh sb="14" eb="16">
      <t>シカク</t>
    </rPh>
    <rPh sb="18" eb="20">
      <t>ユウコウ</t>
    </rPh>
    <rPh sb="20" eb="22">
      <t>キゲン</t>
    </rPh>
    <phoneticPr fontId="2"/>
  </si>
  <si>
    <t>キャリアコンサルティング技能士（１級又は２級）／職業訓練指導員免許</t>
    <rPh sb="12" eb="15">
      <t>ギノウシ</t>
    </rPh>
    <rPh sb="17" eb="18">
      <t>キュウ</t>
    </rPh>
    <rPh sb="18" eb="19">
      <t>マタ</t>
    </rPh>
    <rPh sb="21" eb="22">
      <t>キュウ</t>
    </rPh>
    <rPh sb="24" eb="26">
      <t>ショクギョウ</t>
    </rPh>
    <rPh sb="26" eb="28">
      <t>クンレン</t>
    </rPh>
    <rPh sb="28" eb="31">
      <t>シドウイン</t>
    </rPh>
    <rPh sb="31" eb="33">
      <t>メンキョ</t>
    </rPh>
    <phoneticPr fontId="2"/>
  </si>
  <si>
    <t>(6)曜日横の時間欄が正しいか確認する。（訓練がない日の時間は自動で空欄となる。）</t>
    <rPh sb="3" eb="5">
      <t>ヨウビ</t>
    </rPh>
    <rPh sb="5" eb="6">
      <t>ヨコ</t>
    </rPh>
    <rPh sb="7" eb="9">
      <t>ジカン</t>
    </rPh>
    <rPh sb="9" eb="10">
      <t>ラン</t>
    </rPh>
    <rPh sb="11" eb="12">
      <t>タダ</t>
    </rPh>
    <rPh sb="15" eb="17">
      <t>カクニン</t>
    </rPh>
    <rPh sb="21" eb="23">
      <t>クンレン</t>
    </rPh>
    <rPh sb="26" eb="27">
      <t>ヒ</t>
    </rPh>
    <rPh sb="28" eb="30">
      <t>ジカン</t>
    </rPh>
    <rPh sb="31" eb="33">
      <t>ジドウ</t>
    </rPh>
    <rPh sb="34" eb="36">
      <t>クウラン</t>
    </rPh>
    <phoneticPr fontId="9"/>
  </si>
  <si>
    <t>祝日は法改正により変更になる場合があります。</t>
    <rPh sb="0" eb="2">
      <t>シュクジツ</t>
    </rPh>
    <rPh sb="3" eb="6">
      <t>ホウカイセイ</t>
    </rPh>
    <rPh sb="9" eb="11">
      <t>ヘンコウ</t>
    </rPh>
    <rPh sb="14" eb="16">
      <t>バアイ</t>
    </rPh>
    <phoneticPr fontId="2"/>
  </si>
  <si>
    <t>令和５年度</t>
    <phoneticPr fontId="2"/>
  </si>
  <si>
    <t>令和６年度</t>
    <phoneticPr fontId="2"/>
  </si>
  <si>
    <t>令和７年度</t>
    <phoneticPr fontId="2"/>
  </si>
  <si>
    <t>振替休日</t>
    <rPh sb="0" eb="2">
      <t>フリカエ</t>
    </rPh>
    <phoneticPr fontId="93"/>
  </si>
  <si>
    <t>夏季休暇</t>
    <rPh sb="0" eb="2">
      <t>カキ</t>
    </rPh>
    <rPh sb="2" eb="4">
      <t>キュウカ</t>
    </rPh>
    <phoneticPr fontId="1"/>
  </si>
  <si>
    <t>休日</t>
  </si>
  <si>
    <t>冬季休暇</t>
    <rPh sb="0" eb="2">
      <t>トウキ</t>
    </rPh>
    <rPh sb="2" eb="4">
      <t>キュウカ</t>
    </rPh>
    <phoneticPr fontId="1"/>
  </si>
  <si>
    <t>※2027年の祝日は2026年2月以降に判明のため、リストとずれる場合があることに留意</t>
    <rPh sb="5" eb="6">
      <t>ネン</t>
    </rPh>
    <rPh sb="7" eb="9">
      <t>シュクジツ</t>
    </rPh>
    <rPh sb="14" eb="15">
      <t>ネン</t>
    </rPh>
    <rPh sb="16" eb="19">
      <t>ガツイコウ</t>
    </rPh>
    <rPh sb="20" eb="22">
      <t>ハンメイ</t>
    </rPh>
    <rPh sb="33" eb="35">
      <t>バアイ</t>
    </rPh>
    <rPh sb="41" eb="43">
      <t>リュウイ</t>
    </rPh>
    <phoneticPr fontId="2"/>
  </si>
  <si>
    <t>みどりの日</t>
    <phoneticPr fontId="9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</si>
</sst>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6" formatCode="&quot;¥&quot;#,##0;[Red]&quot;¥&quot;\-#,##0"/>
    <numFmt numFmtId="176" formatCode="0&quot;名&quot;"/>
    <numFmt numFmtId="177" formatCode="#,###&quot;H&quot;"/>
    <numFmt numFmtId="178" formatCode="#,###&quot;日&quot;"/>
    <numFmt numFmtId="179" formatCode="0&quot;時間&quot;"/>
    <numFmt numFmtId="180" formatCode="0&quot;時間）&quot;"/>
    <numFmt numFmtId="181" formatCode="0&quot;Ｈ&quot;"/>
    <numFmt numFmtId="182" formatCode="m/d;@"/>
    <numFmt numFmtId="183" formatCode="[$-F800]dddd\,\ mmmm\ dd\,\ yyyy"/>
    <numFmt numFmtId="184" formatCode="[$-411]ggge&quot;年&quot;m&quot;月&quot;d&quot;日&quot;;@"/>
    <numFmt numFmtId="185" formatCode="0.0%"/>
    <numFmt numFmtId="186" formatCode="[$-411]ge\.m\.d;@"/>
    <numFmt numFmtId="187" formatCode="0&quot;H&quot;"/>
    <numFmt numFmtId="188" formatCode="0;&quot;△ &quot;0"/>
    <numFmt numFmtId="189" formatCode="General&quot;日&quot;"/>
    <numFmt numFmtId="190" formatCode="General&quot;H&quot;"/>
    <numFmt numFmtId="191" formatCode="&quot;(&quot;0&quot;か月)&quot;"/>
    <numFmt numFmtId="192" formatCode="#,##0.00&quot;㎡&quot;"/>
    <numFmt numFmtId="193" formatCode="0&quot;人&quot;"/>
  </numFmts>
  <fonts count="94">
    <font>
      <sz val="11"/>
      <name val="ＭＳ Ｐゴシック"/>
      <family val="3"/>
      <charset val="128"/>
    </font>
    <font>
      <sz val="11"/>
      <name val="ＭＳ Ｐゴシック"/>
      <family val="3"/>
      <charset val="128"/>
    </font>
    <font>
      <sz val="6"/>
      <name val="ＭＳ Ｐゴシック"/>
      <family val="3"/>
      <charset val="128"/>
    </font>
    <font>
      <sz val="12"/>
      <name val="ＭＳ 明朝"/>
      <family val="1"/>
      <charset val="128"/>
    </font>
    <font>
      <sz val="11"/>
      <name val="ＭＳ 明朝"/>
      <family val="1"/>
      <charset val="128"/>
    </font>
    <font>
      <sz val="11"/>
      <name val="ＭＳ ゴシック"/>
      <family val="3"/>
      <charset val="128"/>
    </font>
    <font>
      <sz val="11"/>
      <name val="HG丸ｺﾞｼｯｸM-PRO"/>
      <family val="3"/>
      <charset val="128"/>
    </font>
    <font>
      <b/>
      <sz val="14"/>
      <name val="ＭＳ Ｐゴシック"/>
      <family val="3"/>
      <charset val="128"/>
    </font>
    <font>
      <sz val="8"/>
      <name val="ＭＳ 明朝"/>
      <family val="1"/>
      <charset val="128"/>
    </font>
    <font>
      <sz val="6"/>
      <name val="ＭＳ 明朝"/>
      <family val="1"/>
      <charset val="128"/>
    </font>
    <font>
      <sz val="11"/>
      <color theme="1"/>
      <name val="ＭＳ Ｐゴシック"/>
      <family val="3"/>
      <charset val="128"/>
      <scheme val="minor"/>
    </font>
    <font>
      <sz val="11"/>
      <name val="ＭＳ Ｐゴシック"/>
      <family val="3"/>
      <charset val="128"/>
      <scheme val="minor"/>
    </font>
    <font>
      <sz val="9"/>
      <color indexed="81"/>
      <name val="MS P ゴシック"/>
      <family val="3"/>
      <charset val="128"/>
    </font>
    <font>
      <b/>
      <sz val="9"/>
      <color indexed="81"/>
      <name val="MS P ゴシック"/>
      <family val="3"/>
      <charset val="128"/>
    </font>
    <font>
      <sz val="11"/>
      <color rgb="FFFFFF00"/>
      <name val="ＭＳ 明朝"/>
      <family val="1"/>
      <charset val="128"/>
    </font>
    <font>
      <sz val="9"/>
      <color rgb="FFFFFF00"/>
      <name val="ＭＳ 明朝"/>
      <family val="1"/>
      <charset val="128"/>
    </font>
    <font>
      <b/>
      <sz val="14"/>
      <color rgb="FFFFFF00"/>
      <name val="ＭＳ Ｐゴシック"/>
      <family val="3"/>
      <charset val="128"/>
      <scheme val="minor"/>
    </font>
    <font>
      <sz val="12"/>
      <name val="ＭＳ Ｐゴシック"/>
      <family val="3"/>
      <charset val="128"/>
      <scheme val="minor"/>
    </font>
    <font>
      <sz val="18"/>
      <name val="ＭＳ Ｐゴシック"/>
      <family val="3"/>
      <charset val="128"/>
      <scheme val="minor"/>
    </font>
    <font>
      <b/>
      <sz val="14"/>
      <name val="ＭＳ Ｐゴシック"/>
      <family val="3"/>
      <charset val="128"/>
      <scheme val="minor"/>
    </font>
    <font>
      <sz val="11"/>
      <color rgb="FF0070C0"/>
      <name val="ＭＳ Ｐゴシック"/>
      <family val="3"/>
      <charset val="128"/>
      <scheme val="minor"/>
    </font>
    <font>
      <sz val="10.45"/>
      <name val="ＭＳ 明朝"/>
      <family val="1"/>
      <charset val="128"/>
    </font>
    <font>
      <sz val="10.45"/>
      <name val="ＭＳ Ｐゴシック"/>
      <family val="3"/>
      <charset val="128"/>
      <scheme val="minor"/>
    </font>
    <font>
      <sz val="14"/>
      <name val="ＭＳ Ｐゴシック"/>
      <family val="3"/>
      <charset val="128"/>
      <scheme val="minor"/>
    </font>
    <font>
      <sz val="16"/>
      <name val="ＭＳ Ｐゴシック"/>
      <family val="3"/>
      <charset val="128"/>
      <scheme val="minor"/>
    </font>
    <font>
      <sz val="10.45"/>
      <color indexed="8"/>
      <name val="ＭＳ ゴシック"/>
      <family val="3"/>
      <charset val="128"/>
    </font>
    <font>
      <sz val="12"/>
      <color indexed="8"/>
      <name val="ＭＳ Ｐゴシック"/>
      <family val="3"/>
      <charset val="128"/>
      <scheme val="minor"/>
    </font>
    <font>
      <sz val="14"/>
      <color indexed="8"/>
      <name val="ＭＳ Ｐゴシック"/>
      <family val="3"/>
      <charset val="128"/>
      <scheme val="minor"/>
    </font>
    <font>
      <sz val="9"/>
      <color rgb="FFFF0000"/>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sz val="9"/>
      <name val="ＭＳ Ｐゴシック"/>
      <family val="3"/>
      <charset val="128"/>
      <scheme val="minor"/>
    </font>
    <font>
      <sz val="11"/>
      <color rgb="FFFF0000"/>
      <name val="ＭＳ Ｐゴシック"/>
      <family val="3"/>
      <charset val="128"/>
      <scheme val="minor"/>
    </font>
    <font>
      <sz val="10"/>
      <color rgb="FFFF0000"/>
      <name val="ＭＳ Ｐゴシック"/>
      <family val="3"/>
      <charset val="128"/>
      <scheme val="minor"/>
    </font>
    <font>
      <sz val="11"/>
      <color rgb="FFFFFF00"/>
      <name val="ＭＳ Ｐゴシック"/>
      <family val="3"/>
      <charset val="128"/>
      <scheme val="minor"/>
    </font>
    <font>
      <sz val="14"/>
      <color rgb="FFFFFF00"/>
      <name val="ＭＳ Ｐゴシック"/>
      <family val="3"/>
      <charset val="128"/>
      <scheme val="minor"/>
    </font>
    <font>
      <sz val="8"/>
      <name val="ＭＳ Ｐゴシック"/>
      <family val="3"/>
      <charset val="128"/>
      <scheme val="minor"/>
    </font>
    <font>
      <b/>
      <sz val="12"/>
      <color rgb="FFFFFF00"/>
      <name val="ＭＳ Ｐゴシック"/>
      <family val="3"/>
      <charset val="128"/>
      <scheme val="minor"/>
    </font>
    <font>
      <sz val="18"/>
      <name val="ＭＳ ゴシック"/>
      <family val="3"/>
      <charset val="128"/>
    </font>
    <font>
      <sz val="11"/>
      <color rgb="FFFF0000"/>
      <name val="ＭＳ 明朝"/>
      <family val="1"/>
      <charset val="128"/>
    </font>
    <font>
      <sz val="9"/>
      <color rgb="FFFF0000"/>
      <name val="ＭＳ 明朝"/>
      <family val="1"/>
      <charset val="128"/>
    </font>
    <font>
      <u/>
      <sz val="8"/>
      <name val="ＭＳ 明朝"/>
      <family val="1"/>
      <charset val="128"/>
    </font>
    <font>
      <b/>
      <sz val="18"/>
      <name val="ＭＳ ゴシック"/>
      <family val="3"/>
      <charset val="128"/>
    </font>
    <font>
      <sz val="9"/>
      <name val="ＭＳ ゴシック"/>
      <family val="3"/>
      <charset val="128"/>
    </font>
    <font>
      <sz val="10.5"/>
      <name val="ＭＳ ゴシック"/>
      <family val="3"/>
      <charset val="128"/>
    </font>
    <font>
      <sz val="8"/>
      <name val="ＭＳ ゴシック"/>
      <family val="3"/>
      <charset val="128"/>
    </font>
    <font>
      <sz val="6"/>
      <name val="ＭＳ ゴシック"/>
      <family val="3"/>
      <charset val="128"/>
    </font>
    <font>
      <sz val="10.5"/>
      <color indexed="10"/>
      <name val="ＭＳ ゴシック"/>
      <family val="3"/>
      <charset val="128"/>
    </font>
    <font>
      <sz val="12"/>
      <name val="ＭＳ ゴシック"/>
      <family val="3"/>
      <charset val="128"/>
    </font>
    <font>
      <b/>
      <sz val="16"/>
      <name val="ＭＳ ゴシック"/>
      <family val="3"/>
      <charset val="128"/>
    </font>
    <font>
      <sz val="14"/>
      <name val="ＭＳ ゴシック"/>
      <family val="3"/>
      <charset val="128"/>
    </font>
    <font>
      <b/>
      <u/>
      <sz val="14"/>
      <name val="ＭＳ ゴシック"/>
      <family val="3"/>
      <charset val="128"/>
    </font>
    <font>
      <sz val="12"/>
      <color theme="1"/>
      <name val="ＭＳ Ｐゴシック"/>
      <family val="3"/>
      <charset val="128"/>
      <scheme val="minor"/>
    </font>
    <font>
      <sz val="14"/>
      <color theme="1"/>
      <name val="ＭＳ Ｐゴシック"/>
      <family val="3"/>
      <charset val="128"/>
      <scheme val="minor"/>
    </font>
    <font>
      <sz val="10"/>
      <color rgb="FF0070C0"/>
      <name val="ＭＳ Ｐゴシック"/>
      <family val="3"/>
      <charset val="128"/>
      <scheme val="minor"/>
    </font>
    <font>
      <sz val="9"/>
      <color rgb="FFFFC000"/>
      <name val="ＭＳ Ｐゴシック"/>
      <family val="3"/>
      <charset val="128"/>
      <scheme val="minor"/>
    </font>
    <font>
      <sz val="9"/>
      <color rgb="FFFF00FF"/>
      <name val="ＭＳ Ｐゴシック"/>
      <family val="3"/>
      <charset val="128"/>
      <scheme val="minor"/>
    </font>
    <font>
      <b/>
      <sz val="14"/>
      <color rgb="FFFF00FF"/>
      <name val="ＭＳ Ｐゴシック"/>
      <family val="3"/>
      <charset val="128"/>
      <scheme val="minor"/>
    </font>
    <font>
      <sz val="11"/>
      <color rgb="FFCCFFFF"/>
      <name val="ＭＳ Ｐゴシック"/>
      <family val="3"/>
      <charset val="128"/>
      <scheme val="minor"/>
    </font>
    <font>
      <sz val="14"/>
      <color rgb="FFCCFFFF"/>
      <name val="ＭＳ Ｐゴシック"/>
      <family val="3"/>
      <charset val="128"/>
      <scheme val="minor"/>
    </font>
    <font>
      <sz val="11"/>
      <color rgb="FFFFFF00"/>
      <name val="ＭＳ Ｐゴシック"/>
      <family val="3"/>
      <charset val="128"/>
    </font>
    <font>
      <sz val="16"/>
      <name val="ＭＳ Ｐゴシック"/>
      <family val="3"/>
      <charset val="128"/>
    </font>
    <font>
      <sz val="10"/>
      <name val="ＭＳ Ｐゴシック"/>
      <family val="3"/>
      <charset val="128"/>
    </font>
    <font>
      <b/>
      <u/>
      <sz val="12"/>
      <name val="ＭＳ 明朝"/>
      <family val="1"/>
      <charset val="128"/>
    </font>
    <font>
      <sz val="10"/>
      <name val="ＭＳ 明朝"/>
      <family val="1"/>
      <charset val="128"/>
    </font>
    <font>
      <sz val="12"/>
      <name val="ＭＳ Ｐゴシック"/>
      <family val="3"/>
      <charset val="128"/>
    </font>
    <font>
      <sz val="10"/>
      <name val="ＭＳ ゴシック"/>
      <family val="3"/>
      <charset val="128"/>
    </font>
    <font>
      <sz val="16"/>
      <name val="ＭＳ ゴシック"/>
      <family val="3"/>
      <charset val="128"/>
    </font>
    <font>
      <sz val="14"/>
      <name val="ＭＳ Ｐゴシック"/>
      <family val="3"/>
      <charset val="128"/>
    </font>
    <font>
      <sz val="12"/>
      <color rgb="FFFF0000"/>
      <name val="ＭＳ Ｐゴシック"/>
      <family val="3"/>
      <charset val="128"/>
    </font>
    <font>
      <sz val="18"/>
      <name val="ＭＳ Ｐゴシック"/>
      <family val="3"/>
      <charset val="128"/>
    </font>
    <font>
      <sz val="14"/>
      <color theme="1"/>
      <name val="ＭＳ Ｐゴシック"/>
      <family val="3"/>
      <charset val="128"/>
    </font>
    <font>
      <sz val="20"/>
      <name val="ＭＳ Ｐゴシック"/>
      <family val="3"/>
      <charset val="128"/>
    </font>
    <font>
      <b/>
      <sz val="20"/>
      <name val="ＭＳ Ｐゴシック"/>
      <family val="3"/>
      <charset val="128"/>
    </font>
    <font>
      <b/>
      <sz val="16"/>
      <name val="ＭＳ 明朝"/>
      <family val="1"/>
      <charset val="128"/>
    </font>
    <font>
      <sz val="8"/>
      <color rgb="FFFFFF00"/>
      <name val="ＭＳ 明朝"/>
      <family val="1"/>
      <charset val="128"/>
    </font>
    <font>
      <sz val="9"/>
      <name val="ＭＳ Ｐゴシック"/>
      <family val="3"/>
      <charset val="128"/>
    </font>
    <font>
      <u/>
      <sz val="9"/>
      <name val="ＭＳ Ｐゴシック"/>
      <family val="3"/>
      <charset val="128"/>
    </font>
    <font>
      <sz val="9"/>
      <color indexed="81"/>
      <name val="ＭＳ 明朝"/>
      <family val="1"/>
      <charset val="128"/>
    </font>
    <font>
      <sz val="20"/>
      <name val="ＭＳ ゴシック"/>
      <family val="3"/>
      <charset val="128"/>
    </font>
    <font>
      <b/>
      <sz val="20"/>
      <name val="ＭＳ 明朝"/>
      <family val="1"/>
      <charset val="128"/>
    </font>
    <font>
      <b/>
      <u/>
      <sz val="10"/>
      <name val="ＭＳ ゴシック"/>
      <family val="3"/>
      <charset val="128"/>
    </font>
    <font>
      <b/>
      <u/>
      <sz val="10"/>
      <name val="ＭＳ 明朝"/>
      <family val="1"/>
      <charset val="128"/>
    </font>
    <font>
      <b/>
      <sz val="20"/>
      <name val="ＭＳ ゴシック"/>
      <family val="3"/>
      <charset val="128"/>
    </font>
    <font>
      <b/>
      <sz val="10"/>
      <name val="ＭＳ 明朝"/>
      <family val="1"/>
      <charset val="128"/>
    </font>
    <font>
      <u/>
      <sz val="12"/>
      <name val="ＭＳ ゴシック"/>
      <family val="3"/>
      <charset val="128"/>
    </font>
    <font>
      <u/>
      <sz val="10"/>
      <name val="ＭＳ ゴシック"/>
      <family val="3"/>
      <charset val="128"/>
    </font>
    <font>
      <u/>
      <sz val="11"/>
      <name val="ＭＳ ゴシック"/>
      <family val="3"/>
      <charset val="128"/>
    </font>
    <font>
      <b/>
      <sz val="14"/>
      <name val="ＭＳ ゴシック"/>
      <family val="3"/>
      <charset val="128"/>
    </font>
    <font>
      <sz val="16"/>
      <name val="ＭＳ 明朝"/>
      <family val="1"/>
      <charset val="128"/>
    </font>
    <font>
      <sz val="8"/>
      <name val="ＭＳ Ｐゴシック"/>
      <family val="3"/>
      <charset val="128"/>
    </font>
    <font>
      <u/>
      <sz val="8"/>
      <name val="ＭＳ Ｐゴシック"/>
      <family val="3"/>
      <charset val="128"/>
    </font>
    <font>
      <b/>
      <sz val="14"/>
      <color rgb="FFFF0000"/>
      <name val="ＭＳ Ｐゴシック"/>
      <family val="3"/>
      <charset val="128"/>
      <scheme val="minor"/>
    </font>
    <font>
      <sz val="6"/>
      <name val="ＭＳ Ｐゴシック"/>
      <family val="3"/>
      <charset val="128"/>
      <scheme val="minor"/>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00"/>
        <bgColor indexed="64"/>
      </patternFill>
    </fill>
    <fill>
      <patternFill patternType="solid">
        <fgColor theme="8" tint="0.79998168889431442"/>
        <bgColor indexed="64"/>
      </patternFill>
    </fill>
  </fills>
  <borders count="36">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hair">
        <color indexed="64"/>
      </top>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dotted">
        <color indexed="64"/>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style="dotted">
        <color indexed="64"/>
      </right>
      <top style="dotted">
        <color indexed="64"/>
      </top>
      <bottom style="thin">
        <color indexed="64"/>
      </bottom>
      <diagonal/>
    </border>
    <border>
      <left style="dotted">
        <color indexed="64"/>
      </left>
      <right/>
      <top/>
      <bottom style="thin">
        <color indexed="64"/>
      </bottom>
      <diagonal/>
    </border>
    <border>
      <left/>
      <right style="dotted">
        <color indexed="64"/>
      </right>
      <top style="thin">
        <color indexed="64"/>
      </top>
      <bottom style="dotted">
        <color indexed="64"/>
      </bottom>
      <diagonal/>
    </border>
    <border>
      <left style="dotted">
        <color indexed="64"/>
      </left>
      <right/>
      <top style="thin">
        <color indexed="64"/>
      </top>
      <bottom/>
      <diagonal/>
    </border>
    <border>
      <left style="thin">
        <color indexed="64"/>
      </left>
      <right style="thin">
        <color indexed="64"/>
      </right>
      <top style="dotted">
        <color auto="1"/>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medium">
        <color indexed="64"/>
      </bottom>
      <diagonal/>
    </border>
    <border>
      <left/>
      <right/>
      <top/>
      <bottom style="medium">
        <color indexed="64"/>
      </bottom>
      <diagonal/>
    </border>
  </borders>
  <cellStyleXfs count="7">
    <xf numFmtId="0" fontId="0" fillId="0" borderId="0"/>
    <xf numFmtId="0" fontId="10" fillId="0" borderId="0">
      <alignment vertical="center"/>
    </xf>
    <xf numFmtId="0" fontId="1" fillId="0" borderId="0">
      <alignment vertical="center"/>
    </xf>
    <xf numFmtId="6" fontId="1" fillId="0" borderId="0" applyFont="0" applyFill="0" applyBorder="0" applyAlignment="0" applyProtection="0"/>
    <xf numFmtId="0" fontId="1" fillId="0" borderId="0">
      <alignment vertical="center"/>
    </xf>
    <xf numFmtId="0" fontId="21" fillId="0" borderId="0"/>
    <xf numFmtId="0" fontId="25" fillId="0" borderId="0"/>
  </cellStyleXfs>
  <cellXfs count="530">
    <xf numFmtId="0" fontId="0" fillId="0" borderId="0" xfId="0"/>
    <xf numFmtId="0" fontId="4" fillId="0" borderId="0" xfId="0" applyFont="1"/>
    <xf numFmtId="0" fontId="4" fillId="0" borderId="0" xfId="0" applyFont="1" applyAlignment="1">
      <alignment vertical="center"/>
    </xf>
    <xf numFmtId="0" fontId="3" fillId="0" borderId="0" xfId="0" applyFont="1"/>
    <xf numFmtId="177" fontId="4" fillId="0" borderId="0" xfId="0" applyNumberFormat="1" applyFont="1"/>
    <xf numFmtId="178" fontId="4" fillId="0" borderId="0" xfId="0" applyNumberFormat="1" applyFont="1"/>
    <xf numFmtId="0" fontId="0" fillId="0" borderId="0" xfId="0" applyAlignment="1">
      <alignment vertical="center"/>
    </xf>
    <xf numFmtId="179" fontId="5" fillId="0" borderId="0" xfId="0" applyNumberFormat="1" applyFont="1" applyAlignment="1">
      <alignment horizontal="right" vertical="center" shrinkToFit="1"/>
    </xf>
    <xf numFmtId="179" fontId="5" fillId="0" borderId="1" xfId="0" applyNumberFormat="1" applyFont="1" applyBorder="1" applyAlignment="1">
      <alignment horizontal="center" vertical="center" shrinkToFit="1"/>
    </xf>
    <xf numFmtId="0" fontId="14" fillId="0" borderId="0" xfId="0" applyFont="1"/>
    <xf numFmtId="0" fontId="14" fillId="0" borderId="0" xfId="0" applyFont="1" applyAlignment="1">
      <alignment vertical="center" wrapText="1"/>
    </xf>
    <xf numFmtId="0" fontId="15" fillId="0" borderId="0" xfId="0" applyFont="1" applyAlignment="1">
      <alignment vertical="center" wrapText="1"/>
    </xf>
    <xf numFmtId="0" fontId="11" fillId="0" borderId="0" xfId="4" applyFont="1">
      <alignment vertical="center"/>
    </xf>
    <xf numFmtId="0" fontId="11" fillId="0" borderId="0" xfId="4" applyFont="1" applyAlignment="1">
      <alignment horizontal="center" vertical="center" shrinkToFit="1"/>
    </xf>
    <xf numFmtId="0" fontId="16" fillId="0" borderId="0" xfId="4" applyFont="1">
      <alignment vertical="center"/>
    </xf>
    <xf numFmtId="0" fontId="19" fillId="0" borderId="0" xfId="4" applyFont="1" applyAlignment="1"/>
    <xf numFmtId="0" fontId="20" fillId="0" borderId="0" xfId="4" applyFont="1">
      <alignment vertical="center"/>
    </xf>
    <xf numFmtId="0" fontId="22" fillId="0" borderId="0" xfId="5" applyFont="1"/>
    <xf numFmtId="0" fontId="23" fillId="0" borderId="15" xfId="4" quotePrefix="1" applyFont="1" applyBorder="1">
      <alignment vertical="center"/>
    </xf>
    <xf numFmtId="0" fontId="23" fillId="0" borderId="13" xfId="4" quotePrefix="1" applyFont="1" applyBorder="1">
      <alignment vertical="center"/>
    </xf>
    <xf numFmtId="0" fontId="17" fillId="0" borderId="9" xfId="4" quotePrefix="1" applyFont="1" applyBorder="1">
      <alignment vertical="center"/>
    </xf>
    <xf numFmtId="0" fontId="17" fillId="0" borderId="0" xfId="4" quotePrefix="1" applyFont="1">
      <alignment vertical="center"/>
    </xf>
    <xf numFmtId="49" fontId="24" fillId="0" borderId="7" xfId="4" quotePrefix="1" applyNumberFormat="1" applyFont="1" applyBorder="1" applyAlignment="1">
      <alignment horizontal="center" vertical="center"/>
    </xf>
    <xf numFmtId="0" fontId="26" fillId="0" borderId="0" xfId="6" applyFont="1" applyAlignment="1">
      <alignment vertical="center"/>
    </xf>
    <xf numFmtId="49" fontId="26" fillId="0" borderId="0" xfId="6" applyNumberFormat="1" applyFont="1" applyAlignment="1">
      <alignment vertical="center"/>
    </xf>
    <xf numFmtId="0" fontId="26" fillId="0" borderId="0" xfId="6" applyFont="1" applyAlignment="1">
      <alignment horizontal="center" vertical="center"/>
    </xf>
    <xf numFmtId="176" fontId="23" fillId="0" borderId="7" xfId="4" quotePrefix="1" applyNumberFormat="1" applyFont="1" applyBorder="1" applyAlignment="1">
      <alignment horizontal="center" vertical="center"/>
    </xf>
    <xf numFmtId="0" fontId="17" fillId="0" borderId="14" xfId="4" quotePrefix="1" applyFont="1" applyBorder="1">
      <alignment vertical="center"/>
    </xf>
    <xf numFmtId="49" fontId="24" fillId="0" borderId="14" xfId="4" quotePrefix="1" applyNumberFormat="1" applyFont="1" applyBorder="1" applyAlignment="1">
      <alignment horizontal="center" vertical="center"/>
    </xf>
    <xf numFmtId="0" fontId="26" fillId="0" borderId="14" xfId="6" applyFont="1" applyBorder="1" applyAlignment="1">
      <alignment vertical="center"/>
    </xf>
    <xf numFmtId="186" fontId="20" fillId="0" borderId="0" xfId="4" applyNumberFormat="1" applyFont="1">
      <alignment vertical="center"/>
    </xf>
    <xf numFmtId="186" fontId="23" fillId="0" borderId="5" xfId="4" applyNumberFormat="1" applyFont="1" applyBorder="1" applyAlignment="1">
      <alignment horizontal="center" vertical="center" shrinkToFit="1"/>
    </xf>
    <xf numFmtId="0" fontId="27" fillId="0" borderId="1" xfId="6" applyFont="1" applyBorder="1" applyAlignment="1">
      <alignment horizontal="center" vertical="center"/>
    </xf>
    <xf numFmtId="186" fontId="27" fillId="0" borderId="12" xfId="6" applyNumberFormat="1" applyFont="1" applyBorder="1" applyAlignment="1">
      <alignment horizontal="center" vertical="center"/>
    </xf>
    <xf numFmtId="0" fontId="26" fillId="0" borderId="16" xfId="6" applyFont="1" applyBorder="1" applyAlignment="1">
      <alignment vertical="center"/>
    </xf>
    <xf numFmtId="0" fontId="17" fillId="0" borderId="0" xfId="6" applyFont="1" applyAlignment="1">
      <alignment vertical="center"/>
    </xf>
    <xf numFmtId="49" fontId="17" fillId="0" borderId="0" xfId="4" applyNumberFormat="1" applyFont="1" applyAlignment="1">
      <alignment horizontal="center" vertical="center"/>
    </xf>
    <xf numFmtId="49" fontId="17" fillId="0" borderId="0" xfId="4" applyNumberFormat="1" applyFont="1">
      <alignment vertical="center"/>
    </xf>
    <xf numFmtId="186" fontId="17" fillId="0" borderId="0" xfId="4" applyNumberFormat="1" applyFont="1">
      <alignment vertical="center"/>
    </xf>
    <xf numFmtId="20" fontId="23" fillId="0" borderId="15" xfId="4" applyNumberFormat="1" applyFont="1" applyBorder="1" applyAlignment="1">
      <alignment horizontal="center" vertical="center" shrinkToFit="1"/>
    </xf>
    <xf numFmtId="0" fontId="27" fillId="0" borderId="13" xfId="6" applyFont="1" applyBorder="1" applyAlignment="1">
      <alignment horizontal="center" vertical="center"/>
    </xf>
    <xf numFmtId="20" fontId="27" fillId="0" borderId="9" xfId="6" applyNumberFormat="1" applyFont="1" applyBorder="1" applyAlignment="1">
      <alignment horizontal="center" vertical="center"/>
    </xf>
    <xf numFmtId="0" fontId="26" fillId="0" borderId="0" xfId="6" applyFont="1" applyAlignment="1">
      <alignment horizontal="left" vertical="center"/>
    </xf>
    <xf numFmtId="186" fontId="27" fillId="0" borderId="7" xfId="6" applyNumberFormat="1" applyFont="1" applyBorder="1" applyAlignment="1">
      <alignment horizontal="center" vertical="center"/>
    </xf>
    <xf numFmtId="0" fontId="27" fillId="0" borderId="6" xfId="6" applyFont="1" applyBorder="1" applyAlignment="1">
      <alignment vertical="center"/>
    </xf>
    <xf numFmtId="0" fontId="27" fillId="0" borderId="14" xfId="6" applyFont="1" applyBorder="1" applyAlignment="1">
      <alignment vertical="center"/>
    </xf>
    <xf numFmtId="186" fontId="17" fillId="0" borderId="0" xfId="4" applyNumberFormat="1" applyFont="1" applyAlignment="1">
      <alignment vertical="center" shrinkToFit="1"/>
    </xf>
    <xf numFmtId="0" fontId="28" fillId="0" borderId="0" xfId="4" applyFont="1">
      <alignment vertical="center"/>
    </xf>
    <xf numFmtId="49" fontId="17" fillId="0" borderId="0" xfId="4" quotePrefix="1" applyNumberFormat="1" applyFont="1" applyAlignment="1">
      <alignment horizontal="center" vertical="center"/>
    </xf>
    <xf numFmtId="0" fontId="26" fillId="0" borderId="0" xfId="6" applyFont="1" applyAlignment="1">
      <alignment horizontal="center" vertical="center" shrinkToFit="1"/>
    </xf>
    <xf numFmtId="0" fontId="26" fillId="0" borderId="1" xfId="6" applyFont="1" applyBorder="1" applyAlignment="1">
      <alignment horizontal="left" vertical="center"/>
    </xf>
    <xf numFmtId="0" fontId="17" fillId="0" borderId="0" xfId="6" applyFont="1" applyAlignment="1">
      <alignment horizontal="left" vertical="center"/>
    </xf>
    <xf numFmtId="0" fontId="29" fillId="0" borderId="0" xfId="4" applyFont="1" applyAlignment="1">
      <alignment horizontal="center" vertical="center" shrinkToFit="1"/>
    </xf>
    <xf numFmtId="0" fontId="23" fillId="0" borderId="0" xfId="4" applyFont="1">
      <alignment vertical="center"/>
    </xf>
    <xf numFmtId="0" fontId="17" fillId="0" borderId="0" xfId="4" applyFont="1">
      <alignment vertical="center"/>
    </xf>
    <xf numFmtId="0" fontId="30" fillId="0" borderId="0" xfId="4" applyFont="1" applyAlignment="1">
      <alignment horizontal="center" vertical="center" shrinkToFit="1"/>
    </xf>
    <xf numFmtId="0" fontId="32" fillId="0" borderId="0" xfId="4" applyFont="1">
      <alignment vertical="center"/>
    </xf>
    <xf numFmtId="0" fontId="33" fillId="0" borderId="0" xfId="4" applyFont="1">
      <alignment vertical="center"/>
    </xf>
    <xf numFmtId="0" fontId="32" fillId="0" borderId="7" xfId="4" applyFont="1" applyBorder="1">
      <alignment vertical="center"/>
    </xf>
    <xf numFmtId="0" fontId="32" fillId="0" borderId="7" xfId="4" applyFont="1" applyBorder="1" applyAlignment="1">
      <alignment vertical="center" wrapText="1"/>
    </xf>
    <xf numFmtId="0" fontId="34" fillId="0" borderId="7" xfId="4" applyFont="1" applyBorder="1">
      <alignment vertical="center"/>
    </xf>
    <xf numFmtId="0" fontId="11" fillId="0" borderId="7" xfId="6" quotePrefix="1" applyFont="1" applyBorder="1" applyAlignment="1">
      <alignment horizontal="center" vertical="center" shrinkToFit="1"/>
    </xf>
    <xf numFmtId="0" fontId="11" fillId="0" borderId="7" xfId="6" quotePrefix="1" applyFont="1" applyBorder="1" applyAlignment="1">
      <alignment horizontal="center" vertical="center" textRotation="255" shrinkToFit="1"/>
    </xf>
    <xf numFmtId="0" fontId="11" fillId="0" borderId="7" xfId="6" applyFont="1" applyBorder="1" applyAlignment="1">
      <alignment horizontal="center" vertical="center" textRotation="255" shrinkToFit="1"/>
    </xf>
    <xf numFmtId="0" fontId="11" fillId="0" borderId="7" xfId="4" applyFont="1" applyBorder="1" applyAlignment="1">
      <alignment vertical="center" shrinkToFit="1"/>
    </xf>
    <xf numFmtId="187" fontId="23" fillId="0" borderId="7" xfId="4" applyNumberFormat="1" applyFont="1" applyBorder="1" applyAlignment="1">
      <alignment vertical="center" shrinkToFit="1"/>
    </xf>
    <xf numFmtId="182" fontId="17" fillId="0" borderId="7" xfId="6" applyNumberFormat="1" applyFont="1" applyBorder="1" applyAlignment="1">
      <alignment horizontal="center" vertical="center" shrinkToFit="1"/>
    </xf>
    <xf numFmtId="0" fontId="23" fillId="0" borderId="7" xfId="6" applyFont="1" applyBorder="1" applyAlignment="1">
      <alignment horizontal="center" vertical="center" shrinkToFit="1"/>
    </xf>
    <xf numFmtId="187" fontId="35" fillId="0" borderId="7" xfId="4" applyNumberFormat="1" applyFont="1" applyBorder="1" applyAlignment="1">
      <alignment vertical="center" shrinkToFit="1"/>
    </xf>
    <xf numFmtId="0" fontId="35" fillId="0" borderId="7" xfId="4" applyFont="1" applyBorder="1" applyAlignment="1">
      <alignment vertical="center" shrinkToFit="1"/>
    </xf>
    <xf numFmtId="0" fontId="31" fillId="0" borderId="0" xfId="6" applyFont="1" applyAlignment="1">
      <alignment horizontal="center" vertical="center"/>
    </xf>
    <xf numFmtId="0" fontId="33" fillId="0" borderId="0" xfId="6" applyFont="1" applyAlignment="1">
      <alignment horizontal="center" vertical="center" shrinkToFit="1"/>
    </xf>
    <xf numFmtId="56" fontId="23" fillId="0" borderId="13" xfId="6" applyNumberFormat="1" applyFont="1" applyBorder="1" applyAlignment="1">
      <alignment horizontal="center" vertical="center" shrinkToFit="1"/>
    </xf>
    <xf numFmtId="56" fontId="36" fillId="0" borderId="16" xfId="6" applyNumberFormat="1" applyFont="1" applyBorder="1" applyAlignment="1">
      <alignment horizontal="center" vertical="center" shrinkToFit="1"/>
    </xf>
    <xf numFmtId="56" fontId="36" fillId="0" borderId="0" xfId="6" applyNumberFormat="1" applyFont="1" applyAlignment="1">
      <alignment horizontal="center" vertical="center" shrinkToFit="1"/>
    </xf>
    <xf numFmtId="186" fontId="23" fillId="0" borderId="15" xfId="6" applyNumberFormat="1" applyFont="1" applyBorder="1" applyAlignment="1">
      <alignment horizontal="center" vertical="center" shrinkToFit="1"/>
    </xf>
    <xf numFmtId="186" fontId="23" fillId="0" borderId="9" xfId="6" applyNumberFormat="1" applyFont="1" applyBorder="1" applyAlignment="1">
      <alignment horizontal="center" vertical="center" shrinkToFit="1"/>
    </xf>
    <xf numFmtId="56" fontId="36" fillId="0" borderId="0" xfId="6" applyNumberFormat="1" applyFont="1" applyAlignment="1">
      <alignment vertical="center" shrinkToFit="1"/>
    </xf>
    <xf numFmtId="189" fontId="23" fillId="0" borderId="7" xfId="6" applyNumberFormat="1" applyFont="1" applyBorder="1" applyAlignment="1">
      <alignment horizontal="center" vertical="center"/>
    </xf>
    <xf numFmtId="189" fontId="23" fillId="0" borderId="14" xfId="6" applyNumberFormat="1" applyFont="1" applyBorder="1" applyAlignment="1">
      <alignment horizontal="center" vertical="center"/>
    </xf>
    <xf numFmtId="189" fontId="31" fillId="0" borderId="0" xfId="6" applyNumberFormat="1" applyFont="1" applyAlignment="1">
      <alignment vertical="center"/>
    </xf>
    <xf numFmtId="189" fontId="23" fillId="0" borderId="5" xfId="6" applyNumberFormat="1" applyFont="1" applyBorder="1" applyAlignment="1">
      <alignment horizontal="center" vertical="center"/>
    </xf>
    <xf numFmtId="189" fontId="23" fillId="0" borderId="16" xfId="6" applyNumberFormat="1" applyFont="1" applyBorder="1" applyAlignment="1">
      <alignment vertical="center"/>
    </xf>
    <xf numFmtId="189" fontId="23" fillId="0" borderId="0" xfId="6" applyNumberFormat="1" applyFont="1" applyAlignment="1">
      <alignment vertical="center"/>
    </xf>
    <xf numFmtId="189" fontId="23" fillId="0" borderId="14" xfId="6" applyNumberFormat="1" applyFont="1" applyBorder="1" applyAlignment="1">
      <alignment vertical="center"/>
    </xf>
    <xf numFmtId="190" fontId="23" fillId="0" borderId="7" xfId="6" applyNumberFormat="1" applyFont="1" applyBorder="1" applyAlignment="1">
      <alignment horizontal="center" vertical="center"/>
    </xf>
    <xf numFmtId="190" fontId="23" fillId="0" borderId="0" xfId="6" applyNumberFormat="1" applyFont="1" applyAlignment="1">
      <alignment horizontal="center" vertical="center"/>
    </xf>
    <xf numFmtId="190" fontId="31" fillId="0" borderId="0" xfId="6" applyNumberFormat="1" applyFont="1" applyAlignment="1">
      <alignment vertical="center"/>
    </xf>
    <xf numFmtId="190" fontId="23" fillId="0" borderId="15" xfId="6" applyNumberFormat="1" applyFont="1" applyBorder="1" applyAlignment="1">
      <alignment horizontal="center" vertical="center"/>
    </xf>
    <xf numFmtId="190" fontId="23" fillId="0" borderId="16" xfId="6" applyNumberFormat="1" applyFont="1" applyBorder="1" applyAlignment="1">
      <alignment vertical="center"/>
    </xf>
    <xf numFmtId="190" fontId="23" fillId="0" borderId="0" xfId="6" applyNumberFormat="1" applyFont="1" applyAlignment="1">
      <alignment vertical="center"/>
    </xf>
    <xf numFmtId="0" fontId="11" fillId="0" borderId="0" xfId="6" applyFont="1" applyAlignment="1">
      <alignment horizontal="left" vertical="center"/>
    </xf>
    <xf numFmtId="0" fontId="11" fillId="0" borderId="0" xfId="4" applyFont="1" applyAlignment="1"/>
    <xf numFmtId="0" fontId="37" fillId="0" borderId="0" xfId="4" applyFont="1">
      <alignment vertical="center"/>
    </xf>
    <xf numFmtId="0" fontId="11" fillId="0" borderId="0" xfId="6" applyFont="1" applyAlignment="1">
      <alignment vertical="center"/>
    </xf>
    <xf numFmtId="0" fontId="18" fillId="0" borderId="0" xfId="4" applyFont="1" applyAlignment="1"/>
    <xf numFmtId="186" fontId="23" fillId="0" borderId="13" xfId="6" applyNumberFormat="1" applyFont="1" applyBorder="1" applyAlignment="1">
      <alignment horizontal="center" vertical="center" shrinkToFit="1"/>
    </xf>
    <xf numFmtId="0" fontId="14" fillId="0" borderId="0" xfId="0" applyFont="1" applyAlignment="1">
      <alignment vertical="center"/>
    </xf>
    <xf numFmtId="0" fontId="40" fillId="0" borderId="0" xfId="0" applyFont="1" applyAlignment="1">
      <alignment vertical="center"/>
    </xf>
    <xf numFmtId="0" fontId="39" fillId="0" borderId="0" xfId="0" applyFont="1" applyAlignment="1">
      <alignment vertical="center"/>
    </xf>
    <xf numFmtId="176" fontId="4" fillId="0" borderId="0" xfId="0" applyNumberFormat="1" applyFont="1" applyAlignment="1">
      <alignment vertical="center"/>
    </xf>
    <xf numFmtId="0" fontId="7" fillId="0" borderId="0" xfId="0" applyFont="1"/>
    <xf numFmtId="0" fontId="34" fillId="0" borderId="0" xfId="4" applyFont="1">
      <alignment vertical="center"/>
    </xf>
    <xf numFmtId="0" fontId="23" fillId="0" borderId="7" xfId="4" applyFont="1" applyBorder="1">
      <alignment vertical="center"/>
    </xf>
    <xf numFmtId="189" fontId="23" fillId="0" borderId="0" xfId="6" applyNumberFormat="1" applyFont="1" applyAlignment="1">
      <alignment horizontal="center" vertical="center"/>
    </xf>
    <xf numFmtId="0" fontId="34" fillId="0" borderId="0" xfId="4" applyFont="1" applyAlignment="1">
      <alignment horizontal="right" vertical="center"/>
    </xf>
    <xf numFmtId="0" fontId="11" fillId="0" borderId="0" xfId="4" applyFont="1" applyAlignment="1">
      <alignment horizontal="right" vertical="center"/>
    </xf>
    <xf numFmtId="181" fontId="5" fillId="0" borderId="7" xfId="0" applyNumberFormat="1" applyFont="1" applyBorder="1" applyAlignment="1">
      <alignment horizontal="right" vertical="center"/>
    </xf>
    <xf numFmtId="179" fontId="5" fillId="0" borderId="12" xfId="0" applyNumberFormat="1" applyFont="1" applyBorder="1" applyAlignment="1">
      <alignment vertical="center"/>
    </xf>
    <xf numFmtId="181" fontId="5" fillId="0" borderId="2" xfId="0" applyNumberFormat="1" applyFont="1" applyBorder="1" applyAlignment="1">
      <alignment horizontal="right" vertical="center"/>
    </xf>
    <xf numFmtId="181" fontId="5" fillId="0" borderId="3" xfId="0" applyNumberFormat="1" applyFont="1" applyBorder="1" applyAlignment="1">
      <alignment horizontal="right" vertical="center"/>
    </xf>
    <xf numFmtId="181" fontId="5" fillId="0" borderId="8" xfId="0" applyNumberFormat="1" applyFont="1" applyBorder="1" applyAlignment="1">
      <alignment horizontal="right" vertical="center"/>
    </xf>
    <xf numFmtId="0" fontId="42" fillId="0" borderId="0" xfId="0" applyFont="1" applyAlignment="1">
      <alignment vertical="center"/>
    </xf>
    <xf numFmtId="0" fontId="5" fillId="0" borderId="0" xfId="0" applyFont="1" applyAlignment="1">
      <alignment vertical="center" shrinkToFit="1"/>
    </xf>
    <xf numFmtId="0" fontId="43" fillId="0" borderId="0" xfId="0" applyFont="1" applyAlignment="1">
      <alignment horizontal="distributed" vertical="center" shrinkToFit="1"/>
    </xf>
    <xf numFmtId="0" fontId="5" fillId="0" borderId="15" xfId="0" applyFont="1" applyBorder="1" applyAlignment="1">
      <alignment vertical="center"/>
    </xf>
    <xf numFmtId="0" fontId="5" fillId="0" borderId="13" xfId="0" applyFont="1" applyBorder="1" applyAlignment="1">
      <alignment vertical="center" shrinkToFit="1"/>
    </xf>
    <xf numFmtId="0" fontId="5" fillId="0" borderId="13" xfId="0" applyFont="1" applyBorder="1" applyAlignment="1">
      <alignment horizontal="distributed" vertical="center" shrinkToFit="1"/>
    </xf>
    <xf numFmtId="0" fontId="5" fillId="0" borderId="13" xfId="0" applyFont="1" applyBorder="1" applyAlignment="1">
      <alignment vertical="center"/>
    </xf>
    <xf numFmtId="0" fontId="5" fillId="0" borderId="13" xfId="0" applyFont="1" applyBorder="1" applyAlignment="1">
      <alignment vertical="center" wrapText="1"/>
    </xf>
    <xf numFmtId="0" fontId="5" fillId="0" borderId="9" xfId="0" applyFont="1" applyBorder="1" applyAlignment="1">
      <alignment vertical="center"/>
    </xf>
    <xf numFmtId="176" fontId="5" fillId="0" borderId="15" xfId="0" applyNumberFormat="1" applyFont="1" applyBorder="1" applyAlignment="1">
      <alignment horizontal="center" vertical="center"/>
    </xf>
    <xf numFmtId="0" fontId="5" fillId="0" borderId="13" xfId="0" applyFont="1" applyBorder="1" applyAlignment="1">
      <alignment horizontal="center" vertical="center"/>
    </xf>
    <xf numFmtId="0" fontId="5" fillId="0" borderId="9" xfId="0" applyFont="1" applyBorder="1" applyAlignment="1">
      <alignment vertical="center" wrapText="1"/>
    </xf>
    <xf numFmtId="184" fontId="5" fillId="0" borderId="15" xfId="0" applyNumberFormat="1" applyFont="1" applyBorder="1" applyAlignment="1">
      <alignment horizontal="center" vertical="center" shrinkToFit="1"/>
    </xf>
    <xf numFmtId="183" fontId="5" fillId="0" borderId="13" xfId="0" applyNumberFormat="1" applyFont="1" applyBorder="1" applyAlignment="1">
      <alignment horizontal="center" vertical="center" shrinkToFit="1"/>
    </xf>
    <xf numFmtId="184" fontId="5" fillId="0" borderId="13" xfId="0" applyNumberFormat="1" applyFont="1" applyBorder="1" applyAlignment="1">
      <alignment horizontal="center" vertical="center" shrinkToFit="1"/>
    </xf>
    <xf numFmtId="191" fontId="5" fillId="0" borderId="9" xfId="0" applyNumberFormat="1" applyFont="1" applyBorder="1" applyAlignment="1">
      <alignment horizontal="center" vertical="center" wrapText="1"/>
    </xf>
    <xf numFmtId="20" fontId="5" fillId="0" borderId="15" xfId="0" applyNumberFormat="1" applyFont="1" applyBorder="1" applyAlignment="1">
      <alignment horizontal="center" vertical="center"/>
    </xf>
    <xf numFmtId="20" fontId="5" fillId="0" borderId="13" xfId="0" applyNumberFormat="1" applyFont="1" applyBorder="1" applyAlignment="1">
      <alignment horizontal="center" vertical="center"/>
    </xf>
    <xf numFmtId="0" fontId="5" fillId="0" borderId="7" xfId="0" applyFont="1" applyBorder="1" applyAlignment="1">
      <alignment horizontal="center" vertical="center"/>
    </xf>
    <xf numFmtId="0" fontId="44" fillId="0" borderId="6" xfId="0" applyFont="1" applyBorder="1" applyAlignment="1">
      <alignment vertical="center" wrapText="1"/>
    </xf>
    <xf numFmtId="0" fontId="44" fillId="0" borderId="7" xfId="0" applyFont="1" applyBorder="1" applyAlignment="1">
      <alignment vertical="center" wrapText="1"/>
    </xf>
    <xf numFmtId="0" fontId="44" fillId="0" borderId="8" xfId="0" applyFont="1" applyBorder="1" applyAlignment="1">
      <alignment vertical="center" wrapText="1"/>
    </xf>
    <xf numFmtId="0" fontId="44" fillId="0" borderId="2" xfId="0" applyFont="1" applyBorder="1" applyAlignment="1">
      <alignment vertical="center" wrapText="1"/>
    </xf>
    <xf numFmtId="0" fontId="44" fillId="0" borderId="3" xfId="0" applyFont="1" applyBorder="1" applyAlignment="1">
      <alignment vertical="center" wrapText="1"/>
    </xf>
    <xf numFmtId="0" fontId="5" fillId="0" borderId="7" xfId="0" applyFont="1" applyBorder="1" applyAlignment="1">
      <alignment horizontal="center" vertical="center" wrapText="1"/>
    </xf>
    <xf numFmtId="179" fontId="5" fillId="0" borderId="0" xfId="0" applyNumberFormat="1" applyFont="1" applyAlignment="1">
      <alignment vertical="center"/>
    </xf>
    <xf numFmtId="179" fontId="5" fillId="0" borderId="0" xfId="0" applyNumberFormat="1" applyFont="1" applyAlignment="1">
      <alignment horizontal="right" vertical="center"/>
    </xf>
    <xf numFmtId="180" fontId="5" fillId="0" borderId="11" xfId="0" applyNumberFormat="1" applyFont="1" applyBorder="1" applyAlignment="1">
      <alignment horizontal="left" vertical="center"/>
    </xf>
    <xf numFmtId="185" fontId="5" fillId="0" borderId="14" xfId="0" applyNumberFormat="1" applyFont="1" applyBorder="1" applyAlignment="1">
      <alignment horizontal="right" vertical="center"/>
    </xf>
    <xf numFmtId="185" fontId="5" fillId="0" borderId="0" xfId="0" applyNumberFormat="1" applyFont="1" applyAlignment="1">
      <alignment horizontal="right" vertical="center"/>
    </xf>
    <xf numFmtId="185" fontId="5" fillId="0" borderId="1" xfId="0" applyNumberFormat="1" applyFont="1" applyBorder="1" applyAlignment="1">
      <alignment horizontal="right" vertical="center"/>
    </xf>
    <xf numFmtId="0" fontId="5" fillId="0" borderId="0" xfId="0" applyFont="1"/>
    <xf numFmtId="0" fontId="5" fillId="0" borderId="0" xfId="0" applyFont="1" applyAlignment="1">
      <alignment vertical="center"/>
    </xf>
    <xf numFmtId="0" fontId="46" fillId="0" borderId="0" xfId="0" applyFont="1" applyAlignment="1">
      <alignment horizontal="left" vertical="center"/>
    </xf>
    <xf numFmtId="0" fontId="5" fillId="0" borderId="13" xfId="0" applyFont="1" applyBorder="1" applyAlignment="1">
      <alignment horizontal="right" vertical="center"/>
    </xf>
    <xf numFmtId="176" fontId="5" fillId="0" borderId="9" xfId="0" applyNumberFormat="1" applyFont="1" applyBorder="1" applyAlignment="1">
      <alignment vertical="center"/>
    </xf>
    <xf numFmtId="0" fontId="5" fillId="0" borderId="15" xfId="0" applyFont="1" applyBorder="1" applyAlignment="1">
      <alignment vertical="center" shrinkToFit="1"/>
    </xf>
    <xf numFmtId="176" fontId="5" fillId="0" borderId="15" xfId="0" applyNumberFormat="1" applyFont="1" applyBorder="1" applyAlignment="1">
      <alignment horizontal="center" vertical="center" shrinkToFit="1"/>
    </xf>
    <xf numFmtId="0" fontId="5" fillId="0" borderId="15" xfId="0" applyFont="1" applyBorder="1" applyAlignment="1">
      <alignment horizontal="center" vertical="center"/>
    </xf>
    <xf numFmtId="177" fontId="5" fillId="0" borderId="0" xfId="0" applyNumberFormat="1" applyFont="1"/>
    <xf numFmtId="178" fontId="5" fillId="0" borderId="0" xfId="0" applyNumberFormat="1" applyFont="1"/>
    <xf numFmtId="0" fontId="5" fillId="0" borderId="9" xfId="0" applyFont="1" applyBorder="1" applyAlignment="1">
      <alignment horizontal="right" vertical="center"/>
    </xf>
    <xf numFmtId="0" fontId="5" fillId="0" borderId="2" xfId="0" applyFont="1" applyBorder="1" applyAlignment="1">
      <alignment horizontal="center" vertical="center"/>
    </xf>
    <xf numFmtId="0" fontId="42" fillId="0" borderId="0" xfId="0" applyFont="1"/>
    <xf numFmtId="0" fontId="48" fillId="0" borderId="13" xfId="0" applyFont="1" applyBorder="1" applyAlignment="1">
      <alignment vertical="center"/>
    </xf>
    <xf numFmtId="0" fontId="48" fillId="0" borderId="16" xfId="0" applyFont="1" applyBorder="1" applyAlignment="1">
      <alignment horizontal="right" vertical="center"/>
    </xf>
    <xf numFmtId="176" fontId="48" fillId="0" borderId="0" xfId="0" applyNumberFormat="1" applyFont="1" applyAlignment="1">
      <alignment vertical="center"/>
    </xf>
    <xf numFmtId="0" fontId="48" fillId="0" borderId="0" xfId="0" applyFont="1"/>
    <xf numFmtId="0" fontId="48" fillId="0" borderId="15" xfId="0" applyFont="1" applyBorder="1" applyAlignment="1">
      <alignment vertical="center" shrinkToFit="1"/>
    </xf>
    <xf numFmtId="0" fontId="48" fillId="0" borderId="16" xfId="0" applyFont="1" applyBorder="1" applyAlignment="1">
      <alignment vertical="center"/>
    </xf>
    <xf numFmtId="0" fontId="48" fillId="0" borderId="0" xfId="0" applyFont="1" applyAlignment="1">
      <alignment vertical="center"/>
    </xf>
    <xf numFmtId="184" fontId="48" fillId="0" borderId="15" xfId="0" applyNumberFormat="1" applyFont="1" applyBorder="1" applyAlignment="1">
      <alignment horizontal="center" vertical="center" shrinkToFit="1"/>
    </xf>
    <xf numFmtId="183" fontId="48" fillId="0" borderId="13" xfId="0" applyNumberFormat="1" applyFont="1" applyBorder="1" applyAlignment="1">
      <alignment horizontal="center" vertical="center" shrinkToFit="1"/>
    </xf>
    <xf numFmtId="184" fontId="48" fillId="0" borderId="13" xfId="0" applyNumberFormat="1" applyFont="1" applyBorder="1" applyAlignment="1">
      <alignment horizontal="center" vertical="center" shrinkToFit="1"/>
    </xf>
    <xf numFmtId="0" fontId="50" fillId="0" borderId="0" xfId="0" applyFont="1"/>
    <xf numFmtId="0" fontId="51" fillId="0" borderId="0" xfId="0" applyFont="1" applyAlignment="1">
      <alignment vertical="center"/>
    </xf>
    <xf numFmtId="0" fontId="50" fillId="0" borderId="7" xfId="0" applyFont="1" applyBorder="1" applyAlignment="1">
      <alignment horizontal="center" vertical="center"/>
    </xf>
    <xf numFmtId="0" fontId="50" fillId="0" borderId="7" xfId="0" applyFont="1" applyBorder="1" applyAlignment="1">
      <alignment horizontal="center" vertical="center" shrinkToFit="1"/>
    </xf>
    <xf numFmtId="0" fontId="50" fillId="0" borderId="7" xfId="0" applyFont="1" applyBorder="1" applyAlignment="1">
      <alignment horizontal="center"/>
    </xf>
    <xf numFmtId="0" fontId="48" fillId="3" borderId="7" xfId="0" applyFont="1" applyFill="1" applyBorder="1"/>
    <xf numFmtId="0" fontId="5" fillId="0" borderId="7" xfId="0" applyFont="1" applyBorder="1"/>
    <xf numFmtId="179" fontId="5" fillId="0" borderId="13" xfId="0" applyNumberFormat="1" applyFont="1" applyBorder="1" applyAlignment="1">
      <alignment horizontal="right" vertical="center" shrinkToFit="1"/>
    </xf>
    <xf numFmtId="176" fontId="48" fillId="0" borderId="15" xfId="0" applyNumberFormat="1" applyFont="1" applyBorder="1" applyAlignment="1">
      <alignment horizontal="center" vertical="center" shrinkToFit="1"/>
    </xf>
    <xf numFmtId="0" fontId="20" fillId="0" borderId="0" xfId="4" applyFont="1" applyAlignment="1">
      <alignment horizontal="center" vertical="center"/>
    </xf>
    <xf numFmtId="182" fontId="54" fillId="0" borderId="0" xfId="4" applyNumberFormat="1" applyFont="1" applyAlignment="1">
      <alignment horizontal="left" vertical="center"/>
    </xf>
    <xf numFmtId="0" fontId="55" fillId="2" borderId="0" xfId="4" applyFont="1" applyFill="1" applyAlignment="1">
      <alignment horizontal="right" vertical="center"/>
    </xf>
    <xf numFmtId="0" fontId="56" fillId="0" borderId="7" xfId="4" applyFont="1" applyBorder="1" applyAlignment="1">
      <alignment vertical="center" wrapText="1"/>
    </xf>
    <xf numFmtId="188" fontId="57" fillId="0" borderId="7" xfId="4" applyNumberFormat="1" applyFont="1" applyBorder="1" applyAlignment="1">
      <alignment vertical="center" shrinkToFit="1"/>
    </xf>
    <xf numFmtId="0" fontId="52" fillId="0" borderId="7" xfId="6" applyFont="1" applyBorder="1" applyAlignment="1">
      <alignment horizontal="center" vertical="center" shrinkToFit="1"/>
    </xf>
    <xf numFmtId="0" fontId="52" fillId="0" borderId="7" xfId="4" applyFont="1" applyBorder="1" applyAlignment="1">
      <alignment horizontal="center" vertical="center" shrinkToFit="1"/>
    </xf>
    <xf numFmtId="182" fontId="52" fillId="0" borderId="7" xfId="6" applyNumberFormat="1" applyFont="1" applyBorder="1" applyAlignment="1">
      <alignment horizontal="center" vertical="center" shrinkToFit="1"/>
    </xf>
    <xf numFmtId="0" fontId="53" fillId="0" borderId="7" xfId="6" applyFont="1" applyBorder="1" applyAlignment="1">
      <alignment horizontal="center" vertical="center" shrinkToFit="1"/>
    </xf>
    <xf numFmtId="0" fontId="52" fillId="0" borderId="7" xfId="6" quotePrefix="1" applyFont="1" applyBorder="1" applyAlignment="1">
      <alignment horizontal="center" vertical="center" shrinkToFit="1"/>
    </xf>
    <xf numFmtId="0" fontId="52" fillId="2" borderId="7" xfId="4" applyFont="1" applyFill="1" applyBorder="1" applyAlignment="1">
      <alignment horizontal="center" vertical="center" shrinkToFit="1"/>
    </xf>
    <xf numFmtId="0" fontId="52" fillId="2" borderId="7" xfId="6" applyFont="1" applyFill="1" applyBorder="1" applyAlignment="1">
      <alignment horizontal="center" vertical="center" shrinkToFit="1"/>
    </xf>
    <xf numFmtId="0" fontId="52" fillId="2" borderId="7" xfId="6" quotePrefix="1" applyFont="1" applyFill="1" applyBorder="1" applyAlignment="1">
      <alignment horizontal="center" vertical="center" shrinkToFit="1"/>
    </xf>
    <xf numFmtId="49" fontId="52" fillId="2" borderId="7" xfId="6" applyNumberFormat="1" applyFont="1" applyFill="1" applyBorder="1" applyAlignment="1">
      <alignment horizontal="center" vertical="center" shrinkToFit="1"/>
    </xf>
    <xf numFmtId="0" fontId="58" fillId="0" borderId="7" xfId="4" applyFont="1" applyBorder="1">
      <alignment vertical="center"/>
    </xf>
    <xf numFmtId="187" fontId="59" fillId="0" borderId="7" xfId="4" applyNumberFormat="1" applyFont="1" applyBorder="1" applyAlignment="1">
      <alignment vertical="center" shrinkToFit="1"/>
    </xf>
    <xf numFmtId="0" fontId="59" fillId="0" borderId="7" xfId="4" applyFont="1" applyBorder="1" applyAlignment="1">
      <alignment vertical="center" shrinkToFit="1"/>
    </xf>
    <xf numFmtId="188" fontId="59" fillId="0" borderId="7" xfId="4" applyNumberFormat="1" applyFont="1" applyBorder="1" applyAlignment="1">
      <alignment vertical="center" shrinkToFit="1"/>
    </xf>
    <xf numFmtId="0" fontId="52" fillId="0" borderId="7" xfId="6" applyFont="1" applyBorder="1" applyAlignment="1">
      <alignment vertical="center" shrinkToFit="1"/>
    </xf>
    <xf numFmtId="176" fontId="20" fillId="0" borderId="0" xfId="4" applyNumberFormat="1" applyFont="1">
      <alignment vertical="center"/>
    </xf>
    <xf numFmtId="0" fontId="60" fillId="0" borderId="0" xfId="0" applyFont="1" applyAlignment="1">
      <alignment vertical="center"/>
    </xf>
    <xf numFmtId="0" fontId="38" fillId="0" borderId="0" xfId="0" applyFont="1" applyAlignment="1">
      <alignment horizontal="center" vertical="center"/>
    </xf>
    <xf numFmtId="49" fontId="22" fillId="0" borderId="0" xfId="5" applyNumberFormat="1" applyFont="1" applyAlignment="1">
      <alignment horizontal="right"/>
    </xf>
    <xf numFmtId="49" fontId="24" fillId="0" borderId="0" xfId="4" quotePrefix="1" applyNumberFormat="1" applyFont="1" applyAlignment="1">
      <alignment horizontal="center" vertical="center"/>
    </xf>
    <xf numFmtId="0" fontId="17" fillId="0" borderId="0" xfId="6" quotePrefix="1" applyFont="1" applyAlignment="1">
      <alignment horizontal="centerContinuous" vertical="center"/>
    </xf>
    <xf numFmtId="0" fontId="11" fillId="0" borderId="0" xfId="6" quotePrefix="1" applyFont="1" applyAlignment="1">
      <alignment horizontal="center" vertical="center" shrinkToFit="1"/>
    </xf>
    <xf numFmtId="0" fontId="52" fillId="0" borderId="0" xfId="4" applyFont="1" applyAlignment="1">
      <alignment horizontal="center" vertical="center" shrinkToFit="1"/>
    </xf>
    <xf numFmtId="0" fontId="52" fillId="0" borderId="0" xfId="6" applyFont="1" applyAlignment="1">
      <alignment horizontal="center" vertical="center" shrinkToFit="1"/>
    </xf>
    <xf numFmtId="0" fontId="52" fillId="2" borderId="0" xfId="4" applyFont="1" applyFill="1" applyAlignment="1">
      <alignment horizontal="center" vertical="center" shrinkToFit="1"/>
    </xf>
    <xf numFmtId="0" fontId="52" fillId="2" borderId="0" xfId="6" applyFont="1" applyFill="1" applyAlignment="1">
      <alignment horizontal="center" vertical="center" shrinkToFit="1"/>
    </xf>
    <xf numFmtId="0" fontId="52" fillId="0" borderId="0" xfId="6" quotePrefix="1" applyFont="1" applyAlignment="1">
      <alignment horizontal="center" vertical="center" shrinkToFit="1"/>
    </xf>
    <xf numFmtId="0" fontId="52" fillId="2" borderId="0" xfId="6" quotePrefix="1" applyFont="1" applyFill="1" applyAlignment="1">
      <alignment horizontal="center" vertical="center" shrinkToFit="1"/>
    </xf>
    <xf numFmtId="49" fontId="52" fillId="2" borderId="0" xfId="6" applyNumberFormat="1" applyFont="1" applyFill="1" applyAlignment="1">
      <alignment horizontal="center" vertical="center" shrinkToFit="1"/>
    </xf>
    <xf numFmtId="0" fontId="24" fillId="0" borderId="7" xfId="6" applyFont="1" applyBorder="1" applyAlignment="1">
      <alignment vertical="center" shrinkToFit="1"/>
    </xf>
    <xf numFmtId="0" fontId="24" fillId="0" borderId="0" xfId="6" applyFont="1" applyAlignment="1">
      <alignment horizontal="center" vertical="center" shrinkToFit="1"/>
    </xf>
    <xf numFmtId="182" fontId="52" fillId="0" borderId="9" xfId="6" applyNumberFormat="1" applyFont="1" applyBorder="1" applyAlignment="1">
      <alignment horizontal="center" vertical="center" shrinkToFit="1"/>
    </xf>
    <xf numFmtId="0" fontId="17" fillId="0" borderId="16" xfId="6" quotePrefix="1" applyFont="1" applyBorder="1" applyAlignment="1">
      <alignment horizontal="centerContinuous" vertical="center"/>
    </xf>
    <xf numFmtId="0" fontId="11" fillId="0" borderId="16" xfId="6" quotePrefix="1" applyFont="1" applyBorder="1" applyAlignment="1">
      <alignment horizontal="center" vertical="center" shrinkToFit="1"/>
    </xf>
    <xf numFmtId="0" fontId="11" fillId="0" borderId="0" xfId="6" quotePrefix="1" applyFont="1" applyAlignment="1">
      <alignment horizontal="center" vertical="center" textRotation="255" shrinkToFit="1"/>
    </xf>
    <xf numFmtId="0" fontId="11" fillId="0" borderId="0" xfId="6" applyFont="1" applyAlignment="1">
      <alignment horizontal="center" vertical="center" textRotation="255" shrinkToFit="1"/>
    </xf>
    <xf numFmtId="0" fontId="11" fillId="0" borderId="16" xfId="4" applyFont="1" applyBorder="1">
      <alignment vertical="center"/>
    </xf>
    <xf numFmtId="0" fontId="53" fillId="0" borderId="0" xfId="6" applyFont="1" applyAlignment="1">
      <alignment horizontal="center" vertical="center" shrinkToFit="1"/>
    </xf>
    <xf numFmtId="182" fontId="52" fillId="0" borderId="0" xfId="6" applyNumberFormat="1" applyFont="1" applyAlignment="1">
      <alignment horizontal="center" vertical="center" shrinkToFit="1"/>
    </xf>
    <xf numFmtId="182" fontId="52" fillId="0" borderId="16" xfId="6" applyNumberFormat="1" applyFont="1" applyBorder="1" applyAlignment="1">
      <alignment horizontal="center" vertical="center" shrinkToFit="1"/>
    </xf>
    <xf numFmtId="49" fontId="52" fillId="0" borderId="0" xfId="6" applyNumberFormat="1" applyFont="1" applyAlignment="1">
      <alignment horizontal="center" vertical="center" shrinkToFit="1"/>
    </xf>
    <xf numFmtId="186" fontId="23" fillId="0" borderId="0" xfId="6" applyNumberFormat="1" applyFont="1" applyAlignment="1">
      <alignment horizontal="center" vertical="center" shrinkToFit="1"/>
    </xf>
    <xf numFmtId="56" fontId="23" fillId="0" borderId="0" xfId="6" applyNumberFormat="1" applyFont="1" applyAlignment="1">
      <alignment horizontal="center" vertical="center" shrinkToFit="1"/>
    </xf>
    <xf numFmtId="0" fontId="23" fillId="0" borderId="0" xfId="6" applyFont="1" applyAlignment="1">
      <alignment vertical="center"/>
    </xf>
    <xf numFmtId="0" fontId="23" fillId="0" borderId="0" xfId="6" applyFont="1" applyAlignment="1">
      <alignment vertical="center" shrinkToFit="1"/>
    </xf>
    <xf numFmtId="0" fontId="24" fillId="0" borderId="1" xfId="6" applyFont="1" applyBorder="1" applyAlignment="1">
      <alignment vertical="center" shrinkToFit="1"/>
    </xf>
    <xf numFmtId="0" fontId="24" fillId="0" borderId="1" xfId="6" applyFont="1" applyBorder="1" applyAlignment="1">
      <alignment horizontal="center" vertical="center" shrinkToFit="1"/>
    </xf>
    <xf numFmtId="0" fontId="23" fillId="0" borderId="11" xfId="6" applyFont="1" applyBorder="1" applyAlignment="1">
      <alignment horizontal="center" vertical="center" shrinkToFit="1"/>
    </xf>
    <xf numFmtId="0" fontId="23" fillId="0" borderId="11" xfId="4" applyFont="1" applyBorder="1" applyAlignment="1">
      <alignment vertical="center" shrinkToFit="1"/>
    </xf>
    <xf numFmtId="0" fontId="23" fillId="0" borderId="7" xfId="4" applyFont="1" applyBorder="1" applyAlignment="1">
      <alignment horizontal="center" vertical="center" shrinkToFit="1"/>
    </xf>
    <xf numFmtId="186" fontId="23" fillId="0" borderId="15" xfId="4" quotePrefix="1" applyNumberFormat="1" applyFont="1" applyBorder="1" applyAlignment="1">
      <alignment horizontal="center" vertical="center"/>
    </xf>
    <xf numFmtId="186" fontId="23" fillId="0" borderId="9" xfId="4" quotePrefix="1" applyNumberFormat="1" applyFont="1" applyBorder="1" applyAlignment="1">
      <alignment horizontal="center" vertical="center"/>
    </xf>
    <xf numFmtId="189" fontId="23" fillId="0" borderId="7" xfId="6" applyNumberFormat="1" applyFont="1" applyBorder="1" applyAlignment="1">
      <alignment horizontal="center" vertical="center" shrinkToFit="1"/>
    </xf>
    <xf numFmtId="190" fontId="23" fillId="0" borderId="7" xfId="6" applyNumberFormat="1" applyFont="1" applyBorder="1" applyAlignment="1">
      <alignment horizontal="center" vertical="center" shrinkToFit="1"/>
    </xf>
    <xf numFmtId="0" fontId="5" fillId="0" borderId="9" xfId="0" applyFont="1" applyBorder="1" applyAlignment="1">
      <alignment horizontal="center" vertical="center"/>
    </xf>
    <xf numFmtId="0" fontId="48" fillId="0" borderId="7" xfId="0" applyFont="1" applyBorder="1" applyAlignment="1">
      <alignment horizontal="center" vertical="center"/>
    </xf>
    <xf numFmtId="0" fontId="61" fillId="0" borderId="0" xfId="0" applyFont="1" applyAlignment="1">
      <alignment vertical="center"/>
    </xf>
    <xf numFmtId="0" fontId="61" fillId="0" borderId="0" xfId="0" applyFont="1" applyAlignment="1">
      <alignment horizontal="right" vertical="center"/>
    </xf>
    <xf numFmtId="0" fontId="61" fillId="0" borderId="0" xfId="0" applyFont="1" applyAlignment="1">
      <alignment horizontal="center" vertical="center"/>
    </xf>
    <xf numFmtId="0" fontId="62" fillId="0" borderId="0" xfId="0" applyFont="1" applyAlignment="1">
      <alignment vertical="center"/>
    </xf>
    <xf numFmtId="0" fontId="62" fillId="0" borderId="0" xfId="0" applyFont="1" applyAlignment="1">
      <alignment horizontal="center" vertical="center"/>
    </xf>
    <xf numFmtId="0" fontId="3" fillId="0" borderId="0" xfId="0" applyFont="1" applyAlignment="1">
      <alignment vertical="center"/>
    </xf>
    <xf numFmtId="0" fontId="64" fillId="0" borderId="0" xfId="0" applyFont="1" applyAlignment="1">
      <alignment vertical="center"/>
    </xf>
    <xf numFmtId="0" fontId="64" fillId="0" borderId="0" xfId="0" applyFont="1" applyAlignment="1">
      <alignment horizontal="center" vertical="center"/>
    </xf>
    <xf numFmtId="0" fontId="65" fillId="0" borderId="0" xfId="0" applyFont="1" applyAlignment="1">
      <alignment vertical="center" wrapText="1"/>
    </xf>
    <xf numFmtId="0" fontId="62" fillId="0" borderId="0" xfId="0" applyFont="1" applyAlignment="1">
      <alignment vertical="center" wrapText="1"/>
    </xf>
    <xf numFmtId="0" fontId="0" fillId="0" borderId="0" xfId="0" applyAlignment="1">
      <alignment vertical="center" wrapText="1"/>
    </xf>
    <xf numFmtId="0" fontId="48" fillId="0" borderId="13" xfId="0" applyFont="1" applyBorder="1" applyAlignment="1">
      <alignment horizontal="left" vertical="center"/>
    </xf>
    <xf numFmtId="0" fontId="48" fillId="0" borderId="9" xfId="0" applyFont="1" applyBorder="1" applyAlignment="1">
      <alignment vertical="center"/>
    </xf>
    <xf numFmtId="0" fontId="65" fillId="0" borderId="0" xfId="0" applyFont="1" applyAlignment="1">
      <alignment horizontal="right" vertical="center"/>
    </xf>
    <xf numFmtId="0" fontId="62" fillId="0" borderId="7" xfId="0" applyFont="1" applyBorder="1" applyAlignment="1">
      <alignment horizontal="center" vertical="center" wrapText="1"/>
    </xf>
    <xf numFmtId="0" fontId="48" fillId="0" borderId="15" xfId="0" applyFont="1" applyBorder="1" applyAlignment="1">
      <alignment horizontal="left" vertical="center"/>
    </xf>
    <xf numFmtId="0" fontId="66" fillId="0" borderId="9" xfId="0" applyFont="1" applyBorder="1" applyAlignment="1">
      <alignment vertical="center"/>
    </xf>
    <xf numFmtId="176" fontId="67" fillId="0" borderId="7" xfId="0" applyNumberFormat="1" applyFont="1" applyBorder="1" applyAlignment="1">
      <alignment horizontal="center" vertical="center"/>
    </xf>
    <xf numFmtId="0" fontId="62" fillId="0" borderId="0" xfId="0" applyFont="1" applyAlignment="1">
      <alignment horizontal="distributed" vertical="center"/>
    </xf>
    <xf numFmtId="0" fontId="62" fillId="0" borderId="7" xfId="0" applyFont="1" applyBorder="1" applyAlignment="1">
      <alignment horizontal="center" vertical="center"/>
    </xf>
    <xf numFmtId="0" fontId="62" fillId="4" borderId="15" xfId="0" applyFont="1" applyFill="1" applyBorder="1" applyAlignment="1">
      <alignment horizontal="center" vertical="center"/>
    </xf>
    <xf numFmtId="0" fontId="0" fillId="4" borderId="21" xfId="0" applyFill="1" applyBorder="1" applyAlignment="1">
      <alignment horizontal="left" vertical="center" shrinkToFit="1"/>
    </xf>
    <xf numFmtId="0" fontId="62" fillId="5" borderId="13" xfId="0" applyFont="1" applyFill="1" applyBorder="1" applyAlignment="1">
      <alignment horizontal="center" vertical="center"/>
    </xf>
    <xf numFmtId="0" fontId="62" fillId="5" borderId="9" xfId="0" applyFont="1" applyFill="1" applyBorder="1" applyAlignment="1">
      <alignment vertical="center" shrinkToFit="1"/>
    </xf>
    <xf numFmtId="0" fontId="0" fillId="0" borderId="4" xfId="0" applyBorder="1" applyAlignment="1">
      <alignment vertical="center" wrapText="1"/>
    </xf>
    <xf numFmtId="0" fontId="65" fillId="0" borderId="7" xfId="0" applyFont="1" applyBorder="1" applyAlignment="1">
      <alignment horizontal="center" vertical="center"/>
    </xf>
    <xf numFmtId="0" fontId="65" fillId="0" borderId="7" xfId="0" applyFont="1" applyBorder="1" applyAlignment="1">
      <alignment vertical="center" wrapText="1"/>
    </xf>
    <xf numFmtId="0" fontId="68" fillId="0" borderId="15" xfId="0" applyFont="1" applyBorder="1" applyAlignment="1">
      <alignment horizontal="center" vertical="center" shrinkToFit="1"/>
    </xf>
    <xf numFmtId="0" fontId="65" fillId="0" borderId="13" xfId="0" applyFont="1" applyBorder="1" applyAlignment="1">
      <alignment vertical="center" wrapText="1"/>
    </xf>
    <xf numFmtId="0" fontId="68" fillId="0" borderId="22" xfId="0" applyFont="1" applyBorder="1" applyAlignment="1">
      <alignment horizontal="center" vertical="center" shrinkToFit="1"/>
    </xf>
    <xf numFmtId="0" fontId="65" fillId="0" borderId="9" xfId="0" applyFont="1" applyBorder="1" applyAlignment="1">
      <alignment vertical="center" wrapText="1"/>
    </xf>
    <xf numFmtId="0" fontId="62" fillId="0" borderId="4" xfId="0" applyFont="1" applyBorder="1" applyAlignment="1">
      <alignment vertical="center" wrapText="1"/>
    </xf>
    <xf numFmtId="0" fontId="65" fillId="0" borderId="2" xfId="0" applyFont="1" applyBorder="1" applyAlignment="1">
      <alignment vertical="center" wrapText="1"/>
    </xf>
    <xf numFmtId="0" fontId="68" fillId="0" borderId="23" xfId="0" applyFont="1" applyBorder="1" applyAlignment="1">
      <alignment horizontal="center" vertical="center" shrinkToFit="1"/>
    </xf>
    <xf numFmtId="0" fontId="65" fillId="0" borderId="24" xfId="0" applyFont="1" applyBorder="1" applyAlignment="1">
      <alignment vertical="center" wrapText="1"/>
    </xf>
    <xf numFmtId="0" fontId="68" fillId="0" borderId="25" xfId="0" applyFont="1" applyBorder="1" applyAlignment="1">
      <alignment horizontal="center" vertical="center" shrinkToFit="1"/>
    </xf>
    <xf numFmtId="0" fontId="65" fillId="0" borderId="26" xfId="0" applyFont="1" applyBorder="1" applyAlignment="1">
      <alignment vertical="center" wrapText="1"/>
    </xf>
    <xf numFmtId="0" fontId="69" fillId="0" borderId="3" xfId="0" applyFont="1" applyBorder="1" applyAlignment="1">
      <alignment horizontal="right" vertical="center" wrapText="1"/>
    </xf>
    <xf numFmtId="0" fontId="65" fillId="0" borderId="30" xfId="0" applyFont="1" applyBorder="1" applyAlignment="1">
      <alignment vertical="center" wrapText="1"/>
    </xf>
    <xf numFmtId="0" fontId="68" fillId="0" borderId="31" xfId="0" applyFont="1" applyBorder="1" applyAlignment="1">
      <alignment horizontal="center" vertical="center" wrapText="1"/>
    </xf>
    <xf numFmtId="0" fontId="65" fillId="0" borderId="10" xfId="0" applyFont="1" applyBorder="1" applyAlignment="1">
      <alignment vertical="center" wrapText="1"/>
    </xf>
    <xf numFmtId="0" fontId="69" fillId="0" borderId="4" xfId="0" applyFont="1" applyBorder="1" applyAlignment="1">
      <alignment horizontal="right" vertical="center" shrinkToFit="1"/>
    </xf>
    <xf numFmtId="0" fontId="68" fillId="0" borderId="6" xfId="0" applyFont="1" applyBorder="1" applyAlignment="1">
      <alignment horizontal="center" vertical="center" shrinkToFit="1"/>
    </xf>
    <xf numFmtId="0" fontId="65" fillId="0" borderId="14" xfId="0" applyFont="1" applyBorder="1" applyAlignment="1">
      <alignment vertical="center" wrapText="1"/>
    </xf>
    <xf numFmtId="0" fontId="65" fillId="0" borderId="10" xfId="0" applyFont="1" applyBorder="1" applyAlignment="1">
      <alignment vertical="top" wrapText="1"/>
    </xf>
    <xf numFmtId="0" fontId="62" fillId="0" borderId="0" xfId="0" applyFont="1" applyAlignment="1">
      <alignment vertical="top" wrapText="1"/>
    </xf>
    <xf numFmtId="0" fontId="62" fillId="0" borderId="3" xfId="0" applyFont="1" applyBorder="1" applyAlignment="1">
      <alignment vertical="center" wrapText="1"/>
    </xf>
    <xf numFmtId="0" fontId="69" fillId="0" borderId="3" xfId="0" applyFont="1" applyBorder="1" applyAlignment="1">
      <alignment horizontal="right" vertical="center" wrapText="1" shrinkToFit="1"/>
    </xf>
    <xf numFmtId="0" fontId="0" fillId="0" borderId="2" xfId="0" applyBorder="1" applyAlignment="1">
      <alignment vertical="center" wrapText="1"/>
    </xf>
    <xf numFmtId="0" fontId="68" fillId="0" borderId="22" xfId="0" applyFont="1" applyBorder="1" applyAlignment="1">
      <alignment horizontal="center" vertical="center" wrapText="1"/>
    </xf>
    <xf numFmtId="0" fontId="65" fillId="0" borderId="2" xfId="0" applyFont="1" applyBorder="1" applyAlignment="1">
      <alignment horizontal="center" vertical="center"/>
    </xf>
    <xf numFmtId="0" fontId="68" fillId="0" borderId="25" xfId="0" applyFont="1" applyBorder="1" applyAlignment="1">
      <alignment horizontal="center" vertical="center" wrapText="1"/>
    </xf>
    <xf numFmtId="0" fontId="65" fillId="0" borderId="4" xfId="0" applyFont="1" applyBorder="1" applyAlignment="1">
      <alignment vertical="center" wrapText="1"/>
    </xf>
    <xf numFmtId="0" fontId="68" fillId="0" borderId="0" xfId="0" applyFont="1" applyAlignment="1">
      <alignment horizontal="center" vertical="center" shrinkToFit="1"/>
    </xf>
    <xf numFmtId="0" fontId="65" fillId="0" borderId="21" xfId="0" applyFont="1" applyBorder="1" applyAlignment="1">
      <alignment vertical="center" wrapText="1"/>
    </xf>
    <xf numFmtId="0" fontId="68" fillId="0" borderId="0" xfId="0" applyFont="1" applyAlignment="1">
      <alignment horizontal="center" vertical="center"/>
    </xf>
    <xf numFmtId="0" fontId="68" fillId="0" borderId="14" xfId="0" applyFont="1" applyBorder="1" applyAlignment="1">
      <alignment horizontal="center" vertical="center" shrinkToFit="1"/>
    </xf>
    <xf numFmtId="0" fontId="1" fillId="0" borderId="0" xfId="0" applyFont="1"/>
    <xf numFmtId="0" fontId="1" fillId="0" borderId="0" xfId="0" applyFont="1" applyAlignment="1">
      <alignment horizontal="center"/>
    </xf>
    <xf numFmtId="0" fontId="0" fillId="0" borderId="0" xfId="0" applyAlignment="1">
      <alignment horizontal="center"/>
    </xf>
    <xf numFmtId="0" fontId="73" fillId="0" borderId="0" xfId="0" applyFont="1" applyAlignment="1">
      <alignment horizontal="center" vertical="center"/>
    </xf>
    <xf numFmtId="0" fontId="74" fillId="0" borderId="0" xfId="0" applyFont="1" applyAlignment="1">
      <alignment vertical="center"/>
    </xf>
    <xf numFmtId="0" fontId="75" fillId="0" borderId="0" xfId="0" applyFont="1" applyAlignment="1">
      <alignment horizontal="right" vertical="center" wrapText="1"/>
    </xf>
    <xf numFmtId="193" fontId="5" fillId="0" borderId="7" xfId="0" applyNumberFormat="1" applyFont="1" applyBorder="1" applyAlignment="1">
      <alignment horizontal="center" vertical="center"/>
    </xf>
    <xf numFmtId="0" fontId="76" fillId="0" borderId="7" xfId="0" applyFont="1" applyBorder="1" applyAlignment="1">
      <alignment horizontal="center" vertical="center"/>
    </xf>
    <xf numFmtId="0" fontId="76" fillId="0" borderId="7" xfId="0" applyFont="1" applyBorder="1" applyAlignment="1">
      <alignment horizontal="center" vertical="center" wrapText="1"/>
    </xf>
    <xf numFmtId="0" fontId="4" fillId="0" borderId="0" xfId="0" applyFont="1" applyAlignment="1">
      <alignment horizontal="center"/>
    </xf>
    <xf numFmtId="0" fontId="62" fillId="0" borderId="7" xfId="0" applyFont="1" applyBorder="1" applyAlignment="1">
      <alignment horizontal="center" vertical="center" shrinkToFit="1"/>
    </xf>
    <xf numFmtId="0" fontId="62" fillId="0" borderId="7" xfId="0" applyFont="1" applyBorder="1" applyAlignment="1">
      <alignment vertical="top" wrapText="1"/>
    </xf>
    <xf numFmtId="14" fontId="68" fillId="0" borderId="7" xfId="0" applyNumberFormat="1" applyFont="1" applyBorder="1" applyAlignment="1">
      <alignment horizontal="center" vertical="center" shrinkToFit="1"/>
    </xf>
    <xf numFmtId="0" fontId="62" fillId="0" borderId="7" xfId="0" applyFont="1" applyBorder="1" applyAlignment="1">
      <alignment vertical="center"/>
    </xf>
    <xf numFmtId="0" fontId="64" fillId="0" borderId="0" xfId="0" applyFont="1"/>
    <xf numFmtId="0" fontId="5" fillId="0" borderId="0" xfId="0" applyFont="1" applyAlignment="1">
      <alignment horizontal="right"/>
    </xf>
    <xf numFmtId="0" fontId="80" fillId="0" borderId="0" xfId="0" applyFont="1" applyAlignment="1">
      <alignment horizontal="center" vertical="center"/>
    </xf>
    <xf numFmtId="0" fontId="64" fillId="0" borderId="0" xfId="0" applyFont="1" applyAlignment="1">
      <alignment horizontal="left" vertical="center"/>
    </xf>
    <xf numFmtId="0" fontId="66" fillId="0" borderId="7" xfId="0" applyFont="1" applyBorder="1" applyAlignment="1">
      <alignment horizontal="center" vertical="center"/>
    </xf>
    <xf numFmtId="0" fontId="66" fillId="0" borderId="13" xfId="0" applyFont="1" applyBorder="1" applyAlignment="1">
      <alignment horizontal="left" vertical="center"/>
    </xf>
    <xf numFmtId="0" fontId="66" fillId="0" borderId="9" xfId="0" applyFont="1" applyBorder="1" applyAlignment="1">
      <alignment horizontal="center" vertical="center"/>
    </xf>
    <xf numFmtId="0" fontId="50" fillId="0" borderId="13" xfId="0" applyFont="1" applyBorder="1" applyAlignment="1">
      <alignment horizontal="left" vertical="center"/>
    </xf>
    <xf numFmtId="0" fontId="50" fillId="0" borderId="7" xfId="0" applyFont="1" applyBorder="1" applyAlignment="1">
      <alignment horizontal="center" vertical="center" wrapText="1"/>
    </xf>
    <xf numFmtId="0" fontId="66" fillId="0" borderId="7" xfId="0" applyFont="1" applyBorder="1" applyAlignment="1">
      <alignment horizontal="center" vertical="center" wrapText="1"/>
    </xf>
    <xf numFmtId="0" fontId="66" fillId="0" borderId="7" xfId="0" applyFont="1" applyBorder="1" applyAlignment="1">
      <alignment vertical="top" wrapText="1"/>
    </xf>
    <xf numFmtId="0" fontId="66" fillId="0" borderId="7" xfId="0" applyFont="1" applyBorder="1"/>
    <xf numFmtId="0" fontId="83" fillId="0" borderId="0" xfId="0" applyFont="1" applyAlignment="1">
      <alignment horizontal="center" vertical="center"/>
    </xf>
    <xf numFmtId="0" fontId="48" fillId="0" borderId="13" xfId="0" applyFont="1" applyBorder="1" applyAlignment="1">
      <alignment horizontal="center" vertical="center"/>
    </xf>
    <xf numFmtId="176" fontId="48" fillId="0" borderId="9" xfId="0" applyNumberFormat="1" applyFont="1" applyBorder="1" applyAlignment="1">
      <alignment horizontal="center" vertical="center"/>
    </xf>
    <xf numFmtId="0" fontId="5" fillId="0" borderId="7" xfId="0" applyFont="1" applyBorder="1" applyAlignment="1">
      <alignment vertical="center" wrapText="1"/>
    </xf>
    <xf numFmtId="6" fontId="50" fillId="0" borderId="7" xfId="3" applyFont="1" applyBorder="1" applyAlignment="1">
      <alignment vertical="center"/>
    </xf>
    <xf numFmtId="6" fontId="50" fillId="0" borderId="7" xfId="3" applyFont="1" applyBorder="1" applyAlignment="1">
      <alignment horizontal="right" vertical="center"/>
    </xf>
    <xf numFmtId="0" fontId="89" fillId="0" borderId="0" xfId="0" applyFont="1" applyAlignment="1">
      <alignment horizontal="center" vertical="center"/>
    </xf>
    <xf numFmtId="0" fontId="66" fillId="0" borderId="0" xfId="0" applyFont="1" applyAlignment="1">
      <alignment vertical="center"/>
    </xf>
    <xf numFmtId="0" fontId="66" fillId="0" borderId="0" xfId="0" applyFont="1" applyAlignment="1">
      <alignment horizontal="center" vertical="center"/>
    </xf>
    <xf numFmtId="0" fontId="48" fillId="0" borderId="0" xfId="0" applyFont="1" applyAlignment="1">
      <alignment horizontal="center" vertical="center" wrapText="1"/>
    </xf>
    <xf numFmtId="0" fontId="48" fillId="0" borderId="11" xfId="0" applyFont="1" applyBorder="1" applyAlignment="1">
      <alignment horizontal="center" vertical="center" wrapText="1"/>
    </xf>
    <xf numFmtId="0" fontId="48" fillId="0" borderId="7" xfId="0" applyFont="1" applyBorder="1" applyAlignment="1">
      <alignment horizontal="center" vertical="center" wrapText="1"/>
    </xf>
    <xf numFmtId="0" fontId="67" fillId="0" borderId="13" xfId="0" applyFont="1" applyBorder="1" applyAlignment="1">
      <alignment horizontal="center" vertical="center"/>
    </xf>
    <xf numFmtId="0" fontId="67" fillId="0" borderId="9" xfId="0" applyFont="1" applyBorder="1" applyAlignment="1">
      <alignment horizontal="center" vertical="center"/>
    </xf>
    <xf numFmtId="176" fontId="5" fillId="0" borderId="13" xfId="0" applyNumberFormat="1" applyFont="1" applyBorder="1" applyAlignment="1">
      <alignment horizontal="center" vertical="center"/>
    </xf>
    <xf numFmtId="0" fontId="5" fillId="0" borderId="1" xfId="0" applyFont="1" applyBorder="1" applyAlignment="1">
      <alignment vertical="center" wrapText="1"/>
    </xf>
    <xf numFmtId="0" fontId="5" fillId="0" borderId="0" xfId="0" applyFont="1" applyAlignment="1">
      <alignment horizontal="left" vertical="center"/>
    </xf>
    <xf numFmtId="0" fontId="64" fillId="0" borderId="0" xfId="0" applyFont="1" applyAlignment="1">
      <alignment horizontal="left"/>
    </xf>
    <xf numFmtId="0" fontId="0" fillId="0" borderId="0" xfId="0" applyAlignment="1">
      <alignment shrinkToFit="1"/>
    </xf>
    <xf numFmtId="0" fontId="0" fillId="0" borderId="13" xfId="0" applyBorder="1" applyAlignment="1">
      <alignment vertical="center" shrinkToFit="1"/>
    </xf>
    <xf numFmtId="0" fontId="0" fillId="0" borderId="13" xfId="0" applyBorder="1" applyAlignment="1">
      <alignment vertical="center"/>
    </xf>
    <xf numFmtId="0" fontId="0" fillId="0" borderId="9" xfId="0" applyBorder="1" applyAlignment="1">
      <alignment vertical="center"/>
    </xf>
    <xf numFmtId="0" fontId="0" fillId="0" borderId="0" xfId="0" applyAlignment="1">
      <alignment horizontal="center" vertical="center"/>
    </xf>
    <xf numFmtId="193" fontId="0" fillId="0" borderId="13" xfId="0" applyNumberFormat="1" applyBorder="1" applyAlignment="1">
      <alignment vertical="center"/>
    </xf>
    <xf numFmtId="0" fontId="0" fillId="0" borderId="13" xfId="0" applyBorder="1" applyAlignment="1">
      <alignment horizontal="center" vertical="center"/>
    </xf>
    <xf numFmtId="0" fontId="0" fillId="0" borderId="9" xfId="0" applyBorder="1" applyAlignment="1">
      <alignment horizontal="center" vertical="center"/>
    </xf>
    <xf numFmtId="0" fontId="0" fillId="0" borderId="7" xfId="0" applyBorder="1" applyAlignment="1">
      <alignment horizontal="center" vertical="center" wrapText="1"/>
    </xf>
    <xf numFmtId="0" fontId="0" fillId="0" borderId="7" xfId="0" applyBorder="1" applyAlignment="1">
      <alignment horizontal="distributed" vertical="center"/>
    </xf>
    <xf numFmtId="0" fontId="0" fillId="0" borderId="7" xfId="0" applyBorder="1" applyAlignment="1">
      <alignment horizontal="center" vertical="center"/>
    </xf>
    <xf numFmtId="0" fontId="90" fillId="0" borderId="7" xfId="0" applyFont="1" applyBorder="1" applyAlignment="1">
      <alignment horizontal="center" vertical="center" wrapText="1"/>
    </xf>
    <xf numFmtId="0" fontId="62" fillId="0" borderId="7" xfId="0" applyFont="1" applyBorder="1" applyAlignment="1">
      <alignment horizontal="left" vertical="center" wrapText="1" shrinkToFit="1"/>
    </xf>
    <xf numFmtId="14" fontId="23" fillId="0" borderId="7" xfId="4" applyNumberFormat="1" applyFont="1" applyBorder="1" applyAlignment="1">
      <alignment horizontal="right" vertical="center"/>
    </xf>
    <xf numFmtId="0" fontId="31" fillId="0" borderId="7" xfId="4" applyFont="1" applyBorder="1">
      <alignment vertical="center"/>
    </xf>
    <xf numFmtId="14" fontId="23" fillId="0" borderId="34" xfId="4" applyNumberFormat="1" applyFont="1" applyBorder="1" applyAlignment="1">
      <alignment horizontal="right" vertical="center"/>
    </xf>
    <xf numFmtId="0" fontId="23" fillId="0" borderId="34" xfId="4" applyFont="1" applyBorder="1">
      <alignment vertical="center"/>
    </xf>
    <xf numFmtId="0" fontId="92" fillId="0" borderId="35" xfId="4" applyFont="1" applyBorder="1">
      <alignment vertical="center"/>
    </xf>
    <xf numFmtId="0" fontId="11" fillId="0" borderId="35" xfId="4" applyFont="1" applyBorder="1">
      <alignment vertical="center"/>
    </xf>
    <xf numFmtId="14" fontId="23" fillId="0" borderId="3" xfId="4" applyNumberFormat="1" applyFont="1" applyBorder="1" applyAlignment="1">
      <alignment horizontal="right" vertical="center"/>
    </xf>
    <xf numFmtId="0" fontId="23" fillId="0" borderId="3" xfId="4" applyFont="1" applyBorder="1">
      <alignment vertical="center"/>
    </xf>
    <xf numFmtId="0" fontId="38" fillId="0" borderId="0" xfId="0" applyFont="1" applyAlignment="1">
      <alignment horizontal="center" vertical="center" shrinkToFit="1"/>
    </xf>
    <xf numFmtId="0" fontId="38" fillId="0" borderId="19" xfId="0" applyFont="1" applyBorder="1" applyAlignment="1">
      <alignment horizontal="center" vertical="center" shrinkToFit="1"/>
    </xf>
    <xf numFmtId="0" fontId="38" fillId="0" borderId="18" xfId="0" applyFont="1" applyBorder="1" applyAlignment="1">
      <alignment horizontal="center" vertical="center" shrinkToFit="1"/>
    </xf>
    <xf numFmtId="0" fontId="38" fillId="0" borderId="17" xfId="0" applyFont="1" applyBorder="1" applyAlignment="1">
      <alignment horizontal="center" vertical="center" shrinkToFit="1"/>
    </xf>
    <xf numFmtId="0" fontId="14" fillId="0" borderId="0" xfId="0" applyFont="1" applyAlignment="1">
      <alignment horizontal="center" vertical="center" wrapText="1"/>
    </xf>
    <xf numFmtId="0" fontId="5" fillId="0" borderId="7" xfId="0" applyFont="1" applyBorder="1" applyAlignment="1">
      <alignment horizontal="center" vertical="center" shrinkToFit="1"/>
    </xf>
    <xf numFmtId="176" fontId="5" fillId="0" borderId="13" xfId="0" applyNumberFormat="1" applyFont="1" applyBorder="1" applyAlignment="1">
      <alignment horizontal="left" vertical="center" shrinkToFit="1"/>
    </xf>
    <xf numFmtId="176" fontId="5" fillId="0" borderId="9" xfId="0" applyNumberFormat="1" applyFont="1" applyBorder="1" applyAlignment="1">
      <alignment horizontal="left" vertical="center" shrinkToFit="1"/>
    </xf>
    <xf numFmtId="0" fontId="5" fillId="0" borderId="7" xfId="0" applyFont="1" applyBorder="1" applyAlignment="1">
      <alignment horizontal="center" vertical="center"/>
    </xf>
    <xf numFmtId="0" fontId="5" fillId="0" borderId="7" xfId="0" applyFont="1" applyBorder="1" applyAlignment="1">
      <alignment horizontal="center" vertical="center" wrapText="1"/>
    </xf>
    <xf numFmtId="0" fontId="5" fillId="0" borderId="6" xfId="0" applyFont="1" applyBorder="1" applyAlignment="1">
      <alignment vertical="center" wrapText="1"/>
    </xf>
    <xf numFmtId="0" fontId="5" fillId="0" borderId="14" xfId="0" applyFont="1" applyBorder="1" applyAlignment="1">
      <alignment vertical="center" wrapText="1"/>
    </xf>
    <xf numFmtId="0" fontId="5" fillId="0" borderId="10" xfId="0" applyFont="1" applyBorder="1" applyAlignment="1">
      <alignment vertical="center" wrapText="1"/>
    </xf>
    <xf numFmtId="0" fontId="5" fillId="0" borderId="16" xfId="0" applyFont="1" applyBorder="1" applyAlignment="1">
      <alignment vertical="center" wrapText="1"/>
    </xf>
    <xf numFmtId="0" fontId="5" fillId="0" borderId="0" xfId="0" applyFont="1" applyAlignment="1">
      <alignment vertical="center" wrapText="1"/>
    </xf>
    <xf numFmtId="0" fontId="5" fillId="0" borderId="11" xfId="0" applyFont="1" applyBorder="1" applyAlignment="1">
      <alignment vertical="center" wrapText="1"/>
    </xf>
    <xf numFmtId="0" fontId="5" fillId="0" borderId="5" xfId="0" applyFont="1" applyBorder="1" applyAlignment="1">
      <alignment vertical="center" wrapText="1"/>
    </xf>
    <xf numFmtId="0" fontId="5" fillId="0" borderId="1" xfId="0" applyFont="1" applyBorder="1" applyAlignment="1">
      <alignment vertical="center" wrapText="1"/>
    </xf>
    <xf numFmtId="0" fontId="5" fillId="0" borderId="12" xfId="0" applyFont="1" applyBorder="1" applyAlignment="1">
      <alignment vertical="center" wrapText="1"/>
    </xf>
    <xf numFmtId="0" fontId="5" fillId="0" borderId="7" xfId="0" applyFont="1" applyBorder="1" applyAlignment="1">
      <alignment horizontal="left" vertical="center" wrapText="1"/>
    </xf>
    <xf numFmtId="0" fontId="5" fillId="0" borderId="0" xfId="0" applyFont="1" applyAlignment="1">
      <alignment horizontal="left" vertical="center" shrinkToFit="1"/>
    </xf>
    <xf numFmtId="0" fontId="44" fillId="0" borderId="15" xfId="0" applyFont="1" applyBorder="1" applyAlignment="1">
      <alignment vertical="center" wrapText="1"/>
    </xf>
    <xf numFmtId="0" fontId="44" fillId="0" borderId="13" xfId="0" applyFont="1" applyBorder="1" applyAlignment="1">
      <alignment vertical="center" wrapText="1"/>
    </xf>
    <xf numFmtId="0" fontId="44" fillId="0" borderId="9" xfId="0" applyFont="1" applyBorder="1" applyAlignment="1">
      <alignment vertical="center" wrapText="1"/>
    </xf>
    <xf numFmtId="0" fontId="5" fillId="0" borderId="15" xfId="0" applyFont="1" applyBorder="1" applyAlignment="1">
      <alignment horizontal="left" vertical="center"/>
    </xf>
    <xf numFmtId="0" fontId="5" fillId="0" borderId="13" xfId="0" applyFont="1" applyBorder="1" applyAlignment="1">
      <alignment horizontal="left" vertical="center"/>
    </xf>
    <xf numFmtId="0" fontId="5" fillId="0" borderId="9" xfId="0" applyFont="1" applyBorder="1" applyAlignment="1">
      <alignment horizontal="left" vertical="center"/>
    </xf>
    <xf numFmtId="0" fontId="5" fillId="0" borderId="7" xfId="0" applyFont="1" applyBorder="1" applyAlignment="1">
      <alignment vertical="center" textRotation="255"/>
    </xf>
    <xf numFmtId="0" fontId="5" fillId="0" borderId="15" xfId="0" applyFont="1" applyBorder="1" applyAlignment="1">
      <alignment horizontal="center" vertical="center"/>
    </xf>
    <xf numFmtId="0" fontId="5" fillId="0" borderId="13" xfId="0" applyFont="1" applyBorder="1" applyAlignment="1">
      <alignment horizontal="center" vertical="center"/>
    </xf>
    <xf numFmtId="0" fontId="5" fillId="0" borderId="9" xfId="0" applyFont="1" applyBorder="1" applyAlignment="1">
      <alignment horizontal="center" vertical="center"/>
    </xf>
    <xf numFmtId="0" fontId="5" fillId="0" borderId="0" xfId="0" applyFont="1" applyAlignment="1">
      <alignment horizontal="left" vertical="center"/>
    </xf>
    <xf numFmtId="0" fontId="6" fillId="0" borderId="0" xfId="0" applyFont="1" applyAlignment="1">
      <alignment horizontal="left" vertical="center"/>
    </xf>
    <xf numFmtId="0" fontId="5" fillId="0" borderId="2" xfId="0" applyFont="1" applyBorder="1" applyAlignment="1">
      <alignment horizontal="center" vertical="center" textRotation="255"/>
    </xf>
    <xf numFmtId="0" fontId="5" fillId="0" borderId="4" xfId="0" applyFont="1" applyBorder="1" applyAlignment="1">
      <alignment horizontal="center" vertical="center" textRotation="255"/>
    </xf>
    <xf numFmtId="0" fontId="5" fillId="0" borderId="3" xfId="0" applyFont="1" applyBorder="1" applyAlignment="1">
      <alignment horizontal="center" vertical="center" textRotation="255"/>
    </xf>
    <xf numFmtId="0" fontId="5" fillId="0" borderId="6"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0" xfId="0" applyFont="1" applyAlignment="1">
      <alignment horizontal="center" vertical="center" wrapText="1"/>
    </xf>
    <xf numFmtId="0" fontId="5" fillId="0" borderId="11"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6" xfId="0" applyFont="1" applyBorder="1" applyAlignment="1">
      <alignment horizontal="center" vertical="center"/>
    </xf>
    <xf numFmtId="0" fontId="5" fillId="0" borderId="0" xfId="0" applyFont="1" applyAlignment="1">
      <alignment horizontal="center" vertical="center"/>
    </xf>
    <xf numFmtId="0" fontId="5" fillId="0" borderId="14" xfId="0" applyFont="1" applyBorder="1" applyAlignment="1">
      <alignment horizontal="left" vertical="center"/>
    </xf>
    <xf numFmtId="0" fontId="5" fillId="0" borderId="10" xfId="0" applyFont="1" applyBorder="1" applyAlignment="1">
      <alignment horizontal="left" vertical="center"/>
    </xf>
    <xf numFmtId="0" fontId="5" fillId="0" borderId="11" xfId="0" applyFont="1" applyBorder="1" applyAlignment="1">
      <alignment horizontal="left" vertical="center"/>
    </xf>
    <xf numFmtId="0" fontId="5" fillId="0" borderId="5" xfId="0" applyFont="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left" vertical="center"/>
    </xf>
    <xf numFmtId="0" fontId="5" fillId="0" borderId="12" xfId="0" applyFont="1" applyBorder="1" applyAlignment="1">
      <alignment horizontal="left" vertical="center"/>
    </xf>
    <xf numFmtId="0" fontId="5" fillId="0" borderId="15" xfId="0" applyFont="1" applyBorder="1" applyAlignment="1">
      <alignment horizontal="center" vertical="center" shrinkToFit="1"/>
    </xf>
    <xf numFmtId="0" fontId="5" fillId="0" borderId="13" xfId="0" applyFont="1" applyBorder="1" applyAlignment="1">
      <alignment horizontal="center" vertical="center" shrinkToFit="1"/>
    </xf>
    <xf numFmtId="179" fontId="5" fillId="0" borderId="5" xfId="0" applyNumberFormat="1" applyFont="1" applyBorder="1" applyAlignment="1">
      <alignment horizontal="right" vertical="center"/>
    </xf>
    <xf numFmtId="179" fontId="5" fillId="0" borderId="12" xfId="0" applyNumberFormat="1" applyFont="1" applyBorder="1" applyAlignment="1">
      <alignment horizontal="right" vertical="center"/>
    </xf>
    <xf numFmtId="0" fontId="5" fillId="0" borderId="15" xfId="0" applyFont="1" applyBorder="1" applyAlignment="1">
      <alignment vertical="center" wrapText="1"/>
    </xf>
    <xf numFmtId="0" fontId="5" fillId="0" borderId="13" xfId="0" applyFont="1" applyBorder="1" applyAlignment="1">
      <alignment vertical="center" wrapText="1"/>
    </xf>
    <xf numFmtId="0" fontId="5" fillId="0" borderId="15" xfId="0" applyFont="1" applyBorder="1" applyAlignment="1">
      <alignment horizontal="center" vertical="center" wrapText="1"/>
    </xf>
    <xf numFmtId="0" fontId="5" fillId="0" borderId="9" xfId="0" applyFont="1" applyBorder="1" applyAlignment="1">
      <alignment horizontal="center" vertical="center" wrapText="1"/>
    </xf>
    <xf numFmtId="186" fontId="44" fillId="0" borderId="2" xfId="0" applyNumberFormat="1" applyFont="1" applyBorder="1" applyAlignment="1">
      <alignment horizontal="center" vertical="center" wrapText="1"/>
    </xf>
    <xf numFmtId="186" fontId="44" fillId="0" borderId="4" xfId="0" applyNumberFormat="1" applyFont="1" applyBorder="1" applyAlignment="1">
      <alignment horizontal="center" vertical="center" wrapText="1"/>
    </xf>
    <xf numFmtId="186" fontId="44" fillId="0" borderId="3" xfId="0" applyNumberFormat="1" applyFont="1" applyBorder="1" applyAlignment="1">
      <alignment horizontal="center" vertical="center" wrapText="1"/>
    </xf>
    <xf numFmtId="0" fontId="47" fillId="0" borderId="2" xfId="0" applyFont="1" applyBorder="1" applyAlignment="1">
      <alignment horizontal="left" vertical="center" wrapText="1"/>
    </xf>
    <xf numFmtId="0" fontId="47" fillId="0" borderId="4" xfId="0" applyFont="1" applyBorder="1" applyAlignment="1">
      <alignment horizontal="left" vertical="center" wrapText="1"/>
    </xf>
    <xf numFmtId="0" fontId="47" fillId="0" borderId="3" xfId="0" applyFont="1" applyBorder="1" applyAlignment="1">
      <alignment horizontal="left" vertical="center" wrapText="1"/>
    </xf>
    <xf numFmtId="0" fontId="44" fillId="0" borderId="16" xfId="0" applyFont="1" applyBorder="1" applyAlignment="1">
      <alignment horizontal="left" vertical="center" shrinkToFit="1"/>
    </xf>
    <xf numFmtId="0" fontId="44" fillId="0" borderId="0" xfId="0" applyFont="1" applyAlignment="1">
      <alignment horizontal="left" vertical="center" shrinkToFit="1"/>
    </xf>
    <xf numFmtId="0" fontId="44" fillId="0" borderId="2" xfId="0" applyFont="1" applyBorder="1" applyAlignment="1">
      <alignment horizontal="center" vertical="center" shrinkToFit="1"/>
    </xf>
    <xf numFmtId="0" fontId="44" fillId="0" borderId="4" xfId="0" applyFont="1" applyBorder="1" applyAlignment="1">
      <alignment horizontal="center" vertical="center" shrinkToFit="1"/>
    </xf>
    <xf numFmtId="0" fontId="44" fillId="0" borderId="3" xfId="0" applyFont="1" applyBorder="1" applyAlignment="1">
      <alignment horizontal="center" vertical="center" shrinkToFit="1"/>
    </xf>
    <xf numFmtId="181" fontId="5" fillId="0" borderId="4" xfId="0" applyNumberFormat="1" applyFont="1" applyBorder="1" applyAlignment="1">
      <alignment horizontal="right" vertical="center"/>
    </xf>
    <xf numFmtId="181" fontId="5" fillId="0" borderId="3" xfId="0" applyNumberFormat="1" applyFont="1" applyBorder="1" applyAlignment="1">
      <alignment horizontal="right" vertical="center"/>
    </xf>
    <xf numFmtId="0" fontId="44" fillId="0" borderId="5" xfId="0" applyFont="1" applyBorder="1" applyAlignment="1">
      <alignment horizontal="left" vertical="center" shrinkToFit="1"/>
    </xf>
    <xf numFmtId="0" fontId="44" fillId="0" borderId="1" xfId="0" applyFont="1" applyBorder="1" applyAlignment="1">
      <alignment horizontal="left" vertical="center" shrinkToFit="1"/>
    </xf>
    <xf numFmtId="0" fontId="44" fillId="0" borderId="4" xfId="0" applyFont="1" applyBorder="1" applyAlignment="1">
      <alignment horizontal="left" vertical="center" wrapText="1"/>
    </xf>
    <xf numFmtId="0" fontId="44" fillId="0" borderId="3" xfId="0" applyFont="1" applyBorder="1" applyAlignment="1">
      <alignment horizontal="left" vertical="center" wrapText="1"/>
    </xf>
    <xf numFmtId="0" fontId="44" fillId="0" borderId="11" xfId="0" applyFont="1" applyBorder="1" applyAlignment="1">
      <alignment horizontal="left" vertical="center" shrinkToFit="1"/>
    </xf>
    <xf numFmtId="0" fontId="44" fillId="0" borderId="11" xfId="0" applyFont="1" applyBorder="1" applyAlignment="1">
      <alignment horizontal="center" vertical="center" shrinkToFit="1"/>
    </xf>
    <xf numFmtId="181" fontId="5" fillId="0" borderId="7" xfId="0" applyNumberFormat="1" applyFont="1" applyBorder="1" applyAlignment="1">
      <alignment horizontal="right" vertical="center"/>
    </xf>
    <xf numFmtId="0" fontId="44" fillId="0" borderId="12" xfId="0" applyFont="1" applyBorder="1" applyAlignment="1">
      <alignment horizontal="left" vertical="center" shrinkToFit="1"/>
    </xf>
    <xf numFmtId="0" fontId="44" fillId="0" borderId="2" xfId="0" applyFont="1" applyBorder="1" applyAlignment="1">
      <alignment horizontal="left" vertical="center" wrapText="1"/>
    </xf>
    <xf numFmtId="0" fontId="44" fillId="0" borderId="10" xfId="0" applyFont="1" applyBorder="1" applyAlignment="1">
      <alignment horizontal="center" vertical="center" shrinkToFit="1"/>
    </xf>
    <xf numFmtId="0" fontId="44" fillId="0" borderId="12" xfId="0" applyFont="1" applyBorder="1" applyAlignment="1">
      <alignment horizontal="center" vertical="center" shrinkToFit="1"/>
    </xf>
    <xf numFmtId="181" fontId="5" fillId="0" borderId="2" xfId="0" applyNumberFormat="1" applyFont="1" applyBorder="1" applyAlignment="1">
      <alignment horizontal="right" vertical="center"/>
    </xf>
    <xf numFmtId="0" fontId="44" fillId="0" borderId="6" xfId="0" applyFont="1" applyBorder="1" applyAlignment="1">
      <alignment horizontal="left" vertical="center" wrapText="1"/>
    </xf>
    <xf numFmtId="0" fontId="44" fillId="0" borderId="16" xfId="0" applyFont="1" applyBorder="1" applyAlignment="1">
      <alignment horizontal="left" vertical="center" wrapText="1"/>
    </xf>
    <xf numFmtId="0" fontId="44" fillId="0" borderId="5" xfId="0" applyFont="1" applyBorder="1" applyAlignment="1">
      <alignment horizontal="left" vertical="center" wrapText="1"/>
    </xf>
    <xf numFmtId="0" fontId="5" fillId="0" borderId="2" xfId="0" applyFont="1" applyBorder="1" applyAlignment="1">
      <alignment horizontal="center" vertical="center"/>
    </xf>
    <xf numFmtId="0" fontId="44" fillId="0" borderId="6" xfId="0" applyFont="1" applyBorder="1" applyAlignment="1">
      <alignment horizontal="left" vertical="center" shrinkToFit="1"/>
    </xf>
    <xf numFmtId="0" fontId="44" fillId="0" borderId="10" xfId="0" applyFont="1" applyBorder="1" applyAlignment="1">
      <alignment horizontal="left" vertical="center" shrinkToFit="1"/>
    </xf>
    <xf numFmtId="0" fontId="38" fillId="0" borderId="0" xfId="0" applyFont="1" applyAlignment="1">
      <alignment horizontal="center" vertical="center"/>
    </xf>
    <xf numFmtId="0" fontId="8" fillId="0" borderId="0" xfId="0" applyFont="1" applyAlignment="1">
      <alignment horizontal="left" vertical="center" wrapText="1" shrinkToFit="1"/>
    </xf>
    <xf numFmtId="0" fontId="8" fillId="0" borderId="0" xfId="0" applyFont="1" applyAlignment="1">
      <alignment horizontal="left" vertical="center" shrinkToFit="1"/>
    </xf>
    <xf numFmtId="0" fontId="44" fillId="0" borderId="7" xfId="0" applyFont="1" applyBorder="1" applyAlignment="1">
      <alignment horizontal="center" vertical="center" shrinkToFit="1"/>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5" xfId="0" applyFont="1" applyBorder="1" applyAlignment="1">
      <alignment horizontal="right" vertical="center"/>
    </xf>
    <xf numFmtId="0" fontId="5" fillId="0" borderId="1" xfId="0" applyFont="1" applyBorder="1" applyAlignment="1">
      <alignment horizontal="right" vertical="center"/>
    </xf>
    <xf numFmtId="181" fontId="5" fillId="0" borderId="8" xfId="0" applyNumberFormat="1" applyFont="1" applyBorder="1" applyAlignment="1">
      <alignment horizontal="right" vertical="center"/>
    </xf>
    <xf numFmtId="181" fontId="5" fillId="0" borderId="20" xfId="0" applyNumberFormat="1" applyFont="1" applyBorder="1" applyAlignment="1">
      <alignment horizontal="right" vertical="center"/>
    </xf>
    <xf numFmtId="0" fontId="44" fillId="0" borderId="15" xfId="0" applyFont="1" applyBorder="1" applyAlignment="1">
      <alignment horizontal="left" vertical="center" wrapText="1"/>
    </xf>
    <xf numFmtId="0" fontId="44" fillId="0" borderId="14" xfId="0" applyFont="1" applyBorder="1" applyAlignment="1">
      <alignment horizontal="left" vertical="center" wrapText="1"/>
    </xf>
    <xf numFmtId="0" fontId="44" fillId="0" borderId="0" xfId="0" applyFont="1" applyAlignment="1">
      <alignment horizontal="left" vertical="center" wrapText="1"/>
    </xf>
    <xf numFmtId="0" fontId="44" fillId="0" borderId="1" xfId="0" applyFont="1" applyBorder="1" applyAlignment="1">
      <alignment horizontal="left" vertical="center" wrapText="1"/>
    </xf>
    <xf numFmtId="0" fontId="44" fillId="0" borderId="5" xfId="0" applyFont="1" applyBorder="1" applyAlignment="1">
      <alignment vertical="center" wrapText="1"/>
    </xf>
    <xf numFmtId="0" fontId="44" fillId="0" borderId="1" xfId="0" applyFont="1" applyBorder="1" applyAlignment="1">
      <alignment vertical="center" wrapText="1"/>
    </xf>
    <xf numFmtId="0" fontId="4" fillId="0" borderId="0" xfId="0" applyFont="1" applyAlignment="1">
      <alignment horizontal="left" vertical="center"/>
    </xf>
    <xf numFmtId="0" fontId="44" fillId="0" borderId="7" xfId="0" applyFont="1" applyBorder="1" applyAlignment="1">
      <alignment horizontal="left" vertical="center" wrapText="1"/>
    </xf>
    <xf numFmtId="0" fontId="44" fillId="0" borderId="16" xfId="0" applyFont="1" applyBorder="1" applyAlignment="1">
      <alignment vertical="center" wrapText="1"/>
    </xf>
    <xf numFmtId="0" fontId="44" fillId="0" borderId="0" xfId="0" applyFont="1" applyAlignment="1">
      <alignment vertical="center" wrapText="1"/>
    </xf>
    <xf numFmtId="0" fontId="49" fillId="0" borderId="0" xfId="0" applyFont="1" applyAlignment="1">
      <alignment horizontal="center" vertical="center"/>
    </xf>
    <xf numFmtId="0" fontId="5" fillId="0" borderId="6" xfId="0" applyFont="1" applyBorder="1" applyAlignment="1">
      <alignment horizontal="center" vertical="center"/>
    </xf>
    <xf numFmtId="0" fontId="5" fillId="0" borderId="14" xfId="0" applyFont="1" applyBorder="1" applyAlignment="1">
      <alignment horizontal="center" vertical="center"/>
    </xf>
    <xf numFmtId="0" fontId="38" fillId="0" borderId="0" xfId="0" applyFont="1" applyAlignment="1">
      <alignment horizontal="center"/>
    </xf>
    <xf numFmtId="0" fontId="48" fillId="0" borderId="15" xfId="0" applyFont="1" applyBorder="1" applyAlignment="1">
      <alignment horizontal="center" vertical="center"/>
    </xf>
    <xf numFmtId="0" fontId="48" fillId="0" borderId="9" xfId="0" applyFont="1" applyBorder="1" applyAlignment="1">
      <alignment horizontal="center" vertical="center"/>
    </xf>
    <xf numFmtId="0" fontId="48" fillId="0" borderId="7" xfId="0" applyFont="1" applyBorder="1" applyAlignment="1">
      <alignment horizontal="center" vertical="center"/>
    </xf>
    <xf numFmtId="49" fontId="23" fillId="0" borderId="15" xfId="4" quotePrefix="1" applyNumberFormat="1" applyFont="1" applyBorder="1" applyAlignment="1">
      <alignment horizontal="center" vertical="center" shrinkToFit="1"/>
    </xf>
    <xf numFmtId="49" fontId="23" fillId="0" borderId="13" xfId="4" quotePrefix="1" applyNumberFormat="1" applyFont="1" applyBorder="1" applyAlignment="1">
      <alignment horizontal="center" vertical="center" shrinkToFit="1"/>
    </xf>
    <xf numFmtId="49" fontId="23" fillId="0" borderId="9" xfId="4" quotePrefix="1" applyNumberFormat="1" applyFont="1" applyBorder="1" applyAlignment="1">
      <alignment horizontal="center" vertical="center" shrinkToFit="1"/>
    </xf>
    <xf numFmtId="0" fontId="26" fillId="0" borderId="7" xfId="6" applyFont="1" applyBorder="1" applyAlignment="1">
      <alignment horizontal="left" vertical="center"/>
    </xf>
    <xf numFmtId="0" fontId="27" fillId="0" borderId="6" xfId="6" applyFont="1" applyBorder="1" applyAlignment="1">
      <alignment horizontal="center" vertical="center" shrinkToFit="1"/>
    </xf>
    <xf numFmtId="0" fontId="27" fillId="0" borderId="14" xfId="6" applyFont="1" applyBorder="1" applyAlignment="1">
      <alignment horizontal="center" vertical="center" shrinkToFit="1"/>
    </xf>
    <xf numFmtId="0" fontId="27" fillId="0" borderId="10" xfId="6" applyFont="1" applyBorder="1" applyAlignment="1">
      <alignment horizontal="center" vertical="center" shrinkToFit="1"/>
    </xf>
    <xf numFmtId="0" fontId="18" fillId="0" borderId="0" xfId="4" applyFont="1" applyAlignment="1">
      <alignment horizontal="center" vertical="center" shrinkToFit="1"/>
    </xf>
    <xf numFmtId="0" fontId="27" fillId="0" borderId="7" xfId="6" applyFont="1" applyBorder="1" applyAlignment="1">
      <alignment horizontal="center" vertical="center" shrinkToFit="1"/>
    </xf>
    <xf numFmtId="0" fontId="17" fillId="0" borderId="15" xfId="6" quotePrefix="1" applyFont="1" applyBorder="1" applyAlignment="1">
      <alignment horizontal="center" vertical="center"/>
    </xf>
    <xf numFmtId="0" fontId="17" fillId="0" borderId="13" xfId="6" quotePrefix="1" applyFont="1" applyBorder="1" applyAlignment="1">
      <alignment horizontal="center" vertical="center"/>
    </xf>
    <xf numFmtId="0" fontId="17" fillId="0" borderId="9" xfId="6" quotePrefix="1" applyFont="1" applyBorder="1" applyAlignment="1">
      <alignment horizontal="center" vertical="center"/>
    </xf>
    <xf numFmtId="0" fontId="23" fillId="0" borderId="7" xfId="6" applyFont="1" applyBorder="1" applyAlignment="1">
      <alignment horizontal="center" vertical="center"/>
    </xf>
    <xf numFmtId="0" fontId="23" fillId="0" borderId="7" xfId="6" applyFont="1" applyBorder="1" applyAlignment="1">
      <alignment horizontal="center" vertical="center" shrinkToFit="1"/>
    </xf>
    <xf numFmtId="0" fontId="61" fillId="0" borderId="0" xfId="0" applyFont="1" applyAlignment="1">
      <alignment horizontal="center" vertical="center"/>
    </xf>
    <xf numFmtId="0" fontId="3" fillId="0" borderId="0" xfId="0" applyFont="1" applyAlignment="1">
      <alignment vertical="center" wrapText="1"/>
    </xf>
    <xf numFmtId="0" fontId="4" fillId="0" borderId="0" xfId="0" applyFont="1" applyAlignment="1">
      <alignment vertical="center" wrapText="1"/>
    </xf>
    <xf numFmtId="0" fontId="65" fillId="0" borderId="2" xfId="0" applyFont="1" applyBorder="1" applyAlignment="1">
      <alignment horizontal="center" vertical="center"/>
    </xf>
    <xf numFmtId="0" fontId="65" fillId="0" borderId="3" xfId="0" applyFont="1" applyBorder="1" applyAlignment="1">
      <alignment horizontal="center" vertical="center"/>
    </xf>
    <xf numFmtId="192" fontId="70" fillId="0" borderId="27" xfId="0" applyNumberFormat="1" applyFont="1" applyBorder="1" applyAlignment="1">
      <alignment horizontal="left" vertical="center" wrapText="1"/>
    </xf>
    <xf numFmtId="192" fontId="70" fillId="0" borderId="28" xfId="0" applyNumberFormat="1" applyFont="1" applyBorder="1" applyAlignment="1">
      <alignment horizontal="left" vertical="center" wrapText="1"/>
    </xf>
    <xf numFmtId="0" fontId="65" fillId="0" borderId="29" xfId="0" applyFont="1" applyBorder="1" applyAlignment="1">
      <alignment vertical="center" wrapText="1"/>
    </xf>
    <xf numFmtId="0" fontId="65" fillId="0" borderId="12" xfId="0" applyFont="1" applyBorder="1" applyAlignment="1">
      <alignment vertical="center" wrapText="1"/>
    </xf>
    <xf numFmtId="0" fontId="68" fillId="0" borderId="27" xfId="0" applyFont="1" applyBorder="1" applyAlignment="1">
      <alignment horizontal="center" vertical="center" shrinkToFit="1"/>
    </xf>
    <xf numFmtId="0" fontId="68" fillId="0" borderId="28" xfId="0" applyFont="1" applyBorder="1" applyAlignment="1">
      <alignment horizontal="center" vertical="center" shrinkToFit="1"/>
    </xf>
    <xf numFmtId="0" fontId="0" fillId="0" borderId="29" xfId="0" applyBorder="1" applyAlignment="1">
      <alignment horizontal="center" vertical="center" wrapText="1"/>
    </xf>
    <xf numFmtId="0" fontId="0" fillId="0" borderId="12" xfId="0" applyBorder="1" applyAlignment="1">
      <alignment horizontal="center" vertical="center" wrapText="1"/>
    </xf>
    <xf numFmtId="56" fontId="65" fillId="0" borderId="2" xfId="0" quotePrefix="1" applyNumberFormat="1" applyFont="1" applyBorder="1" applyAlignment="1">
      <alignment horizontal="center" vertical="center"/>
    </xf>
    <xf numFmtId="0" fontId="71" fillId="0" borderId="27" xfId="0" applyFont="1" applyBorder="1" applyAlignment="1">
      <alignment horizontal="center" vertical="center" shrinkToFit="1"/>
    </xf>
    <xf numFmtId="0" fontId="71" fillId="0" borderId="28" xfId="0" applyFont="1" applyBorder="1" applyAlignment="1">
      <alignment horizontal="center" vertical="center" shrinkToFit="1"/>
    </xf>
    <xf numFmtId="0" fontId="62" fillId="0" borderId="29" xfId="0" applyFont="1" applyBorder="1" applyAlignment="1">
      <alignment horizontal="center" vertical="center" wrapText="1"/>
    </xf>
    <xf numFmtId="0" fontId="62" fillId="0" borderId="12" xfId="0" applyFont="1" applyBorder="1" applyAlignment="1">
      <alignment horizontal="center" vertical="center" wrapText="1"/>
    </xf>
    <xf numFmtId="0" fontId="65" fillId="0" borderId="32" xfId="0" applyFont="1" applyBorder="1" applyAlignment="1">
      <alignment vertical="center" wrapText="1"/>
    </xf>
    <xf numFmtId="0" fontId="64" fillId="0" borderId="0" xfId="0" applyFont="1" applyAlignment="1">
      <alignment horizontal="left"/>
    </xf>
    <xf numFmtId="0" fontId="72" fillId="0" borderId="0" xfId="0" applyFont="1" applyAlignment="1">
      <alignment horizontal="center" vertical="center"/>
    </xf>
    <xf numFmtId="193" fontId="76" fillId="0" borderId="0" xfId="0" applyNumberFormat="1" applyFont="1" applyAlignment="1">
      <alignment vertical="center" wrapText="1"/>
    </xf>
    <xf numFmtId="0" fontId="64" fillId="0" borderId="0" xfId="0" applyFont="1" applyAlignment="1">
      <alignment vertical="center"/>
    </xf>
    <xf numFmtId="0" fontId="79" fillId="0" borderId="0" xfId="0" applyFont="1" applyAlignment="1">
      <alignment horizontal="center" vertical="center" shrinkToFit="1"/>
    </xf>
    <xf numFmtId="0" fontId="64" fillId="0" borderId="0" xfId="0" applyFont="1" applyAlignment="1">
      <alignment horizontal="left" vertical="center"/>
    </xf>
    <xf numFmtId="0" fontId="64" fillId="0" borderId="0" xfId="0" applyFont="1" applyAlignment="1">
      <alignment vertical="center" wrapText="1"/>
    </xf>
    <xf numFmtId="6" fontId="50" fillId="0" borderId="7" xfId="3" applyFont="1" applyBorder="1" applyAlignment="1">
      <alignment horizontal="center" vertical="center"/>
    </xf>
    <xf numFmtId="0" fontId="5" fillId="0" borderId="0" xfId="0" applyFont="1" applyAlignment="1">
      <alignment horizontal="center"/>
    </xf>
    <xf numFmtId="0" fontId="79" fillId="0" borderId="0" xfId="0" applyFont="1" applyAlignment="1">
      <alignment horizontal="center" vertical="center"/>
    </xf>
    <xf numFmtId="0" fontId="84" fillId="0" borderId="0" xfId="0" applyFont="1" applyAlignment="1">
      <alignment horizontal="left" vertical="center"/>
    </xf>
    <xf numFmtId="0" fontId="48" fillId="0" borderId="0" xfId="0" applyFont="1" applyAlignment="1">
      <alignment horizontal="center" vertical="center"/>
    </xf>
    <xf numFmtId="0" fontId="85" fillId="0" borderId="0" xfId="0" applyFont="1" applyAlignment="1">
      <alignment horizontal="center" vertical="center"/>
    </xf>
    <xf numFmtId="6" fontId="88" fillId="0" borderId="33" xfId="3" applyFont="1" applyBorder="1" applyAlignment="1">
      <alignment horizontal="center" vertical="center"/>
    </xf>
    <xf numFmtId="0" fontId="48" fillId="0" borderId="7" xfId="0" applyFont="1" applyBorder="1" applyAlignment="1">
      <alignment horizontal="center" vertical="center" wrapText="1"/>
    </xf>
    <xf numFmtId="0" fontId="67" fillId="0" borderId="0" xfId="0" applyFont="1" applyAlignment="1">
      <alignment horizontal="center" vertical="center"/>
    </xf>
    <xf numFmtId="0" fontId="48" fillId="0" borderId="0" xfId="0" applyFont="1" applyAlignment="1">
      <alignment wrapText="1"/>
    </xf>
    <xf numFmtId="0" fontId="48" fillId="0" borderId="0" xfId="0" applyFont="1" applyAlignment="1">
      <alignment vertical="center" wrapText="1"/>
    </xf>
    <xf numFmtId="0" fontId="48" fillId="0" borderId="7" xfId="0" applyFont="1" applyBorder="1" applyAlignment="1">
      <alignment horizontal="left" vertical="center" wrapText="1"/>
    </xf>
    <xf numFmtId="0" fontId="48" fillId="0" borderId="7" xfId="0" applyFont="1" applyBorder="1" applyAlignment="1">
      <alignment horizontal="left" vertical="top" wrapText="1"/>
    </xf>
  </cellXfs>
  <cellStyles count="7">
    <cellStyle name="通貨 2" xfId="3" xr:uid="{00000000-0005-0000-0000-000000000000}"/>
    <cellStyle name="標準" xfId="0" builtinId="0"/>
    <cellStyle name="標準 2" xfId="1" xr:uid="{00000000-0005-0000-0000-000002000000}"/>
    <cellStyle name="標準 2 2 3" xfId="4" xr:uid="{00000000-0005-0000-0000-000003000000}"/>
    <cellStyle name="標準 3" xfId="2" xr:uid="{00000000-0005-0000-0000-000004000000}"/>
    <cellStyle name="標準 4" xfId="5" xr:uid="{00000000-0005-0000-0000-000005000000}"/>
    <cellStyle name="標準_Sheet1" xfId="6" xr:uid="{00000000-0005-0000-0000-000006000000}"/>
  </cellStyles>
  <dxfs count="27">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s>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19</xdr:col>
      <xdr:colOff>0</xdr:colOff>
      <xdr:row>5</xdr:row>
      <xdr:rowOff>0</xdr:rowOff>
    </xdr:from>
    <xdr:to>
      <xdr:col>26</xdr:col>
      <xdr:colOff>448065</xdr:colOff>
      <xdr:row>9</xdr:row>
      <xdr:rowOff>95759</xdr:rowOff>
    </xdr:to>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12820650" y="1266825"/>
          <a:ext cx="5077215" cy="104825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r>
            <a:rPr kumimoji="1" lang="ja-JP" altLang="en-US" sz="1100"/>
            <a:t>協議欄</a:t>
          </a:r>
          <a:r>
            <a:rPr kumimoji="1" lang="en-US" altLang="ja-JP" sz="1100"/>
            <a:t>】</a:t>
          </a:r>
          <a:r>
            <a:rPr kumimoji="1" lang="ja-JP" altLang="en-US" sz="1100"/>
            <a:t>（土日祝に訓練を実施する場合の理由等を記載）</a:t>
          </a:r>
          <a:endParaRPr kumimoji="1" lang="en-US" altLang="ja-JP" sz="1100"/>
        </a:p>
        <a:p>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54"/>
  <sheetViews>
    <sheetView tabSelected="1" view="pageBreakPreview" zoomScale="85" zoomScaleNormal="100" zoomScaleSheetLayoutView="85" workbookViewId="0">
      <pane xSplit="3" ySplit="8" topLeftCell="D9" activePane="bottomRight" state="frozen"/>
      <selection activeCell="J7" sqref="J7"/>
      <selection pane="topRight" activeCell="J7" sqref="J7"/>
      <selection pane="bottomLeft" activeCell="J7" sqref="J7"/>
      <selection pane="bottomRight" activeCell="B2" sqref="B2"/>
    </sheetView>
  </sheetViews>
  <sheetFormatPr defaultColWidth="9" defaultRowHeight="13.5"/>
  <cols>
    <col min="1" max="1" width="9" style="10"/>
    <col min="2" max="2" width="4.625" style="1" customWidth="1"/>
    <col min="3" max="3" width="5.625" style="1" customWidth="1"/>
    <col min="4" max="4" width="19.625" style="1" customWidth="1"/>
    <col min="5" max="5" width="4.25" style="1" customWidth="1"/>
    <col min="6" max="6" width="17.75" style="1" customWidth="1"/>
    <col min="7" max="7" width="10.875" style="1" customWidth="1"/>
    <col min="8" max="8" width="7" style="1" customWidth="1"/>
    <col min="9" max="9" width="8" style="1" customWidth="1"/>
    <col min="10" max="10" width="7" style="1" customWidth="1"/>
    <col min="11" max="11" width="7.75" style="1" customWidth="1"/>
    <col min="12" max="12" width="6.625" style="1" customWidth="1"/>
    <col min="13" max="13" width="30.125" style="1" customWidth="1"/>
    <col min="14" max="16384" width="9" style="1"/>
  </cols>
  <sheetData>
    <row r="1" spans="1:13" s="9" customFormat="1" ht="18" customHeight="1" thickBot="1">
      <c r="A1" s="10"/>
      <c r="D1" s="9" t="s">
        <v>134</v>
      </c>
      <c r="F1" s="9" t="s">
        <v>99</v>
      </c>
      <c r="J1" s="9" t="s">
        <v>167</v>
      </c>
    </row>
    <row r="2" spans="1:13" ht="25.5" customHeight="1" thickBot="1">
      <c r="B2" s="112"/>
      <c r="C2" s="112"/>
      <c r="D2" s="112"/>
      <c r="E2" s="357" t="s">
        <v>98</v>
      </c>
      <c r="F2" s="357"/>
      <c r="G2" s="357"/>
      <c r="H2" s="357"/>
      <c r="I2" s="358" t="s">
        <v>299</v>
      </c>
      <c r="J2" s="359"/>
      <c r="K2" s="359"/>
      <c r="L2" s="360"/>
      <c r="M2" s="97" t="s">
        <v>109</v>
      </c>
    </row>
    <row r="3" spans="1:13" ht="15" customHeight="1">
      <c r="B3" s="113"/>
      <c r="C3" s="113"/>
      <c r="D3" s="113"/>
      <c r="E3" s="113"/>
      <c r="F3" s="113"/>
      <c r="G3" s="113"/>
      <c r="H3" s="114"/>
      <c r="I3" s="377"/>
      <c r="J3" s="377"/>
      <c r="K3" s="377"/>
      <c r="L3" s="377"/>
      <c r="M3" s="97" t="s">
        <v>127</v>
      </c>
    </row>
    <row r="4" spans="1:13" ht="20.100000000000001" customHeight="1">
      <c r="A4" s="361" t="s">
        <v>126</v>
      </c>
      <c r="B4" s="362" t="s">
        <v>7</v>
      </c>
      <c r="C4" s="362"/>
      <c r="D4" s="115" t="s">
        <v>146</v>
      </c>
      <c r="E4" s="116"/>
      <c r="F4" s="116"/>
      <c r="G4" s="116"/>
      <c r="H4" s="117"/>
      <c r="I4" s="363"/>
      <c r="J4" s="363"/>
      <c r="K4" s="363"/>
      <c r="L4" s="364"/>
      <c r="M4" s="98" t="s">
        <v>105</v>
      </c>
    </row>
    <row r="5" spans="1:13" ht="20.100000000000001" customHeight="1">
      <c r="A5" s="361"/>
      <c r="B5" s="365" t="s">
        <v>8</v>
      </c>
      <c r="C5" s="365"/>
      <c r="D5" s="115" t="s">
        <v>147</v>
      </c>
      <c r="E5" s="118"/>
      <c r="F5" s="118"/>
      <c r="G5" s="118"/>
      <c r="H5" s="119"/>
      <c r="I5" s="118"/>
      <c r="J5" s="118"/>
      <c r="K5" s="118"/>
      <c r="L5" s="120"/>
      <c r="M5" s="99" t="s">
        <v>102</v>
      </c>
    </row>
    <row r="6" spans="1:13" ht="20.100000000000001" customHeight="1">
      <c r="A6" s="361"/>
      <c r="B6" s="365" t="s">
        <v>6</v>
      </c>
      <c r="C6" s="365"/>
      <c r="D6" s="121">
        <v>0</v>
      </c>
      <c r="E6" s="122"/>
      <c r="F6" s="122"/>
      <c r="G6" s="123"/>
      <c r="H6" s="366" t="s">
        <v>122</v>
      </c>
      <c r="I6" s="367"/>
      <c r="J6" s="368"/>
      <c r="K6" s="368"/>
      <c r="L6" s="369"/>
      <c r="M6" s="99" t="s">
        <v>103</v>
      </c>
    </row>
    <row r="7" spans="1:13" ht="20.100000000000001" customHeight="1">
      <c r="A7" s="361"/>
      <c r="B7" s="365" t="s">
        <v>4</v>
      </c>
      <c r="C7" s="365"/>
      <c r="D7" s="124">
        <v>46120</v>
      </c>
      <c r="E7" s="125" t="s">
        <v>155</v>
      </c>
      <c r="F7" s="126">
        <v>46241</v>
      </c>
      <c r="G7" s="127">
        <v>4</v>
      </c>
      <c r="H7" s="366"/>
      <c r="I7" s="370"/>
      <c r="J7" s="371"/>
      <c r="K7" s="371"/>
      <c r="L7" s="372"/>
      <c r="M7" s="99" t="s">
        <v>104</v>
      </c>
    </row>
    <row r="8" spans="1:13" ht="20.100000000000001" customHeight="1">
      <c r="A8" s="361"/>
      <c r="B8" s="365" t="s">
        <v>40</v>
      </c>
      <c r="C8" s="365"/>
      <c r="D8" s="128">
        <v>0</v>
      </c>
      <c r="E8" s="125" t="s">
        <v>36</v>
      </c>
      <c r="F8" s="129">
        <v>0</v>
      </c>
      <c r="G8" s="123"/>
      <c r="H8" s="366"/>
      <c r="I8" s="373"/>
      <c r="J8" s="374"/>
      <c r="K8" s="374"/>
      <c r="L8" s="375"/>
      <c r="M8" s="99" t="s">
        <v>106</v>
      </c>
    </row>
    <row r="9" spans="1:13" ht="45" customHeight="1">
      <c r="A9" s="10" t="s">
        <v>46</v>
      </c>
      <c r="B9" s="365" t="s">
        <v>9</v>
      </c>
      <c r="C9" s="365"/>
      <c r="D9" s="376" t="s">
        <v>41</v>
      </c>
      <c r="E9" s="376"/>
      <c r="F9" s="376"/>
      <c r="G9" s="376"/>
      <c r="H9" s="376"/>
      <c r="I9" s="376"/>
      <c r="J9" s="376"/>
      <c r="K9" s="376"/>
      <c r="L9" s="376"/>
    </row>
    <row r="10" spans="1:13" ht="45" customHeight="1">
      <c r="A10" s="11" t="s">
        <v>47</v>
      </c>
      <c r="B10" s="366" t="s">
        <v>0</v>
      </c>
      <c r="C10" s="365"/>
      <c r="D10" s="376" t="s">
        <v>42</v>
      </c>
      <c r="E10" s="376"/>
      <c r="F10" s="376"/>
      <c r="G10" s="376"/>
      <c r="H10" s="376"/>
      <c r="I10" s="376"/>
      <c r="J10" s="376"/>
      <c r="K10" s="376"/>
      <c r="L10" s="376"/>
    </row>
    <row r="11" spans="1:13" ht="15" customHeight="1">
      <c r="B11" s="384" t="s">
        <v>140</v>
      </c>
      <c r="C11" s="365" t="s">
        <v>10</v>
      </c>
      <c r="D11" s="365"/>
      <c r="E11" s="385" t="s">
        <v>11</v>
      </c>
      <c r="F11" s="386"/>
      <c r="G11" s="386"/>
      <c r="H11" s="386"/>
      <c r="I11" s="386"/>
      <c r="J11" s="386"/>
      <c r="K11" s="387"/>
      <c r="L11" s="130" t="s">
        <v>12</v>
      </c>
    </row>
    <row r="12" spans="1:13" ht="30" customHeight="1">
      <c r="B12" s="384"/>
      <c r="C12" s="384" t="s">
        <v>13</v>
      </c>
      <c r="D12" s="131" t="s">
        <v>107</v>
      </c>
      <c r="E12" s="378"/>
      <c r="F12" s="379"/>
      <c r="G12" s="379"/>
      <c r="H12" s="379"/>
      <c r="I12" s="379"/>
      <c r="J12" s="379"/>
      <c r="K12" s="380"/>
      <c r="L12" s="109"/>
    </row>
    <row r="13" spans="1:13" ht="30" customHeight="1">
      <c r="B13" s="384"/>
      <c r="C13" s="384"/>
      <c r="D13" s="132" t="s">
        <v>142</v>
      </c>
      <c r="E13" s="378"/>
      <c r="F13" s="379"/>
      <c r="G13" s="379"/>
      <c r="H13" s="379"/>
      <c r="I13" s="379"/>
      <c r="J13" s="379"/>
      <c r="K13" s="380"/>
      <c r="L13" s="109"/>
      <c r="M13" s="4"/>
    </row>
    <row r="14" spans="1:13" ht="30" customHeight="1">
      <c r="B14" s="384"/>
      <c r="C14" s="384"/>
      <c r="D14" s="132" t="s">
        <v>143</v>
      </c>
      <c r="E14" s="378"/>
      <c r="F14" s="379"/>
      <c r="G14" s="379"/>
      <c r="H14" s="379"/>
      <c r="I14" s="379"/>
      <c r="J14" s="379"/>
      <c r="K14" s="380"/>
      <c r="L14" s="107"/>
      <c r="M14" s="4"/>
    </row>
    <row r="15" spans="1:13" ht="30" customHeight="1">
      <c r="B15" s="384"/>
      <c r="C15" s="384"/>
      <c r="D15" s="132"/>
      <c r="E15" s="378"/>
      <c r="F15" s="379"/>
      <c r="G15" s="379"/>
      <c r="H15" s="379"/>
      <c r="I15" s="379"/>
      <c r="J15" s="379"/>
      <c r="K15" s="380"/>
      <c r="L15" s="107"/>
    </row>
    <row r="16" spans="1:13" ht="30" customHeight="1">
      <c r="B16" s="384"/>
      <c r="C16" s="384"/>
      <c r="D16" s="132"/>
      <c r="E16" s="378"/>
      <c r="F16" s="379"/>
      <c r="G16" s="379"/>
      <c r="H16" s="379"/>
      <c r="I16" s="379"/>
      <c r="J16" s="379"/>
      <c r="K16" s="380"/>
      <c r="L16" s="107"/>
    </row>
    <row r="17" spans="1:14" ht="30" customHeight="1">
      <c r="B17" s="384"/>
      <c r="C17" s="384"/>
      <c r="D17" s="133"/>
      <c r="E17" s="378"/>
      <c r="F17" s="379"/>
      <c r="G17" s="379"/>
      <c r="H17" s="379"/>
      <c r="I17" s="379"/>
      <c r="J17" s="379"/>
      <c r="K17" s="380"/>
      <c r="L17" s="111"/>
    </row>
    <row r="18" spans="1:14" ht="30" customHeight="1">
      <c r="B18" s="384"/>
      <c r="C18" s="390" t="s">
        <v>110</v>
      </c>
      <c r="D18" s="134"/>
      <c r="E18" s="378"/>
      <c r="F18" s="379"/>
      <c r="G18" s="379"/>
      <c r="H18" s="379"/>
      <c r="I18" s="379"/>
      <c r="J18" s="379"/>
      <c r="K18" s="380"/>
      <c r="L18" s="109"/>
    </row>
    <row r="19" spans="1:14" ht="30" customHeight="1">
      <c r="B19" s="384"/>
      <c r="C19" s="391"/>
      <c r="D19" s="132"/>
      <c r="E19" s="378"/>
      <c r="F19" s="379"/>
      <c r="G19" s="379"/>
      <c r="H19" s="379"/>
      <c r="I19" s="379"/>
      <c r="J19" s="379"/>
      <c r="K19" s="380"/>
      <c r="L19" s="107"/>
      <c r="M19" s="4"/>
      <c r="N19" s="5"/>
    </row>
    <row r="20" spans="1:14" ht="30" customHeight="1">
      <c r="B20" s="384"/>
      <c r="C20" s="391"/>
      <c r="D20" s="132"/>
      <c r="E20" s="378"/>
      <c r="F20" s="379"/>
      <c r="G20" s="379"/>
      <c r="H20" s="379"/>
      <c r="I20" s="379"/>
      <c r="J20" s="379"/>
      <c r="K20" s="380"/>
      <c r="L20" s="107"/>
    </row>
    <row r="21" spans="1:14" ht="30" customHeight="1">
      <c r="B21" s="384"/>
      <c r="C21" s="391"/>
      <c r="D21" s="132"/>
      <c r="E21" s="378"/>
      <c r="F21" s="379"/>
      <c r="G21" s="379"/>
      <c r="H21" s="379"/>
      <c r="I21" s="379"/>
      <c r="J21" s="379"/>
      <c r="K21" s="380"/>
      <c r="L21" s="107"/>
    </row>
    <row r="22" spans="1:14" ht="30" customHeight="1">
      <c r="B22" s="384"/>
      <c r="C22" s="391"/>
      <c r="D22" s="132"/>
      <c r="E22" s="378"/>
      <c r="F22" s="379"/>
      <c r="G22" s="379"/>
      <c r="H22" s="379"/>
      <c r="I22" s="379"/>
      <c r="J22" s="379"/>
      <c r="K22" s="380"/>
      <c r="L22" s="107"/>
    </row>
    <row r="23" spans="1:14" ht="30" customHeight="1">
      <c r="B23" s="384"/>
      <c r="C23" s="391"/>
      <c r="D23" s="132"/>
      <c r="E23" s="378"/>
      <c r="F23" s="379"/>
      <c r="G23" s="379"/>
      <c r="H23" s="379"/>
      <c r="I23" s="379"/>
      <c r="J23" s="379"/>
      <c r="K23" s="380"/>
      <c r="L23" s="107"/>
      <c r="M23" s="4"/>
      <c r="N23" s="5"/>
    </row>
    <row r="24" spans="1:14" ht="30" customHeight="1">
      <c r="B24" s="384"/>
      <c r="C24" s="391"/>
      <c r="D24" s="132"/>
      <c r="E24" s="378"/>
      <c r="F24" s="379"/>
      <c r="G24" s="379"/>
      <c r="H24" s="379"/>
      <c r="I24" s="379"/>
      <c r="J24" s="379"/>
      <c r="K24" s="380"/>
      <c r="L24" s="107"/>
    </row>
    <row r="25" spans="1:14" ht="30" customHeight="1">
      <c r="B25" s="384"/>
      <c r="C25" s="392"/>
      <c r="D25" s="135"/>
      <c r="E25" s="378"/>
      <c r="F25" s="379"/>
      <c r="G25" s="379"/>
      <c r="H25" s="379"/>
      <c r="I25" s="379"/>
      <c r="J25" s="379"/>
      <c r="K25" s="380"/>
      <c r="L25" s="110"/>
      <c r="M25" s="4"/>
    </row>
    <row r="26" spans="1:14" ht="30" customHeight="1">
      <c r="B26" s="384"/>
      <c r="C26" s="136" t="s">
        <v>111</v>
      </c>
      <c r="D26" s="135" t="s">
        <v>111</v>
      </c>
      <c r="E26" s="378"/>
      <c r="F26" s="379"/>
      <c r="G26" s="379"/>
      <c r="H26" s="379"/>
      <c r="I26" s="379"/>
      <c r="J26" s="379"/>
      <c r="K26" s="380"/>
      <c r="L26" s="110"/>
      <c r="M26" s="4"/>
    </row>
    <row r="27" spans="1:14" ht="15" customHeight="1">
      <c r="B27" s="402" t="s">
        <v>15</v>
      </c>
      <c r="C27" s="403"/>
      <c r="D27" s="403"/>
      <c r="E27" s="411" t="s">
        <v>16</v>
      </c>
      <c r="F27" s="412"/>
      <c r="G27" s="8">
        <f>SUM(L12:L26)</f>
        <v>0</v>
      </c>
      <c r="H27" s="137" t="s">
        <v>38</v>
      </c>
      <c r="I27" s="7">
        <f>SUM(L12:L17)</f>
        <v>0</v>
      </c>
      <c r="J27" s="138" t="s">
        <v>17</v>
      </c>
      <c r="K27" s="173">
        <f>SUM(L18:L26)</f>
        <v>0</v>
      </c>
      <c r="L27" s="139" t="s">
        <v>37</v>
      </c>
      <c r="M27" s="9" t="s">
        <v>128</v>
      </c>
    </row>
    <row r="28" spans="1:14" ht="45" customHeight="1">
      <c r="B28" s="366" t="s">
        <v>136</v>
      </c>
      <c r="C28" s="365"/>
      <c r="D28" s="365"/>
      <c r="E28" s="381"/>
      <c r="F28" s="382"/>
      <c r="G28" s="382"/>
      <c r="H28" s="382"/>
      <c r="I28" s="382"/>
      <c r="J28" s="382"/>
      <c r="K28" s="382"/>
      <c r="L28" s="383"/>
      <c r="M28" s="1" t="str">
        <f>DBCS(E28)</f>
        <v/>
      </c>
    </row>
    <row r="29" spans="1:14" ht="37.5" customHeight="1">
      <c r="B29" s="366" t="s">
        <v>137</v>
      </c>
      <c r="C29" s="365"/>
      <c r="D29" s="365"/>
      <c r="E29" s="381"/>
      <c r="F29" s="382"/>
      <c r="G29" s="382"/>
      <c r="H29" s="382"/>
      <c r="I29" s="382"/>
      <c r="J29" s="382"/>
      <c r="K29" s="382"/>
      <c r="L29" s="383"/>
      <c r="M29" s="1" t="str">
        <f>DBCS(E29)</f>
        <v/>
      </c>
    </row>
    <row r="30" spans="1:14" ht="20.25" customHeight="1">
      <c r="A30" s="10" t="s">
        <v>45</v>
      </c>
      <c r="B30" s="393" t="s">
        <v>44</v>
      </c>
      <c r="C30" s="394"/>
      <c r="D30" s="395"/>
      <c r="E30" s="402" t="s">
        <v>322</v>
      </c>
      <c r="F30" s="403"/>
      <c r="G30" s="140"/>
      <c r="H30" s="404"/>
      <c r="I30" s="404"/>
      <c r="J30" s="404"/>
      <c r="K30" s="404"/>
      <c r="L30" s="405"/>
      <c r="M30" s="9" t="s">
        <v>166</v>
      </c>
    </row>
    <row r="31" spans="1:14" ht="20.25" customHeight="1">
      <c r="B31" s="396"/>
      <c r="C31" s="397"/>
      <c r="D31" s="398"/>
      <c r="E31" s="402" t="s">
        <v>323</v>
      </c>
      <c r="F31" s="403"/>
      <c r="G31" s="141"/>
      <c r="H31" s="388"/>
      <c r="I31" s="388"/>
      <c r="J31" s="388"/>
      <c r="K31" s="388"/>
      <c r="L31" s="406"/>
      <c r="M31" s="9" t="s">
        <v>112</v>
      </c>
    </row>
    <row r="32" spans="1:14" ht="20.25" customHeight="1">
      <c r="B32" s="399"/>
      <c r="C32" s="400"/>
      <c r="D32" s="401"/>
      <c r="E32" s="407" t="s">
        <v>324</v>
      </c>
      <c r="F32" s="408"/>
      <c r="G32" s="142"/>
      <c r="H32" s="409"/>
      <c r="I32" s="409"/>
      <c r="J32" s="409"/>
      <c r="K32" s="409"/>
      <c r="L32" s="410"/>
      <c r="M32" s="9" t="s">
        <v>43</v>
      </c>
    </row>
    <row r="33" spans="2:12" ht="51" customHeight="1">
      <c r="B33" s="365" t="s">
        <v>18</v>
      </c>
      <c r="C33" s="365"/>
      <c r="D33" s="365"/>
      <c r="E33" s="381"/>
      <c r="F33" s="382"/>
      <c r="G33" s="382"/>
      <c r="H33" s="382"/>
      <c r="I33" s="382"/>
      <c r="J33" s="382"/>
      <c r="K33" s="382"/>
      <c r="L33" s="383"/>
    </row>
    <row r="34" spans="2:12" ht="15" customHeight="1">
      <c r="B34" s="388" t="s">
        <v>135</v>
      </c>
      <c r="C34" s="388"/>
      <c r="D34" s="388"/>
      <c r="E34" s="388"/>
      <c r="F34" s="388"/>
      <c r="G34" s="388"/>
      <c r="H34" s="388"/>
      <c r="I34" s="388"/>
      <c r="J34" s="388"/>
      <c r="K34" s="388"/>
      <c r="L34" s="388"/>
    </row>
    <row r="35" spans="2:12">
      <c r="B35" s="2"/>
      <c r="C35" s="2"/>
      <c r="D35" s="2"/>
      <c r="E35" s="2"/>
      <c r="F35" s="2"/>
      <c r="G35" s="2"/>
      <c r="H35" s="2"/>
      <c r="I35" s="2"/>
      <c r="J35" s="2"/>
      <c r="K35" s="2"/>
      <c r="L35" s="2"/>
    </row>
    <row r="36" spans="2:12">
      <c r="B36" s="389" t="s">
        <v>19</v>
      </c>
      <c r="C36" s="389"/>
      <c r="D36" s="389"/>
      <c r="E36" s="389"/>
      <c r="F36" s="389"/>
      <c r="G36" s="389"/>
      <c r="H36" s="389"/>
      <c r="I36" s="389"/>
      <c r="J36" s="389"/>
      <c r="K36" s="389"/>
      <c r="L36" s="389"/>
    </row>
    <row r="37" spans="2:12">
      <c r="B37" s="2"/>
      <c r="C37" s="2"/>
      <c r="D37" s="2"/>
      <c r="E37" s="2"/>
      <c r="F37" s="2"/>
      <c r="G37" s="2"/>
      <c r="H37" s="2"/>
      <c r="I37" s="2"/>
      <c r="J37" s="2"/>
      <c r="K37" s="2"/>
      <c r="L37" s="2"/>
    </row>
    <row r="38" spans="2:12">
      <c r="B38" s="2"/>
      <c r="C38" s="2"/>
      <c r="D38" s="2"/>
      <c r="E38" s="2"/>
      <c r="F38" s="2"/>
      <c r="G38" s="2"/>
      <c r="H38" s="2"/>
      <c r="I38" s="2"/>
      <c r="J38" s="2"/>
      <c r="K38" s="2"/>
      <c r="L38" s="2"/>
    </row>
    <row r="39" spans="2:12">
      <c r="B39" s="2"/>
      <c r="C39" s="2"/>
      <c r="D39" s="2"/>
      <c r="E39" s="2"/>
      <c r="F39" s="2"/>
      <c r="G39" s="2"/>
      <c r="H39" s="2"/>
      <c r="I39" s="2"/>
      <c r="J39" s="2"/>
      <c r="K39" s="2"/>
    </row>
    <row r="40" spans="2:12">
      <c r="B40" s="2"/>
      <c r="C40" s="2"/>
      <c r="D40" s="2"/>
      <c r="E40" s="2"/>
      <c r="F40" s="2"/>
      <c r="G40" s="2"/>
      <c r="H40" s="2"/>
      <c r="I40" s="2"/>
      <c r="J40" s="2"/>
      <c r="K40" s="2"/>
    </row>
    <row r="41" spans="2:12">
      <c r="B41" s="2"/>
      <c r="C41" s="2"/>
      <c r="D41" s="2"/>
      <c r="E41" s="2"/>
      <c r="F41" s="2"/>
      <c r="G41" s="2"/>
      <c r="H41" s="2"/>
      <c r="I41" s="2"/>
      <c r="J41" s="2"/>
      <c r="K41" s="2"/>
    </row>
    <row r="42" spans="2:12">
      <c r="B42" s="2"/>
      <c r="C42" s="2"/>
      <c r="D42" s="2"/>
      <c r="E42" s="2"/>
      <c r="F42" s="2"/>
      <c r="G42" s="2"/>
      <c r="H42" s="2"/>
      <c r="I42" s="2"/>
      <c r="J42" s="2"/>
      <c r="K42" s="2"/>
    </row>
    <row r="43" spans="2:12">
      <c r="B43" s="2"/>
      <c r="C43" s="2"/>
      <c r="D43" s="2"/>
      <c r="E43" s="2"/>
      <c r="F43" s="2"/>
      <c r="G43" s="2"/>
      <c r="H43" s="2"/>
      <c r="I43" s="2"/>
      <c r="J43" s="2"/>
      <c r="K43" s="2"/>
    </row>
    <row r="44" spans="2:12">
      <c r="B44" s="2"/>
      <c r="C44" s="2"/>
      <c r="D44" s="2"/>
      <c r="E44" s="2"/>
      <c r="F44" s="2"/>
      <c r="G44" s="2"/>
      <c r="H44" s="2"/>
      <c r="I44" s="2"/>
      <c r="J44" s="2"/>
      <c r="K44" s="2"/>
    </row>
    <row r="45" spans="2:12">
      <c r="B45" s="2"/>
      <c r="C45" s="2"/>
      <c r="D45" s="2"/>
      <c r="E45" s="2"/>
      <c r="F45" s="2"/>
      <c r="G45" s="2"/>
      <c r="H45" s="2"/>
      <c r="I45" s="2"/>
      <c r="J45" s="2"/>
      <c r="K45" s="2"/>
    </row>
    <row r="46" spans="2:12">
      <c r="B46" s="2"/>
      <c r="C46" s="2"/>
      <c r="D46" s="2"/>
      <c r="E46" s="2"/>
      <c r="F46" s="2"/>
      <c r="G46" s="2"/>
      <c r="H46" s="2"/>
      <c r="I46" s="2"/>
      <c r="J46" s="2"/>
      <c r="K46" s="2"/>
    </row>
    <row r="47" spans="2:12">
      <c r="B47" s="2"/>
      <c r="C47" s="2"/>
      <c r="D47" s="2"/>
      <c r="E47" s="2"/>
      <c r="F47" s="2"/>
      <c r="G47" s="2"/>
      <c r="H47" s="2"/>
      <c r="I47" s="2"/>
      <c r="J47" s="2"/>
      <c r="K47" s="2"/>
    </row>
    <row r="48" spans="2:12">
      <c r="B48" s="2"/>
      <c r="C48" s="2"/>
      <c r="D48" s="2"/>
      <c r="E48" s="2"/>
      <c r="F48" s="2"/>
      <c r="G48" s="2"/>
      <c r="H48" s="2"/>
      <c r="I48" s="2"/>
      <c r="J48" s="2"/>
      <c r="K48" s="2"/>
    </row>
    <row r="49" spans="2:11">
      <c r="B49" s="2"/>
      <c r="C49" s="2"/>
      <c r="D49" s="2"/>
      <c r="E49" s="2"/>
      <c r="F49" s="2"/>
      <c r="G49" s="2"/>
      <c r="H49" s="2"/>
      <c r="I49" s="2"/>
      <c r="J49" s="2"/>
      <c r="K49" s="2"/>
    </row>
    <row r="50" spans="2:11">
      <c r="B50" s="2"/>
      <c r="C50" s="2"/>
      <c r="D50" s="2"/>
      <c r="E50" s="2"/>
      <c r="F50" s="2"/>
      <c r="G50" s="2"/>
      <c r="H50" s="2"/>
      <c r="I50" s="2"/>
      <c r="J50" s="2"/>
      <c r="K50" s="2"/>
    </row>
    <row r="51" spans="2:11">
      <c r="B51" s="2"/>
      <c r="C51" s="2"/>
      <c r="D51" s="2"/>
      <c r="E51" s="2"/>
      <c r="F51" s="2"/>
      <c r="G51" s="2"/>
      <c r="H51" s="2"/>
      <c r="I51" s="2"/>
      <c r="J51" s="2"/>
      <c r="K51" s="2"/>
    </row>
    <row r="52" spans="2:11">
      <c r="B52" s="2"/>
      <c r="C52" s="2"/>
      <c r="D52" s="2"/>
      <c r="E52" s="2"/>
      <c r="F52" s="2"/>
      <c r="G52" s="2"/>
      <c r="H52" s="2"/>
      <c r="I52" s="2"/>
      <c r="J52" s="2"/>
      <c r="K52" s="2"/>
    </row>
    <row r="53" spans="2:11">
      <c r="B53" s="2"/>
      <c r="C53" s="2"/>
      <c r="D53" s="2"/>
      <c r="E53" s="2"/>
      <c r="F53" s="2"/>
      <c r="G53" s="2"/>
      <c r="H53" s="2"/>
      <c r="I53" s="2"/>
      <c r="J53" s="2"/>
      <c r="K53" s="2"/>
    </row>
    <row r="54" spans="2:11">
      <c r="B54" s="2"/>
      <c r="C54" s="2"/>
      <c r="D54" s="2"/>
      <c r="E54" s="2"/>
      <c r="F54" s="2"/>
      <c r="G54" s="2"/>
      <c r="H54" s="2"/>
      <c r="I54" s="2"/>
      <c r="J54" s="2"/>
      <c r="K54" s="2"/>
    </row>
  </sheetData>
  <mergeCells count="53">
    <mergeCell ref="B33:D33"/>
    <mergeCell ref="E33:L33"/>
    <mergeCell ref="B34:L34"/>
    <mergeCell ref="B36:L36"/>
    <mergeCell ref="E25:K25"/>
    <mergeCell ref="C18:C25"/>
    <mergeCell ref="B30:D32"/>
    <mergeCell ref="E30:F30"/>
    <mergeCell ref="H30:L30"/>
    <mergeCell ref="E31:F31"/>
    <mergeCell ref="H31:L31"/>
    <mergeCell ref="E32:F32"/>
    <mergeCell ref="H32:L32"/>
    <mergeCell ref="B27:D27"/>
    <mergeCell ref="E27:F27"/>
    <mergeCell ref="B28:D28"/>
    <mergeCell ref="E28:L28"/>
    <mergeCell ref="B29:D29"/>
    <mergeCell ref="E29:L29"/>
    <mergeCell ref="E18:K18"/>
    <mergeCell ref="E19:K19"/>
    <mergeCell ref="E20:K20"/>
    <mergeCell ref="E21:K21"/>
    <mergeCell ref="E22:K22"/>
    <mergeCell ref="E23:K23"/>
    <mergeCell ref="E24:K24"/>
    <mergeCell ref="E26:K26"/>
    <mergeCell ref="B11:B26"/>
    <mergeCell ref="C11:D11"/>
    <mergeCell ref="E11:K11"/>
    <mergeCell ref="C12:C17"/>
    <mergeCell ref="E12:K12"/>
    <mergeCell ref="E13:K13"/>
    <mergeCell ref="E14:K14"/>
    <mergeCell ref="E15:K15"/>
    <mergeCell ref="E16:K16"/>
    <mergeCell ref="E17:K17"/>
    <mergeCell ref="B10:C10"/>
    <mergeCell ref="D10:L10"/>
    <mergeCell ref="I3:L3"/>
    <mergeCell ref="B7:C7"/>
    <mergeCell ref="B8:C8"/>
    <mergeCell ref="B9:C9"/>
    <mergeCell ref="D9:L9"/>
    <mergeCell ref="E2:H2"/>
    <mergeCell ref="I2:L2"/>
    <mergeCell ref="A4:A8"/>
    <mergeCell ref="B4:C4"/>
    <mergeCell ref="I4:L4"/>
    <mergeCell ref="B5:C5"/>
    <mergeCell ref="B6:C6"/>
    <mergeCell ref="H6:H8"/>
    <mergeCell ref="I6:L8"/>
  </mergeCells>
  <phoneticPr fontId="2"/>
  <dataValidations count="4">
    <dataValidation imeMode="on" allowBlank="1" showInputMessage="1" showErrorMessage="1" sqref="D4:D5 D12:K26 H6:I6 E28:L29 E33:L33" xr:uid="{00000000-0002-0000-0000-000000000000}"/>
    <dataValidation imeMode="off" allowBlank="1" showInputMessage="1" showErrorMessage="1" sqref="G30:G32 K27 I27 G27 D6:F8 L12:L26 I2" xr:uid="{00000000-0002-0000-0000-000001000000}"/>
    <dataValidation type="list" allowBlank="1" showInputMessage="1" showErrorMessage="1" sqref="E2" xr:uid="{00000000-0002-0000-0000-000002000000}">
      <formula1>"訓練カリキュラム,（様式19号）執行訓練カリキュラム"</formula1>
    </dataValidation>
    <dataValidation type="list" allowBlank="1" showInputMessage="1" showErrorMessage="1" sqref="H30:L32" xr:uid="{00000000-0002-0000-0000-000003000000}">
      <formula1>"※対象訓練なし,※訓練中,※集計中"</formula1>
    </dataValidation>
  </dataValidations>
  <printOptions horizontalCentered="1"/>
  <pageMargins left="0.59055118110236227" right="0.59055118110236227" top="0.59055118110236227" bottom="0.39370078740157483" header="0.39370078740157483" footer="0.19685039370078741"/>
  <pageSetup paperSize="9" scale="92" orientation="portrait" r:id="rId1"/>
  <headerFooter alignWithMargins="0"/>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40"/>
  <sheetViews>
    <sheetView view="pageBreakPreview" zoomScaleNormal="100" workbookViewId="0">
      <selection activeCell="B13" sqref="B13"/>
    </sheetView>
  </sheetViews>
  <sheetFormatPr defaultColWidth="9" defaultRowHeight="13.5"/>
  <cols>
    <col min="1" max="1" width="13.75" style="143" customWidth="1"/>
    <col min="2" max="2" width="24.75" style="143" customWidth="1"/>
    <col min="3" max="3" width="9.5" style="143" bestFit="1" customWidth="1"/>
    <col min="4" max="4" width="8" style="143" customWidth="1"/>
    <col min="5" max="6" width="12.625" style="143" customWidth="1"/>
    <col min="7" max="7" width="5.375" style="143" customWidth="1"/>
    <col min="8" max="8" width="5.5" style="143" bestFit="1" customWidth="1"/>
    <col min="9" max="9" width="6.625" style="143" customWidth="1"/>
    <col min="10" max="16384" width="9" style="143"/>
  </cols>
  <sheetData>
    <row r="1" spans="1:8">
      <c r="G1" s="518" t="s">
        <v>261</v>
      </c>
      <c r="H1" s="518"/>
    </row>
    <row r="2" spans="1:8" ht="24">
      <c r="A2" s="519" t="s">
        <v>262</v>
      </c>
      <c r="B2" s="519"/>
      <c r="C2" s="519"/>
      <c r="D2" s="519"/>
      <c r="E2" s="519"/>
      <c r="F2" s="519"/>
      <c r="G2" s="519"/>
      <c r="H2" s="519"/>
    </row>
    <row r="3" spans="1:8" ht="9" customHeight="1">
      <c r="A3" s="318"/>
      <c r="B3" s="318"/>
      <c r="C3" s="318"/>
      <c r="D3" s="318"/>
      <c r="E3" s="318"/>
      <c r="F3" s="318"/>
      <c r="G3" s="318"/>
      <c r="H3" s="318"/>
    </row>
    <row r="4" spans="1:8">
      <c r="A4" s="515" t="s">
        <v>263</v>
      </c>
      <c r="B4" s="515"/>
      <c r="C4" s="515"/>
      <c r="D4" s="515"/>
      <c r="E4" s="515"/>
      <c r="F4" s="515"/>
      <c r="G4" s="515"/>
      <c r="H4" s="515"/>
    </row>
    <row r="5" spans="1:8">
      <c r="A5" s="309" t="s">
        <v>264</v>
      </c>
      <c r="B5" s="309"/>
      <c r="C5" s="309"/>
      <c r="D5" s="309"/>
      <c r="E5" s="309"/>
      <c r="F5" s="309"/>
      <c r="G5" s="309"/>
      <c r="H5" s="309"/>
    </row>
    <row r="6" spans="1:8">
      <c r="A6" s="520" t="s">
        <v>265</v>
      </c>
      <c r="B6" s="466"/>
      <c r="C6" s="466"/>
      <c r="D6" s="466"/>
      <c r="E6" s="466"/>
      <c r="F6" s="466"/>
      <c r="G6" s="466"/>
      <c r="H6" s="466"/>
    </row>
    <row r="7" spans="1:8">
      <c r="A7" s="515" t="s">
        <v>266</v>
      </c>
      <c r="B7" s="515"/>
      <c r="C7" s="515"/>
      <c r="D7" s="515"/>
      <c r="E7" s="515"/>
      <c r="F7" s="515"/>
      <c r="G7" s="515"/>
      <c r="H7" s="515"/>
    </row>
    <row r="8" spans="1:8">
      <c r="A8" s="309" t="s">
        <v>267</v>
      </c>
      <c r="B8" s="309"/>
      <c r="C8" s="309"/>
      <c r="D8" s="309"/>
      <c r="E8" s="309"/>
      <c r="F8" s="309"/>
      <c r="G8" s="309"/>
      <c r="H8" s="309"/>
    </row>
    <row r="9" spans="1:8">
      <c r="A9" s="309" t="s">
        <v>268</v>
      </c>
      <c r="B9" s="309"/>
      <c r="C9" s="309"/>
      <c r="D9" s="309"/>
      <c r="E9" s="309"/>
      <c r="F9" s="309"/>
      <c r="G9" s="309"/>
      <c r="H9" s="309"/>
    </row>
    <row r="10" spans="1:8">
      <c r="A10" s="309" t="s">
        <v>269</v>
      </c>
      <c r="B10" s="309"/>
      <c r="C10" s="309"/>
      <c r="D10" s="309"/>
      <c r="E10" s="309"/>
      <c r="F10" s="309"/>
      <c r="G10" s="309"/>
      <c r="H10" s="309"/>
    </row>
    <row r="11" spans="1:8">
      <c r="A11" s="309" t="s">
        <v>270</v>
      </c>
      <c r="B11" s="309"/>
      <c r="C11" s="309"/>
      <c r="D11" s="309"/>
      <c r="E11" s="309"/>
      <c r="F11" s="309"/>
      <c r="G11" s="309"/>
      <c r="H11" s="309"/>
    </row>
    <row r="12" spans="1:8" ht="12.75" customHeight="1">
      <c r="A12" s="521" t="s">
        <v>271</v>
      </c>
      <c r="B12" s="521"/>
      <c r="C12" s="521"/>
      <c r="D12" s="521"/>
      <c r="E12" s="521"/>
      <c r="F12" s="521"/>
      <c r="G12" s="521"/>
      <c r="H12" s="521"/>
    </row>
    <row r="13" spans="1:8" ht="19.5" customHeight="1">
      <c r="A13" s="234" t="s">
        <v>7</v>
      </c>
      <c r="B13" s="115" t="s">
        <v>146</v>
      </c>
      <c r="C13" s="319"/>
      <c r="D13" s="156"/>
      <c r="E13" s="156"/>
      <c r="F13" s="118"/>
      <c r="G13" s="319"/>
      <c r="H13" s="320"/>
    </row>
    <row r="14" spans="1:8" ht="19.5" customHeight="1">
      <c r="A14" s="234" t="s">
        <v>175</v>
      </c>
      <c r="B14" s="115" t="s">
        <v>147</v>
      </c>
      <c r="C14" s="319"/>
      <c r="D14" s="319"/>
      <c r="E14" s="319"/>
      <c r="F14" s="122"/>
      <c r="G14" s="319"/>
      <c r="H14" s="320"/>
    </row>
    <row r="15" spans="1:8" ht="19.5" customHeight="1">
      <c r="A15" s="234" t="s">
        <v>6</v>
      </c>
      <c r="B15" s="121">
        <v>0</v>
      </c>
      <c r="C15" s="319"/>
      <c r="D15" s="319"/>
      <c r="E15" s="319"/>
      <c r="F15" s="122"/>
      <c r="G15" s="319"/>
      <c r="H15" s="320"/>
    </row>
    <row r="16" spans="1:8" ht="8.25" customHeight="1">
      <c r="A16" s="522"/>
      <c r="B16" s="522"/>
      <c r="C16" s="522"/>
      <c r="D16" s="522"/>
      <c r="E16" s="522"/>
      <c r="F16" s="522"/>
      <c r="G16" s="522"/>
      <c r="H16" s="522"/>
    </row>
    <row r="17" spans="1:8" ht="45" customHeight="1">
      <c r="A17" s="136" t="s">
        <v>272</v>
      </c>
      <c r="B17" s="136" t="s">
        <v>273</v>
      </c>
      <c r="C17" s="365" t="s">
        <v>274</v>
      </c>
      <c r="D17" s="365"/>
      <c r="E17" s="136" t="s">
        <v>275</v>
      </c>
      <c r="F17" s="136" t="s">
        <v>276</v>
      </c>
      <c r="G17" s="365" t="s">
        <v>277</v>
      </c>
      <c r="H17" s="365"/>
    </row>
    <row r="18" spans="1:8" ht="60" customHeight="1">
      <c r="A18" s="321" t="s">
        <v>278</v>
      </c>
      <c r="B18" s="321" t="s">
        <v>279</v>
      </c>
      <c r="C18" s="366" t="s">
        <v>280</v>
      </c>
      <c r="D18" s="366"/>
      <c r="E18" s="322"/>
      <c r="F18" s="322"/>
      <c r="G18" s="517"/>
      <c r="H18" s="517"/>
    </row>
    <row r="19" spans="1:8" ht="60" customHeight="1">
      <c r="A19" s="321"/>
      <c r="B19" s="321"/>
      <c r="C19" s="366"/>
      <c r="D19" s="366"/>
      <c r="E19" s="322"/>
      <c r="F19" s="322"/>
      <c r="G19" s="517"/>
      <c r="H19" s="517"/>
    </row>
    <row r="20" spans="1:8" ht="60" customHeight="1">
      <c r="A20" s="321"/>
      <c r="B20" s="321"/>
      <c r="C20" s="366"/>
      <c r="D20" s="366"/>
      <c r="E20" s="322"/>
      <c r="F20" s="322"/>
      <c r="G20" s="517"/>
      <c r="H20" s="517"/>
    </row>
    <row r="21" spans="1:8" ht="60" customHeight="1">
      <c r="A21" s="321"/>
      <c r="B21" s="321"/>
      <c r="C21" s="366"/>
      <c r="D21" s="366"/>
      <c r="E21" s="322"/>
      <c r="F21" s="322"/>
      <c r="G21" s="517"/>
      <c r="H21" s="517"/>
    </row>
    <row r="22" spans="1:8" ht="60" customHeight="1">
      <c r="A22" s="321"/>
      <c r="B22" s="321"/>
      <c r="C22" s="366"/>
      <c r="D22" s="366"/>
      <c r="E22" s="322"/>
      <c r="F22" s="322"/>
      <c r="G22" s="517"/>
      <c r="H22" s="517"/>
    </row>
    <row r="23" spans="1:8" ht="60" customHeight="1">
      <c r="A23" s="321"/>
      <c r="B23" s="321"/>
      <c r="C23" s="366"/>
      <c r="D23" s="366"/>
      <c r="E23" s="322"/>
      <c r="F23" s="322"/>
      <c r="G23" s="517"/>
      <c r="H23" s="517"/>
    </row>
    <row r="24" spans="1:8" ht="60" customHeight="1">
      <c r="A24" s="321"/>
      <c r="B24" s="321"/>
      <c r="C24" s="366"/>
      <c r="D24" s="366"/>
      <c r="E24" s="322"/>
      <c r="F24" s="322"/>
      <c r="G24" s="517"/>
      <c r="H24" s="517"/>
    </row>
    <row r="25" spans="1:8" ht="39.950000000000003" customHeight="1">
      <c r="A25" s="476" t="s">
        <v>281</v>
      </c>
      <c r="B25" s="476"/>
      <c r="C25" s="476"/>
      <c r="D25" s="476"/>
      <c r="E25" s="323">
        <f>SUM(E18:E24)</f>
        <v>0</v>
      </c>
      <c r="F25" s="323">
        <f>SUM(F18:F24)</f>
        <v>0</v>
      </c>
      <c r="G25" s="523"/>
      <c r="H25" s="523"/>
    </row>
    <row r="26" spans="1:8" ht="6.75" customHeight="1">
      <c r="A26" s="521"/>
      <c r="B26" s="521"/>
      <c r="C26" s="521"/>
      <c r="D26" s="521"/>
      <c r="E26" s="521"/>
      <c r="F26" s="521"/>
      <c r="G26" s="521"/>
      <c r="H26" s="521"/>
    </row>
    <row r="27" spans="1:8">
      <c r="A27" s="144"/>
      <c r="B27" s="144"/>
      <c r="C27" s="144"/>
      <c r="D27" s="144"/>
      <c r="E27" s="144"/>
      <c r="F27" s="144"/>
      <c r="G27" s="144"/>
      <c r="H27" s="144"/>
    </row>
    <row r="28" spans="1:8" ht="13.5" customHeight="1">
      <c r="A28" s="144"/>
      <c r="B28" s="144"/>
      <c r="C28" s="144"/>
      <c r="D28" s="144"/>
      <c r="E28" s="144"/>
      <c r="F28" s="144"/>
      <c r="G28" s="144"/>
      <c r="H28" s="144"/>
    </row>
    <row r="29" spans="1:8">
      <c r="A29" s="144"/>
      <c r="B29" s="144"/>
      <c r="C29" s="144"/>
      <c r="D29" s="144"/>
      <c r="E29" s="144"/>
      <c r="F29" s="144"/>
      <c r="G29" s="144"/>
      <c r="H29" s="144"/>
    </row>
    <row r="30" spans="1:8">
      <c r="A30" s="144"/>
      <c r="B30" s="144"/>
      <c r="C30" s="144"/>
      <c r="D30" s="144"/>
      <c r="E30" s="144"/>
      <c r="F30" s="144"/>
      <c r="G30" s="144"/>
      <c r="H30" s="144"/>
    </row>
    <row r="31" spans="1:8">
      <c r="A31" s="144"/>
      <c r="B31" s="144"/>
      <c r="C31" s="144"/>
      <c r="D31" s="144"/>
      <c r="E31" s="144"/>
      <c r="F31" s="144"/>
      <c r="G31" s="144"/>
      <c r="H31" s="144"/>
    </row>
    <row r="32" spans="1:8">
      <c r="A32" s="144"/>
      <c r="B32" s="144"/>
      <c r="C32" s="144"/>
      <c r="D32" s="144"/>
      <c r="E32" s="144"/>
      <c r="F32" s="144"/>
      <c r="G32" s="144"/>
      <c r="H32" s="144"/>
    </row>
    <row r="33" spans="1:8">
      <c r="A33" s="144"/>
      <c r="B33" s="144"/>
      <c r="C33" s="144"/>
      <c r="D33" s="144"/>
      <c r="E33" s="144"/>
      <c r="F33" s="144"/>
      <c r="G33" s="144"/>
      <c r="H33" s="144"/>
    </row>
    <row r="34" spans="1:8">
      <c r="A34" s="144"/>
      <c r="B34" s="144"/>
      <c r="C34" s="144"/>
      <c r="D34" s="144"/>
      <c r="E34" s="144"/>
      <c r="F34" s="144"/>
      <c r="G34" s="144"/>
      <c r="H34" s="144"/>
    </row>
    <row r="35" spans="1:8" ht="13.5" customHeight="1">
      <c r="A35" s="144"/>
      <c r="B35" s="144"/>
      <c r="C35" s="144"/>
      <c r="D35" s="144"/>
      <c r="E35" s="144"/>
      <c r="F35" s="144"/>
      <c r="G35" s="144"/>
      <c r="H35" s="144"/>
    </row>
    <row r="36" spans="1:8">
      <c r="A36" s="144"/>
      <c r="B36" s="144"/>
      <c r="C36" s="144"/>
      <c r="D36" s="144"/>
      <c r="E36" s="144"/>
      <c r="F36" s="144"/>
      <c r="G36" s="144"/>
      <c r="H36" s="144"/>
    </row>
    <row r="37" spans="1:8">
      <c r="A37" s="144"/>
      <c r="B37" s="144"/>
      <c r="C37" s="144"/>
      <c r="D37" s="144"/>
      <c r="E37" s="144"/>
      <c r="F37" s="144"/>
      <c r="G37" s="144"/>
      <c r="H37" s="144"/>
    </row>
    <row r="38" spans="1:8">
      <c r="A38" s="144"/>
      <c r="B38" s="144"/>
      <c r="C38" s="144"/>
      <c r="D38" s="144"/>
      <c r="E38" s="144"/>
      <c r="F38" s="144"/>
      <c r="G38" s="144"/>
      <c r="H38" s="144"/>
    </row>
    <row r="39" spans="1:8">
      <c r="A39" s="144"/>
      <c r="B39" s="144"/>
      <c r="C39" s="144"/>
      <c r="D39" s="144"/>
      <c r="E39" s="144"/>
      <c r="F39" s="144"/>
      <c r="G39" s="144"/>
      <c r="H39" s="144"/>
    </row>
    <row r="40" spans="1:8">
      <c r="A40" s="144"/>
      <c r="B40" s="144"/>
      <c r="C40" s="144"/>
      <c r="D40" s="144"/>
      <c r="E40" s="144"/>
      <c r="F40" s="144"/>
      <c r="G40" s="144"/>
      <c r="H40" s="144"/>
    </row>
  </sheetData>
  <mergeCells count="26">
    <mergeCell ref="A26:H26"/>
    <mergeCell ref="C23:D23"/>
    <mergeCell ref="G23:H23"/>
    <mergeCell ref="C24:D24"/>
    <mergeCell ref="G24:H24"/>
    <mergeCell ref="A25:D25"/>
    <mergeCell ref="G25:H25"/>
    <mergeCell ref="C20:D20"/>
    <mergeCell ref="G20:H20"/>
    <mergeCell ref="C21:D21"/>
    <mergeCell ref="G21:H21"/>
    <mergeCell ref="C22:D22"/>
    <mergeCell ref="G22:H22"/>
    <mergeCell ref="C19:D19"/>
    <mergeCell ref="G19:H19"/>
    <mergeCell ref="G1:H1"/>
    <mergeCell ref="A2:H2"/>
    <mergeCell ref="A4:H4"/>
    <mergeCell ref="A6:H6"/>
    <mergeCell ref="A7:H7"/>
    <mergeCell ref="A12:H12"/>
    <mergeCell ref="A16:H16"/>
    <mergeCell ref="C17:D17"/>
    <mergeCell ref="G17:H17"/>
    <mergeCell ref="C18:D18"/>
    <mergeCell ref="G18:H18"/>
  </mergeCells>
  <phoneticPr fontId="2"/>
  <dataValidations count="2">
    <dataValidation imeMode="on" allowBlank="1" showInputMessage="1" showErrorMessage="1" sqref="B13:B14 G18:H24 A18:D24" xr:uid="{00000000-0002-0000-0900-000000000000}"/>
    <dataValidation imeMode="off" allowBlank="1" showInputMessage="1" showErrorMessage="1" sqref="H13:H15 B15 E18:F24" xr:uid="{00000000-0002-0000-0900-000001000000}"/>
  </dataValidations>
  <pageMargins left="0.59055118110236227" right="0.59055118110236227" top="0.78740157480314965" bottom="0.59055118110236227" header="0.39370078740157483" footer="0.3937007874015748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22"/>
  <sheetViews>
    <sheetView view="pageBreakPreview" zoomScaleNormal="100" workbookViewId="0">
      <selection activeCell="B14" sqref="B14"/>
    </sheetView>
  </sheetViews>
  <sheetFormatPr defaultColWidth="9" defaultRowHeight="13.5"/>
  <cols>
    <col min="1" max="1" width="12.875" style="143" customWidth="1"/>
    <col min="2" max="2" width="20.625" style="143" customWidth="1"/>
    <col min="3" max="3" width="11.625" style="143" customWidth="1"/>
    <col min="4" max="4" width="26.625" style="143" customWidth="1"/>
    <col min="5" max="6" width="5.5" style="143" bestFit="1" customWidth="1"/>
    <col min="7" max="16384" width="9" style="143"/>
  </cols>
  <sheetData>
    <row r="1" spans="1:7">
      <c r="E1" s="518" t="s">
        <v>282</v>
      </c>
      <c r="F1" s="518"/>
    </row>
    <row r="2" spans="1:7" ht="24">
      <c r="A2" s="519" t="s">
        <v>283</v>
      </c>
      <c r="B2" s="519"/>
      <c r="C2" s="519"/>
      <c r="D2" s="519"/>
      <c r="E2" s="519"/>
      <c r="F2" s="519"/>
    </row>
    <row r="3" spans="1:7" ht="20.100000000000001" customHeight="1">
      <c r="A3" s="525" t="s">
        <v>284</v>
      </c>
      <c r="B3" s="525"/>
      <c r="C3" s="525"/>
      <c r="D3" s="525"/>
      <c r="E3" s="525"/>
      <c r="F3" s="525"/>
    </row>
    <row r="4" spans="1:7" ht="13.5" customHeight="1">
      <c r="A4" s="309" t="s">
        <v>285</v>
      </c>
      <c r="B4" s="324"/>
      <c r="C4" s="324"/>
      <c r="D4" s="324"/>
      <c r="E4" s="324"/>
      <c r="F4" s="324"/>
    </row>
    <row r="5" spans="1:7" s="325" customFormat="1" ht="12">
      <c r="A5" s="241" t="s">
        <v>286</v>
      </c>
      <c r="B5" s="241"/>
      <c r="C5" s="242"/>
      <c r="D5" s="241"/>
      <c r="E5" s="242"/>
      <c r="F5" s="241"/>
    </row>
    <row r="6" spans="1:7" s="325" customFormat="1" ht="12">
      <c r="A6" s="241" t="s">
        <v>287</v>
      </c>
      <c r="B6" s="241"/>
      <c r="C6" s="242"/>
      <c r="D6" s="241"/>
      <c r="E6" s="242"/>
      <c r="F6" s="241"/>
    </row>
    <row r="7" spans="1:7" s="325" customFormat="1" ht="12">
      <c r="A7" s="241" t="s">
        <v>288</v>
      </c>
      <c r="B7" s="241"/>
      <c r="C7" s="242"/>
      <c r="D7" s="241"/>
      <c r="E7" s="242"/>
      <c r="F7" s="241"/>
    </row>
    <row r="8" spans="1:7" s="325" customFormat="1" ht="12">
      <c r="A8" s="241" t="s">
        <v>289</v>
      </c>
      <c r="B8" s="241"/>
      <c r="C8" s="242"/>
      <c r="D8" s="241"/>
      <c r="E8" s="242"/>
      <c r="F8" s="241"/>
    </row>
    <row r="9" spans="1:7" s="325" customFormat="1" ht="21.75" customHeight="1">
      <c r="A9" s="162"/>
      <c r="C9" s="326"/>
      <c r="E9" s="326"/>
    </row>
    <row r="10" spans="1:7" ht="30" customHeight="1">
      <c r="A10" s="526" t="s">
        <v>290</v>
      </c>
      <c r="B10" s="526"/>
      <c r="C10" s="526"/>
      <c r="D10" s="526"/>
      <c r="E10" s="526"/>
      <c r="F10" s="526"/>
    </row>
    <row r="11" spans="1:7" ht="14.25">
      <c r="A11" s="527"/>
      <c r="B11" s="527"/>
      <c r="C11" s="527"/>
      <c r="D11" s="527"/>
      <c r="E11" s="527"/>
      <c r="F11" s="527"/>
    </row>
    <row r="12" spans="1:7" ht="42.75" customHeight="1">
      <c r="A12" s="327"/>
      <c r="B12" s="328"/>
      <c r="C12" s="329" t="s">
        <v>291</v>
      </c>
      <c r="D12" s="524" t="s">
        <v>292</v>
      </c>
      <c r="E12" s="366"/>
      <c r="F12" s="366"/>
      <c r="G12" s="162"/>
    </row>
    <row r="13" spans="1:7" ht="20.100000000000001" customHeight="1">
      <c r="A13" s="525"/>
      <c r="B13" s="525"/>
      <c r="C13" s="525"/>
      <c r="D13" s="525"/>
      <c r="E13" s="525"/>
      <c r="F13" s="525"/>
    </row>
    <row r="14" spans="1:7" ht="20.100000000000001" customHeight="1">
      <c r="A14" s="234" t="s">
        <v>7</v>
      </c>
      <c r="B14" s="115" t="s">
        <v>146</v>
      </c>
      <c r="C14" s="319"/>
      <c r="D14" s="156"/>
      <c r="E14" s="330"/>
      <c r="F14" s="331"/>
    </row>
    <row r="15" spans="1:7" ht="20.100000000000001" customHeight="1">
      <c r="A15" s="234" t="s">
        <v>175</v>
      </c>
      <c r="B15" s="115" t="s">
        <v>147</v>
      </c>
      <c r="C15" s="319"/>
      <c r="D15" s="319"/>
      <c r="E15" s="330"/>
      <c r="F15" s="331"/>
    </row>
    <row r="16" spans="1:7" ht="20.100000000000001" customHeight="1">
      <c r="A16" s="234" t="s">
        <v>6</v>
      </c>
      <c r="B16" s="121">
        <v>0</v>
      </c>
      <c r="C16" s="319"/>
      <c r="D16" s="319"/>
      <c r="E16" s="330"/>
      <c r="F16" s="331"/>
    </row>
    <row r="17" spans="1:6" ht="14.25" customHeight="1">
      <c r="A17" s="319"/>
      <c r="B17" s="332"/>
      <c r="C17" s="319"/>
      <c r="D17" s="319"/>
      <c r="E17" s="330"/>
      <c r="F17" s="330"/>
    </row>
    <row r="18" spans="1:6" ht="105.75" customHeight="1">
      <c r="A18" s="314" t="s">
        <v>293</v>
      </c>
      <c r="B18" s="528"/>
      <c r="C18" s="528"/>
      <c r="D18" s="528"/>
      <c r="E18" s="528"/>
      <c r="F18" s="528"/>
    </row>
    <row r="19" spans="1:6" ht="93" customHeight="1">
      <c r="A19" s="168" t="s">
        <v>294</v>
      </c>
      <c r="B19" s="528"/>
      <c r="C19" s="528"/>
      <c r="D19" s="528"/>
      <c r="E19" s="528"/>
      <c r="F19" s="528"/>
    </row>
    <row r="20" spans="1:6" ht="184.5" customHeight="1">
      <c r="A20" s="314" t="s">
        <v>295</v>
      </c>
      <c r="B20" s="528"/>
      <c r="C20" s="528"/>
      <c r="D20" s="528"/>
      <c r="E20" s="528"/>
      <c r="F20" s="528"/>
    </row>
    <row r="21" spans="1:6" ht="46.5" customHeight="1">
      <c r="A21" s="168" t="s">
        <v>296</v>
      </c>
      <c r="B21" s="529"/>
      <c r="C21" s="529"/>
      <c r="D21" s="529"/>
      <c r="E21" s="529"/>
      <c r="F21" s="529"/>
    </row>
    <row r="22" spans="1:6">
      <c r="A22" s="144"/>
      <c r="B22" s="144"/>
      <c r="C22" s="144"/>
      <c r="D22" s="144"/>
      <c r="E22" s="144"/>
      <c r="F22" s="144"/>
    </row>
  </sheetData>
  <mergeCells count="11">
    <mergeCell ref="A13:F13"/>
    <mergeCell ref="B18:F18"/>
    <mergeCell ref="B19:F19"/>
    <mergeCell ref="B20:F20"/>
    <mergeCell ref="B21:F21"/>
    <mergeCell ref="D12:F12"/>
    <mergeCell ref="E1:F1"/>
    <mergeCell ref="A2:F2"/>
    <mergeCell ref="A3:F3"/>
    <mergeCell ref="A10:F10"/>
    <mergeCell ref="A11:F11"/>
  </mergeCells>
  <phoneticPr fontId="2"/>
  <dataValidations count="2">
    <dataValidation imeMode="off" allowBlank="1" showInputMessage="1" showErrorMessage="1" sqref="B16:B17" xr:uid="{00000000-0002-0000-0A00-000000000000}"/>
    <dataValidation imeMode="on" allowBlank="1" showInputMessage="1" showErrorMessage="1" sqref="B14:B15" xr:uid="{00000000-0002-0000-0A00-000001000000}"/>
  </dataValidations>
  <printOptions horizontalCentered="1"/>
  <pageMargins left="0.59055118110236227" right="0.59055118110236227" top="0.78740157480314965" bottom="0.59055118110236227" header="0.39370078740157483" footer="0.1968503937007874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65"/>
  <sheetViews>
    <sheetView view="pageBreakPreview" zoomScaleNormal="100" zoomScaleSheetLayoutView="100" workbookViewId="0">
      <selection activeCell="B19" sqref="B19:B22"/>
    </sheetView>
  </sheetViews>
  <sheetFormatPr defaultColWidth="9" defaultRowHeight="13.5"/>
  <cols>
    <col min="1" max="1" width="3.625" style="143" customWidth="1"/>
    <col min="2" max="2" width="10.625" style="143" customWidth="1"/>
    <col min="3" max="3" width="20.625" style="143" customWidth="1"/>
    <col min="4" max="4" width="31.375" style="143" customWidth="1"/>
    <col min="5" max="5" width="10.625" style="143" customWidth="1"/>
    <col min="6" max="7" width="8.25" style="143" customWidth="1"/>
    <col min="8" max="16384" width="9" style="143"/>
  </cols>
  <sheetData>
    <row r="1" spans="1:7" ht="14.25" thickBot="1">
      <c r="E1" s="9" t="s">
        <v>167</v>
      </c>
    </row>
    <row r="2" spans="1:7" ht="21.75" thickBot="1">
      <c r="D2" s="358" t="s">
        <v>297</v>
      </c>
      <c r="E2" s="359"/>
      <c r="F2" s="359"/>
      <c r="G2" s="360"/>
    </row>
    <row r="3" spans="1:7" ht="21">
      <c r="A3" s="450" t="s">
        <v>144</v>
      </c>
      <c r="B3" s="450"/>
      <c r="C3" s="450"/>
      <c r="D3" s="450"/>
      <c r="E3" s="450"/>
      <c r="F3" s="450"/>
      <c r="G3" s="450"/>
    </row>
    <row r="4" spans="1:7" s="144" customFormat="1" ht="45.75" customHeight="1">
      <c r="A4" s="451" t="s">
        <v>145</v>
      </c>
      <c r="B4" s="452"/>
      <c r="C4" s="452"/>
      <c r="D4" s="452"/>
      <c r="E4" s="452"/>
      <c r="F4" s="452"/>
      <c r="G4" s="452"/>
    </row>
    <row r="5" spans="1:7" s="144" customFormat="1" ht="15" customHeight="1">
      <c r="A5" s="452" t="s">
        <v>123</v>
      </c>
      <c r="B5" s="452"/>
      <c r="C5" s="452"/>
      <c r="D5" s="452"/>
      <c r="E5" s="452"/>
      <c r="F5" s="452"/>
      <c r="G5" s="452"/>
    </row>
    <row r="6" spans="1:7" ht="18.75" customHeight="1">
      <c r="A6" s="145"/>
      <c r="B6" s="145"/>
      <c r="C6" s="145"/>
      <c r="D6" s="145"/>
      <c r="E6" s="145"/>
      <c r="F6" s="145"/>
      <c r="G6" s="145"/>
    </row>
    <row r="7" spans="1:7" ht="18.75" customHeight="1">
      <c r="A7" s="365" t="s">
        <v>7</v>
      </c>
      <c r="B7" s="365"/>
      <c r="C7" s="115" t="s">
        <v>146</v>
      </c>
      <c r="D7" s="118"/>
      <c r="E7" s="118"/>
      <c r="F7" s="146"/>
      <c r="G7" s="147"/>
    </row>
    <row r="8" spans="1:7" ht="18.75" customHeight="1">
      <c r="A8" s="385" t="s">
        <v>8</v>
      </c>
      <c r="B8" s="387"/>
      <c r="C8" s="115" t="s">
        <v>147</v>
      </c>
      <c r="D8" s="118"/>
      <c r="E8" s="118"/>
      <c r="F8" s="118"/>
      <c r="G8" s="120"/>
    </row>
    <row r="9" spans="1:7" ht="18.75" customHeight="1">
      <c r="A9" s="385" t="s">
        <v>6</v>
      </c>
      <c r="B9" s="387"/>
      <c r="C9" s="121">
        <v>0</v>
      </c>
      <c r="D9" s="118"/>
      <c r="E9" s="118"/>
      <c r="F9" s="118"/>
      <c r="G9" s="120"/>
    </row>
    <row r="10" spans="1:7" ht="18" customHeight="1">
      <c r="A10" s="384" t="s">
        <v>108</v>
      </c>
      <c r="B10" s="130" t="s">
        <v>32</v>
      </c>
      <c r="C10" s="130" t="s">
        <v>34</v>
      </c>
      <c r="D10" s="447" t="s">
        <v>35</v>
      </c>
      <c r="E10" s="447"/>
      <c r="F10" s="150" t="s">
        <v>28</v>
      </c>
      <c r="G10" s="130" t="s">
        <v>12</v>
      </c>
    </row>
    <row r="11" spans="1:7" ht="18" customHeight="1">
      <c r="A11" s="384"/>
      <c r="B11" s="419">
        <v>46124</v>
      </c>
      <c r="C11" s="444"/>
      <c r="D11" s="448"/>
      <c r="E11" s="449"/>
      <c r="F11" s="427"/>
      <c r="G11" s="443"/>
    </row>
    <row r="12" spans="1:7" ht="18" customHeight="1">
      <c r="A12" s="384"/>
      <c r="B12" s="420"/>
      <c r="C12" s="445"/>
      <c r="D12" s="425"/>
      <c r="E12" s="436"/>
      <c r="F12" s="428"/>
      <c r="G12" s="430"/>
    </row>
    <row r="13" spans="1:7" ht="18" customHeight="1">
      <c r="A13" s="384"/>
      <c r="B13" s="420"/>
      <c r="C13" s="445"/>
      <c r="D13" s="425"/>
      <c r="E13" s="436"/>
      <c r="F13" s="428"/>
      <c r="G13" s="430"/>
    </row>
    <row r="14" spans="1:7" ht="18" customHeight="1">
      <c r="A14" s="384"/>
      <c r="B14" s="420"/>
      <c r="C14" s="445"/>
      <c r="D14" s="432"/>
      <c r="E14" s="439"/>
      <c r="F14" s="429"/>
      <c r="G14" s="431"/>
    </row>
    <row r="15" spans="1:7" ht="18" customHeight="1">
      <c r="A15" s="384"/>
      <c r="B15" s="419"/>
      <c r="C15" s="440"/>
      <c r="D15" s="425"/>
      <c r="E15" s="436"/>
      <c r="F15" s="427"/>
      <c r="G15" s="443"/>
    </row>
    <row r="16" spans="1:7" ht="18" customHeight="1">
      <c r="A16" s="384"/>
      <c r="B16" s="420"/>
      <c r="C16" s="434"/>
      <c r="D16" s="425"/>
      <c r="E16" s="436"/>
      <c r="F16" s="428"/>
      <c r="G16" s="430"/>
    </row>
    <row r="17" spans="1:8" ht="18" customHeight="1">
      <c r="A17" s="384"/>
      <c r="B17" s="420"/>
      <c r="C17" s="434"/>
      <c r="D17" s="425"/>
      <c r="E17" s="436"/>
      <c r="F17" s="428"/>
      <c r="G17" s="430"/>
      <c r="H17" s="151"/>
    </row>
    <row r="18" spans="1:8" ht="18" customHeight="1">
      <c r="A18" s="384"/>
      <c r="B18" s="421"/>
      <c r="C18" s="435"/>
      <c r="D18" s="432"/>
      <c r="E18" s="439"/>
      <c r="F18" s="429"/>
      <c r="G18" s="431"/>
    </row>
    <row r="19" spans="1:8" ht="18" customHeight="1">
      <c r="A19" s="384"/>
      <c r="B19" s="419"/>
      <c r="C19" s="444"/>
      <c r="D19" s="448"/>
      <c r="E19" s="449"/>
      <c r="F19" s="441"/>
      <c r="G19" s="443"/>
    </row>
    <row r="20" spans="1:8" ht="18" customHeight="1">
      <c r="A20" s="384"/>
      <c r="B20" s="420"/>
      <c r="C20" s="445"/>
      <c r="D20" s="425"/>
      <c r="E20" s="436"/>
      <c r="F20" s="437"/>
      <c r="G20" s="430"/>
    </row>
    <row r="21" spans="1:8" ht="18" customHeight="1">
      <c r="A21" s="384"/>
      <c r="B21" s="420"/>
      <c r="C21" s="445"/>
      <c r="D21" s="425"/>
      <c r="E21" s="436"/>
      <c r="F21" s="437"/>
      <c r="G21" s="430"/>
    </row>
    <row r="22" spans="1:8" ht="18" customHeight="1">
      <c r="A22" s="384"/>
      <c r="B22" s="420"/>
      <c r="C22" s="445"/>
      <c r="D22" s="432"/>
      <c r="E22" s="439"/>
      <c r="F22" s="442"/>
      <c r="G22" s="431"/>
    </row>
    <row r="23" spans="1:8" ht="18" customHeight="1">
      <c r="A23" s="384"/>
      <c r="B23" s="419"/>
      <c r="C23" s="444"/>
      <c r="D23" s="425"/>
      <c r="E23" s="436"/>
      <c r="F23" s="441"/>
      <c r="G23" s="443"/>
    </row>
    <row r="24" spans="1:8" ht="18" customHeight="1">
      <c r="A24" s="384"/>
      <c r="B24" s="420"/>
      <c r="C24" s="445"/>
      <c r="D24" s="425"/>
      <c r="E24" s="436"/>
      <c r="F24" s="437"/>
      <c r="G24" s="430"/>
    </row>
    <row r="25" spans="1:8" ht="18" customHeight="1">
      <c r="A25" s="384"/>
      <c r="B25" s="420"/>
      <c r="C25" s="445"/>
      <c r="D25" s="425"/>
      <c r="E25" s="436"/>
      <c r="F25" s="437"/>
      <c r="G25" s="430"/>
    </row>
    <row r="26" spans="1:8" ht="18" customHeight="1">
      <c r="A26" s="384"/>
      <c r="B26" s="421"/>
      <c r="C26" s="446"/>
      <c r="D26" s="432"/>
      <c r="E26" s="439"/>
      <c r="F26" s="442"/>
      <c r="G26" s="431"/>
    </row>
    <row r="27" spans="1:8" ht="18" customHeight="1">
      <c r="A27" s="384"/>
      <c r="B27" s="419"/>
      <c r="C27" s="440"/>
      <c r="D27" s="425"/>
      <c r="E27" s="436"/>
      <c r="F27" s="441"/>
      <c r="G27" s="443"/>
    </row>
    <row r="28" spans="1:8" ht="18" customHeight="1">
      <c r="A28" s="384"/>
      <c r="B28" s="420"/>
      <c r="C28" s="434"/>
      <c r="D28" s="425"/>
      <c r="E28" s="436"/>
      <c r="F28" s="437"/>
      <c r="G28" s="430"/>
    </row>
    <row r="29" spans="1:8" ht="18" customHeight="1">
      <c r="A29" s="384"/>
      <c r="B29" s="420"/>
      <c r="C29" s="434"/>
      <c r="D29" s="425"/>
      <c r="E29" s="436"/>
      <c r="F29" s="437"/>
      <c r="G29" s="430"/>
    </row>
    <row r="30" spans="1:8" ht="18" customHeight="1">
      <c r="A30" s="384"/>
      <c r="B30" s="420"/>
      <c r="C30" s="435"/>
      <c r="D30" s="432"/>
      <c r="E30" s="439"/>
      <c r="F30" s="442"/>
      <c r="G30" s="431"/>
    </row>
    <row r="31" spans="1:8" ht="18" customHeight="1">
      <c r="A31" s="384"/>
      <c r="B31" s="419"/>
      <c r="C31" s="434"/>
      <c r="D31" s="425"/>
      <c r="E31" s="436"/>
      <c r="F31" s="437"/>
      <c r="G31" s="438"/>
    </row>
    <row r="32" spans="1:8" ht="18" customHeight="1">
      <c r="A32" s="384"/>
      <c r="B32" s="420"/>
      <c r="C32" s="434"/>
      <c r="D32" s="425"/>
      <c r="E32" s="436"/>
      <c r="F32" s="437"/>
      <c r="G32" s="438"/>
    </row>
    <row r="33" spans="1:9" ht="18" customHeight="1">
      <c r="A33" s="384"/>
      <c r="B33" s="420"/>
      <c r="C33" s="434"/>
      <c r="D33" s="425"/>
      <c r="E33" s="436"/>
      <c r="F33" s="437"/>
      <c r="G33" s="438"/>
    </row>
    <row r="34" spans="1:9" ht="18" customHeight="1">
      <c r="A34" s="384"/>
      <c r="B34" s="421"/>
      <c r="C34" s="435"/>
      <c r="D34" s="432"/>
      <c r="E34" s="439"/>
      <c r="F34" s="437"/>
      <c r="G34" s="438"/>
    </row>
    <row r="35" spans="1:9" ht="18" customHeight="1">
      <c r="A35" s="384"/>
      <c r="B35" s="419"/>
      <c r="C35" s="422"/>
      <c r="D35" s="425"/>
      <c r="E35" s="426"/>
      <c r="F35" s="427"/>
      <c r="G35" s="430"/>
    </row>
    <row r="36" spans="1:9" ht="18" customHeight="1">
      <c r="A36" s="384"/>
      <c r="B36" s="420"/>
      <c r="C36" s="423"/>
      <c r="D36" s="425"/>
      <c r="E36" s="426"/>
      <c r="F36" s="428"/>
      <c r="G36" s="430"/>
    </row>
    <row r="37" spans="1:9" ht="18" customHeight="1">
      <c r="A37" s="384"/>
      <c r="B37" s="420"/>
      <c r="C37" s="423"/>
      <c r="D37" s="425"/>
      <c r="E37" s="426"/>
      <c r="F37" s="428"/>
      <c r="G37" s="430"/>
      <c r="H37" s="151"/>
      <c r="I37" s="152"/>
    </row>
    <row r="38" spans="1:9" ht="18" customHeight="1">
      <c r="A38" s="384"/>
      <c r="B38" s="421"/>
      <c r="C38" s="424"/>
      <c r="D38" s="432"/>
      <c r="E38" s="433"/>
      <c r="F38" s="429"/>
      <c r="G38" s="431"/>
    </row>
    <row r="39" spans="1:9" ht="24.75" customHeight="1">
      <c r="A39" s="407" t="s">
        <v>29</v>
      </c>
      <c r="B39" s="408"/>
      <c r="C39" s="408"/>
      <c r="D39" s="408"/>
      <c r="E39" s="408"/>
      <c r="F39" s="413">
        <f>SUM(G11:G38)</f>
        <v>0</v>
      </c>
      <c r="G39" s="414"/>
    </row>
    <row r="40" spans="1:9">
      <c r="A40" s="388"/>
      <c r="B40" s="388"/>
      <c r="C40" s="388"/>
      <c r="D40" s="388"/>
      <c r="E40" s="388"/>
      <c r="F40" s="388"/>
      <c r="G40" s="388"/>
    </row>
    <row r="41" spans="1:9" ht="54.75" customHeight="1">
      <c r="A41" s="333"/>
      <c r="B41" s="333"/>
      <c r="C41" s="333"/>
      <c r="D41" s="333"/>
      <c r="E41" s="385" t="s">
        <v>28</v>
      </c>
      <c r="F41" s="387"/>
      <c r="G41" s="300" t="s">
        <v>238</v>
      </c>
    </row>
    <row r="42" spans="1:9" ht="46.5" customHeight="1">
      <c r="A42" s="415" t="s">
        <v>298</v>
      </c>
      <c r="B42" s="416"/>
      <c r="C42" s="416"/>
      <c r="D42" s="416"/>
      <c r="E42" s="417"/>
      <c r="F42" s="418"/>
      <c r="G42" s="304"/>
    </row>
    <row r="43" spans="1:9">
      <c r="A43" s="334"/>
      <c r="B43" s="334"/>
      <c r="C43" s="334"/>
      <c r="D43" s="334"/>
      <c r="E43" s="334"/>
      <c r="F43" s="334"/>
      <c r="G43" s="334"/>
    </row>
    <row r="44" spans="1:9">
      <c r="A44" s="388" t="s">
        <v>19</v>
      </c>
      <c r="B44" s="388"/>
      <c r="C44" s="388"/>
      <c r="D44" s="388"/>
      <c r="E44" s="388"/>
      <c r="F44" s="388"/>
      <c r="G44" s="388"/>
    </row>
    <row r="45" spans="1:9">
      <c r="A45" s="334"/>
      <c r="B45" s="334"/>
      <c r="C45" s="334"/>
      <c r="D45" s="334"/>
      <c r="E45" s="334"/>
      <c r="F45" s="334"/>
      <c r="G45" s="334"/>
    </row>
    <row r="46" spans="1:9">
      <c r="A46" s="144"/>
      <c r="B46" s="144"/>
      <c r="C46" s="144"/>
      <c r="D46" s="144"/>
      <c r="E46" s="144"/>
      <c r="F46" s="144"/>
      <c r="G46" s="144"/>
    </row>
    <row r="48" spans="1:9">
      <c r="A48" s="144"/>
      <c r="B48" s="144"/>
      <c r="C48" s="144"/>
      <c r="D48" s="144"/>
      <c r="E48" s="144"/>
      <c r="F48" s="144"/>
      <c r="G48" s="144"/>
    </row>
    <row r="49" spans="1:7">
      <c r="A49" s="144"/>
      <c r="B49" s="144"/>
      <c r="C49" s="144"/>
      <c r="D49" s="144"/>
      <c r="E49" s="144"/>
      <c r="F49" s="144"/>
      <c r="G49" s="144"/>
    </row>
    <row r="50" spans="1:7">
      <c r="A50" s="144"/>
      <c r="B50" s="144"/>
      <c r="C50" s="144"/>
      <c r="D50" s="144"/>
      <c r="E50" s="144"/>
      <c r="F50" s="144"/>
    </row>
    <row r="51" spans="1:7">
      <c r="A51" s="144"/>
      <c r="B51" s="144"/>
      <c r="C51" s="144"/>
      <c r="D51" s="144"/>
      <c r="E51" s="144"/>
      <c r="F51" s="144"/>
    </row>
    <row r="52" spans="1:7">
      <c r="A52" s="144"/>
      <c r="B52" s="144"/>
      <c r="C52" s="144"/>
      <c r="D52" s="144"/>
      <c r="E52" s="144"/>
      <c r="F52" s="144"/>
    </row>
    <row r="53" spans="1:7">
      <c r="A53" s="144"/>
      <c r="B53" s="144"/>
      <c r="C53" s="144"/>
      <c r="D53" s="144"/>
      <c r="E53" s="144"/>
      <c r="F53" s="144"/>
    </row>
    <row r="54" spans="1:7">
      <c r="A54" s="144"/>
      <c r="B54" s="144"/>
      <c r="C54" s="144"/>
      <c r="D54" s="144"/>
      <c r="E54" s="144"/>
      <c r="F54" s="144"/>
    </row>
    <row r="55" spans="1:7">
      <c r="A55" s="144"/>
      <c r="B55" s="144"/>
      <c r="C55" s="144"/>
      <c r="D55" s="144"/>
      <c r="E55" s="144"/>
      <c r="F55" s="144"/>
    </row>
    <row r="56" spans="1:7">
      <c r="A56" s="144"/>
      <c r="B56" s="144"/>
      <c r="C56" s="144"/>
      <c r="D56" s="144"/>
      <c r="E56" s="144"/>
      <c r="F56" s="144"/>
    </row>
    <row r="57" spans="1:7">
      <c r="A57" s="144"/>
      <c r="B57" s="144"/>
      <c r="C57" s="144"/>
      <c r="D57" s="144"/>
      <c r="E57" s="144"/>
      <c r="F57" s="144"/>
    </row>
    <row r="58" spans="1:7">
      <c r="A58" s="144"/>
      <c r="B58" s="144"/>
      <c r="C58" s="144"/>
      <c r="D58" s="144"/>
      <c r="E58" s="144"/>
      <c r="F58" s="144"/>
    </row>
    <row r="59" spans="1:7">
      <c r="A59" s="144"/>
      <c r="B59" s="144"/>
      <c r="C59" s="144"/>
      <c r="D59" s="144"/>
      <c r="E59" s="144"/>
      <c r="F59" s="144"/>
    </row>
    <row r="60" spans="1:7">
      <c r="A60" s="144"/>
      <c r="B60" s="144"/>
      <c r="C60" s="144"/>
      <c r="D60" s="144"/>
      <c r="E60" s="144"/>
      <c r="F60" s="144"/>
    </row>
    <row r="61" spans="1:7">
      <c r="A61" s="144"/>
      <c r="B61" s="144"/>
      <c r="C61" s="144"/>
      <c r="D61" s="144"/>
      <c r="E61" s="144"/>
      <c r="F61" s="144"/>
    </row>
    <row r="62" spans="1:7">
      <c r="A62" s="144"/>
      <c r="B62" s="144"/>
      <c r="C62" s="144"/>
      <c r="D62" s="144"/>
      <c r="E62" s="144"/>
      <c r="F62" s="144"/>
    </row>
    <row r="63" spans="1:7">
      <c r="A63" s="144"/>
      <c r="B63" s="144"/>
      <c r="C63" s="144"/>
      <c r="D63" s="144"/>
      <c r="E63" s="144"/>
      <c r="F63" s="144"/>
    </row>
    <row r="64" spans="1:7">
      <c r="A64" s="144"/>
      <c r="B64" s="144"/>
      <c r="C64" s="144"/>
      <c r="D64" s="144"/>
      <c r="E64" s="144"/>
      <c r="F64" s="144"/>
    </row>
    <row r="65" spans="1:6">
      <c r="A65" s="144"/>
      <c r="B65" s="144"/>
      <c r="C65" s="144"/>
      <c r="D65" s="144"/>
      <c r="E65" s="144"/>
      <c r="F65" s="144"/>
    </row>
  </sheetData>
  <mergeCells count="72">
    <mergeCell ref="A8:B8"/>
    <mergeCell ref="D2:G2"/>
    <mergeCell ref="A3:G3"/>
    <mergeCell ref="A4:G4"/>
    <mergeCell ref="A5:G5"/>
    <mergeCell ref="A7:B7"/>
    <mergeCell ref="A9:B9"/>
    <mergeCell ref="A10:A38"/>
    <mergeCell ref="D10:E10"/>
    <mergeCell ref="B11:B14"/>
    <mergeCell ref="C11:C14"/>
    <mergeCell ref="D11:E11"/>
    <mergeCell ref="D16:E16"/>
    <mergeCell ref="D17:E17"/>
    <mergeCell ref="D18:E18"/>
    <mergeCell ref="B19:B22"/>
    <mergeCell ref="B15:B18"/>
    <mergeCell ref="C15:C18"/>
    <mergeCell ref="D15:E15"/>
    <mergeCell ref="C19:C22"/>
    <mergeCell ref="D19:E19"/>
    <mergeCell ref="B23:B26"/>
    <mergeCell ref="F15:F18"/>
    <mergeCell ref="G15:G18"/>
    <mergeCell ref="F11:F14"/>
    <mergeCell ref="G11:G14"/>
    <mergeCell ref="D12:E12"/>
    <mergeCell ref="D13:E13"/>
    <mergeCell ref="D14:E14"/>
    <mergeCell ref="F19:F22"/>
    <mergeCell ref="G19:G22"/>
    <mergeCell ref="D20:E20"/>
    <mergeCell ref="D21:E21"/>
    <mergeCell ref="D22:E22"/>
    <mergeCell ref="C23:C26"/>
    <mergeCell ref="D23:E23"/>
    <mergeCell ref="F23:F26"/>
    <mergeCell ref="G23:G26"/>
    <mergeCell ref="D24:E24"/>
    <mergeCell ref="D25:E25"/>
    <mergeCell ref="D26:E26"/>
    <mergeCell ref="B27:B30"/>
    <mergeCell ref="C27:C30"/>
    <mergeCell ref="D27:E27"/>
    <mergeCell ref="F27:F30"/>
    <mergeCell ref="G27:G30"/>
    <mergeCell ref="D28:E28"/>
    <mergeCell ref="D29:E29"/>
    <mergeCell ref="D30:E30"/>
    <mergeCell ref="B31:B34"/>
    <mergeCell ref="C31:C34"/>
    <mergeCell ref="D31:E31"/>
    <mergeCell ref="F31:F34"/>
    <mergeCell ref="G31:G34"/>
    <mergeCell ref="D32:E32"/>
    <mergeCell ref="D33:E33"/>
    <mergeCell ref="D34:E34"/>
    <mergeCell ref="B35:B38"/>
    <mergeCell ref="C35:C38"/>
    <mergeCell ref="D35:E35"/>
    <mergeCell ref="F35:F38"/>
    <mergeCell ref="G35:G38"/>
    <mergeCell ref="D36:E36"/>
    <mergeCell ref="D37:E37"/>
    <mergeCell ref="D38:E38"/>
    <mergeCell ref="A39:E39"/>
    <mergeCell ref="F39:G39"/>
    <mergeCell ref="A40:G40"/>
    <mergeCell ref="A42:D42"/>
    <mergeCell ref="A44:G44"/>
    <mergeCell ref="E41:F41"/>
    <mergeCell ref="E42:F42"/>
  </mergeCells>
  <phoneticPr fontId="2"/>
  <dataValidations count="2">
    <dataValidation imeMode="off" allowBlank="1" showInputMessage="1" showErrorMessage="1" sqref="B11:B38 C9 G11:G38 D2 G42" xr:uid="{00000000-0002-0000-0100-000000000000}"/>
    <dataValidation imeMode="on" allowBlank="1" showInputMessage="1" showErrorMessage="1" sqref="C7:C8 C11:F38" xr:uid="{00000000-0002-0000-0100-000001000000}"/>
  </dataValidations>
  <printOptions horizontalCentered="1"/>
  <pageMargins left="0.47244094488188981" right="0.39370078740157483" top="0.78740157480314965" bottom="0.39370078740157483" header="0.39370078740157483" footer="0.19685039370078741"/>
  <pageSetup paperSize="9" scale="94"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63"/>
  <sheetViews>
    <sheetView view="pageBreakPreview" zoomScaleNormal="100" zoomScaleSheetLayoutView="100" workbookViewId="0">
      <selection activeCell="B22" sqref="B22:B25"/>
    </sheetView>
  </sheetViews>
  <sheetFormatPr defaultColWidth="9" defaultRowHeight="13.5"/>
  <cols>
    <col min="1" max="1" width="3.625" style="143" customWidth="1"/>
    <col min="2" max="2" width="10.625" style="143" customWidth="1"/>
    <col min="3" max="3" width="20.625" style="143" customWidth="1"/>
    <col min="4" max="4" width="10.625" style="143" customWidth="1"/>
    <col min="5" max="5" width="31.375" style="143" customWidth="1"/>
    <col min="6" max="7" width="7.625" style="143" customWidth="1"/>
    <col min="8" max="16384" width="9" style="143"/>
  </cols>
  <sheetData>
    <row r="1" spans="1:7" ht="14.25" thickBot="1">
      <c r="F1" s="9" t="s">
        <v>167</v>
      </c>
    </row>
    <row r="2" spans="1:7" ht="20.25" customHeight="1" thickBot="1">
      <c r="D2" s="358" t="s">
        <v>300</v>
      </c>
      <c r="E2" s="359"/>
      <c r="F2" s="359"/>
      <c r="G2" s="360"/>
    </row>
    <row r="3" spans="1:7" ht="21">
      <c r="A3" s="450" t="s">
        <v>113</v>
      </c>
      <c r="B3" s="450"/>
      <c r="C3" s="450"/>
      <c r="D3" s="450"/>
      <c r="E3" s="450"/>
      <c r="F3" s="450"/>
      <c r="G3" s="450"/>
    </row>
    <row r="4" spans="1:7" s="144" customFormat="1" ht="15" customHeight="1">
      <c r="A4" s="452"/>
      <c r="B4" s="452"/>
      <c r="C4" s="452"/>
      <c r="D4" s="452"/>
      <c r="E4" s="452"/>
      <c r="F4" s="452"/>
      <c r="G4" s="452"/>
    </row>
    <row r="5" spans="1:7" s="144" customFormat="1" ht="15" customHeight="1">
      <c r="A5" s="452" t="s">
        <v>304</v>
      </c>
      <c r="B5" s="452"/>
      <c r="C5" s="452"/>
      <c r="D5" s="452"/>
      <c r="E5" s="452"/>
      <c r="F5" s="452"/>
      <c r="G5" s="452"/>
    </row>
    <row r="6" spans="1:7" s="144" customFormat="1" ht="45.75" customHeight="1">
      <c r="A6" s="451" t="s">
        <v>156</v>
      </c>
      <c r="B6" s="452"/>
      <c r="C6" s="452"/>
      <c r="D6" s="452"/>
      <c r="E6" s="452"/>
      <c r="F6" s="452"/>
      <c r="G6" s="452"/>
    </row>
    <row r="7" spans="1:7" s="144" customFormat="1" ht="15" customHeight="1">
      <c r="A7" s="452" t="s">
        <v>141</v>
      </c>
      <c r="B7" s="452"/>
      <c r="C7" s="452"/>
      <c r="D7" s="452"/>
      <c r="E7" s="452"/>
      <c r="F7" s="452"/>
      <c r="G7" s="452"/>
    </row>
    <row r="8" spans="1:7" s="144" customFormat="1" ht="15" customHeight="1">
      <c r="A8" s="145"/>
      <c r="B8" s="145"/>
      <c r="C8" s="145"/>
      <c r="D8" s="145"/>
      <c r="E8" s="145"/>
      <c r="F8" s="145"/>
      <c r="G8" s="145"/>
    </row>
    <row r="9" spans="1:7" ht="18.75" customHeight="1">
      <c r="A9" s="365" t="s">
        <v>7</v>
      </c>
      <c r="B9" s="365"/>
      <c r="C9" s="118" t="s">
        <v>146</v>
      </c>
      <c r="D9" s="118"/>
      <c r="E9" s="118"/>
      <c r="F9" s="146"/>
      <c r="G9" s="147"/>
    </row>
    <row r="10" spans="1:7" ht="18.75" customHeight="1">
      <c r="A10" s="385" t="s">
        <v>8</v>
      </c>
      <c r="B10" s="387"/>
      <c r="C10" s="148" t="s">
        <v>147</v>
      </c>
      <c r="D10" s="118"/>
      <c r="E10" s="118"/>
      <c r="F10" s="118"/>
      <c r="G10" s="120"/>
    </row>
    <row r="11" spans="1:7" ht="18.75" customHeight="1">
      <c r="A11" s="385" t="s">
        <v>6</v>
      </c>
      <c r="B11" s="387"/>
      <c r="C11" s="149">
        <v>0</v>
      </c>
      <c r="D11" s="118"/>
      <c r="E11" s="118"/>
      <c r="F11" s="118"/>
      <c r="G11" s="120"/>
    </row>
    <row r="12" spans="1:7" ht="18.75" customHeight="1">
      <c r="A12" s="385" t="s">
        <v>4</v>
      </c>
      <c r="B12" s="387"/>
      <c r="C12" s="124">
        <v>45755</v>
      </c>
      <c r="D12" s="125" t="s">
        <v>155</v>
      </c>
      <c r="E12" s="126">
        <v>45876</v>
      </c>
      <c r="F12" s="118"/>
      <c r="G12" s="120"/>
    </row>
    <row r="13" spans="1:7" ht="15" customHeight="1">
      <c r="A13" s="384" t="s">
        <v>30</v>
      </c>
      <c r="B13" s="130" t="s">
        <v>32</v>
      </c>
      <c r="C13" s="130" t="s">
        <v>34</v>
      </c>
      <c r="D13" s="447" t="s">
        <v>35</v>
      </c>
      <c r="E13" s="447"/>
      <c r="F13" s="150" t="s">
        <v>28</v>
      </c>
      <c r="G13" s="130" t="s">
        <v>12</v>
      </c>
    </row>
    <row r="14" spans="1:7" ht="18" customHeight="1">
      <c r="A14" s="384"/>
      <c r="B14" s="419">
        <v>46125</v>
      </c>
      <c r="C14" s="444"/>
      <c r="D14" s="448"/>
      <c r="E14" s="449"/>
      <c r="F14" s="427"/>
      <c r="G14" s="443"/>
    </row>
    <row r="15" spans="1:7" ht="18" customHeight="1">
      <c r="A15" s="384"/>
      <c r="B15" s="420"/>
      <c r="C15" s="445"/>
      <c r="D15" s="425"/>
      <c r="E15" s="436"/>
      <c r="F15" s="428"/>
      <c r="G15" s="430"/>
    </row>
    <row r="16" spans="1:7" ht="18" customHeight="1">
      <c r="A16" s="384"/>
      <c r="B16" s="420"/>
      <c r="C16" s="445"/>
      <c r="D16" s="425"/>
      <c r="E16" s="436"/>
      <c r="F16" s="428"/>
      <c r="G16" s="430"/>
    </row>
    <row r="17" spans="1:8" ht="18" customHeight="1">
      <c r="A17" s="384"/>
      <c r="B17" s="420"/>
      <c r="C17" s="445"/>
      <c r="D17" s="432"/>
      <c r="E17" s="439"/>
      <c r="F17" s="429"/>
      <c r="G17" s="431"/>
    </row>
    <row r="18" spans="1:8" ht="18" customHeight="1">
      <c r="A18" s="384"/>
      <c r="B18" s="419"/>
      <c r="C18" s="440"/>
      <c r="D18" s="425"/>
      <c r="E18" s="436"/>
      <c r="F18" s="427"/>
      <c r="G18" s="443"/>
    </row>
    <row r="19" spans="1:8" ht="18" customHeight="1">
      <c r="A19" s="384"/>
      <c r="B19" s="420"/>
      <c r="C19" s="434"/>
      <c r="D19" s="425"/>
      <c r="E19" s="436"/>
      <c r="F19" s="428"/>
      <c r="G19" s="430"/>
    </row>
    <row r="20" spans="1:8" ht="18" customHeight="1">
      <c r="A20" s="384"/>
      <c r="B20" s="420"/>
      <c r="C20" s="434"/>
      <c r="D20" s="425"/>
      <c r="E20" s="436"/>
      <c r="F20" s="428"/>
      <c r="G20" s="430"/>
    </row>
    <row r="21" spans="1:8" ht="18" customHeight="1">
      <c r="A21" s="384"/>
      <c r="B21" s="421"/>
      <c r="C21" s="435"/>
      <c r="D21" s="432"/>
      <c r="E21" s="439"/>
      <c r="F21" s="429"/>
      <c r="G21" s="431"/>
      <c r="H21" s="151"/>
    </row>
    <row r="22" spans="1:8" ht="18" customHeight="1">
      <c r="A22" s="384"/>
      <c r="B22" s="419"/>
      <c r="C22" s="444"/>
      <c r="D22" s="448"/>
      <c r="E22" s="449"/>
      <c r="F22" s="441"/>
      <c r="G22" s="443"/>
    </row>
    <row r="23" spans="1:8" ht="18" customHeight="1">
      <c r="A23" s="384"/>
      <c r="B23" s="420"/>
      <c r="C23" s="445"/>
      <c r="D23" s="425"/>
      <c r="E23" s="436"/>
      <c r="F23" s="437"/>
      <c r="G23" s="430"/>
    </row>
    <row r="24" spans="1:8" ht="18" customHeight="1">
      <c r="A24" s="384"/>
      <c r="B24" s="420"/>
      <c r="C24" s="445"/>
      <c r="D24" s="425"/>
      <c r="E24" s="436"/>
      <c r="F24" s="437"/>
      <c r="G24" s="430"/>
    </row>
    <row r="25" spans="1:8" ht="18" customHeight="1">
      <c r="A25" s="384"/>
      <c r="B25" s="420"/>
      <c r="C25" s="445"/>
      <c r="D25" s="432"/>
      <c r="E25" s="439"/>
      <c r="F25" s="442"/>
      <c r="G25" s="431"/>
    </row>
    <row r="26" spans="1:8" ht="18" customHeight="1">
      <c r="A26" s="384"/>
      <c r="B26" s="419"/>
      <c r="C26" s="444"/>
      <c r="D26" s="425"/>
      <c r="E26" s="436"/>
      <c r="F26" s="441"/>
      <c r="G26" s="443"/>
    </row>
    <row r="27" spans="1:8" ht="18" customHeight="1">
      <c r="A27" s="384"/>
      <c r="B27" s="420"/>
      <c r="C27" s="445"/>
      <c r="D27" s="425"/>
      <c r="E27" s="436"/>
      <c r="F27" s="437"/>
      <c r="G27" s="430"/>
    </row>
    <row r="28" spans="1:8" ht="18" customHeight="1">
      <c r="A28" s="384"/>
      <c r="B28" s="420"/>
      <c r="C28" s="445"/>
      <c r="D28" s="425"/>
      <c r="E28" s="436"/>
      <c r="F28" s="437"/>
      <c r="G28" s="430"/>
    </row>
    <row r="29" spans="1:8" ht="18" customHeight="1">
      <c r="A29" s="384"/>
      <c r="B29" s="421"/>
      <c r="C29" s="446"/>
      <c r="D29" s="432"/>
      <c r="E29" s="439"/>
      <c r="F29" s="442"/>
      <c r="G29" s="431"/>
    </row>
    <row r="30" spans="1:8" ht="18" customHeight="1">
      <c r="A30" s="384"/>
      <c r="B30" s="419"/>
      <c r="C30" s="440"/>
      <c r="D30" s="425"/>
      <c r="E30" s="436"/>
      <c r="F30" s="441"/>
      <c r="G30" s="443"/>
    </row>
    <row r="31" spans="1:8" ht="18" customHeight="1">
      <c r="A31" s="384"/>
      <c r="B31" s="420"/>
      <c r="C31" s="434"/>
      <c r="D31" s="425"/>
      <c r="E31" s="436"/>
      <c r="F31" s="437"/>
      <c r="G31" s="430"/>
    </row>
    <row r="32" spans="1:8" ht="18" customHeight="1">
      <c r="A32" s="384"/>
      <c r="B32" s="420"/>
      <c r="C32" s="434"/>
      <c r="D32" s="425"/>
      <c r="E32" s="436"/>
      <c r="F32" s="437"/>
      <c r="G32" s="430"/>
    </row>
    <row r="33" spans="1:9" ht="18" customHeight="1">
      <c r="A33" s="384"/>
      <c r="B33" s="420"/>
      <c r="C33" s="435"/>
      <c r="D33" s="432"/>
      <c r="E33" s="439"/>
      <c r="F33" s="442"/>
      <c r="G33" s="431"/>
    </row>
    <row r="34" spans="1:9" ht="18" customHeight="1">
      <c r="A34" s="384"/>
      <c r="B34" s="419"/>
      <c r="C34" s="434"/>
      <c r="D34" s="425"/>
      <c r="E34" s="436"/>
      <c r="F34" s="437"/>
      <c r="G34" s="438"/>
    </row>
    <row r="35" spans="1:9" ht="18" customHeight="1">
      <c r="A35" s="384"/>
      <c r="B35" s="420"/>
      <c r="C35" s="434"/>
      <c r="D35" s="425"/>
      <c r="E35" s="436"/>
      <c r="F35" s="437"/>
      <c r="G35" s="438"/>
    </row>
    <row r="36" spans="1:9" ht="18" customHeight="1">
      <c r="A36" s="384"/>
      <c r="B36" s="420"/>
      <c r="C36" s="434"/>
      <c r="D36" s="425"/>
      <c r="E36" s="436"/>
      <c r="F36" s="437"/>
      <c r="G36" s="438"/>
    </row>
    <row r="37" spans="1:9" ht="18" customHeight="1">
      <c r="A37" s="384"/>
      <c r="B37" s="421"/>
      <c r="C37" s="435"/>
      <c r="D37" s="432"/>
      <c r="E37" s="439"/>
      <c r="F37" s="437"/>
      <c r="G37" s="438"/>
    </row>
    <row r="38" spans="1:9" ht="18" customHeight="1">
      <c r="A38" s="384"/>
      <c r="B38" s="419"/>
      <c r="C38" s="422"/>
      <c r="D38" s="425"/>
      <c r="E38" s="426"/>
      <c r="F38" s="453"/>
      <c r="G38" s="430"/>
    </row>
    <row r="39" spans="1:9" ht="18" customHeight="1">
      <c r="A39" s="384"/>
      <c r="B39" s="420"/>
      <c r="C39" s="423"/>
      <c r="D39" s="425"/>
      <c r="E39" s="426"/>
      <c r="F39" s="453"/>
      <c r="G39" s="430"/>
    </row>
    <row r="40" spans="1:9" ht="18" customHeight="1">
      <c r="A40" s="384"/>
      <c r="B40" s="420"/>
      <c r="C40" s="423"/>
      <c r="D40" s="425"/>
      <c r="E40" s="426"/>
      <c r="F40" s="453"/>
      <c r="G40" s="430"/>
    </row>
    <row r="41" spans="1:9" ht="18" customHeight="1">
      <c r="A41" s="384"/>
      <c r="B41" s="421"/>
      <c r="C41" s="424"/>
      <c r="D41" s="432"/>
      <c r="E41" s="433"/>
      <c r="F41" s="453"/>
      <c r="G41" s="431"/>
      <c r="H41" s="151"/>
      <c r="I41" s="152"/>
    </row>
    <row r="42" spans="1:9" ht="30" customHeight="1">
      <c r="A42" s="407" t="s">
        <v>29</v>
      </c>
      <c r="B42" s="408"/>
      <c r="C42" s="408"/>
      <c r="D42" s="408"/>
      <c r="E42" s="408"/>
      <c r="F42" s="413">
        <f>SUM(G14:G41)</f>
        <v>0</v>
      </c>
      <c r="G42" s="414"/>
    </row>
    <row r="43" spans="1:9" ht="12.75" customHeight="1">
      <c r="A43" s="144"/>
      <c r="B43" s="144"/>
      <c r="C43" s="144"/>
      <c r="D43" s="144"/>
      <c r="E43" s="144"/>
      <c r="F43" s="144"/>
      <c r="G43" s="144"/>
    </row>
    <row r="44" spans="1:9">
      <c r="A44" s="144"/>
      <c r="B44" s="144"/>
      <c r="C44" s="144"/>
      <c r="D44" s="144"/>
      <c r="E44" s="144"/>
      <c r="F44" s="144"/>
      <c r="G44" s="144"/>
    </row>
    <row r="45" spans="1:9">
      <c r="A45" s="389" t="s">
        <v>19</v>
      </c>
      <c r="B45" s="389"/>
      <c r="C45" s="389"/>
      <c r="D45" s="389"/>
      <c r="E45" s="389"/>
      <c r="F45" s="389"/>
      <c r="G45" s="389"/>
    </row>
    <row r="46" spans="1:9">
      <c r="A46" s="144"/>
      <c r="B46" s="144"/>
      <c r="C46" s="144"/>
      <c r="D46" s="144"/>
      <c r="E46" s="144"/>
      <c r="F46" s="144"/>
      <c r="G46" s="144"/>
    </row>
    <row r="47" spans="1:9">
      <c r="A47" s="144"/>
      <c r="B47" s="144"/>
      <c r="C47" s="144"/>
      <c r="D47" s="144"/>
      <c r="E47" s="144"/>
      <c r="F47" s="144"/>
      <c r="G47" s="144"/>
    </row>
    <row r="48" spans="1:9">
      <c r="A48" s="144"/>
      <c r="B48" s="144"/>
      <c r="C48" s="144"/>
      <c r="D48" s="144"/>
      <c r="E48" s="144"/>
      <c r="F48" s="144"/>
    </row>
    <row r="49" spans="1:6">
      <c r="A49" s="144"/>
      <c r="B49" s="144"/>
      <c r="C49" s="144"/>
      <c r="D49" s="144"/>
      <c r="E49" s="144"/>
      <c r="F49" s="144"/>
    </row>
    <row r="50" spans="1:6">
      <c r="A50" s="144"/>
      <c r="B50" s="144"/>
      <c r="C50" s="144"/>
      <c r="D50" s="144"/>
      <c r="E50" s="144"/>
      <c r="F50" s="144"/>
    </row>
    <row r="51" spans="1:6">
      <c r="A51" s="144"/>
      <c r="B51" s="144"/>
      <c r="C51" s="144"/>
      <c r="D51" s="144"/>
      <c r="E51" s="144"/>
      <c r="F51" s="144"/>
    </row>
    <row r="52" spans="1:6">
      <c r="A52" s="144"/>
      <c r="B52" s="144"/>
      <c r="C52" s="144"/>
      <c r="D52" s="144"/>
      <c r="E52" s="144"/>
      <c r="F52" s="144"/>
    </row>
    <row r="53" spans="1:6">
      <c r="A53" s="144"/>
      <c r="B53" s="144"/>
      <c r="C53" s="144"/>
      <c r="D53" s="144"/>
      <c r="E53" s="144"/>
      <c r="F53" s="144"/>
    </row>
    <row r="54" spans="1:6">
      <c r="A54" s="144"/>
      <c r="B54" s="144"/>
      <c r="C54" s="144"/>
      <c r="D54" s="144"/>
      <c r="E54" s="144"/>
      <c r="F54" s="144"/>
    </row>
    <row r="55" spans="1:6">
      <c r="A55" s="144"/>
      <c r="B55" s="144"/>
      <c r="C55" s="144"/>
      <c r="D55" s="144"/>
      <c r="E55" s="144"/>
      <c r="F55" s="144"/>
    </row>
    <row r="56" spans="1:6">
      <c r="A56" s="144"/>
      <c r="B56" s="144"/>
      <c r="C56" s="144"/>
      <c r="D56" s="144"/>
      <c r="E56" s="144"/>
      <c r="F56" s="144"/>
    </row>
    <row r="57" spans="1:6">
      <c r="A57" s="144"/>
      <c r="B57" s="144"/>
      <c r="C57" s="144"/>
      <c r="D57" s="144"/>
      <c r="E57" s="144"/>
      <c r="F57" s="144"/>
    </row>
    <row r="58" spans="1:6">
      <c r="A58" s="144"/>
      <c r="B58" s="144"/>
      <c r="C58" s="144"/>
      <c r="D58" s="144"/>
      <c r="E58" s="144"/>
      <c r="F58" s="144"/>
    </row>
    <row r="59" spans="1:6">
      <c r="A59" s="144"/>
      <c r="B59" s="144"/>
      <c r="C59" s="144"/>
      <c r="D59" s="144"/>
      <c r="E59" s="144"/>
      <c r="F59" s="144"/>
    </row>
    <row r="60" spans="1:6">
      <c r="A60" s="144"/>
      <c r="B60" s="144"/>
      <c r="C60" s="144"/>
      <c r="D60" s="144"/>
      <c r="E60" s="144"/>
      <c r="F60" s="144"/>
    </row>
    <row r="61" spans="1:6">
      <c r="A61" s="144"/>
      <c r="B61" s="144"/>
      <c r="C61" s="144"/>
      <c r="D61" s="144"/>
      <c r="E61" s="144"/>
      <c r="F61" s="144"/>
    </row>
    <row r="62" spans="1:6">
      <c r="A62" s="144"/>
      <c r="B62" s="144"/>
      <c r="C62" s="144"/>
      <c r="D62" s="144"/>
      <c r="E62" s="144"/>
      <c r="F62" s="144"/>
    </row>
    <row r="63" spans="1:6">
      <c r="A63" s="144"/>
      <c r="B63" s="144"/>
      <c r="C63" s="144"/>
      <c r="D63" s="144"/>
      <c r="E63" s="144"/>
      <c r="F63" s="144"/>
    </row>
  </sheetData>
  <mergeCells count="71">
    <mergeCell ref="D39:E39"/>
    <mergeCell ref="A42:E42"/>
    <mergeCell ref="F42:G42"/>
    <mergeCell ref="A45:G45"/>
    <mergeCell ref="F38:F41"/>
    <mergeCell ref="A11:B11"/>
    <mergeCell ref="B38:B41"/>
    <mergeCell ref="C38:C41"/>
    <mergeCell ref="D38:E38"/>
    <mergeCell ref="G38:G41"/>
    <mergeCell ref="D40:E40"/>
    <mergeCell ref="D41:E41"/>
    <mergeCell ref="B34:B37"/>
    <mergeCell ref="C34:C37"/>
    <mergeCell ref="D34:E34"/>
    <mergeCell ref="F34:F37"/>
    <mergeCell ref="G34:G37"/>
    <mergeCell ref="D35:E35"/>
    <mergeCell ref="D36:E36"/>
    <mergeCell ref="D37:E37"/>
    <mergeCell ref="B30:B33"/>
    <mergeCell ref="C30:C33"/>
    <mergeCell ref="D30:E30"/>
    <mergeCell ref="F30:F33"/>
    <mergeCell ref="G30:G33"/>
    <mergeCell ref="D31:E31"/>
    <mergeCell ref="D32:E32"/>
    <mergeCell ref="D33:E33"/>
    <mergeCell ref="C26:C29"/>
    <mergeCell ref="D26:E26"/>
    <mergeCell ref="F26:F29"/>
    <mergeCell ref="G26:G29"/>
    <mergeCell ref="D27:E27"/>
    <mergeCell ref="D28:E28"/>
    <mergeCell ref="D29:E29"/>
    <mergeCell ref="F22:F25"/>
    <mergeCell ref="G22:G25"/>
    <mergeCell ref="D23:E23"/>
    <mergeCell ref="D24:E24"/>
    <mergeCell ref="D25:E25"/>
    <mergeCell ref="F18:F21"/>
    <mergeCell ref="G18:G21"/>
    <mergeCell ref="F14:F17"/>
    <mergeCell ref="G14:G17"/>
    <mergeCell ref="D15:E15"/>
    <mergeCell ref="D16:E16"/>
    <mergeCell ref="D17:E17"/>
    <mergeCell ref="A12:B12"/>
    <mergeCell ref="A13:A41"/>
    <mergeCell ref="D13:E13"/>
    <mergeCell ref="B14:B17"/>
    <mergeCell ref="C14:C17"/>
    <mergeCell ref="D14:E14"/>
    <mergeCell ref="D19:E19"/>
    <mergeCell ref="D20:E20"/>
    <mergeCell ref="D21:E21"/>
    <mergeCell ref="B22:B25"/>
    <mergeCell ref="B18:B21"/>
    <mergeCell ref="C18:C21"/>
    <mergeCell ref="D18:E18"/>
    <mergeCell ref="C22:C25"/>
    <mergeCell ref="D22:E22"/>
    <mergeCell ref="B26:B29"/>
    <mergeCell ref="D2:G2"/>
    <mergeCell ref="A10:B10"/>
    <mergeCell ref="A3:G3"/>
    <mergeCell ref="A4:G4"/>
    <mergeCell ref="A5:G5"/>
    <mergeCell ref="A9:B9"/>
    <mergeCell ref="A6:G6"/>
    <mergeCell ref="A7:G7"/>
  </mergeCells>
  <phoneticPr fontId="2"/>
  <dataValidations count="2">
    <dataValidation imeMode="off" allowBlank="1" showInputMessage="1" showErrorMessage="1" sqref="B14:B41 G14:G41 D12:E12 C11:C12 D2" xr:uid="{00000000-0002-0000-0200-000000000000}"/>
    <dataValidation imeMode="on" allowBlank="1" showInputMessage="1" showErrorMessage="1" sqref="C14:F41" xr:uid="{00000000-0002-0000-0200-000001000000}"/>
  </dataValidations>
  <printOptions horizontalCentered="1"/>
  <pageMargins left="0.47244094488188981" right="0.39370078740157483" top="0.78740157480314965" bottom="0.39370078740157483" header="0.39370078740157483" footer="0.19685039370078741"/>
  <pageSetup paperSize="9" scale="97"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3"/>
  <dimension ref="A1:G58"/>
  <sheetViews>
    <sheetView view="pageBreakPreview" zoomScaleNormal="100" workbookViewId="0">
      <selection activeCell="D11" sqref="D11:E11"/>
    </sheetView>
  </sheetViews>
  <sheetFormatPr defaultColWidth="9" defaultRowHeight="13.5"/>
  <cols>
    <col min="1" max="2" width="6.625" style="1" customWidth="1"/>
    <col min="3" max="3" width="20.625" style="1" customWidth="1"/>
    <col min="4" max="4" width="11.625" style="1" bestFit="1" customWidth="1"/>
    <col min="5" max="5" width="30.625" style="1" customWidth="1"/>
    <col min="6" max="6" width="11.25" style="1" customWidth="1"/>
    <col min="7" max="16384" width="9" style="1"/>
  </cols>
  <sheetData>
    <row r="1" spans="1:7" ht="14.25" thickBot="1">
      <c r="F1" s="9" t="s">
        <v>167</v>
      </c>
    </row>
    <row r="2" spans="1:7" ht="24" customHeight="1" thickBot="1">
      <c r="A2" s="143"/>
      <c r="B2" s="143"/>
      <c r="C2" s="358" t="s">
        <v>301</v>
      </c>
      <c r="D2" s="359"/>
      <c r="E2" s="359"/>
      <c r="F2" s="360"/>
    </row>
    <row r="3" spans="1:7" ht="21">
      <c r="A3" s="357" t="s">
        <v>114</v>
      </c>
      <c r="B3" s="357"/>
      <c r="C3" s="357"/>
      <c r="D3" s="357"/>
      <c r="E3" s="357"/>
      <c r="F3" s="357"/>
    </row>
    <row r="4" spans="1:7" ht="15" customHeight="1">
      <c r="A4" s="470"/>
      <c r="B4" s="470"/>
      <c r="C4" s="470"/>
      <c r="D4" s="470"/>
      <c r="E4" s="470"/>
      <c r="F4" s="470"/>
    </row>
    <row r="5" spans="1:7" ht="18.75" customHeight="1">
      <c r="A5" s="365" t="s">
        <v>7</v>
      </c>
      <c r="B5" s="365"/>
      <c r="C5" s="118" t="s">
        <v>146</v>
      </c>
      <c r="D5" s="118"/>
      <c r="E5" s="118"/>
      <c r="F5" s="153"/>
      <c r="G5" s="100"/>
    </row>
    <row r="6" spans="1:7" ht="18.75" customHeight="1">
      <c r="A6" s="385" t="s">
        <v>8</v>
      </c>
      <c r="B6" s="387"/>
      <c r="C6" s="148" t="s">
        <v>147</v>
      </c>
      <c r="D6" s="118"/>
      <c r="E6" s="118"/>
      <c r="F6" s="120"/>
      <c r="G6" s="6"/>
    </row>
    <row r="7" spans="1:7" ht="18.75" customHeight="1">
      <c r="A7" s="385" t="s">
        <v>6</v>
      </c>
      <c r="B7" s="387"/>
      <c r="C7" s="149">
        <v>0</v>
      </c>
      <c r="D7" s="118"/>
      <c r="E7" s="118"/>
      <c r="F7" s="120"/>
      <c r="G7" s="6"/>
    </row>
    <row r="8" spans="1:7" ht="18.75" customHeight="1">
      <c r="A8" s="385" t="s">
        <v>4</v>
      </c>
      <c r="B8" s="387"/>
      <c r="C8" s="124">
        <v>46120</v>
      </c>
      <c r="D8" s="125" t="s">
        <v>155</v>
      </c>
      <c r="E8" s="126">
        <v>46241</v>
      </c>
      <c r="F8" s="120"/>
      <c r="G8" s="6"/>
    </row>
    <row r="9" spans="1:7" ht="18.75" customHeight="1">
      <c r="A9" s="385" t="s">
        <v>120</v>
      </c>
      <c r="B9" s="387"/>
      <c r="C9" s="124">
        <v>46204</v>
      </c>
      <c r="D9" s="125" t="s">
        <v>155</v>
      </c>
      <c r="E9" s="126">
        <v>46232</v>
      </c>
      <c r="F9" s="120"/>
      <c r="G9" s="6"/>
    </row>
    <row r="10" spans="1:7" ht="15" customHeight="1">
      <c r="A10" s="384" t="s">
        <v>31</v>
      </c>
      <c r="B10" s="365" t="s">
        <v>20</v>
      </c>
      <c r="C10" s="447"/>
      <c r="D10" s="471" t="s">
        <v>21</v>
      </c>
      <c r="E10" s="472"/>
      <c r="F10" s="154" t="s">
        <v>12</v>
      </c>
    </row>
    <row r="11" spans="1:7" ht="18" customHeight="1">
      <c r="A11" s="384"/>
      <c r="B11" s="384" t="s">
        <v>22</v>
      </c>
      <c r="C11" s="440"/>
      <c r="D11" s="461"/>
      <c r="E11" s="461"/>
      <c r="F11" s="443"/>
    </row>
    <row r="12" spans="1:7" ht="18" customHeight="1">
      <c r="A12" s="384"/>
      <c r="B12" s="384"/>
      <c r="C12" s="434"/>
      <c r="D12" s="462"/>
      <c r="E12" s="462"/>
      <c r="F12" s="430"/>
    </row>
    <row r="13" spans="1:7" ht="18" customHeight="1">
      <c r="A13" s="384"/>
      <c r="B13" s="384"/>
      <c r="C13" s="435"/>
      <c r="D13" s="462"/>
      <c r="E13" s="462"/>
      <c r="F13" s="431"/>
    </row>
    <row r="14" spans="1:7" ht="18" customHeight="1">
      <c r="A14" s="384"/>
      <c r="B14" s="384"/>
      <c r="C14" s="444"/>
      <c r="D14" s="444"/>
      <c r="E14" s="461"/>
      <c r="F14" s="443"/>
    </row>
    <row r="15" spans="1:7" ht="18" customHeight="1">
      <c r="A15" s="384"/>
      <c r="B15" s="384"/>
      <c r="C15" s="445"/>
      <c r="D15" s="445"/>
      <c r="E15" s="462"/>
      <c r="F15" s="430"/>
    </row>
    <row r="16" spans="1:7" ht="18" customHeight="1">
      <c r="A16" s="384"/>
      <c r="B16" s="384"/>
      <c r="C16" s="446"/>
      <c r="D16" s="445"/>
      <c r="E16" s="462"/>
      <c r="F16" s="431"/>
    </row>
    <row r="17" spans="1:7" ht="18" customHeight="1">
      <c r="A17" s="384"/>
      <c r="B17" s="384"/>
      <c r="C17" s="460"/>
      <c r="D17" s="444"/>
      <c r="E17" s="461"/>
      <c r="F17" s="443"/>
      <c r="G17" s="4"/>
    </row>
    <row r="18" spans="1:7" ht="18" customHeight="1">
      <c r="A18" s="384"/>
      <c r="B18" s="384"/>
      <c r="C18" s="460"/>
      <c r="D18" s="445"/>
      <c r="E18" s="462"/>
      <c r="F18" s="430"/>
    </row>
    <row r="19" spans="1:7" ht="18" customHeight="1">
      <c r="A19" s="384"/>
      <c r="B19" s="384"/>
      <c r="C19" s="460"/>
      <c r="D19" s="446"/>
      <c r="E19" s="463"/>
      <c r="F19" s="458"/>
    </row>
    <row r="20" spans="1:7" ht="18" customHeight="1">
      <c r="A20" s="384"/>
      <c r="B20" s="384"/>
      <c r="C20" s="460"/>
      <c r="D20" s="444"/>
      <c r="E20" s="461"/>
      <c r="F20" s="443"/>
    </row>
    <row r="21" spans="1:7" ht="18" customHeight="1">
      <c r="A21" s="384"/>
      <c r="B21" s="384"/>
      <c r="C21" s="460"/>
      <c r="D21" s="445"/>
      <c r="E21" s="462"/>
      <c r="F21" s="430"/>
    </row>
    <row r="22" spans="1:7" ht="18" customHeight="1">
      <c r="A22" s="384"/>
      <c r="B22" s="384"/>
      <c r="C22" s="460"/>
      <c r="D22" s="446"/>
      <c r="E22" s="463"/>
      <c r="F22" s="431"/>
    </row>
    <row r="23" spans="1:7" ht="18" customHeight="1">
      <c r="A23" s="384"/>
      <c r="B23" s="384"/>
      <c r="C23" s="460"/>
      <c r="D23" s="445"/>
      <c r="E23" s="462"/>
      <c r="F23" s="430"/>
    </row>
    <row r="24" spans="1:7" ht="18" customHeight="1">
      <c r="A24" s="384"/>
      <c r="B24" s="384"/>
      <c r="C24" s="460"/>
      <c r="D24" s="445"/>
      <c r="E24" s="462"/>
      <c r="F24" s="430"/>
    </row>
    <row r="25" spans="1:7" ht="18" customHeight="1">
      <c r="A25" s="384"/>
      <c r="B25" s="384"/>
      <c r="C25" s="460"/>
      <c r="D25" s="446"/>
      <c r="E25" s="463"/>
      <c r="F25" s="431"/>
    </row>
    <row r="26" spans="1:7" ht="18" customHeight="1">
      <c r="A26" s="384"/>
      <c r="B26" s="384"/>
      <c r="C26" s="460"/>
      <c r="D26" s="445"/>
      <c r="E26" s="462"/>
      <c r="F26" s="459"/>
    </row>
    <row r="27" spans="1:7" ht="18" customHeight="1">
      <c r="A27" s="384"/>
      <c r="B27" s="384"/>
      <c r="C27" s="460"/>
      <c r="D27" s="445"/>
      <c r="E27" s="462"/>
      <c r="F27" s="430"/>
    </row>
    <row r="28" spans="1:7" ht="18" customHeight="1">
      <c r="A28" s="384"/>
      <c r="B28" s="384"/>
      <c r="C28" s="460"/>
      <c r="D28" s="446"/>
      <c r="E28" s="463"/>
      <c r="F28" s="431"/>
    </row>
    <row r="29" spans="1:7" ht="18" customHeight="1">
      <c r="A29" s="384"/>
      <c r="B29" s="390" t="s">
        <v>5</v>
      </c>
      <c r="C29" s="444" t="s">
        <v>14</v>
      </c>
      <c r="D29" s="445" t="s">
        <v>23</v>
      </c>
      <c r="E29" s="462"/>
      <c r="F29" s="443"/>
    </row>
    <row r="30" spans="1:7" ht="18" customHeight="1">
      <c r="A30" s="384"/>
      <c r="B30" s="391"/>
      <c r="C30" s="445"/>
      <c r="D30" s="445"/>
      <c r="E30" s="462"/>
      <c r="F30" s="430"/>
    </row>
    <row r="31" spans="1:7" ht="18" customHeight="1">
      <c r="A31" s="384"/>
      <c r="B31" s="391"/>
      <c r="C31" s="445"/>
      <c r="D31" s="446"/>
      <c r="E31" s="463"/>
      <c r="F31" s="431"/>
    </row>
    <row r="32" spans="1:7" ht="18" customHeight="1">
      <c r="A32" s="384"/>
      <c r="B32" s="391"/>
      <c r="C32" s="467" t="s">
        <v>24</v>
      </c>
      <c r="D32" s="444"/>
      <c r="E32" s="461"/>
      <c r="F32" s="443"/>
    </row>
    <row r="33" spans="1:6" ht="18" customHeight="1">
      <c r="A33" s="384"/>
      <c r="B33" s="391"/>
      <c r="C33" s="467"/>
      <c r="D33" s="468"/>
      <c r="E33" s="469"/>
      <c r="F33" s="430"/>
    </row>
    <row r="34" spans="1:6" ht="18" customHeight="1">
      <c r="A34" s="384"/>
      <c r="B34" s="392"/>
      <c r="C34" s="467"/>
      <c r="D34" s="464"/>
      <c r="E34" s="465"/>
      <c r="F34" s="431"/>
    </row>
    <row r="35" spans="1:6" ht="18" customHeight="1">
      <c r="A35" s="402" t="s">
        <v>25</v>
      </c>
      <c r="B35" s="403"/>
      <c r="C35" s="454"/>
      <c r="D35" s="456" t="s">
        <v>26</v>
      </c>
      <c r="E35" s="457"/>
      <c r="F35" s="108">
        <f>SUM(F11:F28)</f>
        <v>0</v>
      </c>
    </row>
    <row r="36" spans="1:6" ht="18" customHeight="1">
      <c r="A36" s="402"/>
      <c r="B36" s="403"/>
      <c r="C36" s="454"/>
      <c r="D36" s="456" t="s">
        <v>5</v>
      </c>
      <c r="E36" s="457"/>
      <c r="F36" s="108">
        <f>SUM(F29:F34)</f>
        <v>0</v>
      </c>
    </row>
    <row r="37" spans="1:6" ht="18" customHeight="1">
      <c r="A37" s="407"/>
      <c r="B37" s="408"/>
      <c r="C37" s="455"/>
      <c r="D37" s="457" t="s">
        <v>27</v>
      </c>
      <c r="E37" s="457"/>
      <c r="F37" s="108">
        <f>F35+F36</f>
        <v>0</v>
      </c>
    </row>
    <row r="38" spans="1:6" ht="18" customHeight="1">
      <c r="A38" s="466"/>
      <c r="B38" s="466"/>
      <c r="C38" s="466"/>
      <c r="D38" s="466"/>
      <c r="E38" s="466"/>
      <c r="F38" s="466"/>
    </row>
    <row r="39" spans="1:6">
      <c r="A39" s="2"/>
      <c r="B39" s="2"/>
      <c r="C39" s="2"/>
      <c r="D39" s="2"/>
      <c r="E39" s="2"/>
      <c r="F39" s="2"/>
    </row>
    <row r="40" spans="1:6">
      <c r="A40" s="389" t="s">
        <v>19</v>
      </c>
      <c r="B40" s="389"/>
      <c r="C40" s="389"/>
      <c r="D40" s="389"/>
      <c r="E40" s="389"/>
      <c r="F40" s="389"/>
    </row>
    <row r="41" spans="1:6">
      <c r="A41" s="2"/>
      <c r="B41" s="2"/>
      <c r="C41" s="2"/>
      <c r="D41" s="2"/>
      <c r="E41" s="2"/>
      <c r="F41" s="2"/>
    </row>
    <row r="42" spans="1:6">
      <c r="A42" s="2"/>
      <c r="B42" s="2"/>
      <c r="C42" s="2"/>
      <c r="D42" s="2"/>
      <c r="E42" s="2"/>
      <c r="F42" s="2"/>
    </row>
    <row r="43" spans="1:6">
      <c r="A43" s="2"/>
      <c r="B43" s="2"/>
      <c r="C43" s="2"/>
      <c r="D43" s="2"/>
      <c r="E43" s="2"/>
    </row>
    <row r="44" spans="1:6">
      <c r="A44" s="2"/>
      <c r="B44" s="2"/>
      <c r="C44" s="2"/>
      <c r="D44" s="2"/>
      <c r="E44" s="2"/>
    </row>
    <row r="45" spans="1:6">
      <c r="A45" s="2"/>
      <c r="B45" s="2"/>
      <c r="C45" s="2"/>
      <c r="D45" s="2"/>
      <c r="E45" s="2"/>
    </row>
    <row r="46" spans="1:6">
      <c r="A46" s="2"/>
      <c r="B46" s="2"/>
      <c r="C46" s="2"/>
      <c r="D46" s="2"/>
      <c r="E46" s="2"/>
    </row>
    <row r="47" spans="1:6">
      <c r="A47" s="2"/>
      <c r="B47" s="2"/>
      <c r="C47" s="2"/>
      <c r="D47" s="2"/>
      <c r="E47" s="2"/>
    </row>
    <row r="48" spans="1:6">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row r="56" spans="1:5">
      <c r="A56" s="2"/>
      <c r="B56" s="2"/>
      <c r="C56" s="2"/>
      <c r="D56" s="2"/>
      <c r="E56" s="2"/>
    </row>
    <row r="57" spans="1:5">
      <c r="A57" s="2"/>
      <c r="B57" s="2"/>
      <c r="C57" s="2"/>
      <c r="D57" s="2"/>
      <c r="E57" s="2"/>
    </row>
    <row r="58" spans="1:5">
      <c r="A58" s="2"/>
      <c r="B58" s="2"/>
      <c r="C58" s="2"/>
      <c r="D58" s="2"/>
      <c r="E58" s="2"/>
    </row>
  </sheetData>
  <mergeCells count="59">
    <mergeCell ref="F20:F22"/>
    <mergeCell ref="D23:E23"/>
    <mergeCell ref="A4:F4"/>
    <mergeCell ref="C2:F2"/>
    <mergeCell ref="A9:B9"/>
    <mergeCell ref="A3:F3"/>
    <mergeCell ref="D11:E11"/>
    <mergeCell ref="D12:E12"/>
    <mergeCell ref="A5:B5"/>
    <mergeCell ref="A6:B6"/>
    <mergeCell ref="A7:B7"/>
    <mergeCell ref="A8:B8"/>
    <mergeCell ref="D10:E10"/>
    <mergeCell ref="C11:C13"/>
    <mergeCell ref="C14:C16"/>
    <mergeCell ref="D14:E14"/>
    <mergeCell ref="D15:E15"/>
    <mergeCell ref="D16:E16"/>
    <mergeCell ref="C26:C28"/>
    <mergeCell ref="D17:E17"/>
    <mergeCell ref="D18:E18"/>
    <mergeCell ref="D19:E19"/>
    <mergeCell ref="D27:E27"/>
    <mergeCell ref="D28:E28"/>
    <mergeCell ref="D24:E24"/>
    <mergeCell ref="C23:C25"/>
    <mergeCell ref="D25:E25"/>
    <mergeCell ref="A40:F40"/>
    <mergeCell ref="B29:B34"/>
    <mergeCell ref="D34:E34"/>
    <mergeCell ref="A38:F38"/>
    <mergeCell ref="A10:A34"/>
    <mergeCell ref="B11:B28"/>
    <mergeCell ref="C29:C31"/>
    <mergeCell ref="C32:C34"/>
    <mergeCell ref="D32:E32"/>
    <mergeCell ref="D13:E13"/>
    <mergeCell ref="F11:F13"/>
    <mergeCell ref="B10:C10"/>
    <mergeCell ref="F29:F31"/>
    <mergeCell ref="D33:E33"/>
    <mergeCell ref="F14:F16"/>
    <mergeCell ref="F32:F34"/>
    <mergeCell ref="A35:C37"/>
    <mergeCell ref="D35:E35"/>
    <mergeCell ref="D36:E36"/>
    <mergeCell ref="D37:E37"/>
    <mergeCell ref="F17:F19"/>
    <mergeCell ref="F26:F28"/>
    <mergeCell ref="C20:C22"/>
    <mergeCell ref="F23:F25"/>
    <mergeCell ref="C17:C19"/>
    <mergeCell ref="D20:E20"/>
    <mergeCell ref="D21:E21"/>
    <mergeCell ref="D22:E22"/>
    <mergeCell ref="D31:E31"/>
    <mergeCell ref="D30:E30"/>
    <mergeCell ref="D29:E29"/>
    <mergeCell ref="D26:E26"/>
  </mergeCells>
  <phoneticPr fontId="2"/>
  <dataValidations count="2">
    <dataValidation imeMode="off" allowBlank="1" showInputMessage="1" showErrorMessage="1" sqref="F11:F34 C7 C8:E9 C2" xr:uid="{00000000-0002-0000-0300-000000000000}"/>
    <dataValidation imeMode="on" allowBlank="1" showInputMessage="1" showErrorMessage="1" sqref="C11:E34" xr:uid="{00000000-0002-0000-0300-000001000000}"/>
  </dataValidations>
  <printOptions horizontalCentered="1"/>
  <pageMargins left="0.39370078740157483" right="0.39370078740157483" top="0.78740157480314965" bottom="0.39370078740157483" header="0.39370078740157483" footer="0.19685039370078741"/>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27"/>
  <sheetViews>
    <sheetView view="pageBreakPreview" zoomScale="85" zoomScaleNormal="100" zoomScaleSheetLayoutView="85" workbookViewId="0">
      <pane xSplit="1" ySplit="10" topLeftCell="B11" activePane="bottomRight" state="frozen"/>
      <selection activeCell="B2" sqref="B2"/>
      <selection pane="topRight" activeCell="B2" sqref="B2"/>
      <selection pane="bottomLeft" activeCell="B2" sqref="B2"/>
      <selection pane="bottomRight" activeCell="E10" sqref="E10"/>
    </sheetView>
  </sheetViews>
  <sheetFormatPr defaultRowHeight="24" customHeight="1"/>
  <cols>
    <col min="1" max="1" width="5.875" customWidth="1"/>
    <col min="2" max="2" width="16.625" customWidth="1"/>
    <col min="3" max="3" width="24.125" customWidth="1"/>
    <col min="4" max="4" width="31.625" customWidth="1"/>
    <col min="5" max="5" width="16.125" customWidth="1"/>
    <col min="6" max="6" width="11.25" customWidth="1"/>
    <col min="7" max="7" width="17.5" customWidth="1"/>
    <col min="8" max="9" width="7.875" customWidth="1"/>
    <col min="10" max="10" width="16.625" customWidth="1"/>
  </cols>
  <sheetData>
    <row r="1" spans="1:10" s="1" customFormat="1" ht="24" customHeight="1" thickBot="1">
      <c r="B1" s="9" t="s">
        <v>124</v>
      </c>
      <c r="J1" s="9" t="s">
        <v>167</v>
      </c>
    </row>
    <row r="2" spans="1:10" ht="24" customHeight="1" thickBot="1">
      <c r="A2" s="473" t="s">
        <v>125</v>
      </c>
      <c r="B2" s="473"/>
      <c r="C2" s="473"/>
      <c r="D2" s="473"/>
      <c r="E2" s="473"/>
      <c r="F2" s="473"/>
      <c r="G2" s="358" t="s">
        <v>302</v>
      </c>
      <c r="H2" s="359"/>
      <c r="I2" s="359"/>
      <c r="J2" s="360"/>
    </row>
    <row r="3" spans="1:10" ht="24" customHeight="1">
      <c r="A3" s="143"/>
      <c r="B3" s="143"/>
      <c r="C3" s="143"/>
      <c r="D3" s="155"/>
      <c r="E3" s="143"/>
      <c r="F3" s="143"/>
      <c r="G3" s="143"/>
      <c r="H3" s="143"/>
      <c r="I3" s="143"/>
      <c r="J3" s="143"/>
    </row>
    <row r="4" spans="1:10" s="3" customFormat="1" ht="23.25" customHeight="1">
      <c r="A4" s="476" t="s">
        <v>7</v>
      </c>
      <c r="B4" s="476"/>
      <c r="C4" s="156" t="s">
        <v>146</v>
      </c>
      <c r="D4" s="156"/>
      <c r="E4" s="156"/>
      <c r="F4" s="157"/>
      <c r="G4" s="158"/>
      <c r="H4" s="159"/>
      <c r="I4" s="159"/>
      <c r="J4" s="159"/>
    </row>
    <row r="5" spans="1:10" s="3" customFormat="1" ht="23.25" customHeight="1">
      <c r="A5" s="474" t="s">
        <v>8</v>
      </c>
      <c r="B5" s="475"/>
      <c r="C5" s="160" t="s">
        <v>147</v>
      </c>
      <c r="D5" s="156"/>
      <c r="E5" s="156"/>
      <c r="F5" s="161"/>
      <c r="G5" s="162"/>
      <c r="H5" s="159"/>
      <c r="I5" s="159"/>
      <c r="J5" s="159"/>
    </row>
    <row r="6" spans="1:10" s="3" customFormat="1" ht="23.25" customHeight="1">
      <c r="A6" s="474" t="s">
        <v>6</v>
      </c>
      <c r="B6" s="475"/>
      <c r="C6" s="174">
        <v>0</v>
      </c>
      <c r="D6" s="156"/>
      <c r="E6" s="156"/>
      <c r="F6" s="161"/>
      <c r="G6" s="162"/>
      <c r="H6" s="159"/>
      <c r="I6" s="159"/>
      <c r="J6" s="159"/>
    </row>
    <row r="7" spans="1:10" s="3" customFormat="1" ht="23.25" customHeight="1">
      <c r="A7" s="474" t="s">
        <v>4</v>
      </c>
      <c r="B7" s="475"/>
      <c r="C7" s="163">
        <v>46120</v>
      </c>
      <c r="D7" s="164" t="s">
        <v>155</v>
      </c>
      <c r="E7" s="165">
        <v>46241</v>
      </c>
      <c r="F7" s="161"/>
      <c r="G7" s="162"/>
      <c r="H7" s="159"/>
      <c r="I7" s="159"/>
      <c r="J7" s="159"/>
    </row>
    <row r="8" spans="1:10" s="3" customFormat="1" ht="23.25" customHeight="1">
      <c r="A8" s="474" t="s">
        <v>120</v>
      </c>
      <c r="B8" s="475"/>
      <c r="C8" s="163">
        <v>46204</v>
      </c>
      <c r="D8" s="164" t="s">
        <v>155</v>
      </c>
      <c r="E8" s="165">
        <v>46232</v>
      </c>
      <c r="F8" s="161"/>
      <c r="G8" s="162"/>
      <c r="H8" s="159"/>
      <c r="I8" s="159"/>
      <c r="J8" s="159"/>
    </row>
    <row r="9" spans="1:10" ht="24" customHeight="1">
      <c r="A9" s="166"/>
      <c r="B9" s="166"/>
      <c r="C9" s="166"/>
      <c r="D9" s="166"/>
      <c r="E9" s="166"/>
      <c r="F9" s="166"/>
      <c r="G9" s="167"/>
      <c r="H9" s="167"/>
      <c r="I9" s="167"/>
      <c r="J9" s="167"/>
    </row>
    <row r="10" spans="1:10" s="6" customFormat="1" ht="24" customHeight="1">
      <c r="A10" s="168" t="s">
        <v>115</v>
      </c>
      <c r="B10" s="168" t="s">
        <v>116</v>
      </c>
      <c r="C10" s="168" t="s">
        <v>121</v>
      </c>
      <c r="D10" s="168" t="s">
        <v>2</v>
      </c>
      <c r="E10" s="168" t="s">
        <v>117</v>
      </c>
      <c r="F10" s="168" t="s">
        <v>28</v>
      </c>
      <c r="G10" s="168" t="s">
        <v>1</v>
      </c>
      <c r="H10" s="169" t="s">
        <v>3</v>
      </c>
      <c r="I10" s="169" t="s">
        <v>119</v>
      </c>
      <c r="J10" s="168" t="s">
        <v>118</v>
      </c>
    </row>
    <row r="11" spans="1:10" ht="24" customHeight="1">
      <c r="A11" s="170">
        <v>1</v>
      </c>
      <c r="B11" s="171"/>
      <c r="C11" s="172"/>
      <c r="D11" s="172"/>
      <c r="E11" s="172"/>
      <c r="F11" s="172"/>
      <c r="G11" s="172"/>
      <c r="H11" s="172"/>
      <c r="I11" s="172"/>
      <c r="J11" s="172"/>
    </row>
    <row r="12" spans="1:10" ht="24" customHeight="1">
      <c r="A12" s="170">
        <v>2</v>
      </c>
      <c r="B12" s="171"/>
      <c r="C12" s="172"/>
      <c r="D12" s="172"/>
      <c r="E12" s="172"/>
      <c r="F12" s="172"/>
      <c r="G12" s="172"/>
      <c r="H12" s="172"/>
      <c r="I12" s="172"/>
      <c r="J12" s="172"/>
    </row>
    <row r="13" spans="1:10" ht="24" customHeight="1">
      <c r="A13" s="170">
        <v>3</v>
      </c>
      <c r="B13" s="171"/>
      <c r="C13" s="172"/>
      <c r="D13" s="172"/>
      <c r="E13" s="172"/>
      <c r="F13" s="172"/>
      <c r="G13" s="172"/>
      <c r="H13" s="172"/>
      <c r="I13" s="172"/>
      <c r="J13" s="172"/>
    </row>
    <row r="14" spans="1:10" ht="24" customHeight="1">
      <c r="A14" s="170">
        <v>4</v>
      </c>
      <c r="B14" s="171"/>
      <c r="C14" s="172"/>
      <c r="D14" s="172"/>
      <c r="E14" s="172"/>
      <c r="F14" s="172"/>
      <c r="G14" s="172"/>
      <c r="H14" s="172"/>
      <c r="I14" s="172"/>
      <c r="J14" s="172"/>
    </row>
    <row r="15" spans="1:10" ht="24" customHeight="1">
      <c r="A15" s="170">
        <v>5</v>
      </c>
      <c r="B15" s="171"/>
      <c r="C15" s="172"/>
      <c r="D15" s="172"/>
      <c r="E15" s="172"/>
      <c r="F15" s="172"/>
      <c r="G15" s="172"/>
      <c r="H15" s="172"/>
      <c r="I15" s="172"/>
      <c r="J15" s="172"/>
    </row>
    <row r="16" spans="1:10" ht="24" customHeight="1">
      <c r="A16" s="170">
        <v>6</v>
      </c>
      <c r="B16" s="171"/>
      <c r="C16" s="172"/>
      <c r="D16" s="172"/>
      <c r="E16" s="172"/>
      <c r="F16" s="172"/>
      <c r="G16" s="172"/>
      <c r="H16" s="172"/>
      <c r="I16" s="172"/>
      <c r="J16" s="172"/>
    </row>
    <row r="17" spans="1:10" ht="24" customHeight="1">
      <c r="A17" s="170">
        <v>7</v>
      </c>
      <c r="B17" s="171"/>
      <c r="C17" s="172"/>
      <c r="D17" s="172"/>
      <c r="E17" s="172"/>
      <c r="F17" s="172"/>
      <c r="G17" s="172"/>
      <c r="H17" s="172"/>
      <c r="I17" s="172"/>
      <c r="J17" s="172"/>
    </row>
    <row r="18" spans="1:10" ht="24" customHeight="1">
      <c r="A18" s="170">
        <v>8</v>
      </c>
      <c r="B18" s="171"/>
      <c r="C18" s="172"/>
      <c r="D18" s="172"/>
      <c r="E18" s="172"/>
      <c r="F18" s="172"/>
      <c r="G18" s="172"/>
      <c r="H18" s="172"/>
      <c r="I18" s="172"/>
      <c r="J18" s="172"/>
    </row>
    <row r="19" spans="1:10" ht="24" customHeight="1">
      <c r="A19" s="170">
        <v>9</v>
      </c>
      <c r="B19" s="171"/>
      <c r="C19" s="172"/>
      <c r="D19" s="172"/>
      <c r="E19" s="172"/>
      <c r="F19" s="172"/>
      <c r="G19" s="172"/>
      <c r="H19" s="172"/>
      <c r="I19" s="172"/>
      <c r="J19" s="172"/>
    </row>
    <row r="20" spans="1:10" ht="24" customHeight="1">
      <c r="A20" s="170">
        <v>10</v>
      </c>
      <c r="B20" s="171"/>
      <c r="C20" s="172"/>
      <c r="D20" s="172"/>
      <c r="E20" s="172"/>
      <c r="F20" s="172"/>
      <c r="G20" s="172"/>
      <c r="H20" s="172"/>
      <c r="I20" s="172"/>
      <c r="J20" s="172"/>
    </row>
    <row r="21" spans="1:10" ht="24" customHeight="1">
      <c r="A21" s="170">
        <v>11</v>
      </c>
      <c r="B21" s="172"/>
      <c r="C21" s="172"/>
      <c r="D21" s="172"/>
      <c r="E21" s="172"/>
      <c r="F21" s="172"/>
      <c r="G21" s="172"/>
      <c r="H21" s="172"/>
      <c r="I21" s="172"/>
      <c r="J21" s="172"/>
    </row>
    <row r="22" spans="1:10" ht="24" customHeight="1">
      <c r="A22" s="170">
        <v>12</v>
      </c>
      <c r="B22" s="172"/>
      <c r="C22" s="172"/>
      <c r="D22" s="172"/>
      <c r="E22" s="172"/>
      <c r="F22" s="172"/>
      <c r="G22" s="172"/>
      <c r="H22" s="172"/>
      <c r="I22" s="172"/>
      <c r="J22" s="172"/>
    </row>
    <row r="23" spans="1:10" ht="24" customHeight="1">
      <c r="A23" s="170">
        <v>13</v>
      </c>
      <c r="B23" s="172"/>
      <c r="C23" s="172"/>
      <c r="D23" s="172"/>
      <c r="E23" s="172"/>
      <c r="F23" s="172"/>
      <c r="G23" s="172"/>
      <c r="H23" s="172"/>
      <c r="I23" s="172"/>
      <c r="J23" s="172"/>
    </row>
    <row r="24" spans="1:10" ht="24" customHeight="1">
      <c r="A24" s="170">
        <v>14</v>
      </c>
      <c r="B24" s="172"/>
      <c r="C24" s="172"/>
      <c r="D24" s="172"/>
      <c r="E24" s="172"/>
      <c r="F24" s="172"/>
      <c r="G24" s="172"/>
      <c r="H24" s="172"/>
      <c r="I24" s="172"/>
      <c r="J24" s="172"/>
    </row>
    <row r="25" spans="1:10" ht="24" customHeight="1">
      <c r="A25" s="170">
        <v>15</v>
      </c>
      <c r="B25" s="172"/>
      <c r="C25" s="172"/>
      <c r="D25" s="172"/>
      <c r="E25" s="172"/>
      <c r="F25" s="172"/>
      <c r="G25" s="172"/>
      <c r="H25" s="172"/>
      <c r="I25" s="172"/>
      <c r="J25" s="172"/>
    </row>
    <row r="26" spans="1:10" ht="24" customHeight="1">
      <c r="B26" s="1" t="s">
        <v>138</v>
      </c>
    </row>
    <row r="27" spans="1:10" ht="24" customHeight="1">
      <c r="B27" s="101"/>
    </row>
  </sheetData>
  <mergeCells count="7">
    <mergeCell ref="A2:F2"/>
    <mergeCell ref="G2:J2"/>
    <mergeCell ref="A8:B8"/>
    <mergeCell ref="A4:B4"/>
    <mergeCell ref="A5:B5"/>
    <mergeCell ref="A6:B6"/>
    <mergeCell ref="A7:B7"/>
  </mergeCells>
  <phoneticPr fontId="2"/>
  <dataValidations count="2">
    <dataValidation imeMode="off" allowBlank="1" showInputMessage="1" showErrorMessage="1" sqref="C7:E8 C6 G2" xr:uid="{00000000-0002-0000-0400-000000000000}"/>
    <dataValidation type="list" allowBlank="1" showInputMessage="1" showErrorMessage="1" sqref="A2" xr:uid="{00000000-0002-0000-0400-000001000000}">
      <formula1>"企業実習（再委託）先事業所一覧,（様式5号）各訓練生の企業実習先事業所一覧"</formula1>
    </dataValidation>
  </dataValidations>
  <pageMargins left="0.4" right="0.28000000000000003" top="1" bottom="0.5" header="0.51200000000000001" footer="0.51200000000000001"/>
  <pageSetup paperSize="9" scale="85" orientation="landscape"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S70"/>
  <sheetViews>
    <sheetView view="pageBreakPreview" zoomScale="70" zoomScaleNormal="100" zoomScaleSheetLayoutView="70" workbookViewId="0">
      <pane xSplit="4" ySplit="13" topLeftCell="AP14" activePane="bottomRight" state="frozen"/>
      <selection activeCell="B2" sqref="B2"/>
      <selection pane="topRight" activeCell="B2" sqref="B2"/>
      <selection pane="bottomLeft" activeCell="B2" sqref="B2"/>
      <selection pane="bottomRight" activeCell="BJ11" sqref="BJ11:BL70"/>
    </sheetView>
  </sheetViews>
  <sheetFormatPr defaultRowHeight="13.5"/>
  <cols>
    <col min="1" max="1" width="12" style="12" customWidth="1"/>
    <col min="2" max="2" width="6.375" style="12" customWidth="1"/>
    <col min="3" max="3" width="6.5" style="12" customWidth="1"/>
    <col min="4" max="4" width="9.5" style="12" customWidth="1"/>
    <col min="5" max="5" width="5.75" style="12" customWidth="1"/>
    <col min="6" max="6" width="2.75" style="12" customWidth="1"/>
    <col min="7" max="7" width="2.75" style="13" customWidth="1"/>
    <col min="8" max="13" width="12.375" style="12" customWidth="1"/>
    <col min="14" max="14" width="5.75" style="12" customWidth="1"/>
    <col min="15" max="15" width="2.75" style="12" customWidth="1"/>
    <col min="16" max="16" width="2.75" style="13" customWidth="1"/>
    <col min="17" max="22" width="12.375" style="12" customWidth="1"/>
    <col min="23" max="23" width="5.75" style="12" customWidth="1"/>
    <col min="24" max="24" width="2.75" style="12" customWidth="1"/>
    <col min="25" max="25" width="2.75" style="13" customWidth="1"/>
    <col min="26" max="31" width="12.375" style="12" customWidth="1"/>
    <col min="32" max="32" width="5.75" style="12" customWidth="1"/>
    <col min="33" max="33" width="2.75" style="12" customWidth="1"/>
    <col min="34" max="34" width="2.75" style="13" customWidth="1"/>
    <col min="35" max="40" width="12.375" style="12" customWidth="1"/>
    <col min="41" max="41" width="5.75" style="12" customWidth="1"/>
    <col min="42" max="42" width="2.75" style="12" customWidth="1"/>
    <col min="43" max="43" width="2.75" style="13" customWidth="1"/>
    <col min="44" max="49" width="12.375" style="12" customWidth="1"/>
    <col min="50" max="50" width="5.75" style="12" customWidth="1"/>
    <col min="51" max="51" width="2.75" style="12" customWidth="1"/>
    <col min="52" max="52" width="2.75" style="13" customWidth="1"/>
    <col min="53" max="58" width="12.375" style="12" customWidth="1"/>
    <col min="59" max="59" width="6.625" style="12" bestFit="1" customWidth="1"/>
    <col min="60" max="60" width="6.25" style="12" customWidth="1"/>
    <col min="61" max="61" width="2.125" style="12" customWidth="1"/>
    <col min="62" max="62" width="15.5" style="12" bestFit="1" customWidth="1"/>
    <col min="63" max="63" width="15.375" style="12" bestFit="1" customWidth="1"/>
    <col min="64" max="64" width="9" style="12"/>
    <col min="65" max="65" width="19.25" style="12" bestFit="1" customWidth="1"/>
    <col min="66" max="303" width="9" style="12"/>
    <col min="304" max="304" width="7.625" style="12" customWidth="1"/>
    <col min="305" max="305" width="6.875" style="12" customWidth="1"/>
    <col min="306" max="306" width="8.25" style="12" customWidth="1"/>
    <col min="307" max="307" width="4.5" style="12" customWidth="1"/>
    <col min="308" max="308" width="7.75" style="12" customWidth="1"/>
    <col min="309" max="309" width="6.875" style="12" customWidth="1"/>
    <col min="310" max="310" width="9" style="12" customWidth="1"/>
    <col min="311" max="311" width="4.75" style="12" customWidth="1"/>
    <col min="312" max="312" width="7.5" style="12" customWidth="1"/>
    <col min="313" max="313" width="6.875" style="12" customWidth="1"/>
    <col min="314" max="314" width="8.375" style="12" customWidth="1"/>
    <col min="315" max="315" width="4.75" style="12" customWidth="1"/>
    <col min="316" max="316" width="6.25" style="12" customWidth="1"/>
    <col min="317" max="317" width="2.125" style="12" customWidth="1"/>
    <col min="318" max="318" width="11.625" style="12" bestFit="1" customWidth="1"/>
    <col min="319" max="319" width="13" style="12" bestFit="1" customWidth="1"/>
    <col min="320" max="559" width="9" style="12"/>
    <col min="560" max="560" width="7.625" style="12" customWidth="1"/>
    <col min="561" max="561" width="6.875" style="12" customWidth="1"/>
    <col min="562" max="562" width="8.25" style="12" customWidth="1"/>
    <col min="563" max="563" width="4.5" style="12" customWidth="1"/>
    <col min="564" max="564" width="7.75" style="12" customWidth="1"/>
    <col min="565" max="565" width="6.875" style="12" customWidth="1"/>
    <col min="566" max="566" width="9" style="12" customWidth="1"/>
    <col min="567" max="567" width="4.75" style="12" customWidth="1"/>
    <col min="568" max="568" width="7.5" style="12" customWidth="1"/>
    <col min="569" max="569" width="6.875" style="12" customWidth="1"/>
    <col min="570" max="570" width="8.375" style="12" customWidth="1"/>
    <col min="571" max="571" width="4.75" style="12" customWidth="1"/>
    <col min="572" max="572" width="6.25" style="12" customWidth="1"/>
    <col min="573" max="573" width="2.125" style="12" customWidth="1"/>
    <col min="574" max="574" width="11.625" style="12" bestFit="1" customWidth="1"/>
    <col min="575" max="575" width="13" style="12" bestFit="1" customWidth="1"/>
    <col min="576" max="815" width="9" style="12"/>
    <col min="816" max="816" width="7.625" style="12" customWidth="1"/>
    <col min="817" max="817" width="6.875" style="12" customWidth="1"/>
    <col min="818" max="818" width="8.25" style="12" customWidth="1"/>
    <col min="819" max="819" width="4.5" style="12" customWidth="1"/>
    <col min="820" max="820" width="7.75" style="12" customWidth="1"/>
    <col min="821" max="821" width="6.875" style="12" customWidth="1"/>
    <col min="822" max="822" width="9" style="12" customWidth="1"/>
    <col min="823" max="823" width="4.75" style="12" customWidth="1"/>
    <col min="824" max="824" width="7.5" style="12" customWidth="1"/>
    <col min="825" max="825" width="6.875" style="12" customWidth="1"/>
    <col min="826" max="826" width="8.375" style="12" customWidth="1"/>
    <col min="827" max="827" width="4.75" style="12" customWidth="1"/>
    <col min="828" max="828" width="6.25" style="12" customWidth="1"/>
    <col min="829" max="829" width="2.125" style="12" customWidth="1"/>
    <col min="830" max="830" width="11.625" style="12" bestFit="1" customWidth="1"/>
    <col min="831" max="831" width="13" style="12" bestFit="1" customWidth="1"/>
    <col min="832" max="1071" width="9" style="12"/>
    <col min="1072" max="1072" width="7.625" style="12" customWidth="1"/>
    <col min="1073" max="1073" width="6.875" style="12" customWidth="1"/>
    <col min="1074" max="1074" width="8.25" style="12" customWidth="1"/>
    <col min="1075" max="1075" width="4.5" style="12" customWidth="1"/>
    <col min="1076" max="1076" width="7.75" style="12" customWidth="1"/>
    <col min="1077" max="1077" width="6.875" style="12" customWidth="1"/>
    <col min="1078" max="1078" width="9" style="12" customWidth="1"/>
    <col min="1079" max="1079" width="4.75" style="12" customWidth="1"/>
    <col min="1080" max="1080" width="7.5" style="12" customWidth="1"/>
    <col min="1081" max="1081" width="6.875" style="12" customWidth="1"/>
    <col min="1082" max="1082" width="8.375" style="12" customWidth="1"/>
    <col min="1083" max="1083" width="4.75" style="12" customWidth="1"/>
    <col min="1084" max="1084" width="6.25" style="12" customWidth="1"/>
    <col min="1085" max="1085" width="2.125" style="12" customWidth="1"/>
    <col min="1086" max="1086" width="11.625" style="12" bestFit="1" customWidth="1"/>
    <col min="1087" max="1087" width="13" style="12" bestFit="1" customWidth="1"/>
    <col min="1088" max="1327" width="9" style="12"/>
    <col min="1328" max="1328" width="7.625" style="12" customWidth="1"/>
    <col min="1329" max="1329" width="6.875" style="12" customWidth="1"/>
    <col min="1330" max="1330" width="8.25" style="12" customWidth="1"/>
    <col min="1331" max="1331" width="4.5" style="12" customWidth="1"/>
    <col min="1332" max="1332" width="7.75" style="12" customWidth="1"/>
    <col min="1333" max="1333" width="6.875" style="12" customWidth="1"/>
    <col min="1334" max="1334" width="9" style="12" customWidth="1"/>
    <col min="1335" max="1335" width="4.75" style="12" customWidth="1"/>
    <col min="1336" max="1336" width="7.5" style="12" customWidth="1"/>
    <col min="1337" max="1337" width="6.875" style="12" customWidth="1"/>
    <col min="1338" max="1338" width="8.375" style="12" customWidth="1"/>
    <col min="1339" max="1339" width="4.75" style="12" customWidth="1"/>
    <col min="1340" max="1340" width="6.25" style="12" customWidth="1"/>
    <col min="1341" max="1341" width="2.125" style="12" customWidth="1"/>
    <col min="1342" max="1342" width="11.625" style="12" bestFit="1" customWidth="1"/>
    <col min="1343" max="1343" width="13" style="12" bestFit="1" customWidth="1"/>
    <col min="1344" max="1583" width="9" style="12"/>
    <col min="1584" max="1584" width="7.625" style="12" customWidth="1"/>
    <col min="1585" max="1585" width="6.875" style="12" customWidth="1"/>
    <col min="1586" max="1586" width="8.25" style="12" customWidth="1"/>
    <col min="1587" max="1587" width="4.5" style="12" customWidth="1"/>
    <col min="1588" max="1588" width="7.75" style="12" customWidth="1"/>
    <col min="1589" max="1589" width="6.875" style="12" customWidth="1"/>
    <col min="1590" max="1590" width="9" style="12" customWidth="1"/>
    <col min="1591" max="1591" width="4.75" style="12" customWidth="1"/>
    <col min="1592" max="1592" width="7.5" style="12" customWidth="1"/>
    <col min="1593" max="1593" width="6.875" style="12" customWidth="1"/>
    <col min="1594" max="1594" width="8.375" style="12" customWidth="1"/>
    <col min="1595" max="1595" width="4.75" style="12" customWidth="1"/>
    <col min="1596" max="1596" width="6.25" style="12" customWidth="1"/>
    <col min="1597" max="1597" width="2.125" style="12" customWidth="1"/>
    <col min="1598" max="1598" width="11.625" style="12" bestFit="1" customWidth="1"/>
    <col min="1599" max="1599" width="13" style="12" bestFit="1" customWidth="1"/>
    <col min="1600" max="1839" width="9" style="12"/>
    <col min="1840" max="1840" width="7.625" style="12" customWidth="1"/>
    <col min="1841" max="1841" width="6.875" style="12" customWidth="1"/>
    <col min="1842" max="1842" width="8.25" style="12" customWidth="1"/>
    <col min="1843" max="1843" width="4.5" style="12" customWidth="1"/>
    <col min="1844" max="1844" width="7.75" style="12" customWidth="1"/>
    <col min="1845" max="1845" width="6.875" style="12" customWidth="1"/>
    <col min="1846" max="1846" width="9" style="12" customWidth="1"/>
    <col min="1847" max="1847" width="4.75" style="12" customWidth="1"/>
    <col min="1848" max="1848" width="7.5" style="12" customWidth="1"/>
    <col min="1849" max="1849" width="6.875" style="12" customWidth="1"/>
    <col min="1850" max="1850" width="8.375" style="12" customWidth="1"/>
    <col min="1851" max="1851" width="4.75" style="12" customWidth="1"/>
    <col min="1852" max="1852" width="6.25" style="12" customWidth="1"/>
    <col min="1853" max="1853" width="2.125" style="12" customWidth="1"/>
    <col min="1854" max="1854" width="11.625" style="12" bestFit="1" customWidth="1"/>
    <col min="1855" max="1855" width="13" style="12" bestFit="1" customWidth="1"/>
    <col min="1856" max="2095" width="9" style="12"/>
    <col min="2096" max="2096" width="7.625" style="12" customWidth="1"/>
    <col min="2097" max="2097" width="6.875" style="12" customWidth="1"/>
    <col min="2098" max="2098" width="8.25" style="12" customWidth="1"/>
    <col min="2099" max="2099" width="4.5" style="12" customWidth="1"/>
    <col min="2100" max="2100" width="7.75" style="12" customWidth="1"/>
    <col min="2101" max="2101" width="6.875" style="12" customWidth="1"/>
    <col min="2102" max="2102" width="9" style="12" customWidth="1"/>
    <col min="2103" max="2103" width="4.75" style="12" customWidth="1"/>
    <col min="2104" max="2104" width="7.5" style="12" customWidth="1"/>
    <col min="2105" max="2105" width="6.875" style="12" customWidth="1"/>
    <col min="2106" max="2106" width="8.375" style="12" customWidth="1"/>
    <col min="2107" max="2107" width="4.75" style="12" customWidth="1"/>
    <col min="2108" max="2108" width="6.25" style="12" customWidth="1"/>
    <col min="2109" max="2109" width="2.125" style="12" customWidth="1"/>
    <col min="2110" max="2110" width="11.625" style="12" bestFit="1" customWidth="1"/>
    <col min="2111" max="2111" width="13" style="12" bestFit="1" customWidth="1"/>
    <col min="2112" max="2351" width="9" style="12"/>
    <col min="2352" max="2352" width="7.625" style="12" customWidth="1"/>
    <col min="2353" max="2353" width="6.875" style="12" customWidth="1"/>
    <col min="2354" max="2354" width="8.25" style="12" customWidth="1"/>
    <col min="2355" max="2355" width="4.5" style="12" customWidth="1"/>
    <col min="2356" max="2356" width="7.75" style="12" customWidth="1"/>
    <col min="2357" max="2357" width="6.875" style="12" customWidth="1"/>
    <col min="2358" max="2358" width="9" style="12" customWidth="1"/>
    <col min="2359" max="2359" width="4.75" style="12" customWidth="1"/>
    <col min="2360" max="2360" width="7.5" style="12" customWidth="1"/>
    <col min="2361" max="2361" width="6.875" style="12" customWidth="1"/>
    <col min="2362" max="2362" width="8.375" style="12" customWidth="1"/>
    <col min="2363" max="2363" width="4.75" style="12" customWidth="1"/>
    <col min="2364" max="2364" width="6.25" style="12" customWidth="1"/>
    <col min="2365" max="2365" width="2.125" style="12" customWidth="1"/>
    <col min="2366" max="2366" width="11.625" style="12" bestFit="1" customWidth="1"/>
    <col min="2367" max="2367" width="13" style="12" bestFit="1" customWidth="1"/>
    <col min="2368" max="2607" width="9" style="12"/>
    <col min="2608" max="2608" width="7.625" style="12" customWidth="1"/>
    <col min="2609" max="2609" width="6.875" style="12" customWidth="1"/>
    <col min="2610" max="2610" width="8.25" style="12" customWidth="1"/>
    <col min="2611" max="2611" width="4.5" style="12" customWidth="1"/>
    <col min="2612" max="2612" width="7.75" style="12" customWidth="1"/>
    <col min="2613" max="2613" width="6.875" style="12" customWidth="1"/>
    <col min="2614" max="2614" width="9" style="12" customWidth="1"/>
    <col min="2615" max="2615" width="4.75" style="12" customWidth="1"/>
    <col min="2616" max="2616" width="7.5" style="12" customWidth="1"/>
    <col min="2617" max="2617" width="6.875" style="12" customWidth="1"/>
    <col min="2618" max="2618" width="8.375" style="12" customWidth="1"/>
    <col min="2619" max="2619" width="4.75" style="12" customWidth="1"/>
    <col min="2620" max="2620" width="6.25" style="12" customWidth="1"/>
    <col min="2621" max="2621" width="2.125" style="12" customWidth="1"/>
    <col min="2622" max="2622" width="11.625" style="12" bestFit="1" customWidth="1"/>
    <col min="2623" max="2623" width="13" style="12" bestFit="1" customWidth="1"/>
    <col min="2624" max="2863" width="9" style="12"/>
    <col min="2864" max="2864" width="7.625" style="12" customWidth="1"/>
    <col min="2865" max="2865" width="6.875" style="12" customWidth="1"/>
    <col min="2866" max="2866" width="8.25" style="12" customWidth="1"/>
    <col min="2867" max="2867" width="4.5" style="12" customWidth="1"/>
    <col min="2868" max="2868" width="7.75" style="12" customWidth="1"/>
    <col min="2869" max="2869" width="6.875" style="12" customWidth="1"/>
    <col min="2870" max="2870" width="9" style="12" customWidth="1"/>
    <col min="2871" max="2871" width="4.75" style="12" customWidth="1"/>
    <col min="2872" max="2872" width="7.5" style="12" customWidth="1"/>
    <col min="2873" max="2873" width="6.875" style="12" customWidth="1"/>
    <col min="2874" max="2874" width="8.375" style="12" customWidth="1"/>
    <col min="2875" max="2875" width="4.75" style="12" customWidth="1"/>
    <col min="2876" max="2876" width="6.25" style="12" customWidth="1"/>
    <col min="2877" max="2877" width="2.125" style="12" customWidth="1"/>
    <col min="2878" max="2878" width="11.625" style="12" bestFit="1" customWidth="1"/>
    <col min="2879" max="2879" width="13" style="12" bestFit="1" customWidth="1"/>
    <col min="2880" max="3119" width="9" style="12"/>
    <col min="3120" max="3120" width="7.625" style="12" customWidth="1"/>
    <col min="3121" max="3121" width="6.875" style="12" customWidth="1"/>
    <col min="3122" max="3122" width="8.25" style="12" customWidth="1"/>
    <col min="3123" max="3123" width="4.5" style="12" customWidth="1"/>
    <col min="3124" max="3124" width="7.75" style="12" customWidth="1"/>
    <col min="3125" max="3125" width="6.875" style="12" customWidth="1"/>
    <col min="3126" max="3126" width="9" style="12" customWidth="1"/>
    <col min="3127" max="3127" width="4.75" style="12" customWidth="1"/>
    <col min="3128" max="3128" width="7.5" style="12" customWidth="1"/>
    <col min="3129" max="3129" width="6.875" style="12" customWidth="1"/>
    <col min="3130" max="3130" width="8.375" style="12" customWidth="1"/>
    <col min="3131" max="3131" width="4.75" style="12" customWidth="1"/>
    <col min="3132" max="3132" width="6.25" style="12" customWidth="1"/>
    <col min="3133" max="3133" width="2.125" style="12" customWidth="1"/>
    <col min="3134" max="3134" width="11.625" style="12" bestFit="1" customWidth="1"/>
    <col min="3135" max="3135" width="13" style="12" bestFit="1" customWidth="1"/>
    <col min="3136" max="3375" width="9" style="12"/>
    <col min="3376" max="3376" width="7.625" style="12" customWidth="1"/>
    <col min="3377" max="3377" width="6.875" style="12" customWidth="1"/>
    <col min="3378" max="3378" width="8.25" style="12" customWidth="1"/>
    <col min="3379" max="3379" width="4.5" style="12" customWidth="1"/>
    <col min="3380" max="3380" width="7.75" style="12" customWidth="1"/>
    <col min="3381" max="3381" width="6.875" style="12" customWidth="1"/>
    <col min="3382" max="3382" width="9" style="12" customWidth="1"/>
    <col min="3383" max="3383" width="4.75" style="12" customWidth="1"/>
    <col min="3384" max="3384" width="7.5" style="12" customWidth="1"/>
    <col min="3385" max="3385" width="6.875" style="12" customWidth="1"/>
    <col min="3386" max="3386" width="8.375" style="12" customWidth="1"/>
    <col min="3387" max="3387" width="4.75" style="12" customWidth="1"/>
    <col min="3388" max="3388" width="6.25" style="12" customWidth="1"/>
    <col min="3389" max="3389" width="2.125" style="12" customWidth="1"/>
    <col min="3390" max="3390" width="11.625" style="12" bestFit="1" customWidth="1"/>
    <col min="3391" max="3391" width="13" style="12" bestFit="1" customWidth="1"/>
    <col min="3392" max="3631" width="9" style="12"/>
    <col min="3632" max="3632" width="7.625" style="12" customWidth="1"/>
    <col min="3633" max="3633" width="6.875" style="12" customWidth="1"/>
    <col min="3634" max="3634" width="8.25" style="12" customWidth="1"/>
    <col min="3635" max="3635" width="4.5" style="12" customWidth="1"/>
    <col min="3636" max="3636" width="7.75" style="12" customWidth="1"/>
    <col min="3637" max="3637" width="6.875" style="12" customWidth="1"/>
    <col min="3638" max="3638" width="9" style="12" customWidth="1"/>
    <col min="3639" max="3639" width="4.75" style="12" customWidth="1"/>
    <col min="3640" max="3640" width="7.5" style="12" customWidth="1"/>
    <col min="3641" max="3641" width="6.875" style="12" customWidth="1"/>
    <col min="3642" max="3642" width="8.375" style="12" customWidth="1"/>
    <col min="3643" max="3643" width="4.75" style="12" customWidth="1"/>
    <col min="3644" max="3644" width="6.25" style="12" customWidth="1"/>
    <col min="3645" max="3645" width="2.125" style="12" customWidth="1"/>
    <col min="3646" max="3646" width="11.625" style="12" bestFit="1" customWidth="1"/>
    <col min="3647" max="3647" width="13" style="12" bestFit="1" customWidth="1"/>
    <col min="3648" max="3887" width="9" style="12"/>
    <col min="3888" max="3888" width="7.625" style="12" customWidth="1"/>
    <col min="3889" max="3889" width="6.875" style="12" customWidth="1"/>
    <col min="3890" max="3890" width="8.25" style="12" customWidth="1"/>
    <col min="3891" max="3891" width="4.5" style="12" customWidth="1"/>
    <col min="3892" max="3892" width="7.75" style="12" customWidth="1"/>
    <col min="3893" max="3893" width="6.875" style="12" customWidth="1"/>
    <col min="3894" max="3894" width="9" style="12" customWidth="1"/>
    <col min="3895" max="3895" width="4.75" style="12" customWidth="1"/>
    <col min="3896" max="3896" width="7.5" style="12" customWidth="1"/>
    <col min="3897" max="3897" width="6.875" style="12" customWidth="1"/>
    <col min="3898" max="3898" width="8.375" style="12" customWidth="1"/>
    <col min="3899" max="3899" width="4.75" style="12" customWidth="1"/>
    <col min="3900" max="3900" width="6.25" style="12" customWidth="1"/>
    <col min="3901" max="3901" width="2.125" style="12" customWidth="1"/>
    <col min="3902" max="3902" width="11.625" style="12" bestFit="1" customWidth="1"/>
    <col min="3903" max="3903" width="13" style="12" bestFit="1" customWidth="1"/>
    <col min="3904" max="4143" width="9" style="12"/>
    <col min="4144" max="4144" width="7.625" style="12" customWidth="1"/>
    <col min="4145" max="4145" width="6.875" style="12" customWidth="1"/>
    <col min="4146" max="4146" width="8.25" style="12" customWidth="1"/>
    <col min="4147" max="4147" width="4.5" style="12" customWidth="1"/>
    <col min="4148" max="4148" width="7.75" style="12" customWidth="1"/>
    <col min="4149" max="4149" width="6.875" style="12" customWidth="1"/>
    <col min="4150" max="4150" width="9" style="12" customWidth="1"/>
    <col min="4151" max="4151" width="4.75" style="12" customWidth="1"/>
    <col min="4152" max="4152" width="7.5" style="12" customWidth="1"/>
    <col min="4153" max="4153" width="6.875" style="12" customWidth="1"/>
    <col min="4154" max="4154" width="8.375" style="12" customWidth="1"/>
    <col min="4155" max="4155" width="4.75" style="12" customWidth="1"/>
    <col min="4156" max="4156" width="6.25" style="12" customWidth="1"/>
    <col min="4157" max="4157" width="2.125" style="12" customWidth="1"/>
    <col min="4158" max="4158" width="11.625" style="12" bestFit="1" customWidth="1"/>
    <col min="4159" max="4159" width="13" style="12" bestFit="1" customWidth="1"/>
    <col min="4160" max="4399" width="9" style="12"/>
    <col min="4400" max="4400" width="7.625" style="12" customWidth="1"/>
    <col min="4401" max="4401" width="6.875" style="12" customWidth="1"/>
    <col min="4402" max="4402" width="8.25" style="12" customWidth="1"/>
    <col min="4403" max="4403" width="4.5" style="12" customWidth="1"/>
    <col min="4404" max="4404" width="7.75" style="12" customWidth="1"/>
    <col min="4405" max="4405" width="6.875" style="12" customWidth="1"/>
    <col min="4406" max="4406" width="9" style="12" customWidth="1"/>
    <col min="4407" max="4407" width="4.75" style="12" customWidth="1"/>
    <col min="4408" max="4408" width="7.5" style="12" customWidth="1"/>
    <col min="4409" max="4409" width="6.875" style="12" customWidth="1"/>
    <col min="4410" max="4410" width="8.375" style="12" customWidth="1"/>
    <col min="4411" max="4411" width="4.75" style="12" customWidth="1"/>
    <col min="4412" max="4412" width="6.25" style="12" customWidth="1"/>
    <col min="4413" max="4413" width="2.125" style="12" customWidth="1"/>
    <col min="4414" max="4414" width="11.625" style="12" bestFit="1" customWidth="1"/>
    <col min="4415" max="4415" width="13" style="12" bestFit="1" customWidth="1"/>
    <col min="4416" max="4655" width="9" style="12"/>
    <col min="4656" max="4656" width="7.625" style="12" customWidth="1"/>
    <col min="4657" max="4657" width="6.875" style="12" customWidth="1"/>
    <col min="4658" max="4658" width="8.25" style="12" customWidth="1"/>
    <col min="4659" max="4659" width="4.5" style="12" customWidth="1"/>
    <col min="4660" max="4660" width="7.75" style="12" customWidth="1"/>
    <col min="4661" max="4661" width="6.875" style="12" customWidth="1"/>
    <col min="4662" max="4662" width="9" style="12" customWidth="1"/>
    <col min="4663" max="4663" width="4.75" style="12" customWidth="1"/>
    <col min="4664" max="4664" width="7.5" style="12" customWidth="1"/>
    <col min="4665" max="4665" width="6.875" style="12" customWidth="1"/>
    <col min="4666" max="4666" width="8.375" style="12" customWidth="1"/>
    <col min="4667" max="4667" width="4.75" style="12" customWidth="1"/>
    <col min="4668" max="4668" width="6.25" style="12" customWidth="1"/>
    <col min="4669" max="4669" width="2.125" style="12" customWidth="1"/>
    <col min="4670" max="4670" width="11.625" style="12" bestFit="1" customWidth="1"/>
    <col min="4671" max="4671" width="13" style="12" bestFit="1" customWidth="1"/>
    <col min="4672" max="4911" width="9" style="12"/>
    <col min="4912" max="4912" width="7.625" style="12" customWidth="1"/>
    <col min="4913" max="4913" width="6.875" style="12" customWidth="1"/>
    <col min="4914" max="4914" width="8.25" style="12" customWidth="1"/>
    <col min="4915" max="4915" width="4.5" style="12" customWidth="1"/>
    <col min="4916" max="4916" width="7.75" style="12" customWidth="1"/>
    <col min="4917" max="4917" width="6.875" style="12" customWidth="1"/>
    <col min="4918" max="4918" width="9" style="12" customWidth="1"/>
    <col min="4919" max="4919" width="4.75" style="12" customWidth="1"/>
    <col min="4920" max="4920" width="7.5" style="12" customWidth="1"/>
    <col min="4921" max="4921" width="6.875" style="12" customWidth="1"/>
    <col min="4922" max="4922" width="8.375" style="12" customWidth="1"/>
    <col min="4923" max="4923" width="4.75" style="12" customWidth="1"/>
    <col min="4924" max="4924" width="6.25" style="12" customWidth="1"/>
    <col min="4925" max="4925" width="2.125" style="12" customWidth="1"/>
    <col min="4926" max="4926" width="11.625" style="12" bestFit="1" customWidth="1"/>
    <col min="4927" max="4927" width="13" style="12" bestFit="1" customWidth="1"/>
    <col min="4928" max="5167" width="9" style="12"/>
    <col min="5168" max="5168" width="7.625" style="12" customWidth="1"/>
    <col min="5169" max="5169" width="6.875" style="12" customWidth="1"/>
    <col min="5170" max="5170" width="8.25" style="12" customWidth="1"/>
    <col min="5171" max="5171" width="4.5" style="12" customWidth="1"/>
    <col min="5172" max="5172" width="7.75" style="12" customWidth="1"/>
    <col min="5173" max="5173" width="6.875" style="12" customWidth="1"/>
    <col min="5174" max="5174" width="9" style="12" customWidth="1"/>
    <col min="5175" max="5175" width="4.75" style="12" customWidth="1"/>
    <col min="5176" max="5176" width="7.5" style="12" customWidth="1"/>
    <col min="5177" max="5177" width="6.875" style="12" customWidth="1"/>
    <col min="5178" max="5178" width="8.375" style="12" customWidth="1"/>
    <col min="5179" max="5179" width="4.75" style="12" customWidth="1"/>
    <col min="5180" max="5180" width="6.25" style="12" customWidth="1"/>
    <col min="5181" max="5181" width="2.125" style="12" customWidth="1"/>
    <col min="5182" max="5182" width="11.625" style="12" bestFit="1" customWidth="1"/>
    <col min="5183" max="5183" width="13" style="12" bestFit="1" customWidth="1"/>
    <col min="5184" max="5423" width="9" style="12"/>
    <col min="5424" max="5424" width="7.625" style="12" customWidth="1"/>
    <col min="5425" max="5425" width="6.875" style="12" customWidth="1"/>
    <col min="5426" max="5426" width="8.25" style="12" customWidth="1"/>
    <col min="5427" max="5427" width="4.5" style="12" customWidth="1"/>
    <col min="5428" max="5428" width="7.75" style="12" customWidth="1"/>
    <col min="5429" max="5429" width="6.875" style="12" customWidth="1"/>
    <col min="5430" max="5430" width="9" style="12" customWidth="1"/>
    <col min="5431" max="5431" width="4.75" style="12" customWidth="1"/>
    <col min="5432" max="5432" width="7.5" style="12" customWidth="1"/>
    <col min="5433" max="5433" width="6.875" style="12" customWidth="1"/>
    <col min="5434" max="5434" width="8.375" style="12" customWidth="1"/>
    <col min="5435" max="5435" width="4.75" style="12" customWidth="1"/>
    <col min="5436" max="5436" width="6.25" style="12" customWidth="1"/>
    <col min="5437" max="5437" width="2.125" style="12" customWidth="1"/>
    <col min="5438" max="5438" width="11.625" style="12" bestFit="1" customWidth="1"/>
    <col min="5439" max="5439" width="13" style="12" bestFit="1" customWidth="1"/>
    <col min="5440" max="5679" width="9" style="12"/>
    <col min="5680" max="5680" width="7.625" style="12" customWidth="1"/>
    <col min="5681" max="5681" width="6.875" style="12" customWidth="1"/>
    <col min="5682" max="5682" width="8.25" style="12" customWidth="1"/>
    <col min="5683" max="5683" width="4.5" style="12" customWidth="1"/>
    <col min="5684" max="5684" width="7.75" style="12" customWidth="1"/>
    <col min="5685" max="5685" width="6.875" style="12" customWidth="1"/>
    <col min="5686" max="5686" width="9" style="12" customWidth="1"/>
    <col min="5687" max="5687" width="4.75" style="12" customWidth="1"/>
    <col min="5688" max="5688" width="7.5" style="12" customWidth="1"/>
    <col min="5689" max="5689" width="6.875" style="12" customWidth="1"/>
    <col min="5690" max="5690" width="8.375" style="12" customWidth="1"/>
    <col min="5691" max="5691" width="4.75" style="12" customWidth="1"/>
    <col min="5692" max="5692" width="6.25" style="12" customWidth="1"/>
    <col min="5693" max="5693" width="2.125" style="12" customWidth="1"/>
    <col min="5694" max="5694" width="11.625" style="12" bestFit="1" customWidth="1"/>
    <col min="5695" max="5695" width="13" style="12" bestFit="1" customWidth="1"/>
    <col min="5696" max="5935" width="9" style="12"/>
    <col min="5936" max="5936" width="7.625" style="12" customWidth="1"/>
    <col min="5937" max="5937" width="6.875" style="12" customWidth="1"/>
    <col min="5938" max="5938" width="8.25" style="12" customWidth="1"/>
    <col min="5939" max="5939" width="4.5" style="12" customWidth="1"/>
    <col min="5940" max="5940" width="7.75" style="12" customWidth="1"/>
    <col min="5941" max="5941" width="6.875" style="12" customWidth="1"/>
    <col min="5942" max="5942" width="9" style="12" customWidth="1"/>
    <col min="5943" max="5943" width="4.75" style="12" customWidth="1"/>
    <col min="5944" max="5944" width="7.5" style="12" customWidth="1"/>
    <col min="5945" max="5945" width="6.875" style="12" customWidth="1"/>
    <col min="5946" max="5946" width="8.375" style="12" customWidth="1"/>
    <col min="5947" max="5947" width="4.75" style="12" customWidth="1"/>
    <col min="5948" max="5948" width="6.25" style="12" customWidth="1"/>
    <col min="5949" max="5949" width="2.125" style="12" customWidth="1"/>
    <col min="5950" max="5950" width="11.625" style="12" bestFit="1" customWidth="1"/>
    <col min="5951" max="5951" width="13" style="12" bestFit="1" customWidth="1"/>
    <col min="5952" max="6191" width="9" style="12"/>
    <col min="6192" max="6192" width="7.625" style="12" customWidth="1"/>
    <col min="6193" max="6193" width="6.875" style="12" customWidth="1"/>
    <col min="6194" max="6194" width="8.25" style="12" customWidth="1"/>
    <col min="6195" max="6195" width="4.5" style="12" customWidth="1"/>
    <col min="6196" max="6196" width="7.75" style="12" customWidth="1"/>
    <col min="6197" max="6197" width="6.875" style="12" customWidth="1"/>
    <col min="6198" max="6198" width="9" style="12" customWidth="1"/>
    <col min="6199" max="6199" width="4.75" style="12" customWidth="1"/>
    <col min="6200" max="6200" width="7.5" style="12" customWidth="1"/>
    <col min="6201" max="6201" width="6.875" style="12" customWidth="1"/>
    <col min="6202" max="6202" width="8.375" style="12" customWidth="1"/>
    <col min="6203" max="6203" width="4.75" style="12" customWidth="1"/>
    <col min="6204" max="6204" width="6.25" style="12" customWidth="1"/>
    <col min="6205" max="6205" width="2.125" style="12" customWidth="1"/>
    <col min="6206" max="6206" width="11.625" style="12" bestFit="1" customWidth="1"/>
    <col min="6207" max="6207" width="13" style="12" bestFit="1" customWidth="1"/>
    <col min="6208" max="6447" width="9" style="12"/>
    <col min="6448" max="6448" width="7.625" style="12" customWidth="1"/>
    <col min="6449" max="6449" width="6.875" style="12" customWidth="1"/>
    <col min="6450" max="6450" width="8.25" style="12" customWidth="1"/>
    <col min="6451" max="6451" width="4.5" style="12" customWidth="1"/>
    <col min="6452" max="6452" width="7.75" style="12" customWidth="1"/>
    <col min="6453" max="6453" width="6.875" style="12" customWidth="1"/>
    <col min="6454" max="6454" width="9" style="12" customWidth="1"/>
    <col min="6455" max="6455" width="4.75" style="12" customWidth="1"/>
    <col min="6456" max="6456" width="7.5" style="12" customWidth="1"/>
    <col min="6457" max="6457" width="6.875" style="12" customWidth="1"/>
    <col min="6458" max="6458" width="8.375" style="12" customWidth="1"/>
    <col min="6459" max="6459" width="4.75" style="12" customWidth="1"/>
    <col min="6460" max="6460" width="6.25" style="12" customWidth="1"/>
    <col min="6461" max="6461" width="2.125" style="12" customWidth="1"/>
    <col min="6462" max="6462" width="11.625" style="12" bestFit="1" customWidth="1"/>
    <col min="6463" max="6463" width="13" style="12" bestFit="1" customWidth="1"/>
    <col min="6464" max="6703" width="9" style="12"/>
    <col min="6704" max="6704" width="7.625" style="12" customWidth="1"/>
    <col min="6705" max="6705" width="6.875" style="12" customWidth="1"/>
    <col min="6706" max="6706" width="8.25" style="12" customWidth="1"/>
    <col min="6707" max="6707" width="4.5" style="12" customWidth="1"/>
    <col min="6708" max="6708" width="7.75" style="12" customWidth="1"/>
    <col min="6709" max="6709" width="6.875" style="12" customWidth="1"/>
    <col min="6710" max="6710" width="9" style="12" customWidth="1"/>
    <col min="6711" max="6711" width="4.75" style="12" customWidth="1"/>
    <col min="6712" max="6712" width="7.5" style="12" customWidth="1"/>
    <col min="6713" max="6713" width="6.875" style="12" customWidth="1"/>
    <col min="6714" max="6714" width="8.375" style="12" customWidth="1"/>
    <col min="6715" max="6715" width="4.75" style="12" customWidth="1"/>
    <col min="6716" max="6716" width="6.25" style="12" customWidth="1"/>
    <col min="6717" max="6717" width="2.125" style="12" customWidth="1"/>
    <col min="6718" max="6718" width="11.625" style="12" bestFit="1" customWidth="1"/>
    <col min="6719" max="6719" width="13" style="12" bestFit="1" customWidth="1"/>
    <col min="6720" max="6959" width="9" style="12"/>
    <col min="6960" max="6960" width="7.625" style="12" customWidth="1"/>
    <col min="6961" max="6961" width="6.875" style="12" customWidth="1"/>
    <col min="6962" max="6962" width="8.25" style="12" customWidth="1"/>
    <col min="6963" max="6963" width="4.5" style="12" customWidth="1"/>
    <col min="6964" max="6964" width="7.75" style="12" customWidth="1"/>
    <col min="6965" max="6965" width="6.875" style="12" customWidth="1"/>
    <col min="6966" max="6966" width="9" style="12" customWidth="1"/>
    <col min="6967" max="6967" width="4.75" style="12" customWidth="1"/>
    <col min="6968" max="6968" width="7.5" style="12" customWidth="1"/>
    <col min="6969" max="6969" width="6.875" style="12" customWidth="1"/>
    <col min="6970" max="6970" width="8.375" style="12" customWidth="1"/>
    <col min="6971" max="6971" width="4.75" style="12" customWidth="1"/>
    <col min="6972" max="6972" width="6.25" style="12" customWidth="1"/>
    <col min="6973" max="6973" width="2.125" style="12" customWidth="1"/>
    <col min="6974" max="6974" width="11.625" style="12" bestFit="1" customWidth="1"/>
    <col min="6975" max="6975" width="13" style="12" bestFit="1" customWidth="1"/>
    <col min="6976" max="7215" width="9" style="12"/>
    <col min="7216" max="7216" width="7.625" style="12" customWidth="1"/>
    <col min="7217" max="7217" width="6.875" style="12" customWidth="1"/>
    <col min="7218" max="7218" width="8.25" style="12" customWidth="1"/>
    <col min="7219" max="7219" width="4.5" style="12" customWidth="1"/>
    <col min="7220" max="7220" width="7.75" style="12" customWidth="1"/>
    <col min="7221" max="7221" width="6.875" style="12" customWidth="1"/>
    <col min="7222" max="7222" width="9" style="12" customWidth="1"/>
    <col min="7223" max="7223" width="4.75" style="12" customWidth="1"/>
    <col min="7224" max="7224" width="7.5" style="12" customWidth="1"/>
    <col min="7225" max="7225" width="6.875" style="12" customWidth="1"/>
    <col min="7226" max="7226" width="8.375" style="12" customWidth="1"/>
    <col min="7227" max="7227" width="4.75" style="12" customWidth="1"/>
    <col min="7228" max="7228" width="6.25" style="12" customWidth="1"/>
    <col min="7229" max="7229" width="2.125" style="12" customWidth="1"/>
    <col min="7230" max="7230" width="11.625" style="12" bestFit="1" customWidth="1"/>
    <col min="7231" max="7231" width="13" style="12" bestFit="1" customWidth="1"/>
    <col min="7232" max="7471" width="9" style="12"/>
    <col min="7472" max="7472" width="7.625" style="12" customWidth="1"/>
    <col min="7473" max="7473" width="6.875" style="12" customWidth="1"/>
    <col min="7474" max="7474" width="8.25" style="12" customWidth="1"/>
    <col min="7475" max="7475" width="4.5" style="12" customWidth="1"/>
    <col min="7476" max="7476" width="7.75" style="12" customWidth="1"/>
    <col min="7477" max="7477" width="6.875" style="12" customWidth="1"/>
    <col min="7478" max="7478" width="9" style="12" customWidth="1"/>
    <col min="7479" max="7479" width="4.75" style="12" customWidth="1"/>
    <col min="7480" max="7480" width="7.5" style="12" customWidth="1"/>
    <col min="7481" max="7481" width="6.875" style="12" customWidth="1"/>
    <col min="7482" max="7482" width="8.375" style="12" customWidth="1"/>
    <col min="7483" max="7483" width="4.75" style="12" customWidth="1"/>
    <col min="7484" max="7484" width="6.25" style="12" customWidth="1"/>
    <col min="7485" max="7485" width="2.125" style="12" customWidth="1"/>
    <col min="7486" max="7486" width="11.625" style="12" bestFit="1" customWidth="1"/>
    <col min="7487" max="7487" width="13" style="12" bestFit="1" customWidth="1"/>
    <col min="7488" max="7727" width="9" style="12"/>
    <col min="7728" max="7728" width="7.625" style="12" customWidth="1"/>
    <col min="7729" max="7729" width="6.875" style="12" customWidth="1"/>
    <col min="7730" max="7730" width="8.25" style="12" customWidth="1"/>
    <col min="7731" max="7731" width="4.5" style="12" customWidth="1"/>
    <col min="7732" max="7732" width="7.75" style="12" customWidth="1"/>
    <col min="7733" max="7733" width="6.875" style="12" customWidth="1"/>
    <col min="7734" max="7734" width="9" style="12" customWidth="1"/>
    <col min="7735" max="7735" width="4.75" style="12" customWidth="1"/>
    <col min="7736" max="7736" width="7.5" style="12" customWidth="1"/>
    <col min="7737" max="7737" width="6.875" style="12" customWidth="1"/>
    <col min="7738" max="7738" width="8.375" style="12" customWidth="1"/>
    <col min="7739" max="7739" width="4.75" style="12" customWidth="1"/>
    <col min="7740" max="7740" width="6.25" style="12" customWidth="1"/>
    <col min="7741" max="7741" width="2.125" style="12" customWidth="1"/>
    <col min="7742" max="7742" width="11.625" style="12" bestFit="1" customWidth="1"/>
    <col min="7743" max="7743" width="13" style="12" bestFit="1" customWidth="1"/>
    <col min="7744" max="7983" width="9" style="12"/>
    <col min="7984" max="7984" width="7.625" style="12" customWidth="1"/>
    <col min="7985" max="7985" width="6.875" style="12" customWidth="1"/>
    <col min="7986" max="7986" width="8.25" style="12" customWidth="1"/>
    <col min="7987" max="7987" width="4.5" style="12" customWidth="1"/>
    <col min="7988" max="7988" width="7.75" style="12" customWidth="1"/>
    <col min="7989" max="7989" width="6.875" style="12" customWidth="1"/>
    <col min="7990" max="7990" width="9" style="12" customWidth="1"/>
    <col min="7991" max="7991" width="4.75" style="12" customWidth="1"/>
    <col min="7992" max="7992" width="7.5" style="12" customWidth="1"/>
    <col min="7993" max="7993" width="6.875" style="12" customWidth="1"/>
    <col min="7994" max="7994" width="8.375" style="12" customWidth="1"/>
    <col min="7995" max="7995" width="4.75" style="12" customWidth="1"/>
    <col min="7996" max="7996" width="6.25" style="12" customWidth="1"/>
    <col min="7997" max="7997" width="2.125" style="12" customWidth="1"/>
    <col min="7998" max="7998" width="11.625" style="12" bestFit="1" customWidth="1"/>
    <col min="7999" max="7999" width="13" style="12" bestFit="1" customWidth="1"/>
    <col min="8000" max="8239" width="9" style="12"/>
    <col min="8240" max="8240" width="7.625" style="12" customWidth="1"/>
    <col min="8241" max="8241" width="6.875" style="12" customWidth="1"/>
    <col min="8242" max="8242" width="8.25" style="12" customWidth="1"/>
    <col min="8243" max="8243" width="4.5" style="12" customWidth="1"/>
    <col min="8244" max="8244" width="7.75" style="12" customWidth="1"/>
    <col min="8245" max="8245" width="6.875" style="12" customWidth="1"/>
    <col min="8246" max="8246" width="9" style="12" customWidth="1"/>
    <col min="8247" max="8247" width="4.75" style="12" customWidth="1"/>
    <col min="8248" max="8248" width="7.5" style="12" customWidth="1"/>
    <col min="8249" max="8249" width="6.875" style="12" customWidth="1"/>
    <col min="8250" max="8250" width="8.375" style="12" customWidth="1"/>
    <col min="8251" max="8251" width="4.75" style="12" customWidth="1"/>
    <col min="8252" max="8252" width="6.25" style="12" customWidth="1"/>
    <col min="8253" max="8253" width="2.125" style="12" customWidth="1"/>
    <col min="8254" max="8254" width="11.625" style="12" bestFit="1" customWidth="1"/>
    <col min="8255" max="8255" width="13" style="12" bestFit="1" customWidth="1"/>
    <col min="8256" max="8495" width="9" style="12"/>
    <col min="8496" max="8496" width="7.625" style="12" customWidth="1"/>
    <col min="8497" max="8497" width="6.875" style="12" customWidth="1"/>
    <col min="8498" max="8498" width="8.25" style="12" customWidth="1"/>
    <col min="8499" max="8499" width="4.5" style="12" customWidth="1"/>
    <col min="8500" max="8500" width="7.75" style="12" customWidth="1"/>
    <col min="8501" max="8501" width="6.875" style="12" customWidth="1"/>
    <col min="8502" max="8502" width="9" style="12" customWidth="1"/>
    <col min="8503" max="8503" width="4.75" style="12" customWidth="1"/>
    <col min="8504" max="8504" width="7.5" style="12" customWidth="1"/>
    <col min="8505" max="8505" width="6.875" style="12" customWidth="1"/>
    <col min="8506" max="8506" width="8.375" style="12" customWidth="1"/>
    <col min="8507" max="8507" width="4.75" style="12" customWidth="1"/>
    <col min="8508" max="8508" width="6.25" style="12" customWidth="1"/>
    <col min="8509" max="8509" width="2.125" style="12" customWidth="1"/>
    <col min="8510" max="8510" width="11.625" style="12" bestFit="1" customWidth="1"/>
    <col min="8511" max="8511" width="13" style="12" bestFit="1" customWidth="1"/>
    <col min="8512" max="8751" width="9" style="12"/>
    <col min="8752" max="8752" width="7.625" style="12" customWidth="1"/>
    <col min="8753" max="8753" width="6.875" style="12" customWidth="1"/>
    <col min="8754" max="8754" width="8.25" style="12" customWidth="1"/>
    <col min="8755" max="8755" width="4.5" style="12" customWidth="1"/>
    <col min="8756" max="8756" width="7.75" style="12" customWidth="1"/>
    <col min="8757" max="8757" width="6.875" style="12" customWidth="1"/>
    <col min="8758" max="8758" width="9" style="12" customWidth="1"/>
    <col min="8759" max="8759" width="4.75" style="12" customWidth="1"/>
    <col min="8760" max="8760" width="7.5" style="12" customWidth="1"/>
    <col min="8761" max="8761" width="6.875" style="12" customWidth="1"/>
    <col min="8762" max="8762" width="8.375" style="12" customWidth="1"/>
    <col min="8763" max="8763" width="4.75" style="12" customWidth="1"/>
    <col min="8764" max="8764" width="6.25" style="12" customWidth="1"/>
    <col min="8765" max="8765" width="2.125" style="12" customWidth="1"/>
    <col min="8766" max="8766" width="11.625" style="12" bestFit="1" customWidth="1"/>
    <col min="8767" max="8767" width="13" style="12" bestFit="1" customWidth="1"/>
    <col min="8768" max="9007" width="9" style="12"/>
    <col min="9008" max="9008" width="7.625" style="12" customWidth="1"/>
    <col min="9009" max="9009" width="6.875" style="12" customWidth="1"/>
    <col min="9010" max="9010" width="8.25" style="12" customWidth="1"/>
    <col min="9011" max="9011" width="4.5" style="12" customWidth="1"/>
    <col min="9012" max="9012" width="7.75" style="12" customWidth="1"/>
    <col min="9013" max="9013" width="6.875" style="12" customWidth="1"/>
    <col min="9014" max="9014" width="9" style="12" customWidth="1"/>
    <col min="9015" max="9015" width="4.75" style="12" customWidth="1"/>
    <col min="9016" max="9016" width="7.5" style="12" customWidth="1"/>
    <col min="9017" max="9017" width="6.875" style="12" customWidth="1"/>
    <col min="9018" max="9018" width="8.375" style="12" customWidth="1"/>
    <col min="9019" max="9019" width="4.75" style="12" customWidth="1"/>
    <col min="9020" max="9020" width="6.25" style="12" customWidth="1"/>
    <col min="9021" max="9021" width="2.125" style="12" customWidth="1"/>
    <col min="9022" max="9022" width="11.625" style="12" bestFit="1" customWidth="1"/>
    <col min="9023" max="9023" width="13" style="12" bestFit="1" customWidth="1"/>
    <col min="9024" max="9263" width="9" style="12"/>
    <col min="9264" max="9264" width="7.625" style="12" customWidth="1"/>
    <col min="9265" max="9265" width="6.875" style="12" customWidth="1"/>
    <col min="9266" max="9266" width="8.25" style="12" customWidth="1"/>
    <col min="9267" max="9267" width="4.5" style="12" customWidth="1"/>
    <col min="9268" max="9268" width="7.75" style="12" customWidth="1"/>
    <col min="9269" max="9269" width="6.875" style="12" customWidth="1"/>
    <col min="9270" max="9270" width="9" style="12" customWidth="1"/>
    <col min="9271" max="9271" width="4.75" style="12" customWidth="1"/>
    <col min="9272" max="9272" width="7.5" style="12" customWidth="1"/>
    <col min="9273" max="9273" width="6.875" style="12" customWidth="1"/>
    <col min="9274" max="9274" width="8.375" style="12" customWidth="1"/>
    <col min="9275" max="9275" width="4.75" style="12" customWidth="1"/>
    <col min="9276" max="9276" width="6.25" style="12" customWidth="1"/>
    <col min="9277" max="9277" width="2.125" style="12" customWidth="1"/>
    <col min="9278" max="9278" width="11.625" style="12" bestFit="1" customWidth="1"/>
    <col min="9279" max="9279" width="13" style="12" bestFit="1" customWidth="1"/>
    <col min="9280" max="9519" width="9" style="12"/>
    <col min="9520" max="9520" width="7.625" style="12" customWidth="1"/>
    <col min="9521" max="9521" width="6.875" style="12" customWidth="1"/>
    <col min="9522" max="9522" width="8.25" style="12" customWidth="1"/>
    <col min="9523" max="9523" width="4.5" style="12" customWidth="1"/>
    <col min="9524" max="9524" width="7.75" style="12" customWidth="1"/>
    <col min="9525" max="9525" width="6.875" style="12" customWidth="1"/>
    <col min="9526" max="9526" width="9" style="12" customWidth="1"/>
    <col min="9527" max="9527" width="4.75" style="12" customWidth="1"/>
    <col min="9528" max="9528" width="7.5" style="12" customWidth="1"/>
    <col min="9529" max="9529" width="6.875" style="12" customWidth="1"/>
    <col min="9530" max="9530" width="8.375" style="12" customWidth="1"/>
    <col min="9531" max="9531" width="4.75" style="12" customWidth="1"/>
    <col min="9532" max="9532" width="6.25" style="12" customWidth="1"/>
    <col min="9533" max="9533" width="2.125" style="12" customWidth="1"/>
    <col min="9534" max="9534" width="11.625" style="12" bestFit="1" customWidth="1"/>
    <col min="9535" max="9535" width="13" style="12" bestFit="1" customWidth="1"/>
    <col min="9536" max="9775" width="9" style="12"/>
    <col min="9776" max="9776" width="7.625" style="12" customWidth="1"/>
    <col min="9777" max="9777" width="6.875" style="12" customWidth="1"/>
    <col min="9778" max="9778" width="8.25" style="12" customWidth="1"/>
    <col min="9779" max="9779" width="4.5" style="12" customWidth="1"/>
    <col min="9780" max="9780" width="7.75" style="12" customWidth="1"/>
    <col min="9781" max="9781" width="6.875" style="12" customWidth="1"/>
    <col min="9782" max="9782" width="9" style="12" customWidth="1"/>
    <col min="9783" max="9783" width="4.75" style="12" customWidth="1"/>
    <col min="9784" max="9784" width="7.5" style="12" customWidth="1"/>
    <col min="9785" max="9785" width="6.875" style="12" customWidth="1"/>
    <col min="9786" max="9786" width="8.375" style="12" customWidth="1"/>
    <col min="9787" max="9787" width="4.75" style="12" customWidth="1"/>
    <col min="9788" max="9788" width="6.25" style="12" customWidth="1"/>
    <col min="9789" max="9789" width="2.125" style="12" customWidth="1"/>
    <col min="9790" max="9790" width="11.625" style="12" bestFit="1" customWidth="1"/>
    <col min="9791" max="9791" width="13" style="12" bestFit="1" customWidth="1"/>
    <col min="9792" max="10031" width="9" style="12"/>
    <col min="10032" max="10032" width="7.625" style="12" customWidth="1"/>
    <col min="10033" max="10033" width="6.875" style="12" customWidth="1"/>
    <col min="10034" max="10034" width="8.25" style="12" customWidth="1"/>
    <col min="10035" max="10035" width="4.5" style="12" customWidth="1"/>
    <col min="10036" max="10036" width="7.75" style="12" customWidth="1"/>
    <col min="10037" max="10037" width="6.875" style="12" customWidth="1"/>
    <col min="10038" max="10038" width="9" style="12" customWidth="1"/>
    <col min="10039" max="10039" width="4.75" style="12" customWidth="1"/>
    <col min="10040" max="10040" width="7.5" style="12" customWidth="1"/>
    <col min="10041" max="10041" width="6.875" style="12" customWidth="1"/>
    <col min="10042" max="10042" width="8.375" style="12" customWidth="1"/>
    <col min="10043" max="10043" width="4.75" style="12" customWidth="1"/>
    <col min="10044" max="10044" width="6.25" style="12" customWidth="1"/>
    <col min="10045" max="10045" width="2.125" style="12" customWidth="1"/>
    <col min="10046" max="10046" width="11.625" style="12" bestFit="1" customWidth="1"/>
    <col min="10047" max="10047" width="13" style="12" bestFit="1" customWidth="1"/>
    <col min="10048" max="10287" width="9" style="12"/>
    <col min="10288" max="10288" width="7.625" style="12" customWidth="1"/>
    <col min="10289" max="10289" width="6.875" style="12" customWidth="1"/>
    <col min="10290" max="10290" width="8.25" style="12" customWidth="1"/>
    <col min="10291" max="10291" width="4.5" style="12" customWidth="1"/>
    <col min="10292" max="10292" width="7.75" style="12" customWidth="1"/>
    <col min="10293" max="10293" width="6.875" style="12" customWidth="1"/>
    <col min="10294" max="10294" width="9" style="12" customWidth="1"/>
    <col min="10295" max="10295" width="4.75" style="12" customWidth="1"/>
    <col min="10296" max="10296" width="7.5" style="12" customWidth="1"/>
    <col min="10297" max="10297" width="6.875" style="12" customWidth="1"/>
    <col min="10298" max="10298" width="8.375" style="12" customWidth="1"/>
    <col min="10299" max="10299" width="4.75" style="12" customWidth="1"/>
    <col min="10300" max="10300" width="6.25" style="12" customWidth="1"/>
    <col min="10301" max="10301" width="2.125" style="12" customWidth="1"/>
    <col min="10302" max="10302" width="11.625" style="12" bestFit="1" customWidth="1"/>
    <col min="10303" max="10303" width="13" style="12" bestFit="1" customWidth="1"/>
    <col min="10304" max="10543" width="9" style="12"/>
    <col min="10544" max="10544" width="7.625" style="12" customWidth="1"/>
    <col min="10545" max="10545" width="6.875" style="12" customWidth="1"/>
    <col min="10546" max="10546" width="8.25" style="12" customWidth="1"/>
    <col min="10547" max="10547" width="4.5" style="12" customWidth="1"/>
    <col min="10548" max="10548" width="7.75" style="12" customWidth="1"/>
    <col min="10549" max="10549" width="6.875" style="12" customWidth="1"/>
    <col min="10550" max="10550" width="9" style="12" customWidth="1"/>
    <col min="10551" max="10551" width="4.75" style="12" customWidth="1"/>
    <col min="10552" max="10552" width="7.5" style="12" customWidth="1"/>
    <col min="10553" max="10553" width="6.875" style="12" customWidth="1"/>
    <col min="10554" max="10554" width="8.375" style="12" customWidth="1"/>
    <col min="10555" max="10555" width="4.75" style="12" customWidth="1"/>
    <col min="10556" max="10556" width="6.25" style="12" customWidth="1"/>
    <col min="10557" max="10557" width="2.125" style="12" customWidth="1"/>
    <col min="10558" max="10558" width="11.625" style="12" bestFit="1" customWidth="1"/>
    <col min="10559" max="10559" width="13" style="12" bestFit="1" customWidth="1"/>
    <col min="10560" max="10799" width="9" style="12"/>
    <col min="10800" max="10800" width="7.625" style="12" customWidth="1"/>
    <col min="10801" max="10801" width="6.875" style="12" customWidth="1"/>
    <col min="10802" max="10802" width="8.25" style="12" customWidth="1"/>
    <col min="10803" max="10803" width="4.5" style="12" customWidth="1"/>
    <col min="10804" max="10804" width="7.75" style="12" customWidth="1"/>
    <col min="10805" max="10805" width="6.875" style="12" customWidth="1"/>
    <col min="10806" max="10806" width="9" style="12" customWidth="1"/>
    <col min="10807" max="10807" width="4.75" style="12" customWidth="1"/>
    <col min="10808" max="10808" width="7.5" style="12" customWidth="1"/>
    <col min="10809" max="10809" width="6.875" style="12" customWidth="1"/>
    <col min="10810" max="10810" width="8.375" style="12" customWidth="1"/>
    <col min="10811" max="10811" width="4.75" style="12" customWidth="1"/>
    <col min="10812" max="10812" width="6.25" style="12" customWidth="1"/>
    <col min="10813" max="10813" width="2.125" style="12" customWidth="1"/>
    <col min="10814" max="10814" width="11.625" style="12" bestFit="1" customWidth="1"/>
    <col min="10815" max="10815" width="13" style="12" bestFit="1" customWidth="1"/>
    <col min="10816" max="11055" width="9" style="12"/>
    <col min="11056" max="11056" width="7.625" style="12" customWidth="1"/>
    <col min="11057" max="11057" width="6.875" style="12" customWidth="1"/>
    <col min="11058" max="11058" width="8.25" style="12" customWidth="1"/>
    <col min="11059" max="11059" width="4.5" style="12" customWidth="1"/>
    <col min="11060" max="11060" width="7.75" style="12" customWidth="1"/>
    <col min="11061" max="11061" width="6.875" style="12" customWidth="1"/>
    <col min="11062" max="11062" width="9" style="12" customWidth="1"/>
    <col min="11063" max="11063" width="4.75" style="12" customWidth="1"/>
    <col min="11064" max="11064" width="7.5" style="12" customWidth="1"/>
    <col min="11065" max="11065" width="6.875" style="12" customWidth="1"/>
    <col min="11066" max="11066" width="8.375" style="12" customWidth="1"/>
    <col min="11067" max="11067" width="4.75" style="12" customWidth="1"/>
    <col min="11068" max="11068" width="6.25" style="12" customWidth="1"/>
    <col min="11069" max="11069" width="2.125" style="12" customWidth="1"/>
    <col min="11070" max="11070" width="11.625" style="12" bestFit="1" customWidth="1"/>
    <col min="11071" max="11071" width="13" style="12" bestFit="1" customWidth="1"/>
    <col min="11072" max="11311" width="9" style="12"/>
    <col min="11312" max="11312" width="7.625" style="12" customWidth="1"/>
    <col min="11313" max="11313" width="6.875" style="12" customWidth="1"/>
    <col min="11314" max="11314" width="8.25" style="12" customWidth="1"/>
    <col min="11315" max="11315" width="4.5" style="12" customWidth="1"/>
    <col min="11316" max="11316" width="7.75" style="12" customWidth="1"/>
    <col min="11317" max="11317" width="6.875" style="12" customWidth="1"/>
    <col min="11318" max="11318" width="9" style="12" customWidth="1"/>
    <col min="11319" max="11319" width="4.75" style="12" customWidth="1"/>
    <col min="11320" max="11320" width="7.5" style="12" customWidth="1"/>
    <col min="11321" max="11321" width="6.875" style="12" customWidth="1"/>
    <col min="11322" max="11322" width="8.375" style="12" customWidth="1"/>
    <col min="11323" max="11323" width="4.75" style="12" customWidth="1"/>
    <col min="11324" max="11324" width="6.25" style="12" customWidth="1"/>
    <col min="11325" max="11325" width="2.125" style="12" customWidth="1"/>
    <col min="11326" max="11326" width="11.625" style="12" bestFit="1" customWidth="1"/>
    <col min="11327" max="11327" width="13" style="12" bestFit="1" customWidth="1"/>
    <col min="11328" max="11567" width="9" style="12"/>
    <col min="11568" max="11568" width="7.625" style="12" customWidth="1"/>
    <col min="11569" max="11569" width="6.875" style="12" customWidth="1"/>
    <col min="11570" max="11570" width="8.25" style="12" customWidth="1"/>
    <col min="11571" max="11571" width="4.5" style="12" customWidth="1"/>
    <col min="11572" max="11572" width="7.75" style="12" customWidth="1"/>
    <col min="11573" max="11573" width="6.875" style="12" customWidth="1"/>
    <col min="11574" max="11574" width="9" style="12" customWidth="1"/>
    <col min="11575" max="11575" width="4.75" style="12" customWidth="1"/>
    <col min="11576" max="11576" width="7.5" style="12" customWidth="1"/>
    <col min="11577" max="11577" width="6.875" style="12" customWidth="1"/>
    <col min="11578" max="11578" width="8.375" style="12" customWidth="1"/>
    <col min="11579" max="11579" width="4.75" style="12" customWidth="1"/>
    <col min="11580" max="11580" width="6.25" style="12" customWidth="1"/>
    <col min="11581" max="11581" width="2.125" style="12" customWidth="1"/>
    <col min="11582" max="11582" width="11.625" style="12" bestFit="1" customWidth="1"/>
    <col min="11583" max="11583" width="13" style="12" bestFit="1" customWidth="1"/>
    <col min="11584" max="11823" width="9" style="12"/>
    <col min="11824" max="11824" width="7.625" style="12" customWidth="1"/>
    <col min="11825" max="11825" width="6.875" style="12" customWidth="1"/>
    <col min="11826" max="11826" width="8.25" style="12" customWidth="1"/>
    <col min="11827" max="11827" width="4.5" style="12" customWidth="1"/>
    <col min="11828" max="11828" width="7.75" style="12" customWidth="1"/>
    <col min="11829" max="11829" width="6.875" style="12" customWidth="1"/>
    <col min="11830" max="11830" width="9" style="12" customWidth="1"/>
    <col min="11831" max="11831" width="4.75" style="12" customWidth="1"/>
    <col min="11832" max="11832" width="7.5" style="12" customWidth="1"/>
    <col min="11833" max="11833" width="6.875" style="12" customWidth="1"/>
    <col min="11834" max="11834" width="8.375" style="12" customWidth="1"/>
    <col min="11835" max="11835" width="4.75" style="12" customWidth="1"/>
    <col min="11836" max="11836" width="6.25" style="12" customWidth="1"/>
    <col min="11837" max="11837" width="2.125" style="12" customWidth="1"/>
    <col min="11838" max="11838" width="11.625" style="12" bestFit="1" customWidth="1"/>
    <col min="11839" max="11839" width="13" style="12" bestFit="1" customWidth="1"/>
    <col min="11840" max="12079" width="9" style="12"/>
    <col min="12080" max="12080" width="7.625" style="12" customWidth="1"/>
    <col min="12081" max="12081" width="6.875" style="12" customWidth="1"/>
    <col min="12082" max="12082" width="8.25" style="12" customWidth="1"/>
    <col min="12083" max="12083" width="4.5" style="12" customWidth="1"/>
    <col min="12084" max="12084" width="7.75" style="12" customWidth="1"/>
    <col min="12085" max="12085" width="6.875" style="12" customWidth="1"/>
    <col min="12086" max="12086" width="9" style="12" customWidth="1"/>
    <col min="12087" max="12087" width="4.75" style="12" customWidth="1"/>
    <col min="12088" max="12088" width="7.5" style="12" customWidth="1"/>
    <col min="12089" max="12089" width="6.875" style="12" customWidth="1"/>
    <col min="12090" max="12090" width="8.375" style="12" customWidth="1"/>
    <col min="12091" max="12091" width="4.75" style="12" customWidth="1"/>
    <col min="12092" max="12092" width="6.25" style="12" customWidth="1"/>
    <col min="12093" max="12093" width="2.125" style="12" customWidth="1"/>
    <col min="12094" max="12094" width="11.625" style="12" bestFit="1" customWidth="1"/>
    <col min="12095" max="12095" width="13" style="12" bestFit="1" customWidth="1"/>
    <col min="12096" max="12335" width="9" style="12"/>
    <col min="12336" max="12336" width="7.625" style="12" customWidth="1"/>
    <col min="12337" max="12337" width="6.875" style="12" customWidth="1"/>
    <col min="12338" max="12338" width="8.25" style="12" customWidth="1"/>
    <col min="12339" max="12339" width="4.5" style="12" customWidth="1"/>
    <col min="12340" max="12340" width="7.75" style="12" customWidth="1"/>
    <col min="12341" max="12341" width="6.875" style="12" customWidth="1"/>
    <col min="12342" max="12342" width="9" style="12" customWidth="1"/>
    <col min="12343" max="12343" width="4.75" style="12" customWidth="1"/>
    <col min="12344" max="12344" width="7.5" style="12" customWidth="1"/>
    <col min="12345" max="12345" width="6.875" style="12" customWidth="1"/>
    <col min="12346" max="12346" width="8.375" style="12" customWidth="1"/>
    <col min="12347" max="12347" width="4.75" style="12" customWidth="1"/>
    <col min="12348" max="12348" width="6.25" style="12" customWidth="1"/>
    <col min="12349" max="12349" width="2.125" style="12" customWidth="1"/>
    <col min="12350" max="12350" width="11.625" style="12" bestFit="1" customWidth="1"/>
    <col min="12351" max="12351" width="13" style="12" bestFit="1" customWidth="1"/>
    <col min="12352" max="12591" width="9" style="12"/>
    <col min="12592" max="12592" width="7.625" style="12" customWidth="1"/>
    <col min="12593" max="12593" width="6.875" style="12" customWidth="1"/>
    <col min="12594" max="12594" width="8.25" style="12" customWidth="1"/>
    <col min="12595" max="12595" width="4.5" style="12" customWidth="1"/>
    <col min="12596" max="12596" width="7.75" style="12" customWidth="1"/>
    <col min="12597" max="12597" width="6.875" style="12" customWidth="1"/>
    <col min="12598" max="12598" width="9" style="12" customWidth="1"/>
    <col min="12599" max="12599" width="4.75" style="12" customWidth="1"/>
    <col min="12600" max="12600" width="7.5" style="12" customWidth="1"/>
    <col min="12601" max="12601" width="6.875" style="12" customWidth="1"/>
    <col min="12602" max="12602" width="8.375" style="12" customWidth="1"/>
    <col min="12603" max="12603" width="4.75" style="12" customWidth="1"/>
    <col min="12604" max="12604" width="6.25" style="12" customWidth="1"/>
    <col min="12605" max="12605" width="2.125" style="12" customWidth="1"/>
    <col min="12606" max="12606" width="11.625" style="12" bestFit="1" customWidth="1"/>
    <col min="12607" max="12607" width="13" style="12" bestFit="1" customWidth="1"/>
    <col min="12608" max="12847" width="9" style="12"/>
    <col min="12848" max="12848" width="7.625" style="12" customWidth="1"/>
    <col min="12849" max="12849" width="6.875" style="12" customWidth="1"/>
    <col min="12850" max="12850" width="8.25" style="12" customWidth="1"/>
    <col min="12851" max="12851" width="4.5" style="12" customWidth="1"/>
    <col min="12852" max="12852" width="7.75" style="12" customWidth="1"/>
    <col min="12853" max="12853" width="6.875" style="12" customWidth="1"/>
    <col min="12854" max="12854" width="9" style="12" customWidth="1"/>
    <col min="12855" max="12855" width="4.75" style="12" customWidth="1"/>
    <col min="12856" max="12856" width="7.5" style="12" customWidth="1"/>
    <col min="12857" max="12857" width="6.875" style="12" customWidth="1"/>
    <col min="12858" max="12858" width="8.375" style="12" customWidth="1"/>
    <col min="12859" max="12859" width="4.75" style="12" customWidth="1"/>
    <col min="12860" max="12860" width="6.25" style="12" customWidth="1"/>
    <col min="12861" max="12861" width="2.125" style="12" customWidth="1"/>
    <col min="12862" max="12862" width="11.625" style="12" bestFit="1" customWidth="1"/>
    <col min="12863" max="12863" width="13" style="12" bestFit="1" customWidth="1"/>
    <col min="12864" max="13103" width="9" style="12"/>
    <col min="13104" max="13104" width="7.625" style="12" customWidth="1"/>
    <col min="13105" max="13105" width="6.875" style="12" customWidth="1"/>
    <col min="13106" max="13106" width="8.25" style="12" customWidth="1"/>
    <col min="13107" max="13107" width="4.5" style="12" customWidth="1"/>
    <col min="13108" max="13108" width="7.75" style="12" customWidth="1"/>
    <col min="13109" max="13109" width="6.875" style="12" customWidth="1"/>
    <col min="13110" max="13110" width="9" style="12" customWidth="1"/>
    <col min="13111" max="13111" width="4.75" style="12" customWidth="1"/>
    <col min="13112" max="13112" width="7.5" style="12" customWidth="1"/>
    <col min="13113" max="13113" width="6.875" style="12" customWidth="1"/>
    <col min="13114" max="13114" width="8.375" style="12" customWidth="1"/>
    <col min="13115" max="13115" width="4.75" style="12" customWidth="1"/>
    <col min="13116" max="13116" width="6.25" style="12" customWidth="1"/>
    <col min="13117" max="13117" width="2.125" style="12" customWidth="1"/>
    <col min="13118" max="13118" width="11.625" style="12" bestFit="1" customWidth="1"/>
    <col min="13119" max="13119" width="13" style="12" bestFit="1" customWidth="1"/>
    <col min="13120" max="13359" width="9" style="12"/>
    <col min="13360" max="13360" width="7.625" style="12" customWidth="1"/>
    <col min="13361" max="13361" width="6.875" style="12" customWidth="1"/>
    <col min="13362" max="13362" width="8.25" style="12" customWidth="1"/>
    <col min="13363" max="13363" width="4.5" style="12" customWidth="1"/>
    <col min="13364" max="13364" width="7.75" style="12" customWidth="1"/>
    <col min="13365" max="13365" width="6.875" style="12" customWidth="1"/>
    <col min="13366" max="13366" width="9" style="12" customWidth="1"/>
    <col min="13367" max="13367" width="4.75" style="12" customWidth="1"/>
    <col min="13368" max="13368" width="7.5" style="12" customWidth="1"/>
    <col min="13369" max="13369" width="6.875" style="12" customWidth="1"/>
    <col min="13370" max="13370" width="8.375" style="12" customWidth="1"/>
    <col min="13371" max="13371" width="4.75" style="12" customWidth="1"/>
    <col min="13372" max="13372" width="6.25" style="12" customWidth="1"/>
    <col min="13373" max="13373" width="2.125" style="12" customWidth="1"/>
    <col min="13374" max="13374" width="11.625" style="12" bestFit="1" customWidth="1"/>
    <col min="13375" max="13375" width="13" style="12" bestFit="1" customWidth="1"/>
    <col min="13376" max="13615" width="9" style="12"/>
    <col min="13616" max="13616" width="7.625" style="12" customWidth="1"/>
    <col min="13617" max="13617" width="6.875" style="12" customWidth="1"/>
    <col min="13618" max="13618" width="8.25" style="12" customWidth="1"/>
    <col min="13619" max="13619" width="4.5" style="12" customWidth="1"/>
    <col min="13620" max="13620" width="7.75" style="12" customWidth="1"/>
    <col min="13621" max="13621" width="6.875" style="12" customWidth="1"/>
    <col min="13622" max="13622" width="9" style="12" customWidth="1"/>
    <col min="13623" max="13623" width="4.75" style="12" customWidth="1"/>
    <col min="13624" max="13624" width="7.5" style="12" customWidth="1"/>
    <col min="13625" max="13625" width="6.875" style="12" customWidth="1"/>
    <col min="13626" max="13626" width="8.375" style="12" customWidth="1"/>
    <col min="13627" max="13627" width="4.75" style="12" customWidth="1"/>
    <col min="13628" max="13628" width="6.25" style="12" customWidth="1"/>
    <col min="13629" max="13629" width="2.125" style="12" customWidth="1"/>
    <col min="13630" max="13630" width="11.625" style="12" bestFit="1" customWidth="1"/>
    <col min="13631" max="13631" width="13" style="12" bestFit="1" customWidth="1"/>
    <col min="13632" max="13871" width="9" style="12"/>
    <col min="13872" max="13872" width="7.625" style="12" customWidth="1"/>
    <col min="13873" max="13873" width="6.875" style="12" customWidth="1"/>
    <col min="13874" max="13874" width="8.25" style="12" customWidth="1"/>
    <col min="13875" max="13875" width="4.5" style="12" customWidth="1"/>
    <col min="13876" max="13876" width="7.75" style="12" customWidth="1"/>
    <col min="13877" max="13877" width="6.875" style="12" customWidth="1"/>
    <col min="13878" max="13878" width="9" style="12" customWidth="1"/>
    <col min="13879" max="13879" width="4.75" style="12" customWidth="1"/>
    <col min="13880" max="13880" width="7.5" style="12" customWidth="1"/>
    <col min="13881" max="13881" width="6.875" style="12" customWidth="1"/>
    <col min="13882" max="13882" width="8.375" style="12" customWidth="1"/>
    <col min="13883" max="13883" width="4.75" style="12" customWidth="1"/>
    <col min="13884" max="13884" width="6.25" style="12" customWidth="1"/>
    <col min="13885" max="13885" width="2.125" style="12" customWidth="1"/>
    <col min="13886" max="13886" width="11.625" style="12" bestFit="1" customWidth="1"/>
    <col min="13887" max="13887" width="13" style="12" bestFit="1" customWidth="1"/>
    <col min="13888" max="14127" width="9" style="12"/>
    <col min="14128" max="14128" width="7.625" style="12" customWidth="1"/>
    <col min="14129" max="14129" width="6.875" style="12" customWidth="1"/>
    <col min="14130" max="14130" width="8.25" style="12" customWidth="1"/>
    <col min="14131" max="14131" width="4.5" style="12" customWidth="1"/>
    <col min="14132" max="14132" width="7.75" style="12" customWidth="1"/>
    <col min="14133" max="14133" width="6.875" style="12" customWidth="1"/>
    <col min="14134" max="14134" width="9" style="12" customWidth="1"/>
    <col min="14135" max="14135" width="4.75" style="12" customWidth="1"/>
    <col min="14136" max="14136" width="7.5" style="12" customWidth="1"/>
    <col min="14137" max="14137" width="6.875" style="12" customWidth="1"/>
    <col min="14138" max="14138" width="8.375" style="12" customWidth="1"/>
    <col min="14139" max="14139" width="4.75" style="12" customWidth="1"/>
    <col min="14140" max="14140" width="6.25" style="12" customWidth="1"/>
    <col min="14141" max="14141" width="2.125" style="12" customWidth="1"/>
    <col min="14142" max="14142" width="11.625" style="12" bestFit="1" customWidth="1"/>
    <col min="14143" max="14143" width="13" style="12" bestFit="1" customWidth="1"/>
    <col min="14144" max="14383" width="9" style="12"/>
    <col min="14384" max="14384" width="7.625" style="12" customWidth="1"/>
    <col min="14385" max="14385" width="6.875" style="12" customWidth="1"/>
    <col min="14386" max="14386" width="8.25" style="12" customWidth="1"/>
    <col min="14387" max="14387" width="4.5" style="12" customWidth="1"/>
    <col min="14388" max="14388" width="7.75" style="12" customWidth="1"/>
    <col min="14389" max="14389" width="6.875" style="12" customWidth="1"/>
    <col min="14390" max="14390" width="9" style="12" customWidth="1"/>
    <col min="14391" max="14391" width="4.75" style="12" customWidth="1"/>
    <col min="14392" max="14392" width="7.5" style="12" customWidth="1"/>
    <col min="14393" max="14393" width="6.875" style="12" customWidth="1"/>
    <col min="14394" max="14394" width="8.375" style="12" customWidth="1"/>
    <col min="14395" max="14395" width="4.75" style="12" customWidth="1"/>
    <col min="14396" max="14396" width="6.25" style="12" customWidth="1"/>
    <col min="14397" max="14397" width="2.125" style="12" customWidth="1"/>
    <col min="14398" max="14398" width="11.625" style="12" bestFit="1" customWidth="1"/>
    <col min="14399" max="14399" width="13" style="12" bestFit="1" customWidth="1"/>
    <col min="14400" max="14639" width="9" style="12"/>
    <col min="14640" max="14640" width="7.625" style="12" customWidth="1"/>
    <col min="14641" max="14641" width="6.875" style="12" customWidth="1"/>
    <col min="14642" max="14642" width="8.25" style="12" customWidth="1"/>
    <col min="14643" max="14643" width="4.5" style="12" customWidth="1"/>
    <col min="14644" max="14644" width="7.75" style="12" customWidth="1"/>
    <col min="14645" max="14645" width="6.875" style="12" customWidth="1"/>
    <col min="14646" max="14646" width="9" style="12" customWidth="1"/>
    <col min="14647" max="14647" width="4.75" style="12" customWidth="1"/>
    <col min="14648" max="14648" width="7.5" style="12" customWidth="1"/>
    <col min="14649" max="14649" width="6.875" style="12" customWidth="1"/>
    <col min="14650" max="14650" width="8.375" style="12" customWidth="1"/>
    <col min="14651" max="14651" width="4.75" style="12" customWidth="1"/>
    <col min="14652" max="14652" width="6.25" style="12" customWidth="1"/>
    <col min="14653" max="14653" width="2.125" style="12" customWidth="1"/>
    <col min="14654" max="14654" width="11.625" style="12" bestFit="1" customWidth="1"/>
    <col min="14655" max="14655" width="13" style="12" bestFit="1" customWidth="1"/>
    <col min="14656" max="14895" width="9" style="12"/>
    <col min="14896" max="14896" width="7.625" style="12" customWidth="1"/>
    <col min="14897" max="14897" width="6.875" style="12" customWidth="1"/>
    <col min="14898" max="14898" width="8.25" style="12" customWidth="1"/>
    <col min="14899" max="14899" width="4.5" style="12" customWidth="1"/>
    <col min="14900" max="14900" width="7.75" style="12" customWidth="1"/>
    <col min="14901" max="14901" width="6.875" style="12" customWidth="1"/>
    <col min="14902" max="14902" width="9" style="12" customWidth="1"/>
    <col min="14903" max="14903" width="4.75" style="12" customWidth="1"/>
    <col min="14904" max="14904" width="7.5" style="12" customWidth="1"/>
    <col min="14905" max="14905" width="6.875" style="12" customWidth="1"/>
    <col min="14906" max="14906" width="8.375" style="12" customWidth="1"/>
    <col min="14907" max="14907" width="4.75" style="12" customWidth="1"/>
    <col min="14908" max="14908" width="6.25" style="12" customWidth="1"/>
    <col min="14909" max="14909" width="2.125" style="12" customWidth="1"/>
    <col min="14910" max="14910" width="11.625" style="12" bestFit="1" customWidth="1"/>
    <col min="14911" max="14911" width="13" style="12" bestFit="1" customWidth="1"/>
    <col min="14912" max="15151" width="9" style="12"/>
    <col min="15152" max="15152" width="7.625" style="12" customWidth="1"/>
    <col min="15153" max="15153" width="6.875" style="12" customWidth="1"/>
    <col min="15154" max="15154" width="8.25" style="12" customWidth="1"/>
    <col min="15155" max="15155" width="4.5" style="12" customWidth="1"/>
    <col min="15156" max="15156" width="7.75" style="12" customWidth="1"/>
    <col min="15157" max="15157" width="6.875" style="12" customWidth="1"/>
    <col min="15158" max="15158" width="9" style="12" customWidth="1"/>
    <col min="15159" max="15159" width="4.75" style="12" customWidth="1"/>
    <col min="15160" max="15160" width="7.5" style="12" customWidth="1"/>
    <col min="15161" max="15161" width="6.875" style="12" customWidth="1"/>
    <col min="15162" max="15162" width="8.375" style="12" customWidth="1"/>
    <col min="15163" max="15163" width="4.75" style="12" customWidth="1"/>
    <col min="15164" max="15164" width="6.25" style="12" customWidth="1"/>
    <col min="15165" max="15165" width="2.125" style="12" customWidth="1"/>
    <col min="15166" max="15166" width="11.625" style="12" bestFit="1" customWidth="1"/>
    <col min="15167" max="15167" width="13" style="12" bestFit="1" customWidth="1"/>
    <col min="15168" max="15407" width="9" style="12"/>
    <col min="15408" max="15408" width="7.625" style="12" customWidth="1"/>
    <col min="15409" max="15409" width="6.875" style="12" customWidth="1"/>
    <col min="15410" max="15410" width="8.25" style="12" customWidth="1"/>
    <col min="15411" max="15411" width="4.5" style="12" customWidth="1"/>
    <col min="15412" max="15412" width="7.75" style="12" customWidth="1"/>
    <col min="15413" max="15413" width="6.875" style="12" customWidth="1"/>
    <col min="15414" max="15414" width="9" style="12" customWidth="1"/>
    <col min="15415" max="15415" width="4.75" style="12" customWidth="1"/>
    <col min="15416" max="15416" width="7.5" style="12" customWidth="1"/>
    <col min="15417" max="15417" width="6.875" style="12" customWidth="1"/>
    <col min="15418" max="15418" width="8.375" style="12" customWidth="1"/>
    <col min="15419" max="15419" width="4.75" style="12" customWidth="1"/>
    <col min="15420" max="15420" width="6.25" style="12" customWidth="1"/>
    <col min="15421" max="15421" width="2.125" style="12" customWidth="1"/>
    <col min="15422" max="15422" width="11.625" style="12" bestFit="1" customWidth="1"/>
    <col min="15423" max="15423" width="13" style="12" bestFit="1" customWidth="1"/>
    <col min="15424" max="15663" width="9" style="12"/>
    <col min="15664" max="15664" width="7.625" style="12" customWidth="1"/>
    <col min="15665" max="15665" width="6.875" style="12" customWidth="1"/>
    <col min="15666" max="15666" width="8.25" style="12" customWidth="1"/>
    <col min="15667" max="15667" width="4.5" style="12" customWidth="1"/>
    <col min="15668" max="15668" width="7.75" style="12" customWidth="1"/>
    <col min="15669" max="15669" width="6.875" style="12" customWidth="1"/>
    <col min="15670" max="15670" width="9" style="12" customWidth="1"/>
    <col min="15671" max="15671" width="4.75" style="12" customWidth="1"/>
    <col min="15672" max="15672" width="7.5" style="12" customWidth="1"/>
    <col min="15673" max="15673" width="6.875" style="12" customWidth="1"/>
    <col min="15674" max="15674" width="8.375" style="12" customWidth="1"/>
    <col min="15675" max="15675" width="4.75" style="12" customWidth="1"/>
    <col min="15676" max="15676" width="6.25" style="12" customWidth="1"/>
    <col min="15677" max="15677" width="2.125" style="12" customWidth="1"/>
    <col min="15678" max="15678" width="11.625" style="12" bestFit="1" customWidth="1"/>
    <col min="15679" max="15679" width="13" style="12" bestFit="1" customWidth="1"/>
    <col min="15680" max="15919" width="9" style="12"/>
    <col min="15920" max="15920" width="7.625" style="12" customWidth="1"/>
    <col min="15921" max="15921" width="6.875" style="12" customWidth="1"/>
    <col min="15922" max="15922" width="8.25" style="12" customWidth="1"/>
    <col min="15923" max="15923" width="4.5" style="12" customWidth="1"/>
    <col min="15924" max="15924" width="7.75" style="12" customWidth="1"/>
    <col min="15925" max="15925" width="6.875" style="12" customWidth="1"/>
    <col min="15926" max="15926" width="9" style="12" customWidth="1"/>
    <col min="15927" max="15927" width="4.75" style="12" customWidth="1"/>
    <col min="15928" max="15928" width="7.5" style="12" customWidth="1"/>
    <col min="15929" max="15929" width="6.875" style="12" customWidth="1"/>
    <col min="15930" max="15930" width="8.375" style="12" customWidth="1"/>
    <col min="15931" max="15931" width="4.75" style="12" customWidth="1"/>
    <col min="15932" max="15932" width="6.25" style="12" customWidth="1"/>
    <col min="15933" max="15933" width="2.125" style="12" customWidth="1"/>
    <col min="15934" max="15934" width="11.625" style="12" bestFit="1" customWidth="1"/>
    <col min="15935" max="15935" width="13" style="12" bestFit="1" customWidth="1"/>
    <col min="15936" max="16175" width="9" style="12"/>
    <col min="16176" max="16176" width="7.625" style="12" customWidth="1"/>
    <col min="16177" max="16177" width="6.875" style="12" customWidth="1"/>
    <col min="16178" max="16178" width="8.25" style="12" customWidth="1"/>
    <col min="16179" max="16179" width="4.5" style="12" customWidth="1"/>
    <col min="16180" max="16180" width="7.75" style="12" customWidth="1"/>
    <col min="16181" max="16181" width="6.875" style="12" customWidth="1"/>
    <col min="16182" max="16182" width="9" style="12" customWidth="1"/>
    <col min="16183" max="16183" width="4.75" style="12" customWidth="1"/>
    <col min="16184" max="16184" width="7.5" style="12" customWidth="1"/>
    <col min="16185" max="16185" width="6.875" style="12" customWidth="1"/>
    <col min="16186" max="16186" width="8.375" style="12" customWidth="1"/>
    <col min="16187" max="16187" width="4.75" style="12" customWidth="1"/>
    <col min="16188" max="16188" width="6.25" style="12" customWidth="1"/>
    <col min="16189" max="16189" width="2.125" style="12" customWidth="1"/>
    <col min="16190" max="16190" width="11.625" style="12" bestFit="1" customWidth="1"/>
    <col min="16191" max="16191" width="13" style="12" bestFit="1" customWidth="1"/>
    <col min="16192" max="16384" width="9" style="12"/>
  </cols>
  <sheetData>
    <row r="1" spans="1:65" ht="18" thickBot="1">
      <c r="A1" s="14" t="s">
        <v>49</v>
      </c>
      <c r="E1" s="12" t="s">
        <v>157</v>
      </c>
      <c r="R1" s="12" t="s">
        <v>99</v>
      </c>
      <c r="AC1" s="195" t="s">
        <v>167</v>
      </c>
      <c r="AF1" s="12" t="s">
        <v>48</v>
      </c>
      <c r="AK1" s="12" t="s">
        <v>158</v>
      </c>
      <c r="BD1" s="195"/>
      <c r="BG1" s="102" t="s">
        <v>159</v>
      </c>
    </row>
    <row r="2" spans="1:65" ht="28.5" customHeight="1" thickBot="1">
      <c r="A2" s="14" t="s">
        <v>50</v>
      </c>
      <c r="E2" s="95"/>
      <c r="F2" s="15"/>
      <c r="G2" s="15"/>
      <c r="H2" s="15"/>
      <c r="I2" s="15"/>
      <c r="J2" s="15"/>
      <c r="K2" s="15"/>
      <c r="L2" s="15"/>
      <c r="M2" s="15"/>
      <c r="N2" s="15"/>
      <c r="O2" s="15"/>
      <c r="P2" s="15"/>
      <c r="Q2" s="484" t="s">
        <v>100</v>
      </c>
      <c r="R2" s="484"/>
      <c r="S2" s="484"/>
      <c r="T2" s="484"/>
      <c r="U2" s="484"/>
      <c r="V2" s="15"/>
      <c r="W2" s="15"/>
      <c r="X2" s="15"/>
      <c r="Y2" s="15"/>
      <c r="Z2" s="15"/>
      <c r="AA2" s="15"/>
      <c r="AB2" s="358" t="s">
        <v>303</v>
      </c>
      <c r="AC2" s="359"/>
      <c r="AD2" s="359"/>
      <c r="AE2" s="360"/>
      <c r="AF2" s="95"/>
      <c r="AG2" s="15"/>
      <c r="AH2" s="15"/>
      <c r="AI2" s="15"/>
      <c r="AJ2" s="15"/>
      <c r="AK2" s="15"/>
      <c r="AL2" s="15"/>
      <c r="AM2" s="15"/>
      <c r="AN2" s="15"/>
      <c r="AO2" s="15"/>
      <c r="AP2" s="15"/>
      <c r="AQ2" s="15"/>
      <c r="AR2" s="484" t="str">
        <f>Q2</f>
        <v>日程表</v>
      </c>
      <c r="AS2" s="484"/>
      <c r="AT2" s="484"/>
      <c r="AU2" s="484"/>
      <c r="AV2" s="484"/>
      <c r="AW2" s="15"/>
      <c r="AX2" s="15"/>
      <c r="AY2" s="15"/>
      <c r="AZ2" s="15"/>
      <c r="BA2" s="15"/>
      <c r="BB2" s="15"/>
      <c r="BC2" s="358" t="str">
        <f>AB2</f>
        <v>様式5-5号</v>
      </c>
      <c r="BD2" s="359"/>
      <c r="BE2" s="359"/>
      <c r="BF2" s="360"/>
      <c r="BG2" s="196"/>
      <c r="BH2" s="15"/>
      <c r="BI2" s="15"/>
    </row>
    <row r="3" spans="1:65" ht="15.75" customHeight="1">
      <c r="A3" s="16" t="s">
        <v>51</v>
      </c>
      <c r="B3" s="16"/>
      <c r="C3" s="16"/>
      <c r="S3"/>
      <c r="T3"/>
      <c r="W3" s="17"/>
      <c r="X3" s="17"/>
      <c r="Y3" s="17"/>
      <c r="Z3" s="17"/>
      <c r="AA3" s="17"/>
      <c r="AB3" s="17"/>
      <c r="AC3" s="17"/>
      <c r="AD3" s="17"/>
      <c r="AE3" s="197" t="s">
        <v>153</v>
      </c>
      <c r="AX3" s="17"/>
      <c r="AY3" s="17"/>
      <c r="AZ3" s="17"/>
      <c r="BA3" s="17"/>
      <c r="BB3" s="17"/>
      <c r="BC3" s="17"/>
      <c r="BD3" s="17"/>
      <c r="BE3" s="17"/>
      <c r="BF3" s="197" t="s">
        <v>154</v>
      </c>
      <c r="BG3" s="197"/>
      <c r="BH3" s="17"/>
    </row>
    <row r="4" spans="1:65" ht="18.75" customHeight="1">
      <c r="A4" s="16" t="str">
        <f>H4</f>
        <v>○○スクール○○校</v>
      </c>
      <c r="B4" s="16"/>
      <c r="C4" s="16"/>
      <c r="D4" s="12" t="s">
        <v>52</v>
      </c>
      <c r="E4" s="477" t="s">
        <v>53</v>
      </c>
      <c r="F4" s="478"/>
      <c r="G4" s="479"/>
      <c r="H4" s="18" t="s">
        <v>146</v>
      </c>
      <c r="I4" s="19"/>
      <c r="J4" s="19"/>
      <c r="K4" s="20"/>
      <c r="L4" s="21"/>
      <c r="M4" s="22" t="s">
        <v>54</v>
      </c>
      <c r="N4" s="480"/>
      <c r="O4" s="480"/>
      <c r="P4" s="480"/>
      <c r="Q4" s="480"/>
      <c r="R4" s="23"/>
      <c r="S4"/>
      <c r="T4"/>
      <c r="U4" s="23"/>
      <c r="V4" s="23"/>
      <c r="W4" s="23"/>
      <c r="X4" s="23"/>
      <c r="Y4" s="24"/>
      <c r="Z4" s="25"/>
      <c r="AA4" s="25"/>
      <c r="AB4" s="25"/>
      <c r="AC4" s="25"/>
      <c r="AD4" s="25"/>
      <c r="AE4" s="24"/>
      <c r="AF4" s="477" t="s">
        <v>53</v>
      </c>
      <c r="AG4" s="478"/>
      <c r="AH4" s="479"/>
      <c r="AI4" s="18" t="str">
        <f t="shared" ref="AI4:AK10" si="0">H4</f>
        <v>○○スクール○○校</v>
      </c>
      <c r="AJ4" s="19"/>
      <c r="AK4" s="19"/>
      <c r="AL4" s="20"/>
      <c r="AM4" s="21"/>
      <c r="AN4" s="198"/>
      <c r="AO4" s="23"/>
      <c r="AP4" s="23"/>
      <c r="AQ4" s="23"/>
      <c r="AR4" s="23"/>
      <c r="AS4" s="23"/>
      <c r="AT4" s="23"/>
      <c r="AU4" s="23"/>
      <c r="AV4" s="23"/>
      <c r="AW4" s="23"/>
      <c r="AX4" s="23"/>
      <c r="AY4" s="23"/>
      <c r="AZ4" s="24"/>
      <c r="BA4" s="25"/>
      <c r="BB4" s="25"/>
      <c r="BC4" s="25"/>
      <c r="BD4" s="25"/>
      <c r="BE4" s="25"/>
      <c r="BF4" s="24"/>
      <c r="BG4" s="24"/>
    </row>
    <row r="5" spans="1:65" ht="18.75" customHeight="1">
      <c r="A5" s="16" t="str">
        <f>H5</f>
        <v>○○科</v>
      </c>
      <c r="B5" s="16"/>
      <c r="C5" s="16"/>
      <c r="D5" s="12" t="s">
        <v>52</v>
      </c>
      <c r="E5" s="477" t="s">
        <v>55</v>
      </c>
      <c r="F5" s="478"/>
      <c r="G5" s="479"/>
      <c r="H5" s="18" t="s">
        <v>147</v>
      </c>
      <c r="I5" s="19"/>
      <c r="J5" s="19"/>
      <c r="K5" s="20"/>
      <c r="L5" s="21"/>
      <c r="M5" s="22" t="s">
        <v>160</v>
      </c>
      <c r="N5" s="480"/>
      <c r="O5" s="480"/>
      <c r="P5" s="480"/>
      <c r="Q5" s="480"/>
      <c r="R5" s="23"/>
      <c r="S5"/>
      <c r="T5"/>
      <c r="U5" s="23"/>
      <c r="V5" s="23"/>
      <c r="W5" s="23"/>
      <c r="X5" s="23"/>
      <c r="Y5" s="24"/>
      <c r="Z5" s="25"/>
      <c r="AA5" s="25"/>
      <c r="AB5" s="25"/>
      <c r="AC5" s="25"/>
      <c r="AD5" s="25"/>
      <c r="AE5" s="24"/>
      <c r="AF5" s="477" t="s">
        <v>55</v>
      </c>
      <c r="AG5" s="478"/>
      <c r="AH5" s="479"/>
      <c r="AI5" s="18" t="str">
        <f t="shared" si="0"/>
        <v>○○科</v>
      </c>
      <c r="AJ5" s="19"/>
      <c r="AK5" s="19"/>
      <c r="AL5" s="20"/>
      <c r="AM5" s="21"/>
      <c r="AN5" s="198"/>
      <c r="AO5" s="23"/>
      <c r="AP5" s="23"/>
      <c r="AQ5" s="23"/>
      <c r="AR5" s="23"/>
      <c r="AS5" s="23"/>
      <c r="AT5" s="23"/>
      <c r="AU5" s="23"/>
      <c r="AV5" s="23"/>
      <c r="AW5" s="23"/>
      <c r="AX5" s="23"/>
      <c r="AY5" s="23"/>
      <c r="AZ5" s="24"/>
      <c r="BA5" s="25"/>
      <c r="BB5" s="25"/>
      <c r="BC5" s="25"/>
      <c r="BD5" s="25"/>
      <c r="BE5" s="25"/>
      <c r="BF5" s="24"/>
      <c r="BG5" s="24"/>
    </row>
    <row r="6" spans="1:65" ht="18.75" customHeight="1">
      <c r="A6" s="194">
        <f>H6</f>
        <v>0</v>
      </c>
      <c r="B6" s="16"/>
      <c r="C6" s="16"/>
      <c r="D6" s="12" t="s">
        <v>52</v>
      </c>
      <c r="E6" s="477" t="s">
        <v>56</v>
      </c>
      <c r="F6" s="478"/>
      <c r="G6" s="479"/>
      <c r="H6" s="26">
        <v>0</v>
      </c>
      <c r="I6" s="18"/>
      <c r="J6" s="19"/>
      <c r="K6" s="27"/>
      <c r="L6" s="21"/>
      <c r="M6" s="28"/>
      <c r="N6" s="29"/>
      <c r="O6" s="29"/>
      <c r="P6" s="29"/>
      <c r="Q6" s="29"/>
      <c r="R6" s="23"/>
      <c r="S6"/>
      <c r="T6"/>
      <c r="U6" s="23"/>
      <c r="V6" s="23"/>
      <c r="W6" s="23"/>
      <c r="X6" s="23"/>
      <c r="Y6" s="24"/>
      <c r="Z6" s="25"/>
      <c r="AA6" s="25"/>
      <c r="AB6" s="25"/>
      <c r="AC6" s="25"/>
      <c r="AD6" s="25"/>
      <c r="AE6" s="24"/>
      <c r="AF6" s="477" t="s">
        <v>56</v>
      </c>
      <c r="AG6" s="478"/>
      <c r="AH6" s="479"/>
      <c r="AI6" s="26">
        <f t="shared" si="0"/>
        <v>0</v>
      </c>
      <c r="AJ6" s="18"/>
      <c r="AK6" s="19"/>
      <c r="AL6" s="27"/>
      <c r="AM6" s="21"/>
      <c r="AN6" s="198"/>
      <c r="AO6" s="23"/>
      <c r="AP6" s="23"/>
      <c r="AQ6" s="23"/>
      <c r="AR6" s="23"/>
      <c r="AS6" s="23"/>
      <c r="AT6" s="23"/>
      <c r="AU6" s="23"/>
      <c r="AV6" s="23"/>
      <c r="AW6" s="23"/>
      <c r="AX6" s="23"/>
      <c r="AY6" s="23"/>
      <c r="AZ6" s="24"/>
      <c r="BA6" s="25"/>
      <c r="BB6" s="25"/>
      <c r="BC6" s="25"/>
      <c r="BD6" s="25"/>
      <c r="BE6" s="25"/>
      <c r="BF6" s="24"/>
      <c r="BG6" s="24"/>
    </row>
    <row r="7" spans="1:65" ht="18.75" customHeight="1">
      <c r="A7" s="30">
        <f>H7</f>
        <v>46120</v>
      </c>
      <c r="B7" s="175" t="s">
        <v>57</v>
      </c>
      <c r="C7" s="176">
        <f>J7</f>
        <v>46241</v>
      </c>
      <c r="D7" s="177" t="s">
        <v>130</v>
      </c>
      <c r="E7" s="481" t="s">
        <v>4</v>
      </c>
      <c r="F7" s="482"/>
      <c r="G7" s="483"/>
      <c r="H7" s="31">
        <v>46120</v>
      </c>
      <c r="I7" s="32" t="s">
        <v>155</v>
      </c>
      <c r="J7" s="33">
        <v>46241</v>
      </c>
      <c r="K7" s="34"/>
      <c r="L7" s="23"/>
      <c r="M7" s="35"/>
      <c r="O7" s="36"/>
      <c r="P7" s="37"/>
      <c r="Q7" s="37"/>
      <c r="R7" s="37"/>
      <c r="S7" s="37"/>
      <c r="T7" s="37"/>
      <c r="U7" s="37"/>
      <c r="V7" s="37"/>
      <c r="W7" s="37"/>
      <c r="X7" s="37"/>
      <c r="Y7" s="12"/>
      <c r="Z7" s="38"/>
      <c r="AA7" s="38"/>
      <c r="AB7" s="38"/>
      <c r="AC7" s="38"/>
      <c r="AD7" s="38"/>
      <c r="AE7" s="38"/>
      <c r="AF7" s="481" t="s">
        <v>4</v>
      </c>
      <c r="AG7" s="482"/>
      <c r="AH7" s="483"/>
      <c r="AI7" s="31">
        <f t="shared" si="0"/>
        <v>46120</v>
      </c>
      <c r="AJ7" s="32" t="s">
        <v>57</v>
      </c>
      <c r="AK7" s="33">
        <f>J7</f>
        <v>46241</v>
      </c>
      <c r="AL7" s="34"/>
      <c r="AM7" s="23"/>
      <c r="AN7" s="35"/>
      <c r="AP7" s="36"/>
      <c r="AQ7" s="37"/>
      <c r="AR7" s="37"/>
      <c r="AS7" s="37"/>
      <c r="AT7" s="37"/>
      <c r="AU7" s="37"/>
      <c r="AV7" s="37"/>
      <c r="AW7" s="37"/>
      <c r="AX7" s="37"/>
      <c r="AY7" s="37"/>
      <c r="AZ7" s="12"/>
      <c r="BA7" s="38"/>
      <c r="BB7" s="38"/>
      <c r="BC7" s="38"/>
      <c r="BD7" s="38"/>
      <c r="BE7" s="38"/>
      <c r="BF7" s="38"/>
      <c r="BG7" s="38"/>
    </row>
    <row r="8" spans="1:65" ht="18.75" customHeight="1">
      <c r="A8" s="30">
        <f>H8</f>
        <v>46204</v>
      </c>
      <c r="B8" s="175" t="s">
        <v>57</v>
      </c>
      <c r="C8" s="176">
        <f>J8</f>
        <v>46232</v>
      </c>
      <c r="D8" s="12" t="s">
        <v>52</v>
      </c>
      <c r="E8" s="481" t="s">
        <v>120</v>
      </c>
      <c r="F8" s="482"/>
      <c r="G8" s="483"/>
      <c r="H8" s="31">
        <v>46204</v>
      </c>
      <c r="I8" s="32" t="s">
        <v>155</v>
      </c>
      <c r="J8" s="33">
        <v>46232</v>
      </c>
      <c r="K8" s="34"/>
      <c r="L8" s="23"/>
      <c r="M8" s="35"/>
      <c r="O8" s="36"/>
      <c r="P8" s="37"/>
      <c r="Q8" s="37"/>
      <c r="R8" s="37"/>
      <c r="S8" s="37"/>
      <c r="T8" s="37"/>
      <c r="U8" s="37"/>
      <c r="V8" s="37"/>
      <c r="W8" s="37"/>
      <c r="X8" s="37"/>
      <c r="Y8" s="12"/>
      <c r="Z8" s="38"/>
      <c r="AA8" s="38"/>
      <c r="AB8" s="38"/>
      <c r="AC8" s="38"/>
      <c r="AD8" s="38"/>
      <c r="AE8" s="38"/>
      <c r="AF8" s="481" t="s">
        <v>120</v>
      </c>
      <c r="AG8" s="482"/>
      <c r="AH8" s="483"/>
      <c r="AI8" s="229">
        <f t="shared" si="0"/>
        <v>46204</v>
      </c>
      <c r="AJ8" s="32" t="s">
        <v>57</v>
      </c>
      <c r="AK8" s="230">
        <f t="shared" si="0"/>
        <v>46232</v>
      </c>
      <c r="AL8" s="34"/>
      <c r="AM8" s="38"/>
      <c r="AN8" s="38"/>
      <c r="AQ8" s="12"/>
      <c r="AZ8" s="12"/>
    </row>
    <row r="9" spans="1:65" ht="18.75" customHeight="1">
      <c r="A9" s="16"/>
      <c r="B9" s="16"/>
      <c r="C9" s="16"/>
      <c r="D9" s="106" t="s">
        <v>133</v>
      </c>
      <c r="E9" s="481" t="s">
        <v>40</v>
      </c>
      <c r="F9" s="482"/>
      <c r="G9" s="483"/>
      <c r="H9" s="39">
        <v>0</v>
      </c>
      <c r="I9" s="40" t="s">
        <v>57</v>
      </c>
      <c r="J9" s="41">
        <v>0</v>
      </c>
      <c r="K9" s="42"/>
      <c r="L9" s="25"/>
      <c r="M9" s="35"/>
      <c r="O9" s="36"/>
      <c r="P9" s="37"/>
      <c r="Q9" s="37"/>
      <c r="R9" s="37"/>
      <c r="S9" s="37"/>
      <c r="T9" s="37"/>
      <c r="U9" s="37"/>
      <c r="V9" s="37"/>
      <c r="W9" s="37"/>
      <c r="X9" s="37"/>
      <c r="Y9" s="12"/>
      <c r="Z9" s="38"/>
      <c r="AA9" s="38"/>
      <c r="AB9" s="38"/>
      <c r="AC9" s="38"/>
      <c r="AD9" s="38"/>
      <c r="AE9" s="38"/>
      <c r="AF9" s="481" t="s">
        <v>40</v>
      </c>
      <c r="AG9" s="482"/>
      <c r="AH9" s="483"/>
      <c r="AI9" s="39">
        <f t="shared" si="0"/>
        <v>0</v>
      </c>
      <c r="AJ9" s="40" t="s">
        <v>57</v>
      </c>
      <c r="AK9" s="41">
        <f>J9</f>
        <v>0</v>
      </c>
      <c r="AL9" s="42"/>
      <c r="AM9" s="25"/>
      <c r="AN9" s="35"/>
      <c r="AP9" s="36"/>
      <c r="AQ9" s="37"/>
      <c r="AR9" s="37"/>
      <c r="AS9" s="37"/>
      <c r="AT9" s="37"/>
      <c r="AU9" s="37"/>
      <c r="AV9" s="37"/>
      <c r="AW9" s="37"/>
      <c r="AX9" s="37"/>
      <c r="AY9" s="37"/>
      <c r="AZ9" s="12"/>
      <c r="BA9" s="38"/>
      <c r="BB9" s="38"/>
      <c r="BC9" s="38"/>
      <c r="BD9" s="38"/>
      <c r="BE9" s="38"/>
      <c r="BF9" s="38"/>
      <c r="BG9" s="38"/>
    </row>
    <row r="10" spans="1:65" ht="18.75" customHeight="1">
      <c r="A10" s="30">
        <f>H10</f>
        <v>46235</v>
      </c>
      <c r="B10" s="16" t="s">
        <v>58</v>
      </c>
      <c r="C10" s="16"/>
      <c r="D10" s="12" t="s">
        <v>52</v>
      </c>
      <c r="E10" s="485" t="s">
        <v>58</v>
      </c>
      <c r="F10" s="485"/>
      <c r="G10" s="485"/>
      <c r="H10" s="43">
        <v>46235</v>
      </c>
      <c r="I10" s="44" t="s">
        <v>59</v>
      </c>
      <c r="J10" s="45"/>
      <c r="K10" s="23"/>
      <c r="L10" s="23"/>
      <c r="M10" s="35"/>
      <c r="N10" s="46"/>
      <c r="O10" s="36"/>
      <c r="P10" s="37"/>
      <c r="Q10" s="37"/>
      <c r="R10" s="37"/>
      <c r="S10" s="37"/>
      <c r="T10" s="37"/>
      <c r="U10" s="37"/>
      <c r="V10" s="37"/>
      <c r="W10" s="37"/>
      <c r="X10" s="37"/>
      <c r="Y10" s="12"/>
      <c r="Z10" s="38"/>
      <c r="AA10" s="38"/>
      <c r="AB10" s="38"/>
      <c r="AC10" s="38"/>
      <c r="AD10" s="38"/>
      <c r="AE10" s="38"/>
      <c r="AF10" s="485" t="s">
        <v>58</v>
      </c>
      <c r="AG10" s="485"/>
      <c r="AH10" s="485"/>
      <c r="AI10" s="43">
        <f t="shared" si="0"/>
        <v>46235</v>
      </c>
      <c r="AJ10" s="44" t="s">
        <v>59</v>
      </c>
      <c r="AK10" s="45"/>
      <c r="AL10" s="23"/>
      <c r="AM10" s="23"/>
      <c r="AN10" s="35"/>
      <c r="AO10" s="46"/>
      <c r="AP10" s="36"/>
      <c r="AQ10" s="37"/>
      <c r="AR10" s="37"/>
      <c r="AS10" s="37"/>
      <c r="AT10" s="37"/>
      <c r="AU10" s="37"/>
      <c r="AV10" s="37"/>
      <c r="AW10" s="37"/>
      <c r="AX10" s="37"/>
      <c r="AY10" s="37"/>
      <c r="AZ10" s="12"/>
      <c r="BA10" s="38"/>
      <c r="BB10" s="38"/>
      <c r="BC10" s="38"/>
      <c r="BD10" s="38"/>
      <c r="BE10" s="38"/>
      <c r="BF10" s="38"/>
      <c r="BG10" s="38"/>
    </row>
    <row r="11" spans="1:65" ht="15.75" customHeight="1">
      <c r="A11" s="47" t="s">
        <v>60</v>
      </c>
      <c r="E11" s="48"/>
      <c r="F11" s="42"/>
      <c r="G11" s="49"/>
      <c r="H11" s="42"/>
      <c r="I11" s="50"/>
      <c r="J11" s="50"/>
      <c r="K11" s="42"/>
      <c r="L11" s="42"/>
      <c r="M11" s="51"/>
      <c r="N11" s="42"/>
      <c r="O11" s="42"/>
      <c r="P11" s="52"/>
      <c r="Q11" s="42"/>
      <c r="R11" s="42"/>
      <c r="S11" s="42"/>
      <c r="T11" s="42"/>
      <c r="U11" s="42"/>
      <c r="V11" s="42"/>
      <c r="W11" s="53"/>
      <c r="X11" s="54"/>
      <c r="Y11" s="55"/>
      <c r="Z11" s="54"/>
      <c r="AA11" s="54"/>
      <c r="AB11" s="54"/>
      <c r="AC11" s="54"/>
      <c r="AD11" s="54"/>
      <c r="AE11" s="54"/>
      <c r="AF11" s="48"/>
      <c r="AG11" s="42"/>
      <c r="AH11" s="49"/>
      <c r="AI11" s="42"/>
      <c r="AJ11" s="50"/>
      <c r="AK11" s="50"/>
      <c r="AL11" s="42"/>
      <c r="AM11" s="42"/>
      <c r="AN11" s="51"/>
      <c r="AO11" s="42"/>
      <c r="AP11" s="42"/>
      <c r="AQ11" s="52"/>
      <c r="AR11" s="42"/>
      <c r="AS11" s="42"/>
      <c r="AT11" s="42"/>
      <c r="AU11" s="42"/>
      <c r="AV11" s="42"/>
      <c r="AW11" s="42"/>
      <c r="AX11" s="53"/>
      <c r="AY11" s="54"/>
      <c r="AZ11" s="55"/>
      <c r="BA11" s="54"/>
      <c r="BB11" s="54"/>
      <c r="BC11" s="54"/>
      <c r="BD11" s="54"/>
      <c r="BE11" s="54"/>
      <c r="BF11" s="54"/>
      <c r="BG11" s="54"/>
      <c r="BJ11" s="350" t="s">
        <v>39</v>
      </c>
      <c r="BK11" s="350"/>
    </row>
    <row r="12" spans="1:65" ht="24" customHeight="1">
      <c r="A12" s="56" t="s">
        <v>61</v>
      </c>
      <c r="B12" s="57" t="s">
        <v>62</v>
      </c>
      <c r="E12" s="486" t="s">
        <v>63</v>
      </c>
      <c r="F12" s="487"/>
      <c r="G12" s="487"/>
      <c r="H12" s="487"/>
      <c r="I12" s="487"/>
      <c r="J12" s="487"/>
      <c r="K12" s="487"/>
      <c r="L12" s="487"/>
      <c r="M12" s="488"/>
      <c r="N12" s="486" t="s">
        <v>64</v>
      </c>
      <c r="O12" s="487"/>
      <c r="P12" s="487"/>
      <c r="Q12" s="487"/>
      <c r="R12" s="487"/>
      <c r="S12" s="487"/>
      <c r="T12" s="487"/>
      <c r="U12" s="487"/>
      <c r="V12" s="488"/>
      <c r="W12" s="486" t="s">
        <v>65</v>
      </c>
      <c r="X12" s="487"/>
      <c r="Y12" s="487"/>
      <c r="Z12" s="487"/>
      <c r="AA12" s="487"/>
      <c r="AB12" s="487"/>
      <c r="AC12" s="487"/>
      <c r="AD12" s="487"/>
      <c r="AE12" s="488"/>
      <c r="AF12" s="486" t="s">
        <v>129</v>
      </c>
      <c r="AG12" s="487"/>
      <c r="AH12" s="487"/>
      <c r="AI12" s="487"/>
      <c r="AJ12" s="487"/>
      <c r="AK12" s="487"/>
      <c r="AL12" s="487"/>
      <c r="AM12" s="487"/>
      <c r="AN12" s="488"/>
      <c r="AO12" s="211"/>
      <c r="AP12" s="199"/>
      <c r="AQ12" s="199"/>
      <c r="AR12" s="199"/>
      <c r="AS12" s="199"/>
      <c r="AT12" s="199"/>
      <c r="AU12" s="199"/>
      <c r="AV12" s="199"/>
      <c r="AW12" s="199"/>
      <c r="AX12" s="199"/>
      <c r="AY12" s="199"/>
      <c r="AZ12" s="199"/>
      <c r="BA12" s="199"/>
      <c r="BB12" s="199"/>
      <c r="BC12" s="199"/>
      <c r="BD12" s="199"/>
      <c r="BE12" s="199"/>
      <c r="BF12" s="199"/>
      <c r="BG12" s="199"/>
      <c r="BJ12" s="349">
        <v>46141</v>
      </c>
      <c r="BK12" s="103" t="s">
        <v>79</v>
      </c>
    </row>
    <row r="13" spans="1:65" ht="24" customHeight="1">
      <c r="A13" s="58" t="s">
        <v>66</v>
      </c>
      <c r="B13" s="59" t="s">
        <v>67</v>
      </c>
      <c r="C13" s="60" t="s">
        <v>68</v>
      </c>
      <c r="D13" s="178" t="s">
        <v>69</v>
      </c>
      <c r="E13" s="61" t="s">
        <v>70</v>
      </c>
      <c r="F13" s="62" t="s">
        <v>71</v>
      </c>
      <c r="G13" s="63" t="s">
        <v>33</v>
      </c>
      <c r="H13" s="61" t="s">
        <v>72</v>
      </c>
      <c r="I13" s="61" t="s">
        <v>73</v>
      </c>
      <c r="J13" s="61" t="s">
        <v>74</v>
      </c>
      <c r="K13" s="61" t="s">
        <v>75</v>
      </c>
      <c r="L13" s="61" t="s">
        <v>76</v>
      </c>
      <c r="M13" s="61" t="s">
        <v>77</v>
      </c>
      <c r="N13" s="61" t="s">
        <v>70</v>
      </c>
      <c r="O13" s="62" t="s">
        <v>71</v>
      </c>
      <c r="P13" s="63" t="s">
        <v>33</v>
      </c>
      <c r="Q13" s="61" t="s">
        <v>72</v>
      </c>
      <c r="R13" s="61" t="s">
        <v>73</v>
      </c>
      <c r="S13" s="61" t="s">
        <v>74</v>
      </c>
      <c r="T13" s="61" t="s">
        <v>75</v>
      </c>
      <c r="U13" s="61" t="s">
        <v>76</v>
      </c>
      <c r="V13" s="61" t="s">
        <v>77</v>
      </c>
      <c r="W13" s="61" t="s">
        <v>70</v>
      </c>
      <c r="X13" s="62" t="s">
        <v>71</v>
      </c>
      <c r="Y13" s="63" t="s">
        <v>33</v>
      </c>
      <c r="Z13" s="61" t="s">
        <v>72</v>
      </c>
      <c r="AA13" s="61" t="s">
        <v>73</v>
      </c>
      <c r="AB13" s="61" t="s">
        <v>74</v>
      </c>
      <c r="AC13" s="61" t="s">
        <v>75</v>
      </c>
      <c r="AD13" s="61" t="s">
        <v>76</v>
      </c>
      <c r="AE13" s="61" t="s">
        <v>77</v>
      </c>
      <c r="AF13" s="61" t="s">
        <v>70</v>
      </c>
      <c r="AG13" s="62" t="s">
        <v>71</v>
      </c>
      <c r="AH13" s="63" t="s">
        <v>33</v>
      </c>
      <c r="AI13" s="61" t="s">
        <v>72</v>
      </c>
      <c r="AJ13" s="61" t="s">
        <v>73</v>
      </c>
      <c r="AK13" s="61" t="s">
        <v>74</v>
      </c>
      <c r="AL13" s="61" t="s">
        <v>75</v>
      </c>
      <c r="AM13" s="61" t="s">
        <v>76</v>
      </c>
      <c r="AN13" s="61" t="s">
        <v>77</v>
      </c>
      <c r="AO13" s="212"/>
      <c r="AP13" s="213"/>
      <c r="AQ13" s="214"/>
      <c r="AR13" s="200"/>
      <c r="AS13" s="200"/>
      <c r="AT13" s="200"/>
      <c r="AU13" s="200"/>
      <c r="AV13" s="200"/>
      <c r="AW13" s="200"/>
      <c r="AX13" s="200"/>
      <c r="AY13" s="213"/>
      <c r="AZ13" s="214"/>
      <c r="BA13" s="200"/>
      <c r="BB13" s="200"/>
      <c r="BC13" s="200"/>
      <c r="BD13" s="200"/>
      <c r="BE13" s="200"/>
      <c r="BF13" s="200"/>
      <c r="BG13" s="200"/>
      <c r="BJ13" s="349">
        <v>46145</v>
      </c>
      <c r="BK13" s="103" t="s">
        <v>80</v>
      </c>
      <c r="BM13"/>
    </row>
    <row r="14" spans="1:65" ht="24" customHeight="1">
      <c r="A14" s="64" t="s">
        <v>78</v>
      </c>
      <c r="B14" s="65"/>
      <c r="C14" s="69">
        <f>COUNTIF($E$14:$BF$44,A14)</f>
        <v>0</v>
      </c>
      <c r="D14" s="179">
        <f>C14-B14</f>
        <v>0</v>
      </c>
      <c r="E14" s="66">
        <f>IF(H7="","",H7)</f>
        <v>46120</v>
      </c>
      <c r="F14" s="67" t="str">
        <f>IF(E14="","",TEXT(E14,"aaa"))</f>
        <v>水</v>
      </c>
      <c r="G14" s="67" t="str">
        <f>IF(COUNTA(H14:M14)-COUNTIF(H14:M14,"就職活動日")=0,"",COUNTA(H14:M14)-COUNTIF(H14:M14,"就職活動日"))</f>
        <v/>
      </c>
      <c r="H14" s="180"/>
      <c r="I14" s="180"/>
      <c r="J14" s="180"/>
      <c r="K14" s="180"/>
      <c r="L14" s="180"/>
      <c r="M14" s="181"/>
      <c r="N14" s="182">
        <f>IF(DAY(E14)&gt;DAY(EDATE(E14,1)),EDATE(E14,1)+1,EDATE(E14,1))</f>
        <v>46150</v>
      </c>
      <c r="O14" s="183" t="str">
        <f>IF(N14="","",TEXT(N14,"aaa"))</f>
        <v>金</v>
      </c>
      <c r="P14" s="183" t="str">
        <f>IF(COUNTA(Q14:V14)-COUNTIF(Q14:V14,"就職活動日")=0,"",COUNTA(Q14:V14)-COUNTIF(Q14:V14,"就職活動日"))</f>
        <v/>
      </c>
      <c r="Q14" s="180"/>
      <c r="R14" s="180"/>
      <c r="S14" s="180"/>
      <c r="T14" s="180"/>
      <c r="U14" s="180"/>
      <c r="V14" s="181"/>
      <c r="W14" s="182">
        <f>IF(DAY(E14)&gt;DAY(EDATE(E14,2)),EDATE(E14,2)+1,EDATE(E14,2))</f>
        <v>46181</v>
      </c>
      <c r="X14" s="183" t="str">
        <f>IF(W14="","",TEXT(W14,"aaa"))</f>
        <v>月</v>
      </c>
      <c r="Y14" s="183" t="str">
        <f>IF(COUNTA(Z14:AE14)-COUNTIF(Z14:AE14,"就職活動日")=0,"",COUNTA(Z14:AE14)-COUNTIF(Z14:AE14,"就職活動日"))</f>
        <v/>
      </c>
      <c r="Z14" s="180"/>
      <c r="AA14" s="180"/>
      <c r="AB14" s="180"/>
      <c r="AC14" s="180"/>
      <c r="AD14" s="180"/>
      <c r="AE14" s="184"/>
      <c r="AF14" s="66">
        <f>IF(DAY(E14)&gt;DAY(EDATE(E14,3)),EDATE(E14,3)+1,EDATE(E14,3))</f>
        <v>46211</v>
      </c>
      <c r="AG14" s="67" t="str">
        <f>IF(AF14="","",TEXT(AF14,"aaa"))</f>
        <v>水</v>
      </c>
      <c r="AH14" s="67" t="str">
        <f>IF(COUNTA(AI14:AN14)-COUNTIF(AI14:AN14,"就職活動日")=0,"",COUNTA(AI14:AN14)-COUNTIF(AI14:AN14,"就職活動日"))</f>
        <v/>
      </c>
      <c r="AI14" s="180"/>
      <c r="AJ14" s="180"/>
      <c r="AK14" s="180"/>
      <c r="AL14" s="180"/>
      <c r="AM14" s="180"/>
      <c r="AN14" s="181"/>
      <c r="AO14" s="215"/>
      <c r="AP14" s="216"/>
      <c r="AQ14" s="216"/>
      <c r="AR14" s="202"/>
      <c r="AS14" s="202"/>
      <c r="AT14" s="202"/>
      <c r="AU14" s="202"/>
      <c r="AV14" s="202"/>
      <c r="AW14" s="201"/>
      <c r="AX14" s="217"/>
      <c r="AY14" s="216"/>
      <c r="AZ14" s="216"/>
      <c r="BA14" s="202"/>
      <c r="BB14" s="202"/>
      <c r="BC14" s="202"/>
      <c r="BD14" s="202"/>
      <c r="BE14" s="202"/>
      <c r="BF14" s="205"/>
      <c r="BG14" s="210">
        <f>IF(DAY(E14)&gt;DAY(EDATE(E14,4)),EDATE(E14,4)+1,EDATE(E14,4))</f>
        <v>46242</v>
      </c>
      <c r="BJ14" s="349">
        <v>46146</v>
      </c>
      <c r="BK14" s="103" t="s">
        <v>81</v>
      </c>
      <c r="BM14"/>
    </row>
    <row r="15" spans="1:65" ht="24" customHeight="1">
      <c r="A15" s="64" t="s">
        <v>78</v>
      </c>
      <c r="B15" s="65"/>
      <c r="C15" s="69">
        <f t="shared" ref="C15:C42" si="1">COUNTIF($E$14:$BF$44,A15)</f>
        <v>0</v>
      </c>
      <c r="D15" s="179">
        <f t="shared" ref="D15:D44" si="2">C15-B15</f>
        <v>0</v>
      </c>
      <c r="E15" s="66">
        <f>IF(E14="","",IF((E14+1)&gt;=$N$14,"",(E14+1)))</f>
        <v>46121</v>
      </c>
      <c r="F15" s="67" t="str">
        <f t="shared" ref="F15:F44" si="3">IF(E15="","",TEXT(E15,"aaa"))</f>
        <v>木</v>
      </c>
      <c r="G15" s="67" t="str">
        <f t="shared" ref="G15:G44" si="4">IF(COUNTA(H15:M15)-COUNTIF(H15:M15,"就職活動日")=0,"",COUNTA(H15:M15)-COUNTIF(H15:M15,"就職活動日"))</f>
        <v/>
      </c>
      <c r="H15" s="180"/>
      <c r="I15" s="180"/>
      <c r="J15" s="180"/>
      <c r="K15" s="180"/>
      <c r="L15" s="180"/>
      <c r="M15" s="180"/>
      <c r="N15" s="182">
        <f>IF(N14="","",IF((N14+1)&gt;=$W$14,"",(N14+1)))</f>
        <v>46151</v>
      </c>
      <c r="O15" s="183" t="str">
        <f t="shared" ref="O15:O44" si="5">IF(N15="","",TEXT(N15,"aaa"))</f>
        <v>土</v>
      </c>
      <c r="P15" s="183" t="str">
        <f t="shared" ref="P15:P44" si="6">IF(COUNTA(Q15:V15)-COUNTIF(Q15:V15,"就職活動日")=0,"",COUNTA(Q15:V15)-COUNTIF(Q15:V15,"就職活動日"))</f>
        <v/>
      </c>
      <c r="Q15" s="180"/>
      <c r="R15" s="180"/>
      <c r="S15" s="180"/>
      <c r="T15" s="180"/>
      <c r="U15" s="180"/>
      <c r="V15" s="180"/>
      <c r="W15" s="182">
        <f>IF(W14="","",IF((W14+1)&gt;=$AF$14,"",(W14+1)))</f>
        <v>46182</v>
      </c>
      <c r="X15" s="183" t="str">
        <f t="shared" ref="X15:X44" si="7">IF(W15="","",TEXT(W15,"aaa"))</f>
        <v>火</v>
      </c>
      <c r="Y15" s="183" t="str">
        <f t="shared" ref="Y15:Y44" si="8">IF(COUNTA(Z15:AE15)-COUNTIF(Z15:AE15,"就職活動日")=0,"",COUNTA(Z15:AE15)-COUNTIF(Z15:AE15,"就職活動日"))</f>
        <v/>
      </c>
      <c r="Z15" s="180"/>
      <c r="AA15" s="180"/>
      <c r="AB15" s="180"/>
      <c r="AC15" s="180"/>
      <c r="AD15" s="180"/>
      <c r="AE15" s="181"/>
      <c r="AF15" s="66">
        <f t="shared" ref="AF15:AF44" si="9">IF(AF14="","",IF((AF14+1)&gt;=$BG$14,"",(AF14+1)))</f>
        <v>46212</v>
      </c>
      <c r="AG15" s="67" t="str">
        <f t="shared" ref="AG15:AG44" si="10">IF(AF15="","",TEXT(AF15,"aaa"))</f>
        <v>木</v>
      </c>
      <c r="AH15" s="67" t="str">
        <f t="shared" ref="AH15:AH44" si="11">IF(COUNTA(AI15:AN15)-COUNTIF(AI15:AN15,"就職活動日")=0,"",COUNTA(AI15:AN15)-COUNTIF(AI15:AN15,"就職活動日"))</f>
        <v/>
      </c>
      <c r="AI15" s="180"/>
      <c r="AJ15" s="180"/>
      <c r="AK15" s="180"/>
      <c r="AL15" s="180"/>
      <c r="AM15" s="180"/>
      <c r="AN15" s="180"/>
      <c r="AO15" s="218"/>
      <c r="AP15" s="216"/>
      <c r="AQ15" s="216"/>
      <c r="AR15" s="202"/>
      <c r="AS15" s="202"/>
      <c r="AT15" s="202"/>
      <c r="AU15" s="202"/>
      <c r="AV15" s="202"/>
      <c r="AW15" s="202"/>
      <c r="AX15" s="217"/>
      <c r="AY15" s="216"/>
      <c r="AZ15" s="216"/>
      <c r="BA15" s="202"/>
      <c r="BB15" s="202"/>
      <c r="BC15" s="202"/>
      <c r="BD15" s="202"/>
      <c r="BE15" s="202"/>
      <c r="BF15" s="201"/>
      <c r="BG15" s="201"/>
      <c r="BJ15" s="349">
        <v>46147</v>
      </c>
      <c r="BK15" s="103" t="s">
        <v>82</v>
      </c>
      <c r="BM15"/>
    </row>
    <row r="16" spans="1:65" ht="24" customHeight="1">
      <c r="A16" s="64" t="s">
        <v>78</v>
      </c>
      <c r="B16" s="65"/>
      <c r="C16" s="69">
        <f t="shared" si="1"/>
        <v>0</v>
      </c>
      <c r="D16" s="179">
        <f t="shared" si="2"/>
        <v>0</v>
      </c>
      <c r="E16" s="66">
        <f t="shared" ref="E16:E44" si="12">IF(E15="","",IF((E15+1)&gt;=$N$14,"",(E15+1)))</f>
        <v>46122</v>
      </c>
      <c r="F16" s="67" t="str">
        <f t="shared" si="3"/>
        <v>金</v>
      </c>
      <c r="G16" s="67" t="str">
        <f t="shared" si="4"/>
        <v/>
      </c>
      <c r="H16" s="180"/>
      <c r="I16" s="180"/>
      <c r="J16" s="180"/>
      <c r="K16" s="180"/>
      <c r="L16" s="180"/>
      <c r="M16" s="180"/>
      <c r="N16" s="182">
        <f t="shared" ref="N16:N44" si="13">IF(N15="","",IF((N15+1)&gt;=$W$14,"",(N15+1)))</f>
        <v>46152</v>
      </c>
      <c r="O16" s="183" t="str">
        <f t="shared" si="5"/>
        <v>日</v>
      </c>
      <c r="P16" s="183" t="str">
        <f t="shared" si="6"/>
        <v/>
      </c>
      <c r="Q16" s="180"/>
      <c r="R16" s="180"/>
      <c r="S16" s="180"/>
      <c r="T16" s="180"/>
      <c r="U16" s="180"/>
      <c r="V16" s="180"/>
      <c r="W16" s="182">
        <f t="shared" ref="W16:W44" si="14">IF(W15="","",IF((W15+1)&gt;=$AF$14,"",(W15+1)))</f>
        <v>46183</v>
      </c>
      <c r="X16" s="183" t="str">
        <f t="shared" si="7"/>
        <v>水</v>
      </c>
      <c r="Y16" s="183" t="str">
        <f t="shared" si="8"/>
        <v/>
      </c>
      <c r="Z16" s="180"/>
      <c r="AA16" s="180"/>
      <c r="AB16" s="180"/>
      <c r="AC16" s="180"/>
      <c r="AD16" s="180"/>
      <c r="AE16" s="180"/>
      <c r="AF16" s="66">
        <f t="shared" si="9"/>
        <v>46213</v>
      </c>
      <c r="AG16" s="67" t="str">
        <f t="shared" si="10"/>
        <v>金</v>
      </c>
      <c r="AH16" s="67" t="str">
        <f t="shared" si="11"/>
        <v/>
      </c>
      <c r="AI16" s="180"/>
      <c r="AJ16" s="180"/>
      <c r="AK16" s="180"/>
      <c r="AL16" s="180"/>
      <c r="AM16" s="180"/>
      <c r="AN16" s="180"/>
      <c r="AO16" s="218"/>
      <c r="AP16" s="216"/>
      <c r="AQ16" s="216"/>
      <c r="AR16" s="202"/>
      <c r="AS16" s="202"/>
      <c r="AT16" s="202"/>
      <c r="AU16" s="202"/>
      <c r="AV16" s="202"/>
      <c r="AW16" s="202"/>
      <c r="AX16" s="217"/>
      <c r="AY16" s="216"/>
      <c r="AZ16" s="216"/>
      <c r="BA16" s="202"/>
      <c r="BB16" s="202"/>
      <c r="BC16" s="202"/>
      <c r="BD16" s="202"/>
      <c r="BE16" s="202"/>
      <c r="BF16" s="202"/>
      <c r="BG16" s="202"/>
      <c r="BJ16" s="349">
        <v>46148</v>
      </c>
      <c r="BK16" s="103" t="s">
        <v>325</v>
      </c>
      <c r="BM16"/>
    </row>
    <row r="17" spans="1:71" ht="24" customHeight="1">
      <c r="A17" s="64" t="s">
        <v>78</v>
      </c>
      <c r="B17" s="65"/>
      <c r="C17" s="69">
        <f t="shared" si="1"/>
        <v>0</v>
      </c>
      <c r="D17" s="179">
        <f t="shared" si="2"/>
        <v>0</v>
      </c>
      <c r="E17" s="66">
        <f t="shared" si="12"/>
        <v>46123</v>
      </c>
      <c r="F17" s="67" t="str">
        <f t="shared" si="3"/>
        <v>土</v>
      </c>
      <c r="G17" s="67" t="str">
        <f t="shared" si="4"/>
        <v/>
      </c>
      <c r="H17" s="180"/>
      <c r="I17" s="180"/>
      <c r="J17" s="180"/>
      <c r="K17" s="180"/>
      <c r="L17" s="180"/>
      <c r="M17" s="181"/>
      <c r="N17" s="182">
        <f t="shared" si="13"/>
        <v>46153</v>
      </c>
      <c r="O17" s="183" t="str">
        <f t="shared" si="5"/>
        <v>月</v>
      </c>
      <c r="P17" s="183" t="str">
        <f t="shared" si="6"/>
        <v/>
      </c>
      <c r="Q17" s="180"/>
      <c r="R17" s="180"/>
      <c r="S17" s="180"/>
      <c r="T17" s="180"/>
      <c r="U17" s="180"/>
      <c r="V17" s="181"/>
      <c r="W17" s="182">
        <f t="shared" si="14"/>
        <v>46184</v>
      </c>
      <c r="X17" s="183" t="str">
        <f t="shared" si="7"/>
        <v>木</v>
      </c>
      <c r="Y17" s="183" t="str">
        <f t="shared" si="8"/>
        <v/>
      </c>
      <c r="Z17" s="180"/>
      <c r="AA17" s="180"/>
      <c r="AB17" s="180"/>
      <c r="AC17" s="180"/>
      <c r="AD17" s="180"/>
      <c r="AE17" s="181"/>
      <c r="AF17" s="66">
        <f t="shared" si="9"/>
        <v>46214</v>
      </c>
      <c r="AG17" s="67" t="str">
        <f t="shared" si="10"/>
        <v>土</v>
      </c>
      <c r="AH17" s="67" t="str">
        <f t="shared" si="11"/>
        <v/>
      </c>
      <c r="AI17" s="180"/>
      <c r="AJ17" s="180"/>
      <c r="AK17" s="180"/>
      <c r="AL17" s="180"/>
      <c r="AM17" s="180"/>
      <c r="AN17" s="181"/>
      <c r="AO17" s="218"/>
      <c r="AP17" s="216"/>
      <c r="AQ17" s="216"/>
      <c r="AR17" s="202"/>
      <c r="AS17" s="202"/>
      <c r="AT17" s="202"/>
      <c r="AU17" s="202"/>
      <c r="AV17" s="202"/>
      <c r="AW17" s="201"/>
      <c r="AX17" s="217"/>
      <c r="AY17" s="216"/>
      <c r="AZ17" s="216"/>
      <c r="BA17" s="202"/>
      <c r="BB17" s="202"/>
      <c r="BC17" s="202"/>
      <c r="BD17" s="202"/>
      <c r="BE17" s="202"/>
      <c r="BF17" s="201"/>
      <c r="BG17" s="201"/>
      <c r="BJ17" s="349">
        <v>46223</v>
      </c>
      <c r="BK17" s="103" t="s">
        <v>83</v>
      </c>
      <c r="BM17"/>
    </row>
    <row r="18" spans="1:71" ht="24" customHeight="1">
      <c r="A18" s="64" t="s">
        <v>78</v>
      </c>
      <c r="B18" s="65"/>
      <c r="C18" s="69">
        <f t="shared" si="1"/>
        <v>0</v>
      </c>
      <c r="D18" s="179">
        <f t="shared" si="2"/>
        <v>0</v>
      </c>
      <c r="E18" s="66">
        <f t="shared" si="12"/>
        <v>46124</v>
      </c>
      <c r="F18" s="67" t="str">
        <f t="shared" si="3"/>
        <v>日</v>
      </c>
      <c r="G18" s="67" t="str">
        <f t="shared" si="4"/>
        <v/>
      </c>
      <c r="H18" s="180"/>
      <c r="I18" s="180"/>
      <c r="J18" s="180"/>
      <c r="K18" s="180"/>
      <c r="L18" s="180"/>
      <c r="M18" s="180"/>
      <c r="N18" s="182">
        <f t="shared" si="13"/>
        <v>46154</v>
      </c>
      <c r="O18" s="183" t="str">
        <f t="shared" si="5"/>
        <v>火</v>
      </c>
      <c r="P18" s="183" t="str">
        <f t="shared" si="6"/>
        <v/>
      </c>
      <c r="Q18" s="180"/>
      <c r="R18" s="180"/>
      <c r="S18" s="180"/>
      <c r="T18" s="180"/>
      <c r="U18" s="180"/>
      <c r="V18" s="180"/>
      <c r="W18" s="182">
        <f t="shared" si="14"/>
        <v>46185</v>
      </c>
      <c r="X18" s="183" t="str">
        <f t="shared" si="7"/>
        <v>金</v>
      </c>
      <c r="Y18" s="183" t="str">
        <f t="shared" si="8"/>
        <v/>
      </c>
      <c r="Z18" s="180"/>
      <c r="AA18" s="180"/>
      <c r="AB18" s="180"/>
      <c r="AC18" s="180"/>
      <c r="AD18" s="180"/>
      <c r="AE18" s="185"/>
      <c r="AF18" s="66">
        <f t="shared" si="9"/>
        <v>46215</v>
      </c>
      <c r="AG18" s="67" t="str">
        <f t="shared" si="10"/>
        <v>日</v>
      </c>
      <c r="AH18" s="67" t="str">
        <f t="shared" si="11"/>
        <v/>
      </c>
      <c r="AI18" s="180"/>
      <c r="AJ18" s="180"/>
      <c r="AK18" s="180"/>
      <c r="AL18" s="180"/>
      <c r="AM18" s="180"/>
      <c r="AN18" s="180"/>
      <c r="AO18" s="218"/>
      <c r="AP18" s="216"/>
      <c r="AQ18" s="216"/>
      <c r="AR18" s="202"/>
      <c r="AS18" s="202"/>
      <c r="AT18" s="202"/>
      <c r="AU18" s="202"/>
      <c r="AV18" s="202"/>
      <c r="AW18" s="202"/>
      <c r="AX18" s="217"/>
      <c r="AY18" s="216"/>
      <c r="AZ18" s="216"/>
      <c r="BA18" s="202"/>
      <c r="BB18" s="202"/>
      <c r="BC18" s="202"/>
      <c r="BD18" s="202"/>
      <c r="BE18" s="202"/>
      <c r="BF18" s="201"/>
      <c r="BG18" s="203"/>
      <c r="BJ18" s="349">
        <v>46245</v>
      </c>
      <c r="BK18" s="103" t="s">
        <v>84</v>
      </c>
      <c r="BM18"/>
    </row>
    <row r="19" spans="1:71" ht="24" customHeight="1">
      <c r="A19" s="64" t="s">
        <v>78</v>
      </c>
      <c r="B19" s="65"/>
      <c r="C19" s="69">
        <f t="shared" si="1"/>
        <v>0</v>
      </c>
      <c r="D19" s="179">
        <f t="shared" si="2"/>
        <v>0</v>
      </c>
      <c r="E19" s="66">
        <f t="shared" si="12"/>
        <v>46125</v>
      </c>
      <c r="F19" s="67" t="str">
        <f t="shared" si="3"/>
        <v>月</v>
      </c>
      <c r="G19" s="67" t="str">
        <f t="shared" si="4"/>
        <v/>
      </c>
      <c r="H19" s="180"/>
      <c r="I19" s="180"/>
      <c r="J19" s="180"/>
      <c r="K19" s="180"/>
      <c r="L19" s="180"/>
      <c r="M19" s="180"/>
      <c r="N19" s="182">
        <f t="shared" si="13"/>
        <v>46155</v>
      </c>
      <c r="O19" s="183" t="str">
        <f t="shared" si="5"/>
        <v>水</v>
      </c>
      <c r="P19" s="183" t="str">
        <f t="shared" si="6"/>
        <v/>
      </c>
      <c r="Q19" s="180"/>
      <c r="R19" s="180"/>
      <c r="S19" s="180"/>
      <c r="T19" s="180"/>
      <c r="U19" s="180"/>
      <c r="V19" s="181"/>
      <c r="W19" s="182">
        <f t="shared" si="14"/>
        <v>46186</v>
      </c>
      <c r="X19" s="183" t="str">
        <f t="shared" si="7"/>
        <v>土</v>
      </c>
      <c r="Y19" s="183" t="str">
        <f t="shared" si="8"/>
        <v/>
      </c>
      <c r="Z19" s="180"/>
      <c r="AA19" s="180"/>
      <c r="AB19" s="180"/>
      <c r="AC19" s="180"/>
      <c r="AD19" s="180"/>
      <c r="AE19" s="186"/>
      <c r="AF19" s="66">
        <f t="shared" si="9"/>
        <v>46216</v>
      </c>
      <c r="AG19" s="67" t="str">
        <f t="shared" si="10"/>
        <v>月</v>
      </c>
      <c r="AH19" s="67" t="str">
        <f t="shared" si="11"/>
        <v/>
      </c>
      <c r="AI19" s="180"/>
      <c r="AJ19" s="180"/>
      <c r="AK19" s="180"/>
      <c r="AL19" s="180"/>
      <c r="AM19" s="180"/>
      <c r="AN19" s="180"/>
      <c r="AO19" s="218"/>
      <c r="AP19" s="216"/>
      <c r="AQ19" s="216"/>
      <c r="AR19" s="202"/>
      <c r="AS19" s="202"/>
      <c r="AT19" s="202"/>
      <c r="AU19" s="202"/>
      <c r="AV19" s="202"/>
      <c r="AW19" s="201"/>
      <c r="AX19" s="217"/>
      <c r="AY19" s="216"/>
      <c r="AZ19" s="216"/>
      <c r="BA19" s="202"/>
      <c r="BB19" s="202"/>
      <c r="BC19" s="202"/>
      <c r="BD19" s="202"/>
      <c r="BE19" s="202"/>
      <c r="BF19" s="202"/>
      <c r="BG19" s="204"/>
      <c r="BJ19" s="349">
        <v>46247</v>
      </c>
      <c r="BK19" s="103" t="s">
        <v>326</v>
      </c>
      <c r="BM19"/>
    </row>
    <row r="20" spans="1:71" ht="24" customHeight="1">
      <c r="A20" s="64" t="s">
        <v>78</v>
      </c>
      <c r="B20" s="65"/>
      <c r="C20" s="69">
        <f t="shared" si="1"/>
        <v>0</v>
      </c>
      <c r="D20" s="179">
        <f t="shared" si="2"/>
        <v>0</v>
      </c>
      <c r="E20" s="66">
        <f t="shared" si="12"/>
        <v>46126</v>
      </c>
      <c r="F20" s="67" t="str">
        <f t="shared" si="3"/>
        <v>火</v>
      </c>
      <c r="G20" s="67" t="str">
        <f t="shared" si="4"/>
        <v/>
      </c>
      <c r="H20" s="180"/>
      <c r="I20" s="180"/>
      <c r="J20" s="180"/>
      <c r="K20" s="180"/>
      <c r="L20" s="180"/>
      <c r="M20" s="180"/>
      <c r="N20" s="182">
        <f t="shared" si="13"/>
        <v>46156</v>
      </c>
      <c r="O20" s="183" t="str">
        <f t="shared" si="5"/>
        <v>木</v>
      </c>
      <c r="P20" s="183" t="str">
        <f t="shared" si="6"/>
        <v/>
      </c>
      <c r="Q20" s="180"/>
      <c r="R20" s="180"/>
      <c r="S20" s="180"/>
      <c r="T20" s="180"/>
      <c r="U20" s="180"/>
      <c r="V20" s="180"/>
      <c r="W20" s="182">
        <f t="shared" si="14"/>
        <v>46187</v>
      </c>
      <c r="X20" s="183" t="str">
        <f t="shared" si="7"/>
        <v>日</v>
      </c>
      <c r="Y20" s="183" t="str">
        <f t="shared" si="8"/>
        <v/>
      </c>
      <c r="Z20" s="180"/>
      <c r="AA20" s="180"/>
      <c r="AB20" s="180"/>
      <c r="AC20" s="180"/>
      <c r="AD20" s="180"/>
      <c r="AE20" s="180"/>
      <c r="AF20" s="66">
        <f t="shared" si="9"/>
        <v>46217</v>
      </c>
      <c r="AG20" s="67" t="str">
        <f t="shared" si="10"/>
        <v>火</v>
      </c>
      <c r="AH20" s="67" t="str">
        <f t="shared" si="11"/>
        <v/>
      </c>
      <c r="AI20" s="180"/>
      <c r="AJ20" s="180"/>
      <c r="AK20" s="180"/>
      <c r="AL20" s="180"/>
      <c r="AM20" s="180"/>
      <c r="AN20" s="180"/>
      <c r="AO20" s="218"/>
      <c r="AP20" s="216"/>
      <c r="AQ20" s="216"/>
      <c r="AR20" s="202"/>
      <c r="AS20" s="202"/>
      <c r="AT20" s="202"/>
      <c r="AU20" s="202"/>
      <c r="AV20" s="202"/>
      <c r="AW20" s="202"/>
      <c r="AX20" s="217"/>
      <c r="AY20" s="216"/>
      <c r="AZ20" s="216"/>
      <c r="BA20" s="202"/>
      <c r="BB20" s="202"/>
      <c r="BC20" s="202"/>
      <c r="BD20" s="202"/>
      <c r="BE20" s="202"/>
      <c r="BF20" s="202"/>
      <c r="BG20" s="202"/>
      <c r="BJ20" s="349">
        <v>46248</v>
      </c>
      <c r="BK20" s="103" t="s">
        <v>326</v>
      </c>
      <c r="BM20"/>
    </row>
    <row r="21" spans="1:71" ht="24" customHeight="1">
      <c r="A21" s="64" t="s">
        <v>78</v>
      </c>
      <c r="B21" s="65"/>
      <c r="C21" s="69">
        <f t="shared" si="1"/>
        <v>0</v>
      </c>
      <c r="D21" s="179">
        <f t="shared" si="2"/>
        <v>0</v>
      </c>
      <c r="E21" s="66">
        <f t="shared" si="12"/>
        <v>46127</v>
      </c>
      <c r="F21" s="67" t="str">
        <f t="shared" si="3"/>
        <v>水</v>
      </c>
      <c r="G21" s="67" t="str">
        <f t="shared" si="4"/>
        <v/>
      </c>
      <c r="H21" s="180"/>
      <c r="I21" s="180"/>
      <c r="J21" s="180"/>
      <c r="K21" s="180"/>
      <c r="L21" s="180"/>
      <c r="M21" s="180"/>
      <c r="N21" s="182">
        <f t="shared" si="13"/>
        <v>46157</v>
      </c>
      <c r="O21" s="183" t="str">
        <f t="shared" si="5"/>
        <v>金</v>
      </c>
      <c r="P21" s="183" t="str">
        <f t="shared" si="6"/>
        <v/>
      </c>
      <c r="Q21" s="180"/>
      <c r="R21" s="180"/>
      <c r="S21" s="180"/>
      <c r="T21" s="180"/>
      <c r="U21" s="180"/>
      <c r="V21" s="181"/>
      <c r="W21" s="182">
        <f t="shared" si="14"/>
        <v>46188</v>
      </c>
      <c r="X21" s="183" t="str">
        <f t="shared" si="7"/>
        <v>月</v>
      </c>
      <c r="Y21" s="183" t="str">
        <f t="shared" si="8"/>
        <v/>
      </c>
      <c r="Z21" s="180"/>
      <c r="AA21" s="180"/>
      <c r="AB21" s="180"/>
      <c r="AC21" s="180"/>
      <c r="AD21" s="180"/>
      <c r="AE21" s="180"/>
      <c r="AF21" s="66">
        <f t="shared" si="9"/>
        <v>46218</v>
      </c>
      <c r="AG21" s="67" t="str">
        <f t="shared" si="10"/>
        <v>水</v>
      </c>
      <c r="AH21" s="67" t="str">
        <f t="shared" si="11"/>
        <v/>
      </c>
      <c r="AI21" s="180"/>
      <c r="AJ21" s="180"/>
      <c r="AK21" s="180"/>
      <c r="AL21" s="180"/>
      <c r="AM21" s="180"/>
      <c r="AN21" s="180"/>
      <c r="AO21" s="218"/>
      <c r="AP21" s="216"/>
      <c r="AQ21" s="216"/>
      <c r="AR21" s="202"/>
      <c r="AS21" s="202"/>
      <c r="AT21" s="202"/>
      <c r="AU21" s="202"/>
      <c r="AV21" s="202"/>
      <c r="AW21" s="201"/>
      <c r="AX21" s="217"/>
      <c r="AY21" s="216"/>
      <c r="AZ21" s="216"/>
      <c r="BA21" s="202"/>
      <c r="BB21" s="202"/>
      <c r="BC21" s="202"/>
      <c r="BD21" s="202"/>
      <c r="BE21" s="202"/>
      <c r="BF21" s="202"/>
      <c r="BG21" s="202"/>
      <c r="BJ21" s="349">
        <v>46249</v>
      </c>
      <c r="BK21" s="103" t="s">
        <v>326</v>
      </c>
      <c r="BM21"/>
    </row>
    <row r="22" spans="1:71" ht="24" customHeight="1">
      <c r="A22" s="64" t="s">
        <v>78</v>
      </c>
      <c r="B22" s="65"/>
      <c r="C22" s="69">
        <f t="shared" si="1"/>
        <v>0</v>
      </c>
      <c r="D22" s="179">
        <f t="shared" si="2"/>
        <v>0</v>
      </c>
      <c r="E22" s="66">
        <f t="shared" si="12"/>
        <v>46128</v>
      </c>
      <c r="F22" s="67" t="str">
        <f t="shared" si="3"/>
        <v>木</v>
      </c>
      <c r="G22" s="67" t="str">
        <f t="shared" si="4"/>
        <v/>
      </c>
      <c r="H22" s="180"/>
      <c r="I22" s="180"/>
      <c r="J22" s="180"/>
      <c r="K22" s="180"/>
      <c r="L22" s="180"/>
      <c r="M22" s="180"/>
      <c r="N22" s="182">
        <f t="shared" si="13"/>
        <v>46158</v>
      </c>
      <c r="O22" s="183" t="str">
        <f t="shared" si="5"/>
        <v>土</v>
      </c>
      <c r="P22" s="183" t="str">
        <f t="shared" si="6"/>
        <v/>
      </c>
      <c r="Q22" s="180"/>
      <c r="R22" s="180"/>
      <c r="S22" s="180"/>
      <c r="T22" s="180"/>
      <c r="U22" s="180"/>
      <c r="V22" s="180"/>
      <c r="W22" s="182">
        <f t="shared" si="14"/>
        <v>46189</v>
      </c>
      <c r="X22" s="183" t="str">
        <f t="shared" si="7"/>
        <v>火</v>
      </c>
      <c r="Y22" s="183" t="str">
        <f t="shared" si="8"/>
        <v/>
      </c>
      <c r="Z22" s="180"/>
      <c r="AA22" s="180"/>
      <c r="AB22" s="180"/>
      <c r="AC22" s="180"/>
      <c r="AD22" s="180"/>
      <c r="AE22" s="181"/>
      <c r="AF22" s="66">
        <f t="shared" si="9"/>
        <v>46219</v>
      </c>
      <c r="AG22" s="67" t="str">
        <f t="shared" si="10"/>
        <v>木</v>
      </c>
      <c r="AH22" s="67" t="str">
        <f t="shared" si="11"/>
        <v/>
      </c>
      <c r="AI22" s="180"/>
      <c r="AJ22" s="180"/>
      <c r="AK22" s="180"/>
      <c r="AL22" s="180"/>
      <c r="AM22" s="180"/>
      <c r="AN22" s="180"/>
      <c r="AO22" s="218"/>
      <c r="AP22" s="216"/>
      <c r="AQ22" s="216"/>
      <c r="AR22" s="202"/>
      <c r="AS22" s="202"/>
      <c r="AT22" s="202"/>
      <c r="AU22" s="202"/>
      <c r="AV22" s="202"/>
      <c r="AW22" s="202"/>
      <c r="AX22" s="217"/>
      <c r="AY22" s="216"/>
      <c r="AZ22" s="216"/>
      <c r="BA22" s="202"/>
      <c r="BB22" s="202"/>
      <c r="BC22" s="202"/>
      <c r="BD22" s="202"/>
      <c r="BE22" s="202"/>
      <c r="BF22" s="201"/>
      <c r="BG22" s="201"/>
      <c r="BJ22" s="349">
        <v>46286</v>
      </c>
      <c r="BK22" s="103" t="s">
        <v>306</v>
      </c>
      <c r="BM22"/>
    </row>
    <row r="23" spans="1:71" ht="24" customHeight="1">
      <c r="A23" s="64" t="s">
        <v>78</v>
      </c>
      <c r="B23" s="65"/>
      <c r="C23" s="69">
        <f t="shared" si="1"/>
        <v>0</v>
      </c>
      <c r="D23" s="179">
        <f t="shared" si="2"/>
        <v>0</v>
      </c>
      <c r="E23" s="66">
        <f t="shared" si="12"/>
        <v>46129</v>
      </c>
      <c r="F23" s="67" t="str">
        <f t="shared" si="3"/>
        <v>金</v>
      </c>
      <c r="G23" s="67" t="str">
        <f t="shared" si="4"/>
        <v/>
      </c>
      <c r="H23" s="180"/>
      <c r="I23" s="180"/>
      <c r="J23" s="180"/>
      <c r="K23" s="180"/>
      <c r="L23" s="180"/>
      <c r="M23" s="180"/>
      <c r="N23" s="182">
        <f t="shared" si="13"/>
        <v>46159</v>
      </c>
      <c r="O23" s="183" t="str">
        <f t="shared" si="5"/>
        <v>日</v>
      </c>
      <c r="P23" s="183" t="str">
        <f t="shared" si="6"/>
        <v/>
      </c>
      <c r="Q23" s="180"/>
      <c r="R23" s="180"/>
      <c r="S23" s="180"/>
      <c r="T23" s="180"/>
      <c r="U23" s="180"/>
      <c r="V23" s="180"/>
      <c r="W23" s="182">
        <f t="shared" si="14"/>
        <v>46190</v>
      </c>
      <c r="X23" s="183" t="str">
        <f t="shared" si="7"/>
        <v>水</v>
      </c>
      <c r="Y23" s="183" t="str">
        <f t="shared" si="8"/>
        <v/>
      </c>
      <c r="Z23" s="180"/>
      <c r="AA23" s="180"/>
      <c r="AB23" s="180"/>
      <c r="AC23" s="180"/>
      <c r="AD23" s="180"/>
      <c r="AE23" s="184"/>
      <c r="AF23" s="66">
        <f t="shared" si="9"/>
        <v>46220</v>
      </c>
      <c r="AG23" s="67" t="str">
        <f t="shared" si="10"/>
        <v>金</v>
      </c>
      <c r="AH23" s="67" t="str">
        <f t="shared" si="11"/>
        <v/>
      </c>
      <c r="AI23" s="180"/>
      <c r="AJ23" s="180"/>
      <c r="AK23" s="180"/>
      <c r="AL23" s="180"/>
      <c r="AM23" s="180"/>
      <c r="AN23" s="180"/>
      <c r="AO23" s="218"/>
      <c r="AP23" s="216"/>
      <c r="AQ23" s="216"/>
      <c r="AR23" s="202"/>
      <c r="AS23" s="202"/>
      <c r="AT23" s="202"/>
      <c r="AU23" s="202"/>
      <c r="AV23" s="202"/>
      <c r="AW23" s="202"/>
      <c r="AX23" s="217"/>
      <c r="AY23" s="216"/>
      <c r="AZ23" s="216"/>
      <c r="BA23" s="202"/>
      <c r="BB23" s="202"/>
      <c r="BC23" s="202"/>
      <c r="BD23" s="202"/>
      <c r="BE23" s="202"/>
      <c r="BF23" s="205"/>
      <c r="BG23" s="205"/>
      <c r="BJ23" s="349">
        <v>46287</v>
      </c>
      <c r="BK23" s="103" t="s">
        <v>327</v>
      </c>
      <c r="BM23"/>
    </row>
    <row r="24" spans="1:71" ht="24" customHeight="1">
      <c r="A24" s="64" t="s">
        <v>78</v>
      </c>
      <c r="B24" s="65"/>
      <c r="C24" s="69">
        <f t="shared" si="1"/>
        <v>0</v>
      </c>
      <c r="D24" s="179">
        <f t="shared" si="2"/>
        <v>0</v>
      </c>
      <c r="E24" s="66">
        <f t="shared" si="12"/>
        <v>46130</v>
      </c>
      <c r="F24" s="67" t="str">
        <f t="shared" si="3"/>
        <v>土</v>
      </c>
      <c r="G24" s="67" t="str">
        <f t="shared" si="4"/>
        <v/>
      </c>
      <c r="H24" s="180"/>
      <c r="I24" s="180"/>
      <c r="J24" s="180"/>
      <c r="K24" s="180"/>
      <c r="L24" s="180"/>
      <c r="M24" s="181"/>
      <c r="N24" s="182">
        <f t="shared" si="13"/>
        <v>46160</v>
      </c>
      <c r="O24" s="183" t="str">
        <f t="shared" si="5"/>
        <v>月</v>
      </c>
      <c r="P24" s="183" t="str">
        <f t="shared" si="6"/>
        <v/>
      </c>
      <c r="Q24" s="180"/>
      <c r="R24" s="180"/>
      <c r="S24" s="180"/>
      <c r="T24" s="180"/>
      <c r="U24" s="180"/>
      <c r="V24" s="181"/>
      <c r="W24" s="182">
        <f t="shared" si="14"/>
        <v>46191</v>
      </c>
      <c r="X24" s="183" t="str">
        <f t="shared" si="7"/>
        <v>木</v>
      </c>
      <c r="Y24" s="183" t="str">
        <f t="shared" si="8"/>
        <v/>
      </c>
      <c r="Z24" s="180"/>
      <c r="AA24" s="180"/>
      <c r="AB24" s="180"/>
      <c r="AC24" s="180"/>
      <c r="AD24" s="180"/>
      <c r="AE24" s="181"/>
      <c r="AF24" s="66">
        <f t="shared" si="9"/>
        <v>46221</v>
      </c>
      <c r="AG24" s="67" t="str">
        <f t="shared" si="10"/>
        <v>土</v>
      </c>
      <c r="AH24" s="67" t="str">
        <f t="shared" si="11"/>
        <v/>
      </c>
      <c r="AI24" s="180"/>
      <c r="AJ24" s="180"/>
      <c r="AK24" s="180"/>
      <c r="AL24" s="180"/>
      <c r="AM24" s="180"/>
      <c r="AN24" s="181"/>
      <c r="AO24" s="218"/>
      <c r="AP24" s="216"/>
      <c r="AQ24" s="216"/>
      <c r="AR24" s="202"/>
      <c r="AS24" s="202"/>
      <c r="AT24" s="202"/>
      <c r="AU24" s="202"/>
      <c r="AV24" s="202"/>
      <c r="AW24" s="201"/>
      <c r="AX24" s="217"/>
      <c r="AY24" s="216"/>
      <c r="AZ24" s="216"/>
      <c r="BA24" s="202"/>
      <c r="BB24" s="202"/>
      <c r="BC24" s="202"/>
      <c r="BD24" s="202"/>
      <c r="BE24" s="202"/>
      <c r="BF24" s="201"/>
      <c r="BG24" s="201"/>
      <c r="BJ24" s="349">
        <v>46288</v>
      </c>
      <c r="BK24" s="103" t="s">
        <v>307</v>
      </c>
      <c r="BM24"/>
    </row>
    <row r="25" spans="1:71" ht="24" customHeight="1">
      <c r="A25" s="64" t="s">
        <v>78</v>
      </c>
      <c r="B25" s="65"/>
      <c r="C25" s="69">
        <f t="shared" si="1"/>
        <v>0</v>
      </c>
      <c r="D25" s="179">
        <f t="shared" si="2"/>
        <v>0</v>
      </c>
      <c r="E25" s="66">
        <f t="shared" si="12"/>
        <v>46131</v>
      </c>
      <c r="F25" s="67" t="str">
        <f t="shared" si="3"/>
        <v>日</v>
      </c>
      <c r="G25" s="67" t="str">
        <f t="shared" si="4"/>
        <v/>
      </c>
      <c r="H25" s="180"/>
      <c r="I25" s="180"/>
      <c r="J25" s="180"/>
      <c r="K25" s="180"/>
      <c r="L25" s="180"/>
      <c r="M25" s="180"/>
      <c r="N25" s="182">
        <f t="shared" si="13"/>
        <v>46161</v>
      </c>
      <c r="O25" s="183" t="str">
        <f t="shared" si="5"/>
        <v>火</v>
      </c>
      <c r="P25" s="183" t="str">
        <f t="shared" si="6"/>
        <v/>
      </c>
      <c r="Q25" s="180"/>
      <c r="R25" s="180"/>
      <c r="S25" s="180"/>
      <c r="T25" s="180"/>
      <c r="U25" s="180"/>
      <c r="V25" s="180"/>
      <c r="W25" s="182">
        <f t="shared" si="14"/>
        <v>46192</v>
      </c>
      <c r="X25" s="183" t="str">
        <f t="shared" si="7"/>
        <v>金</v>
      </c>
      <c r="Y25" s="183" t="str">
        <f t="shared" si="8"/>
        <v/>
      </c>
      <c r="Z25" s="180"/>
      <c r="AA25" s="180"/>
      <c r="AB25" s="180"/>
      <c r="AC25" s="180"/>
      <c r="AD25" s="180"/>
      <c r="AE25" s="186"/>
      <c r="AF25" s="66">
        <f t="shared" si="9"/>
        <v>46222</v>
      </c>
      <c r="AG25" s="67" t="str">
        <f t="shared" si="10"/>
        <v>日</v>
      </c>
      <c r="AH25" s="67" t="str">
        <f t="shared" si="11"/>
        <v/>
      </c>
      <c r="AI25" s="180"/>
      <c r="AJ25" s="180"/>
      <c r="AK25" s="180"/>
      <c r="AL25" s="180"/>
      <c r="AM25" s="180"/>
      <c r="AN25" s="180"/>
      <c r="AO25" s="218"/>
      <c r="AP25" s="216"/>
      <c r="AQ25" s="216"/>
      <c r="AR25" s="202"/>
      <c r="AS25" s="202"/>
      <c r="AT25" s="202"/>
      <c r="AU25" s="202"/>
      <c r="AV25" s="202"/>
      <c r="AW25" s="202"/>
      <c r="AX25" s="217"/>
      <c r="AY25" s="216"/>
      <c r="AZ25" s="216"/>
      <c r="BA25" s="202"/>
      <c r="BB25" s="202"/>
      <c r="BC25" s="202"/>
      <c r="BD25" s="202"/>
      <c r="BE25" s="202"/>
      <c r="BF25" s="202"/>
      <c r="BG25" s="204"/>
      <c r="BJ25" s="349">
        <v>46307</v>
      </c>
      <c r="BK25" s="103" t="s">
        <v>305</v>
      </c>
      <c r="BM25"/>
    </row>
    <row r="26" spans="1:71" ht="24" customHeight="1">
      <c r="A26" s="64" t="s">
        <v>78</v>
      </c>
      <c r="B26" s="65"/>
      <c r="C26" s="69">
        <f t="shared" si="1"/>
        <v>0</v>
      </c>
      <c r="D26" s="179">
        <f t="shared" si="2"/>
        <v>0</v>
      </c>
      <c r="E26" s="66">
        <f t="shared" si="12"/>
        <v>46132</v>
      </c>
      <c r="F26" s="67" t="str">
        <f t="shared" si="3"/>
        <v>月</v>
      </c>
      <c r="G26" s="67" t="str">
        <f t="shared" si="4"/>
        <v/>
      </c>
      <c r="H26" s="180"/>
      <c r="I26" s="180"/>
      <c r="J26" s="180"/>
      <c r="K26" s="180"/>
      <c r="L26" s="180"/>
      <c r="M26" s="181"/>
      <c r="N26" s="182">
        <f t="shared" si="13"/>
        <v>46162</v>
      </c>
      <c r="O26" s="183" t="str">
        <f t="shared" si="5"/>
        <v>水</v>
      </c>
      <c r="P26" s="183" t="str">
        <f t="shared" si="6"/>
        <v/>
      </c>
      <c r="Q26" s="180"/>
      <c r="R26" s="180"/>
      <c r="S26" s="180"/>
      <c r="T26" s="180"/>
      <c r="U26" s="180"/>
      <c r="V26" s="181"/>
      <c r="W26" s="182">
        <f t="shared" si="14"/>
        <v>46193</v>
      </c>
      <c r="X26" s="183" t="str">
        <f t="shared" si="7"/>
        <v>土</v>
      </c>
      <c r="Y26" s="183" t="str">
        <f t="shared" si="8"/>
        <v/>
      </c>
      <c r="Z26" s="180"/>
      <c r="AA26" s="180"/>
      <c r="AB26" s="180"/>
      <c r="AC26" s="180"/>
      <c r="AD26" s="180"/>
      <c r="AE26" s="186"/>
      <c r="AF26" s="66">
        <f t="shared" si="9"/>
        <v>46223</v>
      </c>
      <c r="AG26" s="67" t="str">
        <f t="shared" si="10"/>
        <v>月</v>
      </c>
      <c r="AH26" s="67" t="str">
        <f t="shared" si="11"/>
        <v/>
      </c>
      <c r="AI26" s="180"/>
      <c r="AJ26" s="180"/>
      <c r="AK26" s="180"/>
      <c r="AL26" s="180"/>
      <c r="AM26" s="180"/>
      <c r="AN26" s="181"/>
      <c r="AO26" s="218"/>
      <c r="AP26" s="216"/>
      <c r="AQ26" s="216"/>
      <c r="AR26" s="202"/>
      <c r="AS26" s="202"/>
      <c r="AT26" s="202"/>
      <c r="AU26" s="202"/>
      <c r="AV26" s="202"/>
      <c r="AW26" s="201"/>
      <c r="AX26" s="217"/>
      <c r="AY26" s="216"/>
      <c r="AZ26" s="216"/>
      <c r="BA26" s="202"/>
      <c r="BB26" s="202"/>
      <c r="BC26" s="202"/>
      <c r="BD26" s="202"/>
      <c r="BE26" s="202"/>
      <c r="BF26" s="202"/>
      <c r="BG26" s="204"/>
      <c r="BJ26" s="349">
        <v>46329</v>
      </c>
      <c r="BK26" s="103" t="s">
        <v>308</v>
      </c>
      <c r="BM26"/>
    </row>
    <row r="27" spans="1:71" ht="24" customHeight="1">
      <c r="A27" s="64" t="s">
        <v>78</v>
      </c>
      <c r="B27" s="65"/>
      <c r="C27" s="69">
        <f t="shared" si="1"/>
        <v>0</v>
      </c>
      <c r="D27" s="179">
        <f t="shared" si="2"/>
        <v>0</v>
      </c>
      <c r="E27" s="66">
        <f t="shared" si="12"/>
        <v>46133</v>
      </c>
      <c r="F27" s="67" t="str">
        <f t="shared" si="3"/>
        <v>火</v>
      </c>
      <c r="G27" s="67" t="str">
        <f t="shared" si="4"/>
        <v/>
      </c>
      <c r="H27" s="180"/>
      <c r="I27" s="180"/>
      <c r="J27" s="180"/>
      <c r="K27" s="180"/>
      <c r="L27" s="180"/>
      <c r="M27" s="180"/>
      <c r="N27" s="182">
        <f t="shared" si="13"/>
        <v>46163</v>
      </c>
      <c r="O27" s="183" t="str">
        <f t="shared" si="5"/>
        <v>木</v>
      </c>
      <c r="P27" s="183" t="str">
        <f t="shared" si="6"/>
        <v/>
      </c>
      <c r="Q27" s="180"/>
      <c r="R27" s="180"/>
      <c r="S27" s="180"/>
      <c r="T27" s="180"/>
      <c r="U27" s="180"/>
      <c r="V27" s="180"/>
      <c r="W27" s="182">
        <f t="shared" si="14"/>
        <v>46194</v>
      </c>
      <c r="X27" s="183" t="str">
        <f t="shared" si="7"/>
        <v>日</v>
      </c>
      <c r="Y27" s="183" t="str">
        <f t="shared" si="8"/>
        <v/>
      </c>
      <c r="Z27" s="180"/>
      <c r="AA27" s="180"/>
      <c r="AB27" s="180"/>
      <c r="AC27" s="180"/>
      <c r="AD27" s="180"/>
      <c r="AE27" s="186"/>
      <c r="AF27" s="66">
        <f t="shared" si="9"/>
        <v>46224</v>
      </c>
      <c r="AG27" s="67" t="str">
        <f t="shared" si="10"/>
        <v>火</v>
      </c>
      <c r="AH27" s="67" t="str">
        <f t="shared" si="11"/>
        <v/>
      </c>
      <c r="AI27" s="180"/>
      <c r="AJ27" s="180"/>
      <c r="AK27" s="180"/>
      <c r="AL27" s="180"/>
      <c r="AM27" s="180"/>
      <c r="AN27" s="180"/>
      <c r="AO27" s="218"/>
      <c r="AP27" s="216"/>
      <c r="AQ27" s="216"/>
      <c r="AR27" s="202"/>
      <c r="AS27" s="202"/>
      <c r="AT27" s="202"/>
      <c r="AU27" s="202"/>
      <c r="AV27" s="202"/>
      <c r="AW27" s="202"/>
      <c r="AX27" s="217"/>
      <c r="AY27" s="216"/>
      <c r="AZ27" s="216"/>
      <c r="BA27" s="202"/>
      <c r="BB27" s="202"/>
      <c r="BC27" s="202"/>
      <c r="BD27" s="202"/>
      <c r="BE27" s="202"/>
      <c r="BF27" s="202"/>
      <c r="BG27" s="204"/>
      <c r="BJ27" s="349">
        <v>46349</v>
      </c>
      <c r="BK27" s="103" t="s">
        <v>309</v>
      </c>
    </row>
    <row r="28" spans="1:71" ht="24" customHeight="1">
      <c r="A28" s="64" t="s">
        <v>78</v>
      </c>
      <c r="B28" s="65"/>
      <c r="C28" s="69">
        <f t="shared" si="1"/>
        <v>0</v>
      </c>
      <c r="D28" s="179">
        <f t="shared" si="2"/>
        <v>0</v>
      </c>
      <c r="E28" s="66">
        <f t="shared" si="12"/>
        <v>46134</v>
      </c>
      <c r="F28" s="67" t="str">
        <f t="shared" si="3"/>
        <v>水</v>
      </c>
      <c r="G28" s="67" t="str">
        <f t="shared" si="4"/>
        <v/>
      </c>
      <c r="H28" s="180"/>
      <c r="I28" s="180"/>
      <c r="J28" s="180"/>
      <c r="K28" s="180"/>
      <c r="L28" s="180"/>
      <c r="M28" s="181"/>
      <c r="N28" s="182">
        <f t="shared" si="13"/>
        <v>46164</v>
      </c>
      <c r="O28" s="183" t="str">
        <f t="shared" si="5"/>
        <v>金</v>
      </c>
      <c r="P28" s="183" t="str">
        <f t="shared" si="6"/>
        <v/>
      </c>
      <c r="Q28" s="180"/>
      <c r="R28" s="180"/>
      <c r="S28" s="180"/>
      <c r="T28" s="180"/>
      <c r="U28" s="180"/>
      <c r="V28" s="181"/>
      <c r="W28" s="182">
        <f t="shared" si="14"/>
        <v>46195</v>
      </c>
      <c r="X28" s="183" t="str">
        <f t="shared" si="7"/>
        <v>月</v>
      </c>
      <c r="Y28" s="183" t="str">
        <f t="shared" si="8"/>
        <v/>
      </c>
      <c r="Z28" s="180"/>
      <c r="AA28" s="180"/>
      <c r="AB28" s="180"/>
      <c r="AC28" s="180"/>
      <c r="AD28" s="180"/>
      <c r="AE28" s="180"/>
      <c r="AF28" s="66">
        <f t="shared" si="9"/>
        <v>46225</v>
      </c>
      <c r="AG28" s="67" t="str">
        <f t="shared" si="10"/>
        <v>水</v>
      </c>
      <c r="AH28" s="67" t="str">
        <f t="shared" si="11"/>
        <v/>
      </c>
      <c r="AI28" s="180"/>
      <c r="AJ28" s="180"/>
      <c r="AK28" s="180"/>
      <c r="AL28" s="180"/>
      <c r="AM28" s="180"/>
      <c r="AN28" s="181"/>
      <c r="AO28" s="218"/>
      <c r="AP28" s="216"/>
      <c r="AQ28" s="216"/>
      <c r="AR28" s="202"/>
      <c r="AS28" s="202"/>
      <c r="AT28" s="202"/>
      <c r="AU28" s="202"/>
      <c r="AV28" s="202"/>
      <c r="AW28" s="201"/>
      <c r="AX28" s="217"/>
      <c r="AY28" s="216"/>
      <c r="AZ28" s="216"/>
      <c r="BA28" s="202"/>
      <c r="BB28" s="202"/>
      <c r="BC28" s="202"/>
      <c r="BD28" s="202"/>
      <c r="BE28" s="202"/>
      <c r="BF28" s="202"/>
      <c r="BG28" s="202"/>
      <c r="BJ28" s="349">
        <v>46385</v>
      </c>
      <c r="BK28" s="103" t="s">
        <v>328</v>
      </c>
    </row>
    <row r="29" spans="1:71" ht="24" customHeight="1">
      <c r="A29" s="64" t="s">
        <v>78</v>
      </c>
      <c r="B29" s="65"/>
      <c r="C29" s="69">
        <f t="shared" si="1"/>
        <v>0</v>
      </c>
      <c r="D29" s="179">
        <f t="shared" si="2"/>
        <v>0</v>
      </c>
      <c r="E29" s="66">
        <f t="shared" si="12"/>
        <v>46135</v>
      </c>
      <c r="F29" s="67" t="str">
        <f t="shared" si="3"/>
        <v>木</v>
      </c>
      <c r="G29" s="67" t="str">
        <f t="shared" si="4"/>
        <v/>
      </c>
      <c r="H29" s="180"/>
      <c r="I29" s="180"/>
      <c r="J29" s="180"/>
      <c r="K29" s="180"/>
      <c r="L29" s="180"/>
      <c r="M29" s="180"/>
      <c r="N29" s="182">
        <f t="shared" si="13"/>
        <v>46165</v>
      </c>
      <c r="O29" s="183" t="str">
        <f t="shared" si="5"/>
        <v>土</v>
      </c>
      <c r="P29" s="183" t="str">
        <f t="shared" si="6"/>
        <v/>
      </c>
      <c r="Q29" s="180"/>
      <c r="R29" s="180"/>
      <c r="S29" s="180"/>
      <c r="T29" s="180"/>
      <c r="U29" s="180"/>
      <c r="V29" s="180"/>
      <c r="W29" s="182">
        <f t="shared" si="14"/>
        <v>46196</v>
      </c>
      <c r="X29" s="183" t="str">
        <f t="shared" si="7"/>
        <v>火</v>
      </c>
      <c r="Y29" s="183" t="str">
        <f t="shared" si="8"/>
        <v/>
      </c>
      <c r="Z29" s="180"/>
      <c r="AA29" s="180"/>
      <c r="AB29" s="180"/>
      <c r="AC29" s="180"/>
      <c r="AD29" s="180"/>
      <c r="AE29" s="181"/>
      <c r="AF29" s="66">
        <f t="shared" si="9"/>
        <v>46226</v>
      </c>
      <c r="AG29" s="67" t="str">
        <f t="shared" si="10"/>
        <v>木</v>
      </c>
      <c r="AH29" s="67" t="str">
        <f t="shared" si="11"/>
        <v/>
      </c>
      <c r="AI29" s="180"/>
      <c r="AJ29" s="180"/>
      <c r="AK29" s="180"/>
      <c r="AL29" s="180"/>
      <c r="AM29" s="180"/>
      <c r="AN29" s="180"/>
      <c r="AO29" s="218"/>
      <c r="AP29" s="216"/>
      <c r="AQ29" s="216"/>
      <c r="AR29" s="202"/>
      <c r="AS29" s="202"/>
      <c r="AT29" s="202"/>
      <c r="AU29" s="202"/>
      <c r="AV29" s="202"/>
      <c r="AW29" s="202"/>
      <c r="AX29" s="217"/>
      <c r="AY29" s="216"/>
      <c r="AZ29" s="216"/>
      <c r="BA29" s="202"/>
      <c r="BB29" s="202"/>
      <c r="BC29" s="202"/>
      <c r="BD29" s="202"/>
      <c r="BE29" s="202"/>
      <c r="BF29" s="201"/>
      <c r="BG29" s="201"/>
      <c r="BJ29" s="349">
        <v>46386</v>
      </c>
      <c r="BK29" s="103" t="s">
        <v>328</v>
      </c>
    </row>
    <row r="30" spans="1:71" ht="24" customHeight="1" thickBot="1">
      <c r="A30" s="64" t="s">
        <v>78</v>
      </c>
      <c r="B30" s="65"/>
      <c r="C30" s="69">
        <f t="shared" si="1"/>
        <v>0</v>
      </c>
      <c r="D30" s="179">
        <f t="shared" si="2"/>
        <v>0</v>
      </c>
      <c r="E30" s="66">
        <f t="shared" si="12"/>
        <v>46136</v>
      </c>
      <c r="F30" s="67" t="str">
        <f t="shared" si="3"/>
        <v>金</v>
      </c>
      <c r="G30" s="67" t="str">
        <f t="shared" si="4"/>
        <v/>
      </c>
      <c r="H30" s="180"/>
      <c r="I30" s="180"/>
      <c r="J30" s="180"/>
      <c r="K30" s="180"/>
      <c r="L30" s="180"/>
      <c r="M30" s="180"/>
      <c r="N30" s="182">
        <f t="shared" si="13"/>
        <v>46166</v>
      </c>
      <c r="O30" s="183" t="str">
        <f t="shared" si="5"/>
        <v>日</v>
      </c>
      <c r="P30" s="183" t="str">
        <f t="shared" si="6"/>
        <v/>
      </c>
      <c r="Q30" s="180"/>
      <c r="R30" s="180"/>
      <c r="S30" s="180"/>
      <c r="T30" s="180"/>
      <c r="U30" s="180"/>
      <c r="V30" s="180"/>
      <c r="W30" s="182">
        <f t="shared" si="14"/>
        <v>46197</v>
      </c>
      <c r="X30" s="183" t="str">
        <f t="shared" si="7"/>
        <v>水</v>
      </c>
      <c r="Y30" s="183" t="str">
        <f t="shared" si="8"/>
        <v/>
      </c>
      <c r="Z30" s="180"/>
      <c r="AA30" s="180"/>
      <c r="AB30" s="180"/>
      <c r="AC30" s="180"/>
      <c r="AD30" s="180"/>
      <c r="AE30" s="180"/>
      <c r="AF30" s="66">
        <f t="shared" si="9"/>
        <v>46227</v>
      </c>
      <c r="AG30" s="67" t="str">
        <f t="shared" si="10"/>
        <v>金</v>
      </c>
      <c r="AH30" s="67" t="str">
        <f t="shared" si="11"/>
        <v/>
      </c>
      <c r="AI30" s="180"/>
      <c r="AJ30" s="180"/>
      <c r="AK30" s="180"/>
      <c r="AL30" s="180"/>
      <c r="AM30" s="180"/>
      <c r="AN30" s="180"/>
      <c r="AO30" s="218"/>
      <c r="AP30" s="216"/>
      <c r="AQ30" s="216"/>
      <c r="AR30" s="202"/>
      <c r="AS30" s="202"/>
      <c r="AT30" s="202"/>
      <c r="AU30" s="202"/>
      <c r="AV30" s="202"/>
      <c r="AW30" s="202"/>
      <c r="AX30" s="217"/>
      <c r="AY30" s="216"/>
      <c r="AZ30" s="216"/>
      <c r="BA30" s="202"/>
      <c r="BB30" s="202"/>
      <c r="BC30" s="202"/>
      <c r="BD30" s="202"/>
      <c r="BE30" s="202"/>
      <c r="BF30" s="202"/>
      <c r="BG30" s="202"/>
      <c r="BJ30" s="351">
        <v>46387</v>
      </c>
      <c r="BK30" s="352" t="s">
        <v>328</v>
      </c>
      <c r="BL30" s="353" t="s">
        <v>329</v>
      </c>
      <c r="BM30" s="354"/>
      <c r="BN30" s="354"/>
      <c r="BO30" s="354"/>
      <c r="BP30" s="354"/>
      <c r="BQ30" s="354"/>
      <c r="BR30" s="354"/>
      <c r="BS30" s="354"/>
    </row>
    <row r="31" spans="1:71" ht="24" customHeight="1">
      <c r="A31" s="64" t="s">
        <v>78</v>
      </c>
      <c r="B31" s="65"/>
      <c r="C31" s="69">
        <f t="shared" si="1"/>
        <v>0</v>
      </c>
      <c r="D31" s="179">
        <f t="shared" si="2"/>
        <v>0</v>
      </c>
      <c r="E31" s="66">
        <f t="shared" si="12"/>
        <v>46137</v>
      </c>
      <c r="F31" s="67" t="str">
        <f t="shared" si="3"/>
        <v>土</v>
      </c>
      <c r="G31" s="67" t="str">
        <f t="shared" si="4"/>
        <v/>
      </c>
      <c r="H31" s="180"/>
      <c r="I31" s="180"/>
      <c r="J31" s="180"/>
      <c r="K31" s="180"/>
      <c r="L31" s="180"/>
      <c r="M31" s="181"/>
      <c r="N31" s="182">
        <f t="shared" si="13"/>
        <v>46167</v>
      </c>
      <c r="O31" s="183" t="str">
        <f t="shared" si="5"/>
        <v>月</v>
      </c>
      <c r="P31" s="183" t="str">
        <f t="shared" si="6"/>
        <v/>
      </c>
      <c r="Q31" s="180"/>
      <c r="R31" s="180"/>
      <c r="S31" s="180"/>
      <c r="T31" s="180"/>
      <c r="U31" s="180"/>
      <c r="V31" s="181"/>
      <c r="W31" s="182">
        <f t="shared" si="14"/>
        <v>46198</v>
      </c>
      <c r="X31" s="183" t="str">
        <f t="shared" si="7"/>
        <v>木</v>
      </c>
      <c r="Y31" s="183" t="str">
        <f t="shared" si="8"/>
        <v/>
      </c>
      <c r="Z31" s="180"/>
      <c r="AA31" s="180"/>
      <c r="AB31" s="180"/>
      <c r="AC31" s="180"/>
      <c r="AD31" s="180"/>
      <c r="AE31" s="180"/>
      <c r="AF31" s="66">
        <f t="shared" si="9"/>
        <v>46228</v>
      </c>
      <c r="AG31" s="67" t="str">
        <f t="shared" si="10"/>
        <v>土</v>
      </c>
      <c r="AH31" s="67" t="str">
        <f t="shared" si="11"/>
        <v/>
      </c>
      <c r="AI31" s="180"/>
      <c r="AJ31" s="180"/>
      <c r="AK31" s="180"/>
      <c r="AL31" s="180"/>
      <c r="AM31" s="180"/>
      <c r="AN31" s="181"/>
      <c r="AO31" s="218"/>
      <c r="AP31" s="216"/>
      <c r="AQ31" s="216"/>
      <c r="AR31" s="202"/>
      <c r="AS31" s="202"/>
      <c r="AT31" s="202"/>
      <c r="AU31" s="202"/>
      <c r="AV31" s="202"/>
      <c r="AW31" s="201"/>
      <c r="AX31" s="217"/>
      <c r="AY31" s="216"/>
      <c r="AZ31" s="216"/>
      <c r="BA31" s="202"/>
      <c r="BB31" s="202"/>
      <c r="BC31" s="202"/>
      <c r="BD31" s="202"/>
      <c r="BE31" s="202"/>
      <c r="BF31" s="202"/>
      <c r="BG31" s="202"/>
      <c r="BJ31" s="355">
        <v>46388</v>
      </c>
      <c r="BK31" s="356" t="s">
        <v>314</v>
      </c>
    </row>
    <row r="32" spans="1:71" ht="24" customHeight="1">
      <c r="A32" s="64" t="s">
        <v>78</v>
      </c>
      <c r="B32" s="65"/>
      <c r="C32" s="69">
        <f t="shared" si="1"/>
        <v>0</v>
      </c>
      <c r="D32" s="179">
        <f t="shared" si="2"/>
        <v>0</v>
      </c>
      <c r="E32" s="66">
        <f t="shared" si="12"/>
        <v>46138</v>
      </c>
      <c r="F32" s="67" t="str">
        <f t="shared" si="3"/>
        <v>日</v>
      </c>
      <c r="G32" s="67" t="str">
        <f t="shared" si="4"/>
        <v/>
      </c>
      <c r="H32" s="180"/>
      <c r="I32" s="180"/>
      <c r="J32" s="180"/>
      <c r="K32" s="180"/>
      <c r="L32" s="180"/>
      <c r="M32" s="180"/>
      <c r="N32" s="182">
        <f t="shared" si="13"/>
        <v>46168</v>
      </c>
      <c r="O32" s="183" t="str">
        <f t="shared" si="5"/>
        <v>火</v>
      </c>
      <c r="P32" s="183" t="str">
        <f t="shared" si="6"/>
        <v/>
      </c>
      <c r="Q32" s="180"/>
      <c r="R32" s="180"/>
      <c r="S32" s="180"/>
      <c r="T32" s="180"/>
      <c r="U32" s="180"/>
      <c r="V32" s="180"/>
      <c r="W32" s="182">
        <f t="shared" si="14"/>
        <v>46199</v>
      </c>
      <c r="X32" s="183" t="str">
        <f t="shared" si="7"/>
        <v>金</v>
      </c>
      <c r="Y32" s="183" t="str">
        <f>IF(COUNTA(Z32:AE32)-COUNTIF(Z32:AE32,"就職活動日")=0,"",COUNTA(Z32:AE32)-COUNTIF(Z32:AE32,"就職活動日"))</f>
        <v/>
      </c>
      <c r="Z32" s="180"/>
      <c r="AA32" s="180"/>
      <c r="AB32" s="180"/>
      <c r="AC32" s="180"/>
      <c r="AD32" s="180"/>
      <c r="AE32" s="185"/>
      <c r="AF32" s="66">
        <f t="shared" si="9"/>
        <v>46229</v>
      </c>
      <c r="AG32" s="67" t="str">
        <f t="shared" si="10"/>
        <v>日</v>
      </c>
      <c r="AH32" s="67" t="str">
        <f t="shared" si="11"/>
        <v/>
      </c>
      <c r="AI32" s="180"/>
      <c r="AJ32" s="180"/>
      <c r="AK32" s="180"/>
      <c r="AL32" s="180"/>
      <c r="AM32" s="180"/>
      <c r="AN32" s="180"/>
      <c r="AO32" s="218"/>
      <c r="AP32" s="216"/>
      <c r="AQ32" s="216"/>
      <c r="AR32" s="202"/>
      <c r="AS32" s="202"/>
      <c r="AT32" s="202"/>
      <c r="AU32" s="202"/>
      <c r="AV32" s="202"/>
      <c r="AW32" s="202"/>
      <c r="AX32" s="217"/>
      <c r="AY32" s="216"/>
      <c r="AZ32" s="216"/>
      <c r="BA32" s="202"/>
      <c r="BB32" s="202"/>
      <c r="BC32" s="202"/>
      <c r="BD32" s="202"/>
      <c r="BE32" s="202"/>
      <c r="BF32" s="201"/>
      <c r="BG32" s="203"/>
      <c r="BJ32" s="349">
        <v>46389</v>
      </c>
      <c r="BK32" s="103" t="s">
        <v>328</v>
      </c>
    </row>
    <row r="33" spans="1:63" ht="24" customHeight="1">
      <c r="A33" s="64" t="s">
        <v>78</v>
      </c>
      <c r="B33" s="65"/>
      <c r="C33" s="69">
        <f t="shared" si="1"/>
        <v>0</v>
      </c>
      <c r="D33" s="179">
        <f t="shared" si="2"/>
        <v>0</v>
      </c>
      <c r="E33" s="66">
        <f t="shared" si="12"/>
        <v>46139</v>
      </c>
      <c r="F33" s="67" t="str">
        <f t="shared" si="3"/>
        <v>月</v>
      </c>
      <c r="G33" s="67" t="str">
        <f t="shared" si="4"/>
        <v/>
      </c>
      <c r="H33" s="180"/>
      <c r="I33" s="180"/>
      <c r="J33" s="180"/>
      <c r="K33" s="180"/>
      <c r="L33" s="180"/>
      <c r="M33" s="181"/>
      <c r="N33" s="182">
        <f t="shared" si="13"/>
        <v>46169</v>
      </c>
      <c r="O33" s="183" t="str">
        <f t="shared" si="5"/>
        <v>水</v>
      </c>
      <c r="P33" s="183" t="str">
        <f t="shared" si="6"/>
        <v/>
      </c>
      <c r="Q33" s="180"/>
      <c r="R33" s="180"/>
      <c r="S33" s="180"/>
      <c r="T33" s="180"/>
      <c r="U33" s="180"/>
      <c r="V33" s="181"/>
      <c r="W33" s="182">
        <f t="shared" si="14"/>
        <v>46200</v>
      </c>
      <c r="X33" s="183" t="str">
        <f t="shared" si="7"/>
        <v>土</v>
      </c>
      <c r="Y33" s="183" t="str">
        <f t="shared" si="8"/>
        <v/>
      </c>
      <c r="Z33" s="180"/>
      <c r="AA33" s="180"/>
      <c r="AB33" s="180"/>
      <c r="AC33" s="180"/>
      <c r="AD33" s="180"/>
      <c r="AE33" s="185"/>
      <c r="AF33" s="66">
        <f t="shared" si="9"/>
        <v>46230</v>
      </c>
      <c r="AG33" s="67" t="str">
        <f t="shared" si="10"/>
        <v>月</v>
      </c>
      <c r="AH33" s="67" t="str">
        <f t="shared" si="11"/>
        <v/>
      </c>
      <c r="AI33" s="180"/>
      <c r="AJ33" s="180"/>
      <c r="AK33" s="180"/>
      <c r="AL33" s="180"/>
      <c r="AM33" s="180"/>
      <c r="AN33" s="181"/>
      <c r="AO33" s="218"/>
      <c r="AP33" s="216"/>
      <c r="AQ33" s="216"/>
      <c r="AR33" s="202"/>
      <c r="AS33" s="202"/>
      <c r="AT33" s="202"/>
      <c r="AU33" s="202"/>
      <c r="AV33" s="202"/>
      <c r="AW33" s="201"/>
      <c r="AX33" s="217"/>
      <c r="AY33" s="216"/>
      <c r="AZ33" s="216"/>
      <c r="BA33" s="202"/>
      <c r="BB33" s="202"/>
      <c r="BC33" s="202"/>
      <c r="BD33" s="202"/>
      <c r="BE33" s="202"/>
      <c r="BF33" s="201"/>
      <c r="BG33" s="203"/>
      <c r="BJ33" s="349">
        <v>46390</v>
      </c>
      <c r="BK33" s="103" t="s">
        <v>328</v>
      </c>
    </row>
    <row r="34" spans="1:63" ht="24" customHeight="1">
      <c r="A34" s="64" t="s">
        <v>78</v>
      </c>
      <c r="B34" s="65"/>
      <c r="C34" s="69">
        <f t="shared" si="1"/>
        <v>0</v>
      </c>
      <c r="D34" s="179">
        <f t="shared" si="2"/>
        <v>0</v>
      </c>
      <c r="E34" s="66">
        <f t="shared" si="12"/>
        <v>46140</v>
      </c>
      <c r="F34" s="67" t="str">
        <f t="shared" si="3"/>
        <v>火</v>
      </c>
      <c r="G34" s="67" t="str">
        <f t="shared" si="4"/>
        <v/>
      </c>
      <c r="H34" s="180"/>
      <c r="I34" s="180"/>
      <c r="J34" s="180"/>
      <c r="K34" s="180"/>
      <c r="L34" s="180"/>
      <c r="M34" s="180"/>
      <c r="N34" s="182">
        <f t="shared" si="13"/>
        <v>46170</v>
      </c>
      <c r="O34" s="183" t="str">
        <f t="shared" si="5"/>
        <v>木</v>
      </c>
      <c r="P34" s="183" t="str">
        <f t="shared" si="6"/>
        <v/>
      </c>
      <c r="Q34" s="180"/>
      <c r="R34" s="180"/>
      <c r="S34" s="180"/>
      <c r="T34" s="180"/>
      <c r="U34" s="180"/>
      <c r="V34" s="180"/>
      <c r="W34" s="182">
        <f t="shared" si="14"/>
        <v>46201</v>
      </c>
      <c r="X34" s="183" t="str">
        <f t="shared" si="7"/>
        <v>日</v>
      </c>
      <c r="Y34" s="183" t="str">
        <f t="shared" si="8"/>
        <v/>
      </c>
      <c r="Z34" s="180"/>
      <c r="AA34" s="180"/>
      <c r="AB34" s="180"/>
      <c r="AC34" s="180"/>
      <c r="AD34" s="180"/>
      <c r="AE34" s="185"/>
      <c r="AF34" s="66">
        <f t="shared" si="9"/>
        <v>46231</v>
      </c>
      <c r="AG34" s="67" t="str">
        <f t="shared" si="10"/>
        <v>火</v>
      </c>
      <c r="AH34" s="67" t="str">
        <f t="shared" si="11"/>
        <v/>
      </c>
      <c r="AI34" s="180"/>
      <c r="AJ34" s="180"/>
      <c r="AK34" s="180"/>
      <c r="AL34" s="180"/>
      <c r="AM34" s="180"/>
      <c r="AN34" s="180"/>
      <c r="AO34" s="218"/>
      <c r="AP34" s="216"/>
      <c r="AQ34" s="216"/>
      <c r="AR34" s="202"/>
      <c r="AS34" s="202"/>
      <c r="AT34" s="202"/>
      <c r="AU34" s="202"/>
      <c r="AV34" s="202"/>
      <c r="AW34" s="202"/>
      <c r="AX34" s="217"/>
      <c r="AY34" s="216"/>
      <c r="AZ34" s="216"/>
      <c r="BA34" s="202"/>
      <c r="BB34" s="202"/>
      <c r="BC34" s="202"/>
      <c r="BD34" s="202"/>
      <c r="BE34" s="202"/>
      <c r="BF34" s="201"/>
      <c r="BG34" s="203"/>
      <c r="BJ34" s="349">
        <v>46398</v>
      </c>
      <c r="BK34" s="103" t="s">
        <v>310</v>
      </c>
    </row>
    <row r="35" spans="1:63" ht="24" customHeight="1">
      <c r="A35" s="64" t="s">
        <v>78</v>
      </c>
      <c r="B35" s="65"/>
      <c r="C35" s="69">
        <f t="shared" si="1"/>
        <v>0</v>
      </c>
      <c r="D35" s="179">
        <f t="shared" si="2"/>
        <v>0</v>
      </c>
      <c r="E35" s="66">
        <f t="shared" si="12"/>
        <v>46141</v>
      </c>
      <c r="F35" s="67" t="str">
        <f t="shared" si="3"/>
        <v>水</v>
      </c>
      <c r="G35" s="67" t="str">
        <f t="shared" si="4"/>
        <v/>
      </c>
      <c r="H35" s="180"/>
      <c r="I35" s="180"/>
      <c r="J35" s="180"/>
      <c r="K35" s="180"/>
      <c r="L35" s="180"/>
      <c r="M35" s="180"/>
      <c r="N35" s="182">
        <f t="shared" si="13"/>
        <v>46171</v>
      </c>
      <c r="O35" s="183" t="str">
        <f t="shared" si="5"/>
        <v>金</v>
      </c>
      <c r="P35" s="183" t="str">
        <f t="shared" si="6"/>
        <v/>
      </c>
      <c r="Q35" s="180"/>
      <c r="R35" s="180"/>
      <c r="S35" s="180"/>
      <c r="T35" s="180"/>
      <c r="U35" s="180"/>
      <c r="V35" s="180"/>
      <c r="W35" s="182">
        <f t="shared" si="14"/>
        <v>46202</v>
      </c>
      <c r="X35" s="183" t="str">
        <f t="shared" si="7"/>
        <v>月</v>
      </c>
      <c r="Y35" s="183" t="str">
        <f t="shared" si="8"/>
        <v/>
      </c>
      <c r="Z35" s="180"/>
      <c r="AA35" s="180"/>
      <c r="AB35" s="180"/>
      <c r="AC35" s="180"/>
      <c r="AD35" s="180"/>
      <c r="AE35" s="181"/>
      <c r="AF35" s="66">
        <f t="shared" si="9"/>
        <v>46232</v>
      </c>
      <c r="AG35" s="67" t="str">
        <f t="shared" si="10"/>
        <v>水</v>
      </c>
      <c r="AH35" s="67" t="str">
        <f t="shared" si="11"/>
        <v/>
      </c>
      <c r="AI35" s="180"/>
      <c r="AJ35" s="180"/>
      <c r="AK35" s="180"/>
      <c r="AL35" s="180"/>
      <c r="AM35" s="180"/>
      <c r="AN35" s="180"/>
      <c r="AO35" s="218"/>
      <c r="AP35" s="216"/>
      <c r="AQ35" s="216"/>
      <c r="AR35" s="202"/>
      <c r="AS35" s="202"/>
      <c r="AT35" s="202"/>
      <c r="AU35" s="202"/>
      <c r="AV35" s="202"/>
      <c r="AW35" s="202"/>
      <c r="AX35" s="217"/>
      <c r="AY35" s="216"/>
      <c r="AZ35" s="216"/>
      <c r="BA35" s="202"/>
      <c r="BB35" s="202"/>
      <c r="BC35" s="202"/>
      <c r="BD35" s="202"/>
      <c r="BE35" s="202"/>
      <c r="BF35" s="201"/>
      <c r="BG35" s="201"/>
      <c r="BJ35" s="349">
        <v>46429</v>
      </c>
      <c r="BK35" s="103" t="s">
        <v>311</v>
      </c>
    </row>
    <row r="36" spans="1:63" ht="24" customHeight="1">
      <c r="A36" s="64" t="s">
        <v>78</v>
      </c>
      <c r="B36" s="65"/>
      <c r="C36" s="69">
        <f t="shared" si="1"/>
        <v>0</v>
      </c>
      <c r="D36" s="179">
        <f t="shared" si="2"/>
        <v>0</v>
      </c>
      <c r="E36" s="66">
        <f t="shared" si="12"/>
        <v>46142</v>
      </c>
      <c r="F36" s="67" t="str">
        <f t="shared" si="3"/>
        <v>木</v>
      </c>
      <c r="G36" s="67" t="str">
        <f t="shared" si="4"/>
        <v/>
      </c>
      <c r="H36" s="180"/>
      <c r="I36" s="180"/>
      <c r="J36" s="180"/>
      <c r="K36" s="180"/>
      <c r="L36" s="180"/>
      <c r="M36" s="180"/>
      <c r="N36" s="182">
        <f t="shared" si="13"/>
        <v>46172</v>
      </c>
      <c r="O36" s="183" t="str">
        <f t="shared" si="5"/>
        <v>土</v>
      </c>
      <c r="P36" s="183" t="str">
        <f t="shared" si="6"/>
        <v/>
      </c>
      <c r="Q36" s="180"/>
      <c r="R36" s="180"/>
      <c r="S36" s="180"/>
      <c r="T36" s="180"/>
      <c r="U36" s="180"/>
      <c r="V36" s="180"/>
      <c r="W36" s="182">
        <f t="shared" si="14"/>
        <v>46203</v>
      </c>
      <c r="X36" s="183" t="str">
        <f t="shared" si="7"/>
        <v>火</v>
      </c>
      <c r="Y36" s="183" t="str">
        <f t="shared" si="8"/>
        <v/>
      </c>
      <c r="Z36" s="180"/>
      <c r="AA36" s="180"/>
      <c r="AB36" s="180"/>
      <c r="AC36" s="180"/>
      <c r="AD36" s="180"/>
      <c r="AE36" s="181"/>
      <c r="AF36" s="66">
        <f t="shared" si="9"/>
        <v>46233</v>
      </c>
      <c r="AG36" s="67" t="str">
        <f t="shared" si="10"/>
        <v>木</v>
      </c>
      <c r="AH36" s="67" t="str">
        <f t="shared" si="11"/>
        <v/>
      </c>
      <c r="AI36" s="180"/>
      <c r="AJ36" s="180"/>
      <c r="AK36" s="180"/>
      <c r="AL36" s="180"/>
      <c r="AM36" s="180"/>
      <c r="AN36" s="180"/>
      <c r="AO36" s="218"/>
      <c r="AP36" s="216"/>
      <c r="AQ36" s="216"/>
      <c r="AR36" s="202"/>
      <c r="AS36" s="202"/>
      <c r="AT36" s="202"/>
      <c r="AU36" s="202"/>
      <c r="AV36" s="202"/>
      <c r="AW36" s="202"/>
      <c r="AX36" s="217"/>
      <c r="AY36" s="216"/>
      <c r="AZ36" s="216"/>
      <c r="BA36" s="202"/>
      <c r="BB36" s="202"/>
      <c r="BC36" s="202"/>
      <c r="BD36" s="202"/>
      <c r="BE36" s="202"/>
      <c r="BF36" s="201"/>
      <c r="BG36" s="201"/>
      <c r="BJ36" s="349">
        <v>46441</v>
      </c>
      <c r="BK36" s="103" t="s">
        <v>312</v>
      </c>
    </row>
    <row r="37" spans="1:63" ht="24" customHeight="1">
      <c r="A37" s="64" t="s">
        <v>78</v>
      </c>
      <c r="B37" s="65"/>
      <c r="C37" s="69">
        <f t="shared" si="1"/>
        <v>0</v>
      </c>
      <c r="D37" s="179">
        <f t="shared" si="2"/>
        <v>0</v>
      </c>
      <c r="E37" s="66">
        <f t="shared" si="12"/>
        <v>46143</v>
      </c>
      <c r="F37" s="67" t="str">
        <f t="shared" si="3"/>
        <v>金</v>
      </c>
      <c r="G37" s="67" t="str">
        <f t="shared" si="4"/>
        <v/>
      </c>
      <c r="H37" s="180"/>
      <c r="I37" s="180"/>
      <c r="J37" s="180"/>
      <c r="K37" s="180"/>
      <c r="L37" s="180"/>
      <c r="M37" s="180"/>
      <c r="N37" s="182">
        <f t="shared" si="13"/>
        <v>46173</v>
      </c>
      <c r="O37" s="183" t="str">
        <f t="shared" si="5"/>
        <v>日</v>
      </c>
      <c r="P37" s="183" t="str">
        <f t="shared" si="6"/>
        <v/>
      </c>
      <c r="Q37" s="180"/>
      <c r="R37" s="180"/>
      <c r="S37" s="180"/>
      <c r="T37" s="180"/>
      <c r="U37" s="180"/>
      <c r="V37" s="180"/>
      <c r="W37" s="182">
        <f t="shared" si="14"/>
        <v>46204</v>
      </c>
      <c r="X37" s="183" t="str">
        <f t="shared" si="7"/>
        <v>水</v>
      </c>
      <c r="Y37" s="183" t="str">
        <f t="shared" si="8"/>
        <v/>
      </c>
      <c r="Z37" s="180"/>
      <c r="AA37" s="180"/>
      <c r="AB37" s="180"/>
      <c r="AC37" s="180"/>
      <c r="AD37" s="180"/>
      <c r="AE37" s="184"/>
      <c r="AF37" s="66">
        <f t="shared" si="9"/>
        <v>46234</v>
      </c>
      <c r="AG37" s="67" t="str">
        <f t="shared" si="10"/>
        <v>金</v>
      </c>
      <c r="AH37" s="67" t="str">
        <f t="shared" si="11"/>
        <v/>
      </c>
      <c r="AI37" s="180"/>
      <c r="AJ37" s="180"/>
      <c r="AK37" s="180"/>
      <c r="AL37" s="180"/>
      <c r="AM37" s="180"/>
      <c r="AN37" s="180"/>
      <c r="AO37" s="218"/>
      <c r="AP37" s="216"/>
      <c r="AQ37" s="216"/>
      <c r="AR37" s="202"/>
      <c r="AS37" s="202"/>
      <c r="AT37" s="202"/>
      <c r="AU37" s="202"/>
      <c r="AV37" s="202"/>
      <c r="AW37" s="202"/>
      <c r="AX37" s="217"/>
      <c r="AY37" s="216"/>
      <c r="AZ37" s="216"/>
      <c r="BA37" s="202"/>
      <c r="BB37" s="202"/>
      <c r="BC37" s="202"/>
      <c r="BD37" s="202"/>
      <c r="BE37" s="202"/>
      <c r="BF37" s="205"/>
      <c r="BG37" s="205"/>
      <c r="BJ37" s="349">
        <v>46467</v>
      </c>
      <c r="BK37" s="103" t="s">
        <v>313</v>
      </c>
    </row>
    <row r="38" spans="1:63" ht="24" customHeight="1">
      <c r="A38" s="64" t="s">
        <v>78</v>
      </c>
      <c r="B38" s="65"/>
      <c r="C38" s="69">
        <f t="shared" si="1"/>
        <v>0</v>
      </c>
      <c r="D38" s="179">
        <f t="shared" si="2"/>
        <v>0</v>
      </c>
      <c r="E38" s="66">
        <f t="shared" si="12"/>
        <v>46144</v>
      </c>
      <c r="F38" s="67" t="str">
        <f t="shared" si="3"/>
        <v>土</v>
      </c>
      <c r="G38" s="67" t="str">
        <f t="shared" si="4"/>
        <v/>
      </c>
      <c r="H38" s="180"/>
      <c r="I38" s="180"/>
      <c r="J38" s="180"/>
      <c r="K38" s="180"/>
      <c r="L38" s="180"/>
      <c r="M38" s="181"/>
      <c r="N38" s="182">
        <f t="shared" si="13"/>
        <v>46174</v>
      </c>
      <c r="O38" s="183" t="str">
        <f t="shared" si="5"/>
        <v>月</v>
      </c>
      <c r="P38" s="183" t="str">
        <f t="shared" si="6"/>
        <v/>
      </c>
      <c r="Q38" s="180"/>
      <c r="R38" s="180"/>
      <c r="S38" s="180"/>
      <c r="T38" s="180"/>
      <c r="U38" s="180"/>
      <c r="V38" s="181"/>
      <c r="W38" s="182">
        <f t="shared" si="14"/>
        <v>46205</v>
      </c>
      <c r="X38" s="183" t="str">
        <f t="shared" si="7"/>
        <v>木</v>
      </c>
      <c r="Y38" s="183" t="str">
        <f t="shared" si="8"/>
        <v/>
      </c>
      <c r="Z38" s="180"/>
      <c r="AA38" s="180"/>
      <c r="AB38" s="180"/>
      <c r="AC38" s="180"/>
      <c r="AD38" s="180"/>
      <c r="AE38" s="180"/>
      <c r="AF38" s="66">
        <f t="shared" si="9"/>
        <v>46235</v>
      </c>
      <c r="AG38" s="67" t="str">
        <f t="shared" si="10"/>
        <v>土</v>
      </c>
      <c r="AH38" s="67" t="str">
        <f t="shared" si="11"/>
        <v/>
      </c>
      <c r="AI38" s="180"/>
      <c r="AJ38" s="180"/>
      <c r="AK38" s="180"/>
      <c r="AL38" s="180"/>
      <c r="AM38" s="180"/>
      <c r="AN38" s="181"/>
      <c r="AO38" s="218"/>
      <c r="AP38" s="216"/>
      <c r="AQ38" s="216"/>
      <c r="AR38" s="202"/>
      <c r="AS38" s="202"/>
      <c r="AT38" s="202"/>
      <c r="AU38" s="202"/>
      <c r="AV38" s="202"/>
      <c r="AW38" s="201"/>
      <c r="AX38" s="217"/>
      <c r="AY38" s="216"/>
      <c r="AZ38" s="216"/>
      <c r="BA38" s="202"/>
      <c r="BB38" s="202"/>
      <c r="BC38" s="202"/>
      <c r="BD38" s="202"/>
      <c r="BE38" s="202"/>
      <c r="BF38" s="202"/>
      <c r="BG38" s="202"/>
      <c r="BJ38" s="349">
        <v>46468</v>
      </c>
      <c r="BK38" s="103" t="s">
        <v>325</v>
      </c>
    </row>
    <row r="39" spans="1:63" ht="24" customHeight="1">
      <c r="A39" s="64" t="s">
        <v>78</v>
      </c>
      <c r="B39" s="65"/>
      <c r="C39" s="69">
        <f t="shared" si="1"/>
        <v>0</v>
      </c>
      <c r="D39" s="179">
        <f t="shared" si="2"/>
        <v>0</v>
      </c>
      <c r="E39" s="66">
        <f t="shared" si="12"/>
        <v>46145</v>
      </c>
      <c r="F39" s="67" t="str">
        <f t="shared" si="3"/>
        <v>日</v>
      </c>
      <c r="G39" s="67" t="str">
        <f t="shared" si="4"/>
        <v/>
      </c>
      <c r="H39" s="180"/>
      <c r="I39" s="180"/>
      <c r="J39" s="180"/>
      <c r="K39" s="180"/>
      <c r="L39" s="180"/>
      <c r="M39" s="184"/>
      <c r="N39" s="182">
        <f t="shared" si="13"/>
        <v>46175</v>
      </c>
      <c r="O39" s="183" t="str">
        <f t="shared" si="5"/>
        <v>火</v>
      </c>
      <c r="P39" s="183" t="str">
        <f t="shared" si="6"/>
        <v/>
      </c>
      <c r="Q39" s="180"/>
      <c r="R39" s="180"/>
      <c r="S39" s="180"/>
      <c r="T39" s="180"/>
      <c r="U39" s="180"/>
      <c r="V39" s="184"/>
      <c r="W39" s="182">
        <f t="shared" si="14"/>
        <v>46206</v>
      </c>
      <c r="X39" s="183" t="str">
        <f t="shared" si="7"/>
        <v>金</v>
      </c>
      <c r="Y39" s="183" t="str">
        <f t="shared" si="8"/>
        <v/>
      </c>
      <c r="Z39" s="180"/>
      <c r="AA39" s="180"/>
      <c r="AB39" s="180"/>
      <c r="AC39" s="180"/>
      <c r="AD39" s="180"/>
      <c r="AE39" s="187"/>
      <c r="AF39" s="66">
        <f t="shared" si="9"/>
        <v>46236</v>
      </c>
      <c r="AG39" s="67" t="str">
        <f t="shared" si="10"/>
        <v>日</v>
      </c>
      <c r="AH39" s="67" t="str">
        <f t="shared" si="11"/>
        <v/>
      </c>
      <c r="AI39" s="180"/>
      <c r="AJ39" s="180"/>
      <c r="AK39" s="180"/>
      <c r="AL39" s="180"/>
      <c r="AM39" s="180"/>
      <c r="AN39" s="184"/>
      <c r="AO39" s="218"/>
      <c r="AP39" s="216"/>
      <c r="AQ39" s="216"/>
      <c r="AR39" s="202"/>
      <c r="AS39" s="202"/>
      <c r="AT39" s="202"/>
      <c r="AU39" s="202"/>
      <c r="AV39" s="202"/>
      <c r="AW39" s="205"/>
      <c r="AX39" s="217"/>
      <c r="AY39" s="216"/>
      <c r="AZ39" s="216"/>
      <c r="BA39" s="202"/>
      <c r="BB39" s="202"/>
      <c r="BC39" s="202"/>
      <c r="BD39" s="202"/>
      <c r="BE39" s="202"/>
      <c r="BF39" s="205"/>
      <c r="BG39" s="206"/>
      <c r="BJ39" s="349">
        <v>46506</v>
      </c>
      <c r="BK39" s="103" t="s">
        <v>79</v>
      </c>
    </row>
    <row r="40" spans="1:63" ht="24" customHeight="1">
      <c r="A40" s="64" t="s">
        <v>78</v>
      </c>
      <c r="B40" s="65"/>
      <c r="C40" s="69">
        <f t="shared" si="1"/>
        <v>0</v>
      </c>
      <c r="D40" s="179">
        <f t="shared" si="2"/>
        <v>0</v>
      </c>
      <c r="E40" s="66">
        <f t="shared" si="12"/>
        <v>46146</v>
      </c>
      <c r="F40" s="67" t="str">
        <f t="shared" si="3"/>
        <v>月</v>
      </c>
      <c r="G40" s="67" t="str">
        <f t="shared" si="4"/>
        <v/>
      </c>
      <c r="H40" s="180"/>
      <c r="I40" s="180"/>
      <c r="J40" s="180"/>
      <c r="K40" s="180"/>
      <c r="L40" s="180"/>
      <c r="M40" s="181"/>
      <c r="N40" s="182">
        <f t="shared" si="13"/>
        <v>46176</v>
      </c>
      <c r="O40" s="183" t="str">
        <f t="shared" si="5"/>
        <v>水</v>
      </c>
      <c r="P40" s="183" t="str">
        <f t="shared" si="6"/>
        <v/>
      </c>
      <c r="Q40" s="180"/>
      <c r="R40" s="180"/>
      <c r="S40" s="180"/>
      <c r="T40" s="180"/>
      <c r="U40" s="180"/>
      <c r="V40" s="181"/>
      <c r="W40" s="182">
        <f t="shared" si="14"/>
        <v>46207</v>
      </c>
      <c r="X40" s="183" t="str">
        <f t="shared" si="7"/>
        <v>土</v>
      </c>
      <c r="Y40" s="183" t="str">
        <f t="shared" si="8"/>
        <v/>
      </c>
      <c r="Z40" s="180"/>
      <c r="AA40" s="180"/>
      <c r="AB40" s="180"/>
      <c r="AC40" s="180"/>
      <c r="AD40" s="180"/>
      <c r="AE40" s="188"/>
      <c r="AF40" s="66">
        <f t="shared" si="9"/>
        <v>46237</v>
      </c>
      <c r="AG40" s="67" t="str">
        <f t="shared" si="10"/>
        <v>月</v>
      </c>
      <c r="AH40" s="67" t="str">
        <f t="shared" si="11"/>
        <v/>
      </c>
      <c r="AI40" s="180"/>
      <c r="AJ40" s="180"/>
      <c r="AK40" s="180"/>
      <c r="AL40" s="180"/>
      <c r="AM40" s="180"/>
      <c r="AN40" s="181"/>
      <c r="AO40" s="218"/>
      <c r="AP40" s="216"/>
      <c r="AQ40" s="216"/>
      <c r="AR40" s="202"/>
      <c r="AS40" s="202"/>
      <c r="AT40" s="202"/>
      <c r="AU40" s="202"/>
      <c r="AV40" s="202"/>
      <c r="AW40" s="201"/>
      <c r="AX40" s="217"/>
      <c r="AY40" s="216"/>
      <c r="AZ40" s="216"/>
      <c r="BA40" s="202"/>
      <c r="BB40" s="202"/>
      <c r="BC40" s="202"/>
      <c r="BD40" s="202"/>
      <c r="BE40" s="202"/>
      <c r="BF40" s="219"/>
      <c r="BG40" s="207"/>
      <c r="BJ40" s="349">
        <v>46510</v>
      </c>
      <c r="BK40" s="103" t="s">
        <v>80</v>
      </c>
    </row>
    <row r="41" spans="1:63" ht="24" customHeight="1">
      <c r="A41" s="64" t="s">
        <v>78</v>
      </c>
      <c r="B41" s="65"/>
      <c r="C41" s="69">
        <f t="shared" si="1"/>
        <v>0</v>
      </c>
      <c r="D41" s="179">
        <f t="shared" si="2"/>
        <v>0</v>
      </c>
      <c r="E41" s="66">
        <f t="shared" si="12"/>
        <v>46147</v>
      </c>
      <c r="F41" s="67" t="str">
        <f t="shared" si="3"/>
        <v>火</v>
      </c>
      <c r="G41" s="67" t="str">
        <f t="shared" si="4"/>
        <v/>
      </c>
      <c r="H41" s="180"/>
      <c r="I41" s="180"/>
      <c r="J41" s="180"/>
      <c r="K41" s="180"/>
      <c r="L41" s="180"/>
      <c r="M41" s="186"/>
      <c r="N41" s="182">
        <f t="shared" si="13"/>
        <v>46177</v>
      </c>
      <c r="O41" s="183" t="str">
        <f t="shared" si="5"/>
        <v>木</v>
      </c>
      <c r="P41" s="183" t="str">
        <f t="shared" si="6"/>
        <v/>
      </c>
      <c r="Q41" s="180"/>
      <c r="R41" s="180"/>
      <c r="S41" s="180"/>
      <c r="T41" s="180"/>
      <c r="U41" s="180"/>
      <c r="V41" s="186"/>
      <c r="W41" s="182">
        <f t="shared" si="14"/>
        <v>46208</v>
      </c>
      <c r="X41" s="183" t="str">
        <f t="shared" si="7"/>
        <v>日</v>
      </c>
      <c r="Y41" s="183" t="str">
        <f t="shared" si="8"/>
        <v/>
      </c>
      <c r="Z41" s="180"/>
      <c r="AA41" s="180"/>
      <c r="AB41" s="180"/>
      <c r="AC41" s="180"/>
      <c r="AD41" s="180"/>
      <c r="AE41" s="184"/>
      <c r="AF41" s="66">
        <f t="shared" si="9"/>
        <v>46238</v>
      </c>
      <c r="AG41" s="67" t="str">
        <f t="shared" si="10"/>
        <v>火</v>
      </c>
      <c r="AH41" s="67" t="str">
        <f t="shared" si="11"/>
        <v/>
      </c>
      <c r="AI41" s="180"/>
      <c r="AJ41" s="180"/>
      <c r="AK41" s="180"/>
      <c r="AL41" s="180"/>
      <c r="AM41" s="180"/>
      <c r="AN41" s="186"/>
      <c r="AO41" s="218"/>
      <c r="AP41" s="216"/>
      <c r="AQ41" s="216"/>
      <c r="AR41" s="202"/>
      <c r="AS41" s="202"/>
      <c r="AT41" s="202"/>
      <c r="AU41" s="202"/>
      <c r="AV41" s="202"/>
      <c r="AW41" s="202"/>
      <c r="AX41" s="217"/>
      <c r="AY41" s="216"/>
      <c r="AZ41" s="216"/>
      <c r="BA41" s="202"/>
      <c r="BB41" s="202"/>
      <c r="BC41" s="202"/>
      <c r="BD41" s="202"/>
      <c r="BE41" s="202"/>
      <c r="BF41" s="205"/>
      <c r="BG41" s="205"/>
      <c r="BJ41" s="349">
        <v>46511</v>
      </c>
      <c r="BK41" s="103" t="s">
        <v>330</v>
      </c>
    </row>
    <row r="42" spans="1:63" ht="24" customHeight="1">
      <c r="A42" s="64" t="s">
        <v>78</v>
      </c>
      <c r="B42" s="65"/>
      <c r="C42" s="69">
        <f t="shared" si="1"/>
        <v>0</v>
      </c>
      <c r="D42" s="179">
        <f t="shared" si="2"/>
        <v>0</v>
      </c>
      <c r="E42" s="66">
        <f t="shared" si="12"/>
        <v>46148</v>
      </c>
      <c r="F42" s="67" t="str">
        <f t="shared" si="3"/>
        <v>水</v>
      </c>
      <c r="G42" s="67" t="str">
        <f t="shared" si="4"/>
        <v/>
      </c>
      <c r="H42" s="180"/>
      <c r="I42" s="180"/>
      <c r="J42" s="180"/>
      <c r="K42" s="180"/>
      <c r="L42" s="180"/>
      <c r="M42" s="187"/>
      <c r="N42" s="182">
        <f t="shared" si="13"/>
        <v>46178</v>
      </c>
      <c r="O42" s="183" t="str">
        <f t="shared" si="5"/>
        <v>金</v>
      </c>
      <c r="P42" s="183" t="str">
        <f t="shared" si="6"/>
        <v/>
      </c>
      <c r="Q42" s="180"/>
      <c r="R42" s="180"/>
      <c r="S42" s="180"/>
      <c r="T42" s="180"/>
      <c r="U42" s="180"/>
      <c r="V42" s="187"/>
      <c r="W42" s="182">
        <f t="shared" si="14"/>
        <v>46209</v>
      </c>
      <c r="X42" s="183" t="str">
        <f t="shared" si="7"/>
        <v>月</v>
      </c>
      <c r="Y42" s="183" t="str">
        <f t="shared" si="8"/>
        <v/>
      </c>
      <c r="Z42" s="180"/>
      <c r="AA42" s="180"/>
      <c r="AB42" s="180"/>
      <c r="AC42" s="180"/>
      <c r="AD42" s="180"/>
      <c r="AE42" s="181"/>
      <c r="AF42" s="66">
        <f t="shared" si="9"/>
        <v>46239</v>
      </c>
      <c r="AG42" s="67" t="str">
        <f t="shared" si="10"/>
        <v>水</v>
      </c>
      <c r="AH42" s="67" t="str">
        <f t="shared" si="11"/>
        <v/>
      </c>
      <c r="AI42" s="180"/>
      <c r="AJ42" s="180"/>
      <c r="AK42" s="180"/>
      <c r="AL42" s="180"/>
      <c r="AM42" s="180"/>
      <c r="AN42" s="187"/>
      <c r="AO42" s="218"/>
      <c r="AP42" s="216"/>
      <c r="AQ42" s="216"/>
      <c r="AR42" s="202"/>
      <c r="AS42" s="202"/>
      <c r="AT42" s="202"/>
      <c r="AU42" s="202"/>
      <c r="AV42" s="202"/>
      <c r="AW42" s="205"/>
      <c r="AX42" s="217"/>
      <c r="AY42" s="216"/>
      <c r="AZ42" s="216"/>
      <c r="BA42" s="202"/>
      <c r="BB42" s="202"/>
      <c r="BC42" s="202"/>
      <c r="BD42" s="202"/>
      <c r="BE42" s="202"/>
      <c r="BF42" s="201"/>
      <c r="BG42" s="201"/>
      <c r="BJ42" s="349">
        <v>46512</v>
      </c>
      <c r="BK42" s="103" t="s">
        <v>82</v>
      </c>
    </row>
    <row r="43" spans="1:63" ht="24" customHeight="1">
      <c r="A43" s="189" t="s">
        <v>58</v>
      </c>
      <c r="B43" s="190">
        <v>0</v>
      </c>
      <c r="C43" s="191">
        <v>0</v>
      </c>
      <c r="D43" s="192">
        <f t="shared" si="2"/>
        <v>0</v>
      </c>
      <c r="E43" s="66">
        <f t="shared" si="12"/>
        <v>46149</v>
      </c>
      <c r="F43" s="67" t="str">
        <f t="shared" si="3"/>
        <v>木</v>
      </c>
      <c r="G43" s="67" t="str">
        <f t="shared" si="4"/>
        <v/>
      </c>
      <c r="H43" s="180"/>
      <c r="I43" s="180"/>
      <c r="J43" s="180"/>
      <c r="K43" s="180"/>
      <c r="L43" s="180"/>
      <c r="M43" s="180"/>
      <c r="N43" s="182">
        <f t="shared" si="13"/>
        <v>46179</v>
      </c>
      <c r="O43" s="183" t="str">
        <f t="shared" si="5"/>
        <v>土</v>
      </c>
      <c r="P43" s="183" t="str">
        <f t="shared" si="6"/>
        <v/>
      </c>
      <c r="Q43" s="180"/>
      <c r="R43" s="180"/>
      <c r="S43" s="180"/>
      <c r="T43" s="180"/>
      <c r="U43" s="180"/>
      <c r="V43" s="180"/>
      <c r="W43" s="182">
        <f t="shared" si="14"/>
        <v>46210</v>
      </c>
      <c r="X43" s="183" t="str">
        <f t="shared" si="7"/>
        <v>火</v>
      </c>
      <c r="Y43" s="183" t="str">
        <f t="shared" si="8"/>
        <v/>
      </c>
      <c r="Z43" s="180"/>
      <c r="AA43" s="180"/>
      <c r="AB43" s="180"/>
      <c r="AC43" s="180"/>
      <c r="AD43" s="180"/>
      <c r="AE43" s="188"/>
      <c r="AF43" s="66">
        <f t="shared" si="9"/>
        <v>46240</v>
      </c>
      <c r="AG43" s="67" t="str">
        <f t="shared" si="10"/>
        <v>木</v>
      </c>
      <c r="AH43" s="67" t="str">
        <f t="shared" si="11"/>
        <v/>
      </c>
      <c r="AI43" s="180"/>
      <c r="AJ43" s="180"/>
      <c r="AK43" s="180"/>
      <c r="AL43" s="180"/>
      <c r="AM43" s="180"/>
      <c r="AN43" s="180"/>
      <c r="AO43" s="218"/>
      <c r="AP43" s="216"/>
      <c r="AQ43" s="216"/>
      <c r="AR43" s="202"/>
      <c r="AS43" s="202"/>
      <c r="AT43" s="202"/>
      <c r="AU43" s="202"/>
      <c r="AV43" s="202"/>
      <c r="AW43" s="202"/>
      <c r="AX43" s="217"/>
      <c r="AY43" s="216"/>
      <c r="AZ43" s="216"/>
      <c r="BA43" s="202"/>
      <c r="BB43" s="202"/>
      <c r="BC43" s="202"/>
      <c r="BD43" s="202"/>
      <c r="BE43" s="202"/>
      <c r="BF43" s="219"/>
      <c r="BG43" s="207"/>
      <c r="BJ43" s="349">
        <v>46587</v>
      </c>
      <c r="BK43" s="103" t="s">
        <v>83</v>
      </c>
    </row>
    <row r="44" spans="1:63" ht="24" customHeight="1">
      <c r="A44" s="60" t="s">
        <v>85</v>
      </c>
      <c r="B44" s="68">
        <f>SUM(B14:B43)</f>
        <v>0</v>
      </c>
      <c r="C44" s="69">
        <f>SUM(C14:C43)</f>
        <v>0</v>
      </c>
      <c r="D44" s="179">
        <f t="shared" si="2"/>
        <v>0</v>
      </c>
      <c r="E44" s="66" t="str">
        <f t="shared" si="12"/>
        <v/>
      </c>
      <c r="F44" s="67" t="str">
        <f t="shared" si="3"/>
        <v/>
      </c>
      <c r="G44" s="67" t="str">
        <f t="shared" si="4"/>
        <v/>
      </c>
      <c r="H44" s="180"/>
      <c r="I44" s="180"/>
      <c r="J44" s="180"/>
      <c r="K44" s="180"/>
      <c r="L44" s="180"/>
      <c r="M44" s="193"/>
      <c r="N44" s="182">
        <f t="shared" si="13"/>
        <v>46180</v>
      </c>
      <c r="O44" s="183" t="str">
        <f t="shared" si="5"/>
        <v>日</v>
      </c>
      <c r="P44" s="183" t="str">
        <f t="shared" si="6"/>
        <v/>
      </c>
      <c r="Q44" s="180"/>
      <c r="R44" s="180"/>
      <c r="S44" s="180"/>
      <c r="T44" s="180"/>
      <c r="U44" s="180"/>
      <c r="V44" s="180"/>
      <c r="W44" s="182" t="str">
        <f t="shared" si="14"/>
        <v/>
      </c>
      <c r="X44" s="183" t="str">
        <f t="shared" si="7"/>
        <v/>
      </c>
      <c r="Y44" s="183" t="str">
        <f t="shared" si="8"/>
        <v/>
      </c>
      <c r="Z44" s="180"/>
      <c r="AA44" s="180"/>
      <c r="AB44" s="180"/>
      <c r="AC44" s="180"/>
      <c r="AD44" s="180"/>
      <c r="AE44" s="188"/>
      <c r="AF44" s="66">
        <f t="shared" si="9"/>
        <v>46241</v>
      </c>
      <c r="AG44" s="67" t="str">
        <f t="shared" si="10"/>
        <v>金</v>
      </c>
      <c r="AH44" s="67" t="str">
        <f t="shared" si="11"/>
        <v/>
      </c>
      <c r="AI44" s="180"/>
      <c r="AJ44" s="180"/>
      <c r="AK44" s="180"/>
      <c r="AL44" s="180"/>
      <c r="AM44" s="180"/>
      <c r="AN44" s="193"/>
      <c r="AO44" s="218"/>
      <c r="AP44" s="216"/>
      <c r="AQ44" s="216"/>
      <c r="AR44" s="202"/>
      <c r="AS44" s="202"/>
      <c r="AT44" s="202"/>
      <c r="AU44" s="202"/>
      <c r="AV44" s="202"/>
      <c r="AW44" s="202"/>
      <c r="AX44" s="217"/>
      <c r="AY44" s="216"/>
      <c r="AZ44" s="216"/>
      <c r="BA44" s="202"/>
      <c r="BB44" s="202"/>
      <c r="BC44" s="202"/>
      <c r="BD44" s="202"/>
      <c r="BE44" s="202"/>
      <c r="BF44" s="219"/>
      <c r="BG44" s="207"/>
      <c r="BJ44" s="349">
        <v>46610</v>
      </c>
      <c r="BK44" s="103" t="s">
        <v>84</v>
      </c>
    </row>
    <row r="45" spans="1:63" ht="17.25">
      <c r="E45" s="70"/>
      <c r="F45" s="70"/>
      <c r="G45" s="71"/>
      <c r="H45" s="70"/>
      <c r="I45" s="70"/>
      <c r="J45" s="70"/>
      <c r="K45" s="70"/>
      <c r="L45" s="70"/>
      <c r="M45" s="70"/>
      <c r="N45" s="70"/>
      <c r="O45" s="70"/>
      <c r="P45" s="71"/>
      <c r="Q45" s="70"/>
      <c r="R45" s="70"/>
      <c r="S45" s="70"/>
      <c r="T45" s="70"/>
      <c r="U45" s="70"/>
      <c r="V45" s="70"/>
      <c r="W45" s="70"/>
      <c r="X45" s="70"/>
      <c r="Y45" s="71"/>
      <c r="Z45" s="70"/>
      <c r="AA45" s="70"/>
      <c r="AB45" s="70"/>
      <c r="AC45" s="70"/>
      <c r="AD45" s="70"/>
      <c r="AE45" s="70"/>
      <c r="AF45" s="70"/>
      <c r="AG45" s="70"/>
      <c r="AH45" s="71"/>
      <c r="AI45" s="70"/>
      <c r="AJ45" s="70"/>
      <c r="AK45" s="70"/>
      <c r="AL45" s="70"/>
      <c r="AM45" s="70"/>
      <c r="AN45" s="70"/>
      <c r="AO45" s="70"/>
      <c r="AP45" s="70"/>
      <c r="AQ45" s="71"/>
      <c r="AR45" s="70"/>
      <c r="AS45" s="70"/>
      <c r="AT45" s="70"/>
      <c r="AU45" s="70"/>
      <c r="AV45" s="70"/>
      <c r="AW45" s="70"/>
      <c r="AX45" s="70"/>
      <c r="AY45" s="70"/>
      <c r="AZ45" s="71"/>
      <c r="BA45" s="70"/>
      <c r="BB45" s="70"/>
      <c r="BC45" s="70"/>
      <c r="BD45" s="70"/>
      <c r="BE45" s="70"/>
      <c r="BF45" s="70"/>
      <c r="BG45" s="70"/>
      <c r="BJ45" s="349">
        <v>46612</v>
      </c>
      <c r="BK45" s="103" t="s">
        <v>326</v>
      </c>
    </row>
    <row r="46" spans="1:63" ht="24" customHeight="1">
      <c r="D46" s="105" t="s">
        <v>131</v>
      </c>
      <c r="E46" s="489" t="s">
        <v>86</v>
      </c>
      <c r="F46" s="489"/>
      <c r="G46" s="489"/>
      <c r="H46" s="96">
        <f>E14</f>
        <v>46120</v>
      </c>
      <c r="I46" s="72" t="s">
        <v>57</v>
      </c>
      <c r="J46" s="96">
        <f>IF($H$7="","",N14-1)</f>
        <v>46149</v>
      </c>
      <c r="K46" s="73"/>
      <c r="L46" s="74"/>
      <c r="N46" s="489" t="s">
        <v>87</v>
      </c>
      <c r="O46" s="489"/>
      <c r="P46" s="489"/>
      <c r="Q46" s="75">
        <f>N14</f>
        <v>46150</v>
      </c>
      <c r="R46" s="72" t="s">
        <v>57</v>
      </c>
      <c r="S46" s="76">
        <f>IF($H$7="","",W14-1)</f>
        <v>46180</v>
      </c>
      <c r="T46" s="77"/>
      <c r="U46" s="77"/>
      <c r="W46" s="489" t="s">
        <v>88</v>
      </c>
      <c r="X46" s="489"/>
      <c r="Y46" s="489"/>
      <c r="Z46" s="75">
        <f>W14</f>
        <v>46181</v>
      </c>
      <c r="AA46" s="72" t="s">
        <v>57</v>
      </c>
      <c r="AB46" s="76">
        <f>IF($H$7="","",AF14-1)</f>
        <v>46210</v>
      </c>
      <c r="AC46" s="77"/>
      <c r="AD46" s="77"/>
      <c r="AF46" s="489" t="s">
        <v>132</v>
      </c>
      <c r="AG46" s="489"/>
      <c r="AH46" s="489"/>
      <c r="AI46" s="96">
        <f>AF14</f>
        <v>46211</v>
      </c>
      <c r="AJ46" s="72" t="s">
        <v>57</v>
      </c>
      <c r="AK46" s="96">
        <f>J7</f>
        <v>46241</v>
      </c>
      <c r="AL46" s="73"/>
      <c r="AM46" s="74"/>
      <c r="AO46" s="222"/>
      <c r="AP46" s="222"/>
      <c r="AQ46" s="222"/>
      <c r="AR46" s="220"/>
      <c r="AS46" s="221"/>
      <c r="AT46" s="220"/>
      <c r="AU46" s="77"/>
      <c r="AV46" s="77"/>
      <c r="AX46" s="222"/>
      <c r="AY46" s="222"/>
      <c r="AZ46" s="222"/>
      <c r="BA46" s="220"/>
      <c r="BB46" s="221"/>
      <c r="BC46" s="220"/>
      <c r="BD46" s="77"/>
      <c r="BE46" s="77"/>
      <c r="BJ46" s="349">
        <v>46613</v>
      </c>
      <c r="BK46" s="103" t="s">
        <v>326</v>
      </c>
    </row>
    <row r="47" spans="1:63" ht="24" customHeight="1">
      <c r="D47" s="105" t="s">
        <v>131</v>
      </c>
      <c r="E47" s="490" t="s">
        <v>89</v>
      </c>
      <c r="F47" s="490"/>
      <c r="G47" s="490"/>
      <c r="H47" s="78">
        <f>COUNT(G14:G44)</f>
        <v>0</v>
      </c>
      <c r="I47" s="79"/>
      <c r="J47" s="79"/>
      <c r="K47" s="80"/>
      <c r="L47" s="80"/>
      <c r="M47" s="80"/>
      <c r="N47" s="490" t="s">
        <v>89</v>
      </c>
      <c r="O47" s="490"/>
      <c r="P47" s="490"/>
      <c r="Q47" s="81">
        <f>COUNT(P14:P44)</f>
        <v>0</v>
      </c>
      <c r="R47" s="82"/>
      <c r="S47" s="83"/>
      <c r="T47" s="80"/>
      <c r="U47" s="80"/>
      <c r="V47" s="80"/>
      <c r="W47" s="490" t="s">
        <v>89</v>
      </c>
      <c r="X47" s="490"/>
      <c r="Y47" s="490"/>
      <c r="Z47" s="78">
        <f>COUNT(Y14:Y44)</f>
        <v>0</v>
      </c>
      <c r="AA47" s="84"/>
      <c r="AB47" s="84"/>
      <c r="AC47" s="80"/>
      <c r="AD47" s="80"/>
      <c r="AE47" s="80"/>
      <c r="AF47" s="490" t="s">
        <v>89</v>
      </c>
      <c r="AG47" s="490"/>
      <c r="AH47" s="490"/>
      <c r="AI47" s="78">
        <f>COUNT(AH14:AH44)</f>
        <v>0</v>
      </c>
      <c r="AJ47" s="79"/>
      <c r="AK47" s="79"/>
      <c r="AL47" s="80"/>
      <c r="AM47" s="80"/>
      <c r="AN47" s="80"/>
      <c r="AO47" s="223"/>
      <c r="AP47" s="223"/>
      <c r="AQ47" s="223"/>
      <c r="AR47" s="104"/>
      <c r="AS47" s="83"/>
      <c r="AT47" s="83"/>
      <c r="AU47" s="80"/>
      <c r="AV47" s="80"/>
      <c r="AW47" s="80"/>
      <c r="AX47" s="223"/>
      <c r="AY47" s="223"/>
      <c r="AZ47" s="223"/>
      <c r="BA47" s="104"/>
      <c r="BB47" s="83"/>
      <c r="BC47" s="83"/>
      <c r="BD47" s="80"/>
      <c r="BE47" s="80"/>
      <c r="BF47" s="80"/>
      <c r="BG47" s="80"/>
      <c r="BJ47" s="349">
        <v>46614</v>
      </c>
      <c r="BK47" s="103" t="s">
        <v>326</v>
      </c>
    </row>
    <row r="48" spans="1:63" ht="24" customHeight="1">
      <c r="D48" s="105" t="s">
        <v>131</v>
      </c>
      <c r="E48" s="490" t="s">
        <v>40</v>
      </c>
      <c r="F48" s="490"/>
      <c r="G48" s="490"/>
      <c r="H48" s="85">
        <f>SUM(G14:G44)</f>
        <v>0</v>
      </c>
      <c r="I48" s="86"/>
      <c r="J48" s="86"/>
      <c r="K48" s="87"/>
      <c r="L48" s="87"/>
      <c r="M48" s="87"/>
      <c r="N48" s="490" t="s">
        <v>40</v>
      </c>
      <c r="O48" s="490"/>
      <c r="P48" s="490"/>
      <c r="Q48" s="88">
        <f>SUM(P14:P44)</f>
        <v>0</v>
      </c>
      <c r="R48" s="89"/>
      <c r="S48" s="90"/>
      <c r="T48" s="87"/>
      <c r="U48" s="87"/>
      <c r="V48" s="87"/>
      <c r="W48" s="490" t="s">
        <v>40</v>
      </c>
      <c r="X48" s="490"/>
      <c r="Y48" s="490"/>
      <c r="Z48" s="85">
        <f>SUM(Y14:Y44)</f>
        <v>0</v>
      </c>
      <c r="AA48" s="90"/>
      <c r="AB48" s="90"/>
      <c r="AC48" s="87"/>
      <c r="AD48" s="208" t="s">
        <v>161</v>
      </c>
      <c r="AE48" s="87"/>
      <c r="AF48" s="490" t="s">
        <v>40</v>
      </c>
      <c r="AG48" s="490"/>
      <c r="AH48" s="490"/>
      <c r="AI48" s="85">
        <f>SUM(AH14:AH44)</f>
        <v>0</v>
      </c>
      <c r="AJ48" s="86"/>
      <c r="AK48" s="86"/>
      <c r="AL48" s="87"/>
      <c r="AM48" s="87"/>
      <c r="AN48" s="87"/>
      <c r="AO48" s="223"/>
      <c r="AP48" s="223"/>
      <c r="AQ48" s="223"/>
      <c r="AR48" s="86"/>
      <c r="AS48" s="90"/>
      <c r="AT48" s="90"/>
      <c r="AU48" s="87"/>
      <c r="AV48" s="87"/>
      <c r="AW48" s="87"/>
      <c r="AX48" s="223"/>
      <c r="AY48" s="223"/>
      <c r="AZ48" s="223"/>
      <c r="BA48" s="86"/>
      <c r="BB48" s="90"/>
      <c r="BC48" s="90"/>
      <c r="BD48" s="87"/>
      <c r="BE48" s="224"/>
      <c r="BF48" s="225"/>
      <c r="BG48" s="209"/>
      <c r="BJ48" s="349">
        <v>46650</v>
      </c>
      <c r="BK48" s="103" t="s">
        <v>306</v>
      </c>
    </row>
    <row r="49" spans="1:63" ht="23.25" customHeight="1">
      <c r="E49" s="91" t="s">
        <v>148</v>
      </c>
      <c r="F49" s="70"/>
      <c r="G49" s="71"/>
      <c r="H49" s="70"/>
      <c r="I49" s="70"/>
      <c r="J49" s="70"/>
      <c r="K49" s="70"/>
      <c r="L49" s="70"/>
      <c r="M49" s="70"/>
      <c r="N49" s="70"/>
      <c r="O49" s="70"/>
      <c r="P49" s="71"/>
      <c r="Q49" s="70"/>
      <c r="R49" s="70"/>
      <c r="S49" s="70"/>
      <c r="T49" s="70"/>
      <c r="U49" s="70"/>
      <c r="V49" s="70"/>
      <c r="W49" s="70"/>
      <c r="X49" s="70"/>
      <c r="Y49" s="71"/>
      <c r="Z49" s="70"/>
      <c r="AA49" s="70"/>
      <c r="AB49" s="70"/>
      <c r="AC49" s="67" t="s">
        <v>162</v>
      </c>
      <c r="AD49" s="78">
        <f>H47+Q47+Z47</f>
        <v>0</v>
      </c>
      <c r="AF49" s="91" t="s">
        <v>148</v>
      </c>
      <c r="AG49" s="70"/>
      <c r="AH49" s="71"/>
      <c r="AI49" s="70"/>
      <c r="AJ49" s="70"/>
      <c r="AK49" s="70"/>
      <c r="AL49" s="70"/>
      <c r="AM49" s="70"/>
      <c r="AN49" s="70"/>
      <c r="AO49" s="70"/>
      <c r="AP49" s="70"/>
      <c r="AQ49" s="71"/>
      <c r="AR49" s="70"/>
      <c r="AS49" s="70"/>
      <c r="AT49" s="70"/>
      <c r="AU49" s="70"/>
      <c r="AV49" s="70"/>
      <c r="AW49" s="70"/>
      <c r="AX49" s="70"/>
      <c r="AY49" s="70"/>
      <c r="AZ49" s="71"/>
      <c r="BA49" s="70"/>
      <c r="BB49" s="70"/>
      <c r="BC49" s="70"/>
      <c r="BD49" s="226"/>
      <c r="BE49" s="231" t="s">
        <v>165</v>
      </c>
      <c r="BF49" s="78">
        <f>AD49+AI47</f>
        <v>0</v>
      </c>
      <c r="BG49" s="104"/>
      <c r="BJ49" s="349">
        <v>46653</v>
      </c>
      <c r="BK49" s="103" t="s">
        <v>307</v>
      </c>
    </row>
    <row r="50" spans="1:63" ht="23.25" customHeight="1">
      <c r="E50" s="91" t="s">
        <v>90</v>
      </c>
      <c r="F50" s="92"/>
      <c r="G50" s="92"/>
      <c r="H50" s="92"/>
      <c r="I50" s="92"/>
      <c r="J50" s="92"/>
      <c r="K50" s="92"/>
      <c r="L50" s="92"/>
      <c r="M50" s="92"/>
      <c r="N50" s="92"/>
      <c r="O50" s="92"/>
      <c r="P50" s="92"/>
      <c r="Q50" s="92"/>
      <c r="R50" s="92"/>
      <c r="S50" s="92"/>
      <c r="T50" s="92"/>
      <c r="U50" s="92"/>
      <c r="V50" s="92"/>
      <c r="W50" s="92"/>
      <c r="X50" s="92"/>
      <c r="Y50" s="92"/>
      <c r="Z50" s="92"/>
      <c r="AA50" s="92"/>
      <c r="AB50" s="92"/>
      <c r="AC50" s="228" t="s">
        <v>163</v>
      </c>
      <c r="AD50" s="85">
        <f>H48+Q48+Z48</f>
        <v>0</v>
      </c>
      <c r="AF50" s="91" t="s">
        <v>90</v>
      </c>
      <c r="AG50" s="92"/>
      <c r="AH50" s="92"/>
      <c r="AI50" s="92"/>
      <c r="AJ50" s="92"/>
      <c r="AK50" s="92"/>
      <c r="AL50" s="92"/>
      <c r="AM50" s="92"/>
      <c r="AN50" s="92"/>
      <c r="AO50" s="92"/>
      <c r="AP50" s="92"/>
      <c r="AQ50" s="92"/>
      <c r="AR50" s="92"/>
      <c r="AS50" s="92"/>
      <c r="AT50" s="92"/>
      <c r="AU50" s="92"/>
      <c r="AV50" s="92"/>
      <c r="AW50" s="92"/>
      <c r="AX50" s="92"/>
      <c r="AY50" s="92"/>
      <c r="AZ50" s="92"/>
      <c r="BA50" s="92"/>
      <c r="BB50" s="92"/>
      <c r="BC50" s="92"/>
      <c r="BD50" s="227"/>
      <c r="BE50" s="232" t="s">
        <v>16</v>
      </c>
      <c r="BF50" s="85">
        <f>AD50+AI48</f>
        <v>0</v>
      </c>
      <c r="BG50" s="86"/>
      <c r="BJ50" s="349">
        <v>46671</v>
      </c>
      <c r="BK50" s="103" t="s">
        <v>305</v>
      </c>
    </row>
    <row r="51" spans="1:63" ht="19.5" customHeight="1">
      <c r="A51" s="93" t="s">
        <v>91</v>
      </c>
      <c r="E51" s="94"/>
      <c r="G51" s="12"/>
      <c r="P51" s="12"/>
      <c r="Y51" s="12"/>
      <c r="AF51" s="94"/>
      <c r="AH51" s="12"/>
      <c r="AQ51" s="12"/>
      <c r="AZ51" s="12"/>
      <c r="BJ51" s="349">
        <v>46694</v>
      </c>
      <c r="BK51" s="103" t="s">
        <v>308</v>
      </c>
    </row>
    <row r="52" spans="1:63" ht="19.5" customHeight="1">
      <c r="A52" s="12" t="s">
        <v>92</v>
      </c>
      <c r="E52" s="94"/>
      <c r="G52" s="12"/>
      <c r="P52" s="12"/>
      <c r="Y52" s="12"/>
      <c r="AF52" s="94"/>
      <c r="AH52" s="12"/>
      <c r="AQ52" s="12"/>
      <c r="AZ52" s="12"/>
      <c r="BJ52" s="349">
        <v>46714</v>
      </c>
      <c r="BK52" s="103" t="s">
        <v>309</v>
      </c>
    </row>
    <row r="53" spans="1:63" ht="19.5" customHeight="1">
      <c r="A53" s="12" t="s">
        <v>93</v>
      </c>
      <c r="BJ53" s="349">
        <v>46750</v>
      </c>
      <c r="BK53" s="103" t="s">
        <v>328</v>
      </c>
    </row>
    <row r="54" spans="1:63" ht="19.5" customHeight="1">
      <c r="A54" s="12" t="s">
        <v>101</v>
      </c>
      <c r="BJ54" s="349">
        <v>46751</v>
      </c>
      <c r="BK54" s="103" t="s">
        <v>328</v>
      </c>
    </row>
    <row r="55" spans="1:63" ht="19.5" customHeight="1">
      <c r="A55" s="12" t="s">
        <v>94</v>
      </c>
      <c r="BJ55" s="349">
        <v>46752</v>
      </c>
      <c r="BK55" s="103" t="s">
        <v>328</v>
      </c>
    </row>
    <row r="56" spans="1:63" ht="19.5" customHeight="1">
      <c r="A56" s="12" t="s">
        <v>95</v>
      </c>
      <c r="BJ56" s="349">
        <v>46753</v>
      </c>
      <c r="BK56" s="103" t="s">
        <v>314</v>
      </c>
    </row>
    <row r="57" spans="1:63" ht="19.5" customHeight="1">
      <c r="A57" s="12" t="s">
        <v>96</v>
      </c>
      <c r="BJ57" s="349">
        <v>46754</v>
      </c>
      <c r="BK57" s="103" t="s">
        <v>328</v>
      </c>
    </row>
    <row r="58" spans="1:63" ht="19.5" customHeight="1">
      <c r="A58" s="12" t="s">
        <v>139</v>
      </c>
      <c r="BJ58" s="349">
        <v>46755</v>
      </c>
      <c r="BK58" s="103" t="s">
        <v>328</v>
      </c>
    </row>
    <row r="59" spans="1:63" ht="19.5" customHeight="1">
      <c r="A59" s="12" t="s">
        <v>149</v>
      </c>
      <c r="BJ59" s="349">
        <v>46762</v>
      </c>
      <c r="BK59" s="103" t="s">
        <v>310</v>
      </c>
    </row>
    <row r="60" spans="1:63" ht="19.5" customHeight="1">
      <c r="A60" s="12" t="s">
        <v>320</v>
      </c>
      <c r="BJ60" s="349">
        <v>46794</v>
      </c>
      <c r="BK60" s="103" t="s">
        <v>311</v>
      </c>
    </row>
    <row r="61" spans="1:63" ht="19.5" customHeight="1">
      <c r="A61" s="12" t="s">
        <v>150</v>
      </c>
      <c r="BJ61" s="349">
        <v>46806</v>
      </c>
      <c r="BK61" s="103" t="s">
        <v>312</v>
      </c>
    </row>
    <row r="62" spans="1:63" ht="19.5" customHeight="1">
      <c r="A62" s="12" t="s">
        <v>151</v>
      </c>
      <c r="BJ62" s="349">
        <v>46832</v>
      </c>
      <c r="BK62" s="103" t="s">
        <v>313</v>
      </c>
    </row>
    <row r="63" spans="1:63" ht="19.5" customHeight="1">
      <c r="A63" s="12" t="s">
        <v>97</v>
      </c>
      <c r="BJ63" s="349"/>
      <c r="BK63" s="103"/>
    </row>
    <row r="64" spans="1:63" ht="19.5" customHeight="1">
      <c r="A64" s="12" t="s">
        <v>152</v>
      </c>
      <c r="BJ64" s="349"/>
      <c r="BK64" s="103"/>
    </row>
    <row r="65" spans="1:63" ht="19.5" customHeight="1">
      <c r="A65" s="12" t="s">
        <v>164</v>
      </c>
      <c r="BJ65" s="349"/>
      <c r="BK65" s="103"/>
    </row>
    <row r="66" spans="1:63" ht="19.5" customHeight="1">
      <c r="BJ66" s="349"/>
      <c r="BK66" s="103"/>
    </row>
    <row r="67" spans="1:63" ht="19.5" customHeight="1">
      <c r="BJ67" s="349"/>
      <c r="BK67" s="103"/>
    </row>
    <row r="68" spans="1:63" ht="17.25">
      <c r="BJ68" s="349"/>
      <c r="BK68" s="103"/>
    </row>
    <row r="69" spans="1:63" ht="17.25">
      <c r="BJ69" s="349"/>
      <c r="BK69" s="103"/>
    </row>
    <row r="70" spans="1:63">
      <c r="BJ70" s="12" t="s">
        <v>321</v>
      </c>
    </row>
  </sheetData>
  <mergeCells count="36">
    <mergeCell ref="E47:G47"/>
    <mergeCell ref="N47:P47"/>
    <mergeCell ref="W47:Y47"/>
    <mergeCell ref="AF47:AH47"/>
    <mergeCell ref="E48:G48"/>
    <mergeCell ref="N48:P48"/>
    <mergeCell ref="W48:Y48"/>
    <mergeCell ref="AF48:AH48"/>
    <mergeCell ref="E12:M12"/>
    <mergeCell ref="N12:V12"/>
    <mergeCell ref="W12:AE12"/>
    <mergeCell ref="AF12:AN12"/>
    <mergeCell ref="E46:G46"/>
    <mergeCell ref="N46:P46"/>
    <mergeCell ref="W46:Y46"/>
    <mergeCell ref="AF46:AH46"/>
    <mergeCell ref="E8:G8"/>
    <mergeCell ref="AF8:AH8"/>
    <mergeCell ref="E9:G9"/>
    <mergeCell ref="AF9:AH9"/>
    <mergeCell ref="E10:G10"/>
    <mergeCell ref="AF10:AH10"/>
    <mergeCell ref="BC2:BF2"/>
    <mergeCell ref="E4:G4"/>
    <mergeCell ref="N4:Q4"/>
    <mergeCell ref="AF4:AH4"/>
    <mergeCell ref="E7:G7"/>
    <mergeCell ref="AF7:AH7"/>
    <mergeCell ref="Q2:U2"/>
    <mergeCell ref="AB2:AE2"/>
    <mergeCell ref="AR2:AV2"/>
    <mergeCell ref="E5:G5"/>
    <mergeCell ref="N5:Q5"/>
    <mergeCell ref="AF5:AH5"/>
    <mergeCell ref="E6:G6"/>
    <mergeCell ref="AF6:AH6"/>
  </mergeCells>
  <phoneticPr fontId="2"/>
  <conditionalFormatting sqref="E14:M44">
    <cfRule type="expression" dxfId="26" priority="12" stopIfTrue="1">
      <formula>COUNTIF($BJ$12:$BJ$69,$E14)=1</formula>
    </cfRule>
    <cfRule type="expression" dxfId="25" priority="13" stopIfTrue="1">
      <formula>WEEKDAY($E14,1)=7</formula>
    </cfRule>
    <cfRule type="expression" dxfId="24" priority="20" stopIfTrue="1">
      <formula>WEEKDAY($E14,1)=1</formula>
    </cfRule>
  </conditionalFormatting>
  <conditionalFormatting sqref="H14:M44">
    <cfRule type="cellIs" dxfId="23" priority="11" stopIfTrue="1" operator="equal">
      <formula>"就職活動日"</formula>
    </cfRule>
  </conditionalFormatting>
  <conditionalFormatting sqref="N14:V44">
    <cfRule type="expression" dxfId="22" priority="17" stopIfTrue="1">
      <formula>COUNTIF($BJ$12:$BJ$69,$N14)=1</formula>
    </cfRule>
    <cfRule type="expression" dxfId="21" priority="18" stopIfTrue="1">
      <formula>WEEKDAY($N14,1)=7</formula>
    </cfRule>
    <cfRule type="expression" dxfId="20" priority="19" stopIfTrue="1">
      <formula>WEEKDAY($N14,1)=1</formula>
    </cfRule>
  </conditionalFormatting>
  <conditionalFormatting sqref="Q14:V44">
    <cfRule type="cellIs" dxfId="19" priority="10" stopIfTrue="1" operator="equal">
      <formula>"就職活動日"</formula>
    </cfRule>
  </conditionalFormatting>
  <conditionalFormatting sqref="W14:AE44">
    <cfRule type="expression" dxfId="18" priority="14" stopIfTrue="1">
      <formula>COUNTIF($BJ$12:$BJ$69,$W14)=1</formula>
    </cfRule>
    <cfRule type="expression" dxfId="17" priority="15" stopIfTrue="1">
      <formula>WEEKDAY($W14,1)=7</formula>
    </cfRule>
    <cfRule type="expression" dxfId="16" priority="16" stopIfTrue="1">
      <formula>WEEKDAY($W14,1)=1</formula>
    </cfRule>
  </conditionalFormatting>
  <conditionalFormatting sqref="Z14:AE44">
    <cfRule type="cellIs" dxfId="15" priority="9" stopIfTrue="1" operator="equal">
      <formula>"就職活動日"</formula>
    </cfRule>
  </conditionalFormatting>
  <conditionalFormatting sqref="AF14:AN44">
    <cfRule type="expression" dxfId="14" priority="3" stopIfTrue="1">
      <formula>COUNTIF($BJ$12:$BJ$69,$AF14)=1</formula>
    </cfRule>
    <cfRule type="expression" dxfId="13" priority="4" stopIfTrue="1">
      <formula>WEEKDAY($AF14,1)=7</formula>
    </cfRule>
    <cfRule type="expression" dxfId="12" priority="8" stopIfTrue="1">
      <formula>WEEKDAY($AF14,1)=1</formula>
    </cfRule>
  </conditionalFormatting>
  <conditionalFormatting sqref="AI14:AN44">
    <cfRule type="cellIs" dxfId="11" priority="2" stopIfTrue="1" operator="equal">
      <formula>"就職活動日"</formula>
    </cfRule>
  </conditionalFormatting>
  <conditionalFormatting sqref="BG14">
    <cfRule type="expression" dxfId="10" priority="21" stopIfTrue="1">
      <formula>COUNTIF($BJ$12:$BJ$69,$BG14)=1</formula>
    </cfRule>
    <cfRule type="expression" dxfId="9" priority="22" stopIfTrue="1">
      <formula>WEEKDAY($BG14,1)=7</formula>
    </cfRule>
    <cfRule type="expression" dxfId="8" priority="23" stopIfTrue="1">
      <formula>WEEKDAY($BG14,1)=1</formula>
    </cfRule>
  </conditionalFormatting>
  <conditionalFormatting sqref="BG15:BG44">
    <cfRule type="cellIs" dxfId="7" priority="1" stopIfTrue="1" operator="equal">
      <formula>"就職活動日"</formula>
    </cfRule>
    <cfRule type="expression" dxfId="6" priority="5" stopIfTrue="1">
      <formula>COUNTIF($BJ$12:$BJ$69,$AX15)=1</formula>
    </cfRule>
    <cfRule type="expression" dxfId="5" priority="6" stopIfTrue="1">
      <formula>WEEKDAY($AX15,1)=7</formula>
    </cfRule>
    <cfRule type="expression" dxfId="4" priority="7" stopIfTrue="1">
      <formula>WEEKDAY($AX15,1)=1</formula>
    </cfRule>
  </conditionalFormatting>
  <dataValidations count="5">
    <dataValidation imeMode="on" allowBlank="1" showInputMessage="1" showErrorMessage="1" sqref="A14:A42" xr:uid="{00000000-0002-0000-0500-000000000000}"/>
    <dataValidation type="list" allowBlank="1" showInputMessage="1" showErrorMessage="1" sqref="Q2:U2 AR2:AV2" xr:uid="{00000000-0002-0000-0500-000001000000}">
      <formula1>"日程表,（様式20号）執行日程結果報告書"</formula1>
    </dataValidation>
    <dataValidation type="list" allowBlank="1" showInputMessage="1" showErrorMessage="1" sqref="WXN983043 LB3 UX3 AET3 AOP3 AYL3 BIH3 BSD3 CBZ3 CLV3 CVR3 DFN3 DPJ3 DZF3 EJB3 ESX3 FCT3 FMP3 FWL3 GGH3 GQD3 GZZ3 HJV3 HTR3 IDN3 INJ3 IXF3 JHB3 JQX3 KAT3 KKP3 KUL3 LEH3 LOD3 LXZ3 MHV3 MRR3 NBN3 NLJ3 NVF3 OFB3 OOX3 OYT3 PIP3 PSL3 QCH3 QMD3 QVZ3 RFV3 RPR3 RZN3 SJJ3 STF3 TDB3 TMX3 TWT3 UGP3 UQL3 VAH3 VKD3 VTZ3 WDV3 WNR3 WXN3 AE131075 LB65539 UX65539 AET65539 AOP65539 AYL65539 BIH65539 BSD65539 CBZ65539 CLV65539 CVR65539 DFN65539 DPJ65539 DZF65539 EJB65539 ESX65539 FCT65539 FMP65539 FWL65539 GGH65539 GQD65539 GZZ65539 HJV65539 HTR65539 IDN65539 INJ65539 IXF65539 JHB65539 JQX65539 KAT65539 KKP65539 KUL65539 LEH65539 LOD65539 LXZ65539 MHV65539 MRR65539 NBN65539 NLJ65539 NVF65539 OFB65539 OOX65539 OYT65539 PIP65539 PSL65539 QCH65539 QMD65539 QVZ65539 RFV65539 RPR65539 RZN65539 SJJ65539 STF65539 TDB65539 TMX65539 TWT65539 UGP65539 UQL65539 VAH65539 VKD65539 VTZ65539 WDV65539 WNR65539 WXN65539 AE196611 LB131075 UX131075 AET131075 AOP131075 AYL131075 BIH131075 BSD131075 CBZ131075 CLV131075 CVR131075 DFN131075 DPJ131075 DZF131075 EJB131075 ESX131075 FCT131075 FMP131075 FWL131075 GGH131075 GQD131075 GZZ131075 HJV131075 HTR131075 IDN131075 INJ131075 IXF131075 JHB131075 JQX131075 KAT131075 KKP131075 KUL131075 LEH131075 LOD131075 LXZ131075 MHV131075 MRR131075 NBN131075 NLJ131075 NVF131075 OFB131075 OOX131075 OYT131075 PIP131075 PSL131075 QCH131075 QMD131075 QVZ131075 RFV131075 RPR131075 RZN131075 SJJ131075 STF131075 TDB131075 TMX131075 TWT131075 UGP131075 UQL131075 VAH131075 VKD131075 VTZ131075 WDV131075 WNR131075 WXN131075 AE262147 LB196611 UX196611 AET196611 AOP196611 AYL196611 BIH196611 BSD196611 CBZ196611 CLV196611 CVR196611 DFN196611 DPJ196611 DZF196611 EJB196611 ESX196611 FCT196611 FMP196611 FWL196611 GGH196611 GQD196611 GZZ196611 HJV196611 HTR196611 IDN196611 INJ196611 IXF196611 JHB196611 JQX196611 KAT196611 KKP196611 KUL196611 LEH196611 LOD196611 LXZ196611 MHV196611 MRR196611 NBN196611 NLJ196611 NVF196611 OFB196611 OOX196611 OYT196611 PIP196611 PSL196611 QCH196611 QMD196611 QVZ196611 RFV196611 RPR196611 RZN196611 SJJ196611 STF196611 TDB196611 TMX196611 TWT196611 UGP196611 UQL196611 VAH196611 VKD196611 VTZ196611 WDV196611 WNR196611 WXN196611 AE327683 LB262147 UX262147 AET262147 AOP262147 AYL262147 BIH262147 BSD262147 CBZ262147 CLV262147 CVR262147 DFN262147 DPJ262147 DZF262147 EJB262147 ESX262147 FCT262147 FMP262147 FWL262147 GGH262147 GQD262147 GZZ262147 HJV262147 HTR262147 IDN262147 INJ262147 IXF262147 JHB262147 JQX262147 KAT262147 KKP262147 KUL262147 LEH262147 LOD262147 LXZ262147 MHV262147 MRR262147 NBN262147 NLJ262147 NVF262147 OFB262147 OOX262147 OYT262147 PIP262147 PSL262147 QCH262147 QMD262147 QVZ262147 RFV262147 RPR262147 RZN262147 SJJ262147 STF262147 TDB262147 TMX262147 TWT262147 UGP262147 UQL262147 VAH262147 VKD262147 VTZ262147 WDV262147 WNR262147 WXN262147 AE393219 LB327683 UX327683 AET327683 AOP327683 AYL327683 BIH327683 BSD327683 CBZ327683 CLV327683 CVR327683 DFN327683 DPJ327683 DZF327683 EJB327683 ESX327683 FCT327683 FMP327683 FWL327683 GGH327683 GQD327683 GZZ327683 HJV327683 HTR327683 IDN327683 INJ327683 IXF327683 JHB327683 JQX327683 KAT327683 KKP327683 KUL327683 LEH327683 LOD327683 LXZ327683 MHV327683 MRR327683 NBN327683 NLJ327683 NVF327683 OFB327683 OOX327683 OYT327683 PIP327683 PSL327683 QCH327683 QMD327683 QVZ327683 RFV327683 RPR327683 RZN327683 SJJ327683 STF327683 TDB327683 TMX327683 TWT327683 UGP327683 UQL327683 VAH327683 VKD327683 VTZ327683 WDV327683 WNR327683 WXN327683 AE458755 LB393219 UX393219 AET393219 AOP393219 AYL393219 BIH393219 BSD393219 CBZ393219 CLV393219 CVR393219 DFN393219 DPJ393219 DZF393219 EJB393219 ESX393219 FCT393219 FMP393219 FWL393219 GGH393219 GQD393219 GZZ393219 HJV393219 HTR393219 IDN393219 INJ393219 IXF393219 JHB393219 JQX393219 KAT393219 KKP393219 KUL393219 LEH393219 LOD393219 LXZ393219 MHV393219 MRR393219 NBN393219 NLJ393219 NVF393219 OFB393219 OOX393219 OYT393219 PIP393219 PSL393219 QCH393219 QMD393219 QVZ393219 RFV393219 RPR393219 RZN393219 SJJ393219 STF393219 TDB393219 TMX393219 TWT393219 UGP393219 UQL393219 VAH393219 VKD393219 VTZ393219 WDV393219 WNR393219 WXN393219 AE524291 LB458755 UX458755 AET458755 AOP458755 AYL458755 BIH458755 BSD458755 CBZ458755 CLV458755 CVR458755 DFN458755 DPJ458755 DZF458755 EJB458755 ESX458755 FCT458755 FMP458755 FWL458755 GGH458755 GQD458755 GZZ458755 HJV458755 HTR458755 IDN458755 INJ458755 IXF458755 JHB458755 JQX458755 KAT458755 KKP458755 KUL458755 LEH458755 LOD458755 LXZ458755 MHV458755 MRR458755 NBN458755 NLJ458755 NVF458755 OFB458755 OOX458755 OYT458755 PIP458755 PSL458755 QCH458755 QMD458755 QVZ458755 RFV458755 RPR458755 RZN458755 SJJ458755 STF458755 TDB458755 TMX458755 TWT458755 UGP458755 UQL458755 VAH458755 VKD458755 VTZ458755 WDV458755 WNR458755 WXN458755 AE589827 LB524291 UX524291 AET524291 AOP524291 AYL524291 BIH524291 BSD524291 CBZ524291 CLV524291 CVR524291 DFN524291 DPJ524291 DZF524291 EJB524291 ESX524291 FCT524291 FMP524291 FWL524291 GGH524291 GQD524291 GZZ524291 HJV524291 HTR524291 IDN524291 INJ524291 IXF524291 JHB524291 JQX524291 KAT524291 KKP524291 KUL524291 LEH524291 LOD524291 LXZ524291 MHV524291 MRR524291 NBN524291 NLJ524291 NVF524291 OFB524291 OOX524291 OYT524291 PIP524291 PSL524291 QCH524291 QMD524291 QVZ524291 RFV524291 RPR524291 RZN524291 SJJ524291 STF524291 TDB524291 TMX524291 TWT524291 UGP524291 UQL524291 VAH524291 VKD524291 VTZ524291 WDV524291 WNR524291 WXN524291 AE655363 LB589827 UX589827 AET589827 AOP589827 AYL589827 BIH589827 BSD589827 CBZ589827 CLV589827 CVR589827 DFN589827 DPJ589827 DZF589827 EJB589827 ESX589827 FCT589827 FMP589827 FWL589827 GGH589827 GQD589827 GZZ589827 HJV589827 HTR589827 IDN589827 INJ589827 IXF589827 JHB589827 JQX589827 KAT589827 KKP589827 KUL589827 LEH589827 LOD589827 LXZ589827 MHV589827 MRR589827 NBN589827 NLJ589827 NVF589827 OFB589827 OOX589827 OYT589827 PIP589827 PSL589827 QCH589827 QMD589827 QVZ589827 RFV589827 RPR589827 RZN589827 SJJ589827 STF589827 TDB589827 TMX589827 TWT589827 UGP589827 UQL589827 VAH589827 VKD589827 VTZ589827 WDV589827 WNR589827 WXN589827 AE720899 LB655363 UX655363 AET655363 AOP655363 AYL655363 BIH655363 BSD655363 CBZ655363 CLV655363 CVR655363 DFN655363 DPJ655363 DZF655363 EJB655363 ESX655363 FCT655363 FMP655363 FWL655363 GGH655363 GQD655363 GZZ655363 HJV655363 HTR655363 IDN655363 INJ655363 IXF655363 JHB655363 JQX655363 KAT655363 KKP655363 KUL655363 LEH655363 LOD655363 LXZ655363 MHV655363 MRR655363 NBN655363 NLJ655363 NVF655363 OFB655363 OOX655363 OYT655363 PIP655363 PSL655363 QCH655363 QMD655363 QVZ655363 RFV655363 RPR655363 RZN655363 SJJ655363 STF655363 TDB655363 TMX655363 TWT655363 UGP655363 UQL655363 VAH655363 VKD655363 VTZ655363 WDV655363 WNR655363 WXN655363 AE786435 LB720899 UX720899 AET720899 AOP720899 AYL720899 BIH720899 BSD720899 CBZ720899 CLV720899 CVR720899 DFN720899 DPJ720899 DZF720899 EJB720899 ESX720899 FCT720899 FMP720899 FWL720899 GGH720899 GQD720899 GZZ720899 HJV720899 HTR720899 IDN720899 INJ720899 IXF720899 JHB720899 JQX720899 KAT720899 KKP720899 KUL720899 LEH720899 LOD720899 LXZ720899 MHV720899 MRR720899 NBN720899 NLJ720899 NVF720899 OFB720899 OOX720899 OYT720899 PIP720899 PSL720899 QCH720899 QMD720899 QVZ720899 RFV720899 RPR720899 RZN720899 SJJ720899 STF720899 TDB720899 TMX720899 TWT720899 UGP720899 UQL720899 VAH720899 VKD720899 VTZ720899 WDV720899 WNR720899 WXN720899 AE851971 LB786435 UX786435 AET786435 AOP786435 AYL786435 BIH786435 BSD786435 CBZ786435 CLV786435 CVR786435 DFN786435 DPJ786435 DZF786435 EJB786435 ESX786435 FCT786435 FMP786435 FWL786435 GGH786435 GQD786435 GZZ786435 HJV786435 HTR786435 IDN786435 INJ786435 IXF786435 JHB786435 JQX786435 KAT786435 KKP786435 KUL786435 LEH786435 LOD786435 LXZ786435 MHV786435 MRR786435 NBN786435 NLJ786435 NVF786435 OFB786435 OOX786435 OYT786435 PIP786435 PSL786435 QCH786435 QMD786435 QVZ786435 RFV786435 RPR786435 RZN786435 SJJ786435 STF786435 TDB786435 TMX786435 TWT786435 UGP786435 UQL786435 VAH786435 VKD786435 VTZ786435 WDV786435 WNR786435 WXN786435 AE917507 LB851971 UX851971 AET851971 AOP851971 AYL851971 BIH851971 BSD851971 CBZ851971 CLV851971 CVR851971 DFN851971 DPJ851971 DZF851971 EJB851971 ESX851971 FCT851971 FMP851971 FWL851971 GGH851971 GQD851971 GZZ851971 HJV851971 HTR851971 IDN851971 INJ851971 IXF851971 JHB851971 JQX851971 KAT851971 KKP851971 KUL851971 LEH851971 LOD851971 LXZ851971 MHV851971 MRR851971 NBN851971 NLJ851971 NVF851971 OFB851971 OOX851971 OYT851971 PIP851971 PSL851971 QCH851971 QMD851971 QVZ851971 RFV851971 RPR851971 RZN851971 SJJ851971 STF851971 TDB851971 TMX851971 TWT851971 UGP851971 UQL851971 VAH851971 VKD851971 VTZ851971 WDV851971 WNR851971 WXN851971 AE983043 LB917507 UX917507 AET917507 AOP917507 AYL917507 BIH917507 BSD917507 CBZ917507 CLV917507 CVR917507 DFN917507 DPJ917507 DZF917507 EJB917507 ESX917507 FCT917507 FMP917507 FWL917507 GGH917507 GQD917507 GZZ917507 HJV917507 HTR917507 IDN917507 INJ917507 IXF917507 JHB917507 JQX917507 KAT917507 KKP917507 KUL917507 LEH917507 LOD917507 LXZ917507 MHV917507 MRR917507 NBN917507 NLJ917507 NVF917507 OFB917507 OOX917507 OYT917507 PIP917507 PSL917507 QCH917507 QMD917507 QVZ917507 RFV917507 RPR917507 RZN917507 SJJ917507 STF917507 TDB917507 TMX917507 TWT917507 UGP917507 UQL917507 VAH917507 VKD917507 VTZ917507 WDV917507 WNR917507 WXN917507 WNR983043 LB983043 UX983043 AET983043 AOP983043 AYL983043 BIH983043 BSD983043 CBZ983043 CLV983043 CVR983043 DFN983043 DPJ983043 DZF983043 EJB983043 ESX983043 FCT983043 FMP983043 FWL983043 GGH983043 GQD983043 GZZ983043 HJV983043 HTR983043 IDN983043 INJ983043 IXF983043 JHB983043 JQX983043 KAT983043 KKP983043 KUL983043 LEH983043 LOD983043 LXZ983043 MHV983043 MRR983043 NBN983043 NLJ983043 NVF983043 OFB983043 OOX983043 OYT983043 PIP983043 PSL983043 QCH983043 QMD983043 QVZ983043 RFV983043 RPR983043 RZN983043 SJJ983043 STF983043 TDB983043 TMX983043 TWT983043 UGP983043 UQL983043 VAH983043 VKD983043 VTZ983043 WDV983043 AE65539 BF131075:BG131075 BF196611:BG196611 BF262147:BG262147 BF327683:BG327683 BF393219:BG393219 BF458755:BG458755 BF524291:BG524291 BF589827:BG589827 BF655363:BG655363 BF720899:BG720899 BF786435:BG786435 BF851971:BG851971 BF917507:BG917507 BF983043:BG983043 BF65539:BG65539" xr:uid="{00000000-0002-0000-0500-000002000000}">
      <formula1>"青森校,弘前校,八戸校,むつ校"</formula1>
    </dataValidation>
    <dataValidation type="list" allowBlank="1" showInputMessage="1" showErrorMessage="1" sqref="H14:M44 BA14:BF44 AR14:AW44 AI14:AN44 Z14:AE44 Q14:V44" xr:uid="{00000000-0002-0000-0500-000003000000}">
      <formula1>$A$14:$A$43</formula1>
    </dataValidation>
    <dataValidation imeMode="off" allowBlank="1" showInputMessage="1" showErrorMessage="1" sqref="AK9 N5:Q5 BG2 G14:G44 P14:P44 B14:B42 AI9:AI10 AZ14:AZ44 AO5:AR5 Y14:Y44 AH14:AH44 AQ14:AQ44 AI6:AI7 AK7 H6:H10 J7:J9 BC2 AB2" xr:uid="{00000000-0002-0000-0500-000004000000}"/>
  </dataValidations>
  <pageMargins left="0.39370078740157483" right="0.19685039370078741" top="0.39370078740157483" bottom="0.39370078740157483" header="0" footer="0"/>
  <pageSetup paperSize="9" scale="52" fitToWidth="2" orientation="landscape" horizontalDpi="300" verticalDpi="300" r:id="rId1"/>
  <colBreaks count="1" manualBreakCount="1">
    <brk id="31" min="1" max="48" man="1"/>
  </colBreaks>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H56"/>
  <sheetViews>
    <sheetView view="pageBreakPreview" topLeftCell="A20" zoomScale="75" zoomScaleNormal="100" zoomScaleSheetLayoutView="75" workbookViewId="0">
      <selection activeCell="C8" sqref="C8"/>
    </sheetView>
  </sheetViews>
  <sheetFormatPr defaultRowHeight="13.5"/>
  <cols>
    <col min="1" max="1" width="11.75" customWidth="1"/>
    <col min="2" max="2" width="7" bestFit="1" customWidth="1"/>
    <col min="3" max="3" width="30.125" customWidth="1"/>
    <col min="4" max="4" width="3.875" style="294" customWidth="1"/>
    <col min="5" max="5" width="31.875" customWidth="1"/>
    <col min="6" max="6" width="3.875" style="294" customWidth="1"/>
    <col min="7" max="7" width="29.25" customWidth="1"/>
    <col min="8" max="8" width="1.125" customWidth="1"/>
  </cols>
  <sheetData>
    <row r="1" spans="1:8" s="6" customFormat="1" ht="24" customHeight="1">
      <c r="A1" s="491" t="s">
        <v>168</v>
      </c>
      <c r="B1" s="491"/>
      <c r="C1" s="491"/>
      <c r="D1" s="491"/>
      <c r="E1" s="491"/>
      <c r="F1" s="235"/>
      <c r="G1" s="236" t="s">
        <v>169</v>
      </c>
      <c r="H1" s="237"/>
    </row>
    <row r="2" spans="1:8" s="238" customFormat="1" ht="18.75" customHeight="1">
      <c r="A2" s="238" t="s">
        <v>170</v>
      </c>
      <c r="D2" s="239"/>
      <c r="F2" s="239"/>
    </row>
    <row r="3" spans="1:8" s="238" customFormat="1" ht="21.75" customHeight="1">
      <c r="A3" s="240" t="s">
        <v>171</v>
      </c>
      <c r="B3" s="241"/>
      <c r="C3" s="241"/>
      <c r="D3" s="242"/>
      <c r="E3" s="241"/>
      <c r="F3" s="242"/>
      <c r="G3" s="241"/>
    </row>
    <row r="4" spans="1:8" s="238" customFormat="1" ht="21.75" customHeight="1">
      <c r="A4" s="240" t="s">
        <v>172</v>
      </c>
      <c r="B4" s="241"/>
      <c r="C4" s="241"/>
      <c r="D4" s="242"/>
      <c r="E4" s="241"/>
      <c r="F4" s="242"/>
      <c r="G4" s="241"/>
    </row>
    <row r="5" spans="1:8" s="244" customFormat="1" ht="21" customHeight="1">
      <c r="A5" s="492" t="s">
        <v>173</v>
      </c>
      <c r="B5" s="492"/>
      <c r="C5" s="492"/>
      <c r="D5" s="492"/>
      <c r="E5" s="492"/>
      <c r="F5" s="492"/>
      <c r="G5" s="492"/>
      <c r="H5" s="243"/>
    </row>
    <row r="6" spans="1:8" s="6" customFormat="1" ht="21.75" customHeight="1">
      <c r="A6" s="492" t="s">
        <v>174</v>
      </c>
      <c r="B6" s="493"/>
      <c r="C6" s="493"/>
      <c r="D6" s="493"/>
      <c r="E6" s="493"/>
      <c r="F6" s="493"/>
      <c r="G6" s="493"/>
      <c r="H6" s="245"/>
    </row>
    <row r="7" spans="1:8" s="238" customFormat="1" ht="12.75" customHeight="1">
      <c r="D7" s="239"/>
      <c r="F7" s="239"/>
    </row>
    <row r="8" spans="1:8" s="238" customFormat="1" ht="25.5" customHeight="1">
      <c r="A8" s="476" t="s">
        <v>7</v>
      </c>
      <c r="B8" s="476"/>
      <c r="C8" s="115" t="s">
        <v>146</v>
      </c>
      <c r="D8" s="246"/>
      <c r="E8" s="247"/>
      <c r="F8" s="239"/>
      <c r="G8" s="248"/>
      <c r="H8" s="248"/>
    </row>
    <row r="9" spans="1:8" s="238" customFormat="1" ht="25.5" customHeight="1">
      <c r="A9" s="476" t="s">
        <v>175</v>
      </c>
      <c r="B9" s="476"/>
      <c r="C9" s="115" t="s">
        <v>147</v>
      </c>
      <c r="D9" s="246"/>
      <c r="E9" s="247"/>
      <c r="F9" s="239"/>
      <c r="G9" s="248"/>
      <c r="H9" s="248"/>
    </row>
    <row r="10" spans="1:8" s="238" customFormat="1" ht="25.5" customHeight="1">
      <c r="A10" s="476" t="s">
        <v>6</v>
      </c>
      <c r="B10" s="476"/>
      <c r="C10" s="121">
        <v>0</v>
      </c>
      <c r="D10" s="246"/>
      <c r="E10" s="247"/>
      <c r="F10" s="239"/>
      <c r="G10" s="249" t="s">
        <v>176</v>
      </c>
    </row>
    <row r="11" spans="1:8" s="238" customFormat="1" ht="25.5" customHeight="1">
      <c r="A11" s="476" t="s">
        <v>177</v>
      </c>
      <c r="B11" s="476"/>
      <c r="C11" s="250"/>
      <c r="D11" s="246"/>
      <c r="E11" s="251"/>
      <c r="G11" s="252">
        <v>0</v>
      </c>
    </row>
    <row r="12" spans="1:8" s="238" customFormat="1" ht="9.75" customHeight="1">
      <c r="A12" s="253"/>
      <c r="B12" s="244"/>
      <c r="C12" s="244"/>
      <c r="D12" s="239"/>
    </row>
    <row r="13" spans="1:8" s="238" customFormat="1" ht="27" customHeight="1">
      <c r="A13" s="6" t="s">
        <v>178</v>
      </c>
      <c r="D13" s="239"/>
    </row>
    <row r="14" spans="1:8" s="238" customFormat="1" ht="21.75" customHeight="1">
      <c r="A14" s="254" t="s">
        <v>179</v>
      </c>
      <c r="B14" s="254" t="s">
        <v>180</v>
      </c>
      <c r="C14" s="254" t="s">
        <v>181</v>
      </c>
      <c r="D14" s="255" t="s">
        <v>182</v>
      </c>
      <c r="E14" s="256" t="s">
        <v>183</v>
      </c>
      <c r="F14" s="257" t="s">
        <v>182</v>
      </c>
      <c r="G14" s="258" t="s">
        <v>184</v>
      </c>
      <c r="H14" s="239"/>
    </row>
    <row r="15" spans="1:8" s="244" customFormat="1" ht="27" customHeight="1">
      <c r="A15" s="259" t="s">
        <v>185</v>
      </c>
      <c r="B15" s="260">
        <v>1</v>
      </c>
      <c r="C15" s="261" t="s">
        <v>186</v>
      </c>
      <c r="D15" s="262"/>
      <c r="E15" s="263" t="s">
        <v>187</v>
      </c>
      <c r="F15" s="264"/>
      <c r="G15" s="265" t="s">
        <v>188</v>
      </c>
    </row>
    <row r="16" spans="1:8" s="244" customFormat="1" ht="27" customHeight="1">
      <c r="A16" s="266"/>
      <c r="B16" s="260">
        <v>2</v>
      </c>
      <c r="C16" s="261" t="s">
        <v>189</v>
      </c>
      <c r="D16" s="262"/>
      <c r="E16" s="263" t="s">
        <v>190</v>
      </c>
      <c r="F16" s="264"/>
      <c r="G16" s="265" t="s">
        <v>188</v>
      </c>
    </row>
    <row r="17" spans="1:8" s="244" customFormat="1" ht="43.5" customHeight="1">
      <c r="A17" s="266"/>
      <c r="B17" s="494">
        <v>3</v>
      </c>
      <c r="C17" s="267" t="s">
        <v>191</v>
      </c>
      <c r="D17" s="268"/>
      <c r="E17" s="269" t="s">
        <v>192</v>
      </c>
      <c r="F17" s="270"/>
      <c r="G17" s="271" t="s">
        <v>188</v>
      </c>
    </row>
    <row r="18" spans="1:8" s="244" customFormat="1" ht="45" customHeight="1">
      <c r="A18" s="266"/>
      <c r="B18" s="495"/>
      <c r="C18" s="272" t="s">
        <v>193</v>
      </c>
      <c r="D18" s="496">
        <v>0</v>
      </c>
      <c r="E18" s="497"/>
      <c r="F18" s="498" t="s">
        <v>194</v>
      </c>
      <c r="G18" s="499"/>
    </row>
    <row r="19" spans="1:8" s="244" customFormat="1" ht="25.5" customHeight="1">
      <c r="A19" s="266"/>
      <c r="B19" s="494">
        <v>4</v>
      </c>
      <c r="C19" s="267" t="s">
        <v>195</v>
      </c>
      <c r="D19" s="268"/>
      <c r="E19" s="273" t="s">
        <v>196</v>
      </c>
      <c r="F19" s="274"/>
      <c r="G19" s="275" t="s">
        <v>188</v>
      </c>
    </row>
    <row r="20" spans="1:8" s="244" customFormat="1" ht="40.5" customHeight="1">
      <c r="A20" s="266"/>
      <c r="B20" s="495"/>
      <c r="C20" s="276" t="s">
        <v>197</v>
      </c>
      <c r="D20" s="500"/>
      <c r="E20" s="501"/>
      <c r="F20" s="502"/>
      <c r="G20" s="503"/>
    </row>
    <row r="21" spans="1:8" s="244" customFormat="1" ht="69.75" customHeight="1">
      <c r="A21" s="266"/>
      <c r="B21" s="504" t="s">
        <v>198</v>
      </c>
      <c r="C21" s="267" t="s">
        <v>199</v>
      </c>
      <c r="D21" s="277"/>
      <c r="E21" s="278" t="s">
        <v>200</v>
      </c>
      <c r="F21" s="274"/>
      <c r="G21" s="279" t="s">
        <v>201</v>
      </c>
      <c r="H21" s="280"/>
    </row>
    <row r="22" spans="1:8" s="244" customFormat="1" ht="30.75" customHeight="1">
      <c r="A22" s="281"/>
      <c r="B22" s="495"/>
      <c r="C22" s="282" t="s">
        <v>202</v>
      </c>
      <c r="D22" s="505"/>
      <c r="E22" s="506"/>
      <c r="F22" s="507"/>
      <c r="G22" s="508"/>
      <c r="H22" s="280"/>
    </row>
    <row r="23" spans="1:8" s="244" customFormat="1" ht="27" customHeight="1">
      <c r="A23" s="283" t="s">
        <v>203</v>
      </c>
      <c r="B23" s="260">
        <v>6</v>
      </c>
      <c r="C23" s="261" t="s">
        <v>204</v>
      </c>
      <c r="D23" s="262"/>
      <c r="E23" s="263" t="s">
        <v>205</v>
      </c>
      <c r="F23" s="284"/>
      <c r="G23" s="265" t="s">
        <v>206</v>
      </c>
    </row>
    <row r="24" spans="1:8" s="244" customFormat="1" ht="27" customHeight="1">
      <c r="A24" s="266"/>
      <c r="B24" s="260">
        <v>7</v>
      </c>
      <c r="C24" s="261" t="s">
        <v>207</v>
      </c>
      <c r="D24" s="262"/>
      <c r="E24" s="263" t="s">
        <v>208</v>
      </c>
      <c r="F24" s="284"/>
      <c r="G24" s="265" t="s">
        <v>209</v>
      </c>
    </row>
    <row r="25" spans="1:8" s="244" customFormat="1" ht="27" customHeight="1">
      <c r="A25" s="266"/>
      <c r="B25" s="260">
        <v>8</v>
      </c>
      <c r="C25" s="261" t="s">
        <v>210</v>
      </c>
      <c r="D25" s="262"/>
      <c r="E25" s="263" t="s">
        <v>208</v>
      </c>
      <c r="F25" s="284"/>
      <c r="G25" s="265" t="s">
        <v>209</v>
      </c>
    </row>
    <row r="26" spans="1:8" s="244" customFormat="1" ht="27" customHeight="1">
      <c r="A26" s="266"/>
      <c r="B26" s="260">
        <v>9</v>
      </c>
      <c r="C26" s="261" t="s">
        <v>211</v>
      </c>
      <c r="D26" s="262"/>
      <c r="E26" s="263" t="s">
        <v>208</v>
      </c>
      <c r="F26" s="284"/>
      <c r="G26" s="265" t="s">
        <v>209</v>
      </c>
    </row>
    <row r="27" spans="1:8" s="244" customFormat="1" ht="27" customHeight="1">
      <c r="A27" s="266"/>
      <c r="B27" s="260">
        <v>10</v>
      </c>
      <c r="C27" s="261" t="s">
        <v>212</v>
      </c>
      <c r="D27" s="262"/>
      <c r="E27" s="263" t="s">
        <v>208</v>
      </c>
      <c r="F27" s="284"/>
      <c r="G27" s="265" t="s">
        <v>209</v>
      </c>
    </row>
    <row r="28" spans="1:8" s="244" customFormat="1" ht="33.75" customHeight="1">
      <c r="A28" s="266"/>
      <c r="B28" s="260">
        <v>11</v>
      </c>
      <c r="C28" s="261" t="s">
        <v>213</v>
      </c>
      <c r="D28" s="262"/>
      <c r="E28" s="263" t="s">
        <v>208</v>
      </c>
      <c r="F28" s="284"/>
      <c r="G28" s="265" t="s">
        <v>209</v>
      </c>
    </row>
    <row r="29" spans="1:8" s="244" customFormat="1" ht="27" customHeight="1">
      <c r="A29" s="266"/>
      <c r="B29" s="260">
        <v>12</v>
      </c>
      <c r="C29" s="261" t="s">
        <v>214</v>
      </c>
      <c r="D29" s="262"/>
      <c r="E29" s="263" t="s">
        <v>208</v>
      </c>
      <c r="F29" s="284"/>
      <c r="G29" s="265" t="s">
        <v>209</v>
      </c>
    </row>
    <row r="30" spans="1:8" s="244" customFormat="1" ht="51" customHeight="1">
      <c r="A30" s="283" t="s">
        <v>215</v>
      </c>
      <c r="B30" s="260">
        <v>13</v>
      </c>
      <c r="C30" s="261" t="s">
        <v>216</v>
      </c>
      <c r="D30" s="262"/>
      <c r="E30" s="263" t="s">
        <v>205</v>
      </c>
      <c r="F30" s="284"/>
      <c r="G30" s="265" t="s">
        <v>206</v>
      </c>
    </row>
    <row r="31" spans="1:8" s="244" customFormat="1" ht="28.5" customHeight="1">
      <c r="A31" s="266"/>
      <c r="B31" s="260">
        <v>14</v>
      </c>
      <c r="C31" s="261" t="s">
        <v>217</v>
      </c>
      <c r="D31" s="262"/>
      <c r="E31" s="263" t="s">
        <v>208</v>
      </c>
      <c r="F31" s="284"/>
      <c r="G31" s="265" t="s">
        <v>209</v>
      </c>
    </row>
    <row r="32" spans="1:8" s="244" customFormat="1" ht="50.25" customHeight="1">
      <c r="A32" s="266"/>
      <c r="B32" s="285">
        <v>15</v>
      </c>
      <c r="C32" s="267" t="s">
        <v>218</v>
      </c>
      <c r="D32" s="268"/>
      <c r="E32" s="269" t="s">
        <v>219</v>
      </c>
      <c r="F32" s="286"/>
      <c r="G32" s="271" t="s">
        <v>188</v>
      </c>
    </row>
    <row r="33" spans="1:8" s="244" customFormat="1" ht="32.25" customHeight="1">
      <c r="A33" s="266"/>
      <c r="B33" s="260">
        <v>16</v>
      </c>
      <c r="C33" s="261" t="s">
        <v>220</v>
      </c>
      <c r="D33" s="262"/>
      <c r="E33" s="263" t="s">
        <v>221</v>
      </c>
      <c r="F33" s="284"/>
      <c r="G33" s="265" t="s">
        <v>222</v>
      </c>
    </row>
    <row r="34" spans="1:8" s="244" customFormat="1" ht="72.75" customHeight="1">
      <c r="A34" s="266"/>
      <c r="B34" s="285">
        <v>17</v>
      </c>
      <c r="C34" s="287" t="s">
        <v>223</v>
      </c>
      <c r="D34" s="288"/>
      <c r="E34" s="289" t="s">
        <v>224</v>
      </c>
      <c r="F34" s="290"/>
      <c r="G34" s="275" t="s">
        <v>188</v>
      </c>
    </row>
    <row r="35" spans="1:8" s="244" customFormat="1" ht="64.5" customHeight="1">
      <c r="A35" s="266"/>
      <c r="B35" s="494">
        <v>18</v>
      </c>
      <c r="C35" s="267" t="s">
        <v>315</v>
      </c>
      <c r="D35" s="291"/>
      <c r="E35" s="278" t="s">
        <v>316</v>
      </c>
      <c r="F35" s="274"/>
      <c r="G35" s="275" t="s">
        <v>225</v>
      </c>
    </row>
    <row r="36" spans="1:8" s="244" customFormat="1" ht="97.5" customHeight="1">
      <c r="A36" s="281"/>
      <c r="B36" s="495"/>
      <c r="C36" s="509" t="s">
        <v>317</v>
      </c>
      <c r="D36" s="509"/>
      <c r="E36" s="509"/>
      <c r="F36" s="509"/>
      <c r="G36" s="509"/>
    </row>
    <row r="37" spans="1:8" ht="4.5" customHeight="1">
      <c r="A37" s="292"/>
      <c r="B37" s="292"/>
      <c r="C37" s="292"/>
      <c r="D37" s="293"/>
      <c r="E37" s="292"/>
      <c r="F37" s="293"/>
      <c r="G37" s="292"/>
      <c r="H37" s="292"/>
    </row>
    <row r="38" spans="1:8">
      <c r="A38" s="292"/>
      <c r="B38" s="292"/>
      <c r="C38" s="292"/>
      <c r="D38" s="293"/>
      <c r="E38" s="292"/>
      <c r="F38" s="293"/>
      <c r="G38" s="292"/>
      <c r="H38" s="292"/>
    </row>
    <row r="39" spans="1:8">
      <c r="A39" s="292"/>
      <c r="B39" s="292"/>
      <c r="C39" s="292"/>
      <c r="D39" s="293"/>
      <c r="E39" s="292"/>
      <c r="F39" s="293"/>
      <c r="G39" s="292"/>
      <c r="H39" s="292"/>
    </row>
    <row r="40" spans="1:8">
      <c r="A40" s="292"/>
      <c r="B40" s="292"/>
      <c r="C40" s="292"/>
      <c r="D40" s="293"/>
      <c r="E40" s="292"/>
      <c r="F40" s="293"/>
      <c r="G40" s="292"/>
      <c r="H40" s="292"/>
    </row>
    <row r="41" spans="1:8">
      <c r="A41" s="292"/>
      <c r="B41" s="292"/>
      <c r="C41" s="292"/>
      <c r="D41" s="293"/>
      <c r="E41" s="292"/>
      <c r="F41" s="293"/>
      <c r="G41" s="292"/>
      <c r="H41" s="292"/>
    </row>
    <row r="42" spans="1:8">
      <c r="A42" s="292"/>
      <c r="B42" s="292"/>
      <c r="C42" s="292"/>
      <c r="D42" s="293"/>
      <c r="E42" s="292"/>
      <c r="F42" s="293"/>
      <c r="G42" s="292"/>
      <c r="H42" s="292"/>
    </row>
    <row r="43" spans="1:8">
      <c r="A43" s="292"/>
      <c r="B43" s="292"/>
      <c r="C43" s="292"/>
      <c r="D43" s="293"/>
      <c r="E43" s="292"/>
      <c r="F43" s="293"/>
      <c r="G43" s="292"/>
      <c r="H43" s="292"/>
    </row>
    <row r="44" spans="1:8">
      <c r="A44" s="292"/>
      <c r="B44" s="292"/>
      <c r="C44" s="292"/>
      <c r="D44" s="293"/>
      <c r="E44" s="292"/>
      <c r="F44" s="293"/>
      <c r="G44" s="292"/>
      <c r="H44" s="292"/>
    </row>
    <row r="45" spans="1:8">
      <c r="A45" s="292"/>
      <c r="B45" s="292"/>
      <c r="C45" s="292"/>
      <c r="D45" s="293"/>
      <c r="E45" s="292"/>
      <c r="F45" s="293"/>
      <c r="G45" s="292"/>
      <c r="H45" s="292"/>
    </row>
    <row r="46" spans="1:8">
      <c r="A46" s="292"/>
      <c r="B46" s="292"/>
      <c r="C46" s="292"/>
      <c r="D46" s="293"/>
      <c r="E46" s="292"/>
      <c r="F46" s="293"/>
      <c r="G46" s="292"/>
      <c r="H46" s="292"/>
    </row>
    <row r="47" spans="1:8">
      <c r="A47" s="292"/>
      <c r="B47" s="292"/>
      <c r="C47" s="292"/>
      <c r="D47" s="293"/>
      <c r="E47" s="292"/>
      <c r="F47" s="293"/>
      <c r="G47" s="292"/>
      <c r="H47" s="292"/>
    </row>
    <row r="48" spans="1:8">
      <c r="A48" s="292"/>
      <c r="B48" s="292"/>
      <c r="C48" s="292"/>
      <c r="D48" s="293"/>
      <c r="E48" s="292"/>
      <c r="F48" s="293"/>
      <c r="G48" s="292"/>
      <c r="H48" s="292"/>
    </row>
    <row r="49" spans="1:8">
      <c r="A49" s="292"/>
      <c r="B49" s="292"/>
      <c r="C49" s="292"/>
      <c r="D49" s="293"/>
      <c r="E49" s="292"/>
      <c r="F49" s="293"/>
      <c r="G49" s="292"/>
      <c r="H49" s="292"/>
    </row>
    <row r="50" spans="1:8">
      <c r="A50" s="292"/>
      <c r="B50" s="292"/>
      <c r="C50" s="292"/>
      <c r="D50" s="293"/>
      <c r="E50" s="292"/>
      <c r="F50" s="293"/>
      <c r="G50" s="292"/>
      <c r="H50" s="292"/>
    </row>
    <row r="51" spans="1:8">
      <c r="A51" s="292"/>
      <c r="B51" s="292"/>
      <c r="C51" s="292"/>
      <c r="D51" s="293"/>
      <c r="E51" s="292"/>
      <c r="F51" s="293"/>
      <c r="G51" s="292"/>
      <c r="H51" s="292"/>
    </row>
    <row r="52" spans="1:8">
      <c r="A52" s="292"/>
      <c r="B52" s="292"/>
      <c r="C52" s="292"/>
      <c r="D52" s="293"/>
      <c r="E52" s="292"/>
      <c r="F52" s="293"/>
      <c r="G52" s="292"/>
      <c r="H52" s="292"/>
    </row>
    <row r="53" spans="1:8">
      <c r="A53" s="292"/>
      <c r="B53" s="292"/>
      <c r="C53" s="292"/>
      <c r="D53" s="293"/>
      <c r="E53" s="292"/>
      <c r="F53" s="293"/>
      <c r="G53" s="292"/>
      <c r="H53" s="292"/>
    </row>
    <row r="54" spans="1:8">
      <c r="A54" s="292"/>
      <c r="B54" s="292"/>
      <c r="C54" s="292"/>
      <c r="D54" s="293"/>
      <c r="E54" s="292"/>
      <c r="F54" s="293"/>
      <c r="G54" s="292"/>
      <c r="H54" s="292"/>
    </row>
    <row r="55" spans="1:8">
      <c r="A55" s="292"/>
      <c r="B55" s="292"/>
      <c r="C55" s="292"/>
      <c r="D55" s="293"/>
      <c r="E55" s="292"/>
      <c r="F55" s="293"/>
      <c r="G55" s="292"/>
      <c r="H55" s="292"/>
    </row>
    <row r="56" spans="1:8">
      <c r="A56" s="292"/>
      <c r="B56" s="292"/>
      <c r="C56" s="292"/>
      <c r="D56" s="293"/>
      <c r="E56" s="292"/>
      <c r="F56" s="293"/>
      <c r="G56" s="292"/>
      <c r="H56" s="292"/>
    </row>
  </sheetData>
  <mergeCells count="18">
    <mergeCell ref="B21:B22"/>
    <mergeCell ref="D22:E22"/>
    <mergeCell ref="F22:G22"/>
    <mergeCell ref="B35:B36"/>
    <mergeCell ref="C36:G36"/>
    <mergeCell ref="A11:B11"/>
    <mergeCell ref="B17:B18"/>
    <mergeCell ref="D18:E18"/>
    <mergeCell ref="F18:G18"/>
    <mergeCell ref="B19:B20"/>
    <mergeCell ref="D20:E20"/>
    <mergeCell ref="F20:G20"/>
    <mergeCell ref="A10:B10"/>
    <mergeCell ref="A1:E1"/>
    <mergeCell ref="A5:G5"/>
    <mergeCell ref="A6:G6"/>
    <mergeCell ref="A8:B8"/>
    <mergeCell ref="A9:B9"/>
  </mergeCells>
  <phoneticPr fontId="2"/>
  <conditionalFormatting sqref="D15:D17 F15:F17">
    <cfRule type="cellIs" dxfId="3" priority="5" operator="equal">
      <formula>1</formula>
    </cfRule>
  </conditionalFormatting>
  <conditionalFormatting sqref="D19 F19 D21 F21">
    <cfRule type="cellIs" dxfId="2" priority="4" operator="equal">
      <formula>1</formula>
    </cfRule>
  </conditionalFormatting>
  <conditionalFormatting sqref="D23:D35">
    <cfRule type="cellIs" dxfId="1" priority="1" operator="equal">
      <formula>1</formula>
    </cfRule>
  </conditionalFormatting>
  <conditionalFormatting sqref="F23:F35">
    <cfRule type="cellIs" dxfId="0" priority="2" operator="equal">
      <formula>1</formula>
    </cfRule>
  </conditionalFormatting>
  <dataValidations count="3">
    <dataValidation type="list" imeMode="off" allowBlank="1" showInputMessage="1" showErrorMessage="1" sqref="D20:E20" xr:uid="{00000000-0002-0000-0600-000000000000}">
      <formula1>"有料,無料"</formula1>
    </dataValidation>
    <dataValidation imeMode="on" allowBlank="1" showInputMessage="1" showErrorMessage="1" sqref="C8:C9 D22:E22" xr:uid="{00000000-0002-0000-0600-000001000000}"/>
    <dataValidation imeMode="off" allowBlank="1" showInputMessage="1" showErrorMessage="1" sqref="C10 D15:D19 D23:D35 F21 F19 F15:F17 G11 D21 F23:F35" xr:uid="{00000000-0002-0000-0600-000002000000}"/>
  </dataValidations>
  <pageMargins left="0.78740157480314965" right="0.19685039370078741" top="0.59055118110236227" bottom="0.19685039370078741" header="0.39370078740157483" footer="0.51181102362204722"/>
  <pageSetup paperSize="9" scale="71" orientation="portrait" r:id="rId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O16"/>
  <sheetViews>
    <sheetView view="pageBreakPreview" topLeftCell="A5" zoomScaleNormal="100" zoomScaleSheetLayoutView="100" workbookViewId="0">
      <selection activeCell="I11" sqref="I11"/>
    </sheetView>
  </sheetViews>
  <sheetFormatPr defaultColWidth="9" defaultRowHeight="13.5"/>
  <cols>
    <col min="1" max="1" width="6.125" style="1" customWidth="1"/>
    <col min="2" max="2" width="5.25" style="1" customWidth="1"/>
    <col min="3" max="3" width="12" style="1" customWidth="1"/>
    <col min="4" max="4" width="4.75" style="1" customWidth="1"/>
    <col min="5" max="5" width="5" style="1" customWidth="1"/>
    <col min="6" max="6" width="13.75" style="1" customWidth="1"/>
    <col min="7" max="7" width="25.125" style="1" customWidth="1"/>
    <col min="8" max="8" width="21.875" style="1" customWidth="1"/>
    <col min="9" max="10" width="11.25" style="1" customWidth="1"/>
    <col min="11" max="15" width="6.625" style="1" customWidth="1"/>
    <col min="16" max="16384" width="9" style="1"/>
  </cols>
  <sheetData>
    <row r="1" spans="1:15">
      <c r="B1"/>
      <c r="C1"/>
      <c r="D1"/>
      <c r="E1"/>
      <c r="F1"/>
      <c r="G1"/>
      <c r="H1"/>
      <c r="I1" s="336"/>
      <c r="J1" s="336" t="s">
        <v>226</v>
      </c>
    </row>
    <row r="2" spans="1:15" ht="27" customHeight="1">
      <c r="B2"/>
      <c r="C2" s="511" t="s">
        <v>227</v>
      </c>
      <c r="D2" s="511"/>
      <c r="E2" s="511"/>
      <c r="F2" s="511"/>
      <c r="G2" s="511"/>
      <c r="H2" s="511"/>
      <c r="I2" s="295"/>
      <c r="J2" s="295"/>
      <c r="K2" s="296"/>
      <c r="L2" s="296"/>
      <c r="M2" s="296"/>
      <c r="N2" s="296"/>
      <c r="O2" s="296"/>
    </row>
    <row r="3" spans="1:15" ht="20.100000000000001" customHeight="1">
      <c r="B3" s="385" t="s">
        <v>7</v>
      </c>
      <c r="C3" s="387"/>
      <c r="D3" s="115" t="s">
        <v>146</v>
      </c>
      <c r="E3" s="337"/>
      <c r="F3" s="338"/>
      <c r="G3" s="338"/>
      <c r="H3" s="339"/>
      <c r="I3" s="340"/>
      <c r="J3" s="340"/>
    </row>
    <row r="4" spans="1:15" ht="20.100000000000001" customHeight="1">
      <c r="B4" s="385" t="s">
        <v>175</v>
      </c>
      <c r="C4" s="387"/>
      <c r="D4" s="115" t="s">
        <v>147</v>
      </c>
      <c r="E4" s="341"/>
      <c r="F4" s="338"/>
      <c r="G4" s="338"/>
      <c r="H4" s="339"/>
      <c r="I4" s="340"/>
      <c r="J4" s="340"/>
    </row>
    <row r="5" spans="1:15" ht="20.100000000000001" customHeight="1">
      <c r="B5" s="385" t="s">
        <v>6</v>
      </c>
      <c r="C5" s="387"/>
      <c r="D5" s="121">
        <v>0</v>
      </c>
      <c r="E5" s="341"/>
      <c r="F5" s="342"/>
      <c r="G5" s="342"/>
      <c r="H5" s="343"/>
      <c r="I5" s="340"/>
      <c r="J5" s="340"/>
    </row>
    <row r="6" spans="1:15" ht="27" customHeight="1">
      <c r="A6" s="297" t="s">
        <v>228</v>
      </c>
      <c r="B6" s="385" t="s">
        <v>229</v>
      </c>
      <c r="C6" s="387"/>
      <c r="D6" s="298"/>
      <c r="E6" s="512" t="s">
        <v>230</v>
      </c>
      <c r="F6" s="512"/>
      <c r="G6" s="512"/>
      <c r="H6" s="512"/>
      <c r="I6" s="340"/>
      <c r="J6" s="340"/>
    </row>
    <row r="7" spans="1:15" ht="51" customHeight="1">
      <c r="B7"/>
      <c r="C7" s="6"/>
      <c r="D7" s="6"/>
      <c r="E7" s="6"/>
      <c r="F7" s="6"/>
      <c r="G7" s="6"/>
      <c r="H7" s="6"/>
      <c r="I7" s="340"/>
      <c r="J7" s="340"/>
    </row>
    <row r="8" spans="1:15" ht="54.75" customHeight="1">
      <c r="B8" s="344" t="s">
        <v>231</v>
      </c>
      <c r="C8" s="345" t="s">
        <v>232</v>
      </c>
      <c r="D8" s="299" t="s">
        <v>233</v>
      </c>
      <c r="E8" s="249" t="s">
        <v>234</v>
      </c>
      <c r="F8" s="344" t="s">
        <v>235</v>
      </c>
      <c r="G8" s="346" t="s">
        <v>236</v>
      </c>
      <c r="H8" s="346" t="s">
        <v>237</v>
      </c>
      <c r="I8" s="347" t="s">
        <v>318</v>
      </c>
      <c r="J8" s="347" t="s">
        <v>319</v>
      </c>
      <c r="K8" s="301"/>
    </row>
    <row r="9" spans="1:15" ht="129.94999999999999" customHeight="1">
      <c r="B9" s="346"/>
      <c r="C9" s="254" t="s">
        <v>239</v>
      </c>
      <c r="D9" s="254"/>
      <c r="E9" s="302" t="s">
        <v>240</v>
      </c>
      <c r="F9" s="249" t="s">
        <v>241</v>
      </c>
      <c r="G9" s="303" t="s">
        <v>242</v>
      </c>
      <c r="H9" s="303" t="s">
        <v>243</v>
      </c>
      <c r="I9" s="304">
        <v>46388</v>
      </c>
      <c r="J9" s="348"/>
    </row>
    <row r="10" spans="1:15" ht="129.94999999999999" customHeight="1">
      <c r="B10" s="346"/>
      <c r="C10" s="254" t="s">
        <v>239</v>
      </c>
      <c r="D10" s="305"/>
      <c r="E10" s="302" t="s">
        <v>244</v>
      </c>
      <c r="F10" s="249"/>
      <c r="G10" s="303"/>
      <c r="H10" s="303"/>
      <c r="I10" s="304"/>
      <c r="J10" s="348"/>
    </row>
    <row r="11" spans="1:15" ht="129.94999999999999" customHeight="1">
      <c r="B11" s="346"/>
      <c r="C11" s="254"/>
      <c r="D11" s="305"/>
      <c r="E11" s="302"/>
      <c r="F11" s="249"/>
      <c r="G11" s="303"/>
      <c r="H11" s="303"/>
      <c r="I11" s="304"/>
      <c r="J11" s="348"/>
    </row>
    <row r="12" spans="1:15" ht="129.94999999999999" customHeight="1">
      <c r="B12" s="346"/>
      <c r="C12" s="254"/>
      <c r="D12" s="254"/>
      <c r="E12" s="302"/>
      <c r="F12" s="249"/>
      <c r="G12" s="303"/>
      <c r="H12" s="303"/>
      <c r="I12" s="304"/>
      <c r="J12" s="348"/>
    </row>
    <row r="13" spans="1:15" ht="129.94999999999999" customHeight="1">
      <c r="B13" s="346"/>
      <c r="C13" s="254"/>
      <c r="D13" s="305"/>
      <c r="E13" s="302"/>
      <c r="F13" s="249"/>
      <c r="G13" s="303"/>
      <c r="H13" s="303"/>
      <c r="I13" s="304"/>
      <c r="J13" s="348"/>
    </row>
    <row r="14" spans="1:15" ht="129.94999999999999" customHeight="1">
      <c r="B14" s="346"/>
      <c r="C14" s="254"/>
      <c r="D14" s="305"/>
      <c r="E14" s="302"/>
      <c r="F14" s="249"/>
      <c r="G14" s="303"/>
      <c r="H14" s="303"/>
      <c r="I14" s="304"/>
      <c r="J14" s="348"/>
    </row>
    <row r="15" spans="1:15" ht="8.25" customHeight="1">
      <c r="C15" s="510"/>
      <c r="D15" s="510"/>
      <c r="E15" s="510"/>
      <c r="F15" s="510"/>
      <c r="G15" s="510"/>
      <c r="H15" s="510"/>
      <c r="I15" s="335"/>
      <c r="J15" s="335"/>
    </row>
    <row r="16" spans="1:15">
      <c r="C16" s="306"/>
      <c r="D16" s="306"/>
      <c r="E16" s="306"/>
      <c r="F16" s="306"/>
      <c r="G16" s="306"/>
      <c r="H16" s="306"/>
      <c r="I16" s="306"/>
      <c r="J16" s="306"/>
    </row>
  </sheetData>
  <mergeCells count="7">
    <mergeCell ref="C15:H15"/>
    <mergeCell ref="C2:H2"/>
    <mergeCell ref="B3:C3"/>
    <mergeCell ref="B4:C4"/>
    <mergeCell ref="B5:C5"/>
    <mergeCell ref="B6:C6"/>
    <mergeCell ref="E6:H6"/>
  </mergeCells>
  <phoneticPr fontId="2"/>
  <dataValidations count="4">
    <dataValidation type="list" allowBlank="1" showInputMessage="1" showErrorMessage="1" sqref="E9:E14" xr:uid="{00000000-0002-0000-0700-000000000000}">
      <formula1>"常　勤,非常勤"</formula1>
    </dataValidation>
    <dataValidation imeMode="off" allowBlank="1" showInputMessage="1" showErrorMessage="1" sqref="D9:D14 E4:E6 D5 I9:I14" xr:uid="{00000000-0002-0000-0700-000001000000}"/>
    <dataValidation imeMode="on" allowBlank="1" showInputMessage="1" showErrorMessage="1" sqref="D3:D4 C9:C14 F9:H14 J9:J14" xr:uid="{00000000-0002-0000-0700-000002000000}"/>
    <dataValidation type="list" allowBlank="1" showInputMessage="1" showErrorMessage="1" sqref="B9:B14" xr:uid="{00000000-0002-0000-0700-000003000000}">
      <formula1>"○"</formula1>
    </dataValidation>
  </dataValidations>
  <printOptions horizontalCentered="1"/>
  <pageMargins left="0.59055118110236227" right="0.59055118110236227" top="0.78740157480314965" bottom="0.59055118110236227" header="0.39370078740157483" footer="0.39370078740157483"/>
  <pageSetup paperSize="9" scale="80" fitToWidth="0" orientation="portrait" r:id="rId1"/>
  <headerFooter alignWithMargins="0"/>
  <colBreaks count="1" manualBreakCount="1">
    <brk id="10" min="1" max="22" man="1"/>
  </colBreaks>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23"/>
  <sheetViews>
    <sheetView view="pageBreakPreview" topLeftCell="A16" zoomScaleNormal="100" zoomScaleSheetLayoutView="100" workbookViewId="0">
      <selection activeCell="B14" sqref="B14"/>
    </sheetView>
  </sheetViews>
  <sheetFormatPr defaultColWidth="9" defaultRowHeight="13.5"/>
  <cols>
    <col min="1" max="4" width="21.5" style="1" customWidth="1"/>
    <col min="5" max="9" width="6.625" style="1" customWidth="1"/>
    <col min="10" max="16384" width="9" style="1"/>
  </cols>
  <sheetData>
    <row r="1" spans="1:9">
      <c r="D1" s="307" t="s">
        <v>245</v>
      </c>
    </row>
    <row r="2" spans="1:9" ht="27" customHeight="1">
      <c r="A2" s="514" t="s">
        <v>246</v>
      </c>
      <c r="B2" s="514"/>
      <c r="C2" s="514"/>
      <c r="D2" s="514"/>
      <c r="E2" s="296"/>
      <c r="F2" s="296"/>
      <c r="G2" s="296"/>
      <c r="H2" s="296"/>
      <c r="I2" s="296"/>
    </row>
    <row r="3" spans="1:9" ht="13.5" customHeight="1">
      <c r="A3" s="308"/>
      <c r="B3" s="308"/>
      <c r="C3" s="308"/>
      <c r="D3" s="308"/>
      <c r="E3" s="296"/>
      <c r="F3" s="296"/>
      <c r="G3" s="296"/>
      <c r="H3" s="296"/>
      <c r="I3" s="296"/>
    </row>
    <row r="4" spans="1:9" ht="11.25" customHeight="1">
      <c r="A4" s="308"/>
      <c r="B4" s="308"/>
      <c r="C4" s="308"/>
      <c r="D4" s="308"/>
      <c r="E4" s="296"/>
      <c r="F4" s="296"/>
      <c r="G4" s="296"/>
      <c r="H4" s="296"/>
      <c r="I4" s="296"/>
    </row>
    <row r="5" spans="1:9">
      <c r="A5" s="515" t="s">
        <v>247</v>
      </c>
      <c r="B5" s="515"/>
      <c r="C5" s="515"/>
      <c r="D5" s="515"/>
    </row>
    <row r="6" spans="1:9" ht="13.5" customHeight="1">
      <c r="A6" s="516" t="s">
        <v>248</v>
      </c>
      <c r="B6" s="516"/>
      <c r="C6" s="516"/>
      <c r="D6" s="516"/>
    </row>
    <row r="7" spans="1:9">
      <c r="A7" s="516"/>
      <c r="B7" s="516"/>
      <c r="C7" s="516"/>
      <c r="D7" s="516"/>
    </row>
    <row r="8" spans="1:9">
      <c r="A8" s="516" t="s">
        <v>249</v>
      </c>
      <c r="B8" s="516"/>
      <c r="C8" s="516"/>
      <c r="D8" s="516"/>
    </row>
    <row r="9" spans="1:9">
      <c r="A9" s="516"/>
      <c r="B9" s="516"/>
      <c r="C9" s="516"/>
      <c r="D9" s="516"/>
    </row>
    <row r="10" spans="1:9">
      <c r="A10" s="513" t="s">
        <v>250</v>
      </c>
      <c r="B10" s="513"/>
      <c r="C10" s="513"/>
      <c r="D10" s="513"/>
    </row>
    <row r="11" spans="1:9">
      <c r="A11" s="241" t="s">
        <v>251</v>
      </c>
      <c r="B11" s="241"/>
      <c r="C11" s="241"/>
      <c r="D11" s="241"/>
    </row>
    <row r="12" spans="1:9">
      <c r="A12" s="513" t="s">
        <v>252</v>
      </c>
      <c r="B12" s="513"/>
      <c r="C12" s="513"/>
      <c r="D12" s="513"/>
    </row>
    <row r="13" spans="1:9">
      <c r="A13" s="309"/>
      <c r="B13" s="309"/>
      <c r="C13" s="309"/>
      <c r="D13" s="309"/>
    </row>
    <row r="14" spans="1:9" s="301" customFormat="1" ht="19.5" customHeight="1">
      <c r="A14" s="310" t="s">
        <v>7</v>
      </c>
      <c r="B14" s="115" t="s">
        <v>146</v>
      </c>
      <c r="C14" s="311"/>
      <c r="D14" s="312"/>
    </row>
    <row r="15" spans="1:9" s="301" customFormat="1" ht="19.5" customHeight="1">
      <c r="A15" s="310" t="s">
        <v>175</v>
      </c>
      <c r="B15" s="115" t="s">
        <v>147</v>
      </c>
      <c r="C15" s="311"/>
      <c r="D15" s="312"/>
    </row>
    <row r="16" spans="1:9" s="301" customFormat="1" ht="19.5" customHeight="1">
      <c r="A16" s="168" t="s">
        <v>6</v>
      </c>
      <c r="B16" s="121">
        <v>0</v>
      </c>
      <c r="C16" s="313"/>
      <c r="D16" s="233"/>
    </row>
    <row r="17" spans="1:5" ht="20.100000000000001" customHeight="1">
      <c r="A17" s="144"/>
      <c r="B17" s="144"/>
      <c r="C17" s="144"/>
      <c r="D17" s="144"/>
    </row>
    <row r="18" spans="1:5" ht="90.75" customHeight="1">
      <c r="A18" s="168" t="s">
        <v>253</v>
      </c>
      <c r="B18" s="136" t="s">
        <v>239</v>
      </c>
      <c r="C18" s="130"/>
      <c r="D18" s="130"/>
      <c r="E18" s="301"/>
    </row>
    <row r="19" spans="1:5" ht="90.75" customHeight="1">
      <c r="A19" s="314" t="s">
        <v>254</v>
      </c>
      <c r="B19" s="315" t="s">
        <v>255</v>
      </c>
      <c r="C19" s="316"/>
      <c r="D19" s="316"/>
    </row>
    <row r="20" spans="1:5" ht="90.75" customHeight="1">
      <c r="A20" s="168" t="s">
        <v>8</v>
      </c>
      <c r="B20" s="315" t="s">
        <v>256</v>
      </c>
      <c r="C20" s="316"/>
      <c r="D20" s="316"/>
    </row>
    <row r="21" spans="1:5" ht="90.75" customHeight="1">
      <c r="A21" s="168" t="s">
        <v>257</v>
      </c>
      <c r="B21" s="315" t="s">
        <v>258</v>
      </c>
      <c r="C21" s="316"/>
      <c r="D21" s="316"/>
    </row>
    <row r="22" spans="1:5" ht="90.75" customHeight="1">
      <c r="A22" s="168" t="s">
        <v>259</v>
      </c>
      <c r="B22" s="310" t="s">
        <v>260</v>
      </c>
      <c r="C22" s="317"/>
      <c r="D22" s="317"/>
    </row>
    <row r="23" spans="1:5">
      <c r="A23" s="306"/>
      <c r="B23" s="306"/>
      <c r="C23" s="306"/>
      <c r="D23" s="306"/>
    </row>
  </sheetData>
  <mergeCells count="6">
    <mergeCell ref="A12:D12"/>
    <mergeCell ref="A2:D2"/>
    <mergeCell ref="A5:D5"/>
    <mergeCell ref="A6:D7"/>
    <mergeCell ref="A8:D9"/>
    <mergeCell ref="A10:D10"/>
  </mergeCells>
  <phoneticPr fontId="2"/>
  <dataValidations count="2">
    <dataValidation imeMode="off" allowBlank="1" showInputMessage="1" showErrorMessage="1" sqref="B16" xr:uid="{00000000-0002-0000-0800-000000000000}"/>
    <dataValidation imeMode="on" allowBlank="1" showInputMessage="1" showErrorMessage="1" sqref="B14:B15" xr:uid="{00000000-0002-0000-0800-000001000000}"/>
  </dataValidations>
  <printOptions horizontalCentered="1"/>
  <pageMargins left="0.59055118110236227" right="0.59055118110236227" top="0.78740157480314965" bottom="0.59055118110236227" header="0.39370078740157483" footer="0.3937007874015748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5-1</vt:lpstr>
      <vt:lpstr>4-2</vt:lpstr>
      <vt:lpstr>5-2 </vt:lpstr>
      <vt:lpstr>5-3</vt:lpstr>
      <vt:lpstr>5-4</vt:lpstr>
      <vt:lpstr>5-5</vt:lpstr>
      <vt:lpstr>6</vt:lpstr>
      <vt:lpstr>7-1</vt:lpstr>
      <vt:lpstr>7-2</vt:lpstr>
      <vt:lpstr>8</vt:lpstr>
      <vt:lpstr>9</vt:lpstr>
      <vt:lpstr>'4-2'!Print_Area</vt:lpstr>
      <vt:lpstr>'5-1'!Print_Area</vt:lpstr>
      <vt:lpstr>'5-2 '!Print_Area</vt:lpstr>
      <vt:lpstr>'5-3'!Print_Area</vt:lpstr>
      <vt:lpstr>'5-4'!Print_Area</vt:lpstr>
      <vt:lpstr>'5-5'!Print_Area</vt:lpstr>
      <vt:lpstr>'6'!Print_Area</vt:lpstr>
      <vt:lpstr>'7-1'!Print_Area</vt:lpstr>
      <vt:lpstr>'7-2'!Print_Area</vt:lpstr>
      <vt:lpstr>'8'!Print_Area</vt:lpstr>
      <vt:lpstr>'9'!Print_Area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2017-12-19T13:31:18Z</dcterms:created>
  <dcterms:modified xsi:type="dcterms:W3CDTF">2025-12-02T09:35:10Z</dcterms:modified>
</cp:coreProperties>
</file>