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18.51.148\共通\◎事業調整室\珠洲\95 資材需給調整システム（国土開発、合同生コン）\★申請書様式・説明資料\HP掲載\"/>
    </mc:Choice>
  </mc:AlternateContent>
  <xr:revisionPtr revIDLastSave="0" documentId="13_ncr:1_{165637E3-2901-4972-814B-C471389B5346}" xr6:coauthVersionLast="47" xr6:coauthVersionMax="47" xr10:uidLastSave="{00000000-0000-0000-0000-000000000000}"/>
  <bookViews>
    <workbookView xWindow="28680" yWindow="-105" windowWidth="29040" windowHeight="15720" xr2:uid="{7BF91500-C291-4234-B96E-F3136D7EE923}"/>
  </bookViews>
  <sheets>
    <sheet name="説明" sheetId="6" r:id="rId1"/>
    <sheet name="利用申請書" sheetId="1" r:id="rId2"/>
    <sheet name="工事情報入力" sheetId="5" r:id="rId3"/>
    <sheet name="マニュアル" sheetId="7" r:id="rId4"/>
  </sheets>
  <externalReferences>
    <externalReference r:id="rId5"/>
    <externalReference r:id="rId6"/>
  </externalReferences>
  <definedNames>
    <definedName name="CLプラント" localSheetId="3">[1]入力画面!$C$11</definedName>
    <definedName name="CLプラント">[2]入力画面!$C$10</definedName>
    <definedName name="CL規格強度">[1]入力画面!$C$14</definedName>
    <definedName name="CL規格条件">[1]入力画面!$C$16</definedName>
    <definedName name="CL規格寸法">[1]入力画面!$C$15</definedName>
    <definedName name="CL工事名称" localSheetId="3">[1]入力画面!$C$7</definedName>
    <definedName name="CL工事名称">[2]入力画面!$C$7</definedName>
    <definedName name="CL請負会社">[1]入力画面!$C$5</definedName>
    <definedName name="CL担当者">[1]入力画面!$C$9</definedName>
    <definedName name="CL地区" localSheetId="3">[1]入力画面!$C$8</definedName>
    <definedName name="CL地区">[2]入力画面!$E$6</definedName>
    <definedName name="CL納入希望日" localSheetId="3">[1]入力画面!$C$12</definedName>
    <definedName name="CL納入希望日">[2]入力画面!$C$11</definedName>
    <definedName name="CL納入希望量" localSheetId="3">[1]入力画面!$C$13</definedName>
    <definedName name="CL納入希望量">[2]入力画面!$C$12</definedName>
    <definedName name="CL納入座標" localSheetId="3">[1]入力画面!$C$19</definedName>
    <definedName name="CL納入座標">[2]入力画面!$C$18</definedName>
    <definedName name="CL納入住所" localSheetId="3">[1]入力画面!$C$18</definedName>
    <definedName name="CL納入住所">[2]入力画面!$C$17</definedName>
    <definedName name="CL発注者" localSheetId="3">[1]入力画面!$C$6</definedName>
    <definedName name="CL発注者">[2]入力画面!$C$6</definedName>
    <definedName name="CL備考">[1]入力画面!$C$17</definedName>
    <definedName name="CL連絡先">[1]入力画面!$C$10</definedName>
    <definedName name="Fil規格強度" localSheetId="3">[1]入力画面!$AI:$AI</definedName>
    <definedName name="Fil規格強度">[2]入力画面!$AH:$AH</definedName>
    <definedName name="Fil規格条件" localSheetId="3">[1]入力画面!$AK:$AK</definedName>
    <definedName name="Fil規格条件">[2]入力画面!$AJ:$AJ</definedName>
    <definedName name="Fil規格寸法" localSheetId="3">[1]入力画面!$AJ:$AJ</definedName>
    <definedName name="Fil規格寸法">[2]入力画面!$AI:$AI</definedName>
    <definedName name="Fil工事請負会社" localSheetId="3">[1]入力画面!$AC:$AC</definedName>
    <definedName name="Fil工事請負会社">[2]入力画面!$AB:$AB</definedName>
    <definedName name="Fil工事地区" localSheetId="3">[1]入力画面!$AB:$AB</definedName>
    <definedName name="Fil工事地区">[2]入力画面!$AA:$AA</definedName>
    <definedName name="Fil工事発注機関" localSheetId="3">[1]入力画面!$AE:$AE</definedName>
    <definedName name="Fil工事発注機関">[2]入力画面!$AD:$AD</definedName>
    <definedName name="Fil工事名称" localSheetId="3">[1]入力画面!$AD:$AD</definedName>
    <definedName name="Fil工事名称">[2]入力画面!$AC:$AC</definedName>
    <definedName name="Fil納入座標" localSheetId="3">[1]入力画面!$AG:$AG</definedName>
    <definedName name="Fil納入座標">[2]入力画面!$AF:$AF</definedName>
    <definedName name="Fil納入住所" localSheetId="3">[1]入力画面!$AF:$AF</definedName>
    <definedName name="Fil納入住所">[2]入力画面!$AE:$AE</definedName>
    <definedName name="_xlnm.Print_Area" localSheetId="3">マニュアル!$A$2:$O$78</definedName>
    <definedName name="_xlnm.Print_Area" localSheetId="2">工事情報入力!$B$1:$M$13</definedName>
    <definedName name="_xlnm.Print_Area" localSheetId="0">説明!$A$1:$L$18</definedName>
    <definedName name="_xlnm.Print_Area" localSheetId="1">利用申請書!$A$2:$R$37</definedName>
    <definedName name="発注者">説明!$N$2:$N$14</definedName>
    <definedName name="必須項目" comment="ルールに使用">[1]入力画面!$C$5,[1]入力画面!$C$6,[1]入力画面!$C$7,[1]入力画面!$C$8,[1]入力画面!$C$9,[1]入力画面!$C$10,[1]入力画面!$C$11,[1]入力画面!$C$12,[1]入力画面!$C$13,[1]入力画面!$C$14,[1]入力画面!$C$15,[1]入力画面!$C$16,[1]入力画面!$C$18,[1]入力画面!$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L3" i="5"/>
  <c r="K3" i="5"/>
  <c r="G3" i="5"/>
  <c r="A2" i="5" l="1"/>
  <c r="E3" i="5"/>
  <c r="E5" i="5"/>
  <c r="E6" i="5"/>
  <c r="E7" i="5"/>
  <c r="E8" i="5"/>
  <c r="E9" i="5"/>
  <c r="E10" i="5"/>
  <c r="E11" i="5"/>
  <c r="E12" i="5"/>
  <c r="E13" i="5"/>
  <c r="E14" i="5"/>
  <c r="E15" i="5"/>
  <c r="E16" i="5"/>
  <c r="E17" i="5"/>
  <c r="E18" i="5"/>
  <c r="E19" i="5"/>
  <c r="E20" i="5"/>
  <c r="E21" i="5"/>
  <c r="E22" i="5"/>
  <c r="E23" i="5"/>
  <c r="E24" i="5"/>
  <c r="E25" i="5"/>
  <c r="E4" i="5"/>
  <c r="A5" i="5"/>
  <c r="A6" i="5"/>
  <c r="A7" i="5"/>
  <c r="A8" i="5"/>
  <c r="A10" i="5"/>
  <c r="A11" i="5"/>
  <c r="A12" i="5"/>
  <c r="A13" i="5"/>
  <c r="A14" i="5"/>
  <c r="A15" i="5"/>
  <c r="A16" i="5"/>
  <c r="A17" i="5"/>
  <c r="A18" i="5"/>
  <c r="A19" i="5"/>
  <c r="A20" i="5"/>
  <c r="A21" i="5"/>
  <c r="A22" i="5"/>
  <c r="A23" i="5"/>
  <c r="A24" i="5"/>
  <c r="A25" i="5"/>
  <c r="N3" i="5"/>
  <c r="N6" i="5"/>
  <c r="N2" i="5"/>
  <c r="O2" i="5"/>
  <c r="N5" i="5"/>
  <c r="O5" i="5"/>
  <c r="O6" i="5"/>
  <c r="N7" i="5"/>
  <c r="O7" i="5"/>
  <c r="N8" i="5"/>
  <c r="O8" i="5"/>
  <c r="N9" i="5"/>
  <c r="A9" i="5" s="1"/>
  <c r="O9" i="5"/>
  <c r="N10" i="5"/>
  <c r="O10" i="5"/>
  <c r="N11" i="5"/>
  <c r="O11" i="5"/>
  <c r="N12" i="5"/>
  <c r="O12" i="5"/>
  <c r="N13" i="5"/>
  <c r="O13" i="5"/>
  <c r="N14" i="5"/>
  <c r="O14" i="5"/>
  <c r="N15" i="5"/>
  <c r="O15" i="5"/>
  <c r="N16" i="5"/>
  <c r="O16" i="5"/>
  <c r="N17" i="5"/>
  <c r="O17" i="5"/>
  <c r="N18" i="5"/>
  <c r="O18" i="5"/>
  <c r="N19" i="5"/>
  <c r="O19" i="5"/>
  <c r="N20" i="5"/>
  <c r="O20" i="5"/>
  <c r="N21" i="5"/>
  <c r="O21" i="5"/>
  <c r="N22" i="5"/>
  <c r="O22" i="5"/>
  <c r="N23" i="5"/>
  <c r="O23" i="5"/>
  <c r="N24" i="5"/>
  <c r="O24" i="5"/>
  <c r="N25" i="5"/>
  <c r="O25" i="5"/>
  <c r="O3" i="5"/>
  <c r="N4" i="5"/>
  <c r="A4" i="5" s="1"/>
  <c r="O4" i="5"/>
  <c r="E1" i="7"/>
  <c r="D1" i="7"/>
  <c r="C1" i="7"/>
  <c r="B1" i="7"/>
  <c r="A3" i="5" l="1"/>
  <c r="E2" i="5"/>
</calcChain>
</file>

<file path=xl/sharedStrings.xml><?xml version="1.0" encoding="utf-8"?>
<sst xmlns="http://schemas.openxmlformats.org/spreadsheetml/2006/main" count="85" uniqueCount="84">
  <si>
    <t>【概念図】</t>
    <rPh sb="1" eb="4">
      <t>ガイネンズ</t>
    </rPh>
    <phoneticPr fontId="2"/>
  </si>
  <si>
    <t>【注意事項】</t>
    <rPh sb="1" eb="3">
      <t>チュウイ</t>
    </rPh>
    <rPh sb="3" eb="5">
      <t>ジコウ</t>
    </rPh>
    <phoneticPr fontId="2"/>
  </si>
  <si>
    <t>・資材の入力時期は、詳細が分かった時点（目安：約２週間前）としてください。</t>
    <rPh sb="20" eb="22">
      <t>メヤス</t>
    </rPh>
    <phoneticPr fontId="2"/>
  </si>
  <si>
    <r>
      <t>・本システムは、Offece Scriptを利用しているため、必ず</t>
    </r>
    <r>
      <rPr>
        <b/>
        <sz val="11"/>
        <rFont val="Yu Gothic"/>
        <family val="3"/>
        <charset val="128"/>
        <scheme val="minor"/>
      </rPr>
      <t>Webブラウザ版</t>
    </r>
    <r>
      <rPr>
        <sz val="11"/>
        <rFont val="Yu Gothic"/>
        <family val="3"/>
        <charset val="128"/>
        <scheme val="minor"/>
      </rPr>
      <t>のExcel</t>
    </r>
    <r>
      <rPr>
        <sz val="11"/>
        <color theme="1"/>
        <rFont val="Yu Gothic"/>
        <family val="3"/>
        <charset val="128"/>
        <scheme val="minor"/>
      </rPr>
      <t>で操作してください。</t>
    </r>
    <rPh sb="1" eb="2">
      <t>ホン</t>
    </rPh>
    <rPh sb="22" eb="24">
      <t>リヨウ</t>
    </rPh>
    <rPh sb="31" eb="32">
      <t>カナラ</t>
    </rPh>
    <rPh sb="40" eb="41">
      <t>バン</t>
    </rPh>
    <phoneticPr fontId="2"/>
  </si>
  <si>
    <t>（デスクトップ版Excelで操作しないてください。）</t>
    <rPh sb="7" eb="8">
      <t>バン</t>
    </rPh>
    <rPh sb="14" eb="16">
      <t>ソウサ</t>
    </rPh>
    <phoneticPr fontId="2"/>
  </si>
  <si>
    <t>（天候不良など、やむをえない事情がある場合も同様です。）</t>
  </si>
  <si>
    <r>
      <t>・入力作業が完了したら、必ず</t>
    </r>
    <r>
      <rPr>
        <b/>
        <sz val="11"/>
        <color theme="1"/>
        <rFont val="Yu Gothic"/>
        <family val="3"/>
        <charset val="128"/>
        <scheme val="minor"/>
      </rPr>
      <t>[入力画面]シートの[入力値クリア]ボタン</t>
    </r>
    <r>
      <rPr>
        <sz val="11"/>
        <color theme="1"/>
        <rFont val="Yu Gothic"/>
        <family val="3"/>
        <charset val="128"/>
        <scheme val="minor"/>
      </rPr>
      <t>を押してから、ファイルを閉じてください。</t>
    </r>
    <phoneticPr fontId="2"/>
  </si>
  <si>
    <t>これにより、次の利用者が正しく入力できるようになります。</t>
  </si>
  <si>
    <t>・別の利用者が入力中の場合は、お手数ですが時間をおいて入力してください。</t>
    <rPh sb="1" eb="2">
      <t>ベツ</t>
    </rPh>
    <rPh sb="3" eb="6">
      <t>リヨウシャ</t>
    </rPh>
    <rPh sb="7" eb="9">
      <t>ニュウリョク</t>
    </rPh>
    <rPh sb="9" eb="10">
      <t>チュウ</t>
    </rPh>
    <rPh sb="11" eb="13">
      <t>バアイ</t>
    </rPh>
    <rPh sb="16" eb="18">
      <t>テスウ</t>
    </rPh>
    <rPh sb="21" eb="23">
      <t>ジカン</t>
    </rPh>
    <rPh sb="27" eb="29">
      <t>ニュウリョク</t>
    </rPh>
    <phoneticPr fontId="2"/>
  </si>
  <si>
    <t>【利用条件】</t>
  </si>
  <si>
    <t>・OneDrive の共有リンクは登録者本人のみが利用可能です。第三者への提供や転送は行わないでください。</t>
    <phoneticPr fontId="2"/>
  </si>
  <si>
    <t>・利用者は、入力する情報の正確性について責任を負うものとします。</t>
    <phoneticPr fontId="2"/>
  </si>
  <si>
    <r>
      <t>・</t>
    </r>
    <r>
      <rPr>
        <sz val="7"/>
        <color theme="1"/>
        <rFont val="Yu Gothic"/>
        <family val="3"/>
        <charset val="128"/>
        <scheme val="minor"/>
      </rPr>
      <t xml:space="preserve"> </t>
    </r>
    <r>
      <rPr>
        <sz val="11"/>
        <color theme="1"/>
        <rFont val="Yu Gothic"/>
        <family val="3"/>
        <charset val="128"/>
        <scheme val="minor"/>
      </rPr>
      <t>利用時間は以下の場合を除き、利用可能です。</t>
    </r>
    <rPh sb="7" eb="9">
      <t>イカ</t>
    </rPh>
    <rPh sb="10" eb="12">
      <t>バアイ</t>
    </rPh>
    <rPh sb="13" eb="14">
      <t>ノゾ</t>
    </rPh>
    <rPh sb="18" eb="20">
      <t>カノウ</t>
    </rPh>
    <phoneticPr fontId="2"/>
  </si>
  <si>
    <r>
      <t>・</t>
    </r>
    <r>
      <rPr>
        <sz val="7"/>
        <color theme="1"/>
        <rFont val="Yu Gothic"/>
        <family val="3"/>
        <charset val="128"/>
        <scheme val="minor"/>
      </rPr>
      <t xml:space="preserve">  </t>
    </r>
    <r>
      <rPr>
        <sz val="11"/>
        <color theme="1"/>
        <rFont val="Yu Gothic"/>
        <family val="3"/>
        <charset val="128"/>
        <scheme val="minor"/>
      </rPr>
      <t>Microsoft OneDriveのシステムメンテナンス時</t>
    </r>
    <phoneticPr fontId="2"/>
  </si>
  <si>
    <r>
      <t>・</t>
    </r>
    <r>
      <rPr>
        <sz val="7"/>
        <color theme="1"/>
        <rFont val="Yu Gothic"/>
        <family val="3"/>
        <charset val="128"/>
        <scheme val="minor"/>
      </rPr>
      <t xml:space="preserve">  </t>
    </r>
    <r>
      <rPr>
        <sz val="11"/>
        <color theme="1"/>
        <rFont val="Yu Gothic"/>
        <family val="3"/>
        <charset val="128"/>
        <scheme val="minor"/>
      </rPr>
      <t>管理者によるメンテナンス実施時</t>
    </r>
  </si>
  <si>
    <t>石川県　奥能登土木総合事務所</t>
    <rPh sb="0" eb="3">
      <t>イシカワケン</t>
    </rPh>
    <rPh sb="4" eb="9">
      <t>オクノトドボク</t>
    </rPh>
    <rPh sb="9" eb="14">
      <t>ソウゴウジムショ</t>
    </rPh>
    <phoneticPr fontId="2"/>
  </si>
  <si>
    <t>珠洲土木事務所　珠洲事業調整室</t>
    <rPh sb="0" eb="7">
      <t>スズドボクジムショ</t>
    </rPh>
    <rPh sb="8" eb="10">
      <t>スズ</t>
    </rPh>
    <rPh sb="10" eb="12">
      <t>ジギョウ</t>
    </rPh>
    <rPh sb="12" eb="15">
      <t>チョウセイシツ</t>
    </rPh>
    <phoneticPr fontId="2"/>
  </si>
  <si>
    <t>本システムの利用について、上記の事項を確認の上、同意して申請します。</t>
    <rPh sb="28" eb="30">
      <t>シンセイ</t>
    </rPh>
    <phoneticPr fontId="2"/>
  </si>
  <si>
    <t>日付</t>
  </si>
  <si>
    <t>　　　年　　　月　　　日</t>
    <phoneticPr fontId="2"/>
  </si>
  <si>
    <t>会社名：</t>
    <phoneticPr fontId="2"/>
  </si>
  <si>
    <t>担当者署名：</t>
  </si>
  <si>
    <t>メールアドレス：</t>
    <phoneticPr fontId="2"/>
  </si>
  <si>
    <t>連絡先電話番号：</t>
    <rPh sb="3" eb="7">
      <t>デンワバンゴウ</t>
    </rPh>
    <phoneticPr fontId="2"/>
  </si>
  <si>
    <t>集計画面</t>
    <rPh sb="0" eb="2">
      <t>シュウケイ</t>
    </rPh>
    <rPh sb="2" eb="4">
      <t>ガメン</t>
    </rPh>
    <phoneticPr fontId="2"/>
  </si>
  <si>
    <t>照会画面</t>
    <rPh sb="0" eb="2">
      <t>ショウカイ</t>
    </rPh>
    <rPh sb="2" eb="4">
      <t>ガメン</t>
    </rPh>
    <phoneticPr fontId="2"/>
  </si>
  <si>
    <t>・ファイルの更新履歴は、自動保存されます。誤操作にはご注意ください。</t>
    <rPh sb="6" eb="8">
      <t>コウシン</t>
    </rPh>
    <phoneticPr fontId="2"/>
  </si>
  <si>
    <t>（入力例）</t>
    <rPh sb="1" eb="4">
      <t>ニュウリョクレイ</t>
    </rPh>
    <phoneticPr fontId="2"/>
  </si>
  <si>
    <t>担当者名</t>
    <rPh sb="0" eb="3">
      <t>タントウシャ</t>
    </rPh>
    <rPh sb="3" eb="4">
      <t>メイ</t>
    </rPh>
    <phoneticPr fontId="2"/>
  </si>
  <si>
    <t>を発行致します。</t>
    <rPh sb="1" eb="3">
      <t>ハッコウ</t>
    </rPh>
    <rPh sb="3" eb="4">
      <t>イタ</t>
    </rPh>
    <phoneticPr fontId="2"/>
  </si>
  <si>
    <t>　ID（専用メールアドレス）</t>
    <rPh sb="4" eb="6">
      <t>センヨウ</t>
    </rPh>
    <phoneticPr fontId="2"/>
  </si>
  <si>
    <t>本システムは、専用の「クラウドサービス for Office365」Microsoft 顧客契約を利用して提供しております。</t>
    <rPh sb="0" eb="1">
      <t>ホン</t>
    </rPh>
    <rPh sb="7" eb="9">
      <t>センヨウ</t>
    </rPh>
    <rPh sb="44" eb="46">
      <t>コキャク</t>
    </rPh>
    <rPh sb="46" eb="48">
      <t>ケイヤク</t>
    </rPh>
    <rPh sb="49" eb="51">
      <t>リヨウ</t>
    </rPh>
    <rPh sb="53" eb="55">
      <t>テイキョウ</t>
    </rPh>
    <phoneticPr fontId="2"/>
  </si>
  <si>
    <t>システムを利用するには、ライセンスが必要となるため</t>
    <rPh sb="5" eb="7">
      <t>リヨウ</t>
    </rPh>
    <rPh sb="18" eb="20">
      <t>ヒツヨウ</t>
    </rPh>
    <phoneticPr fontId="2"/>
  </si>
  <si>
    <t>申請受付確認後、IDとパスワードおよびシステムのURLをお知らせいたします。</t>
    <rPh sb="0" eb="4">
      <t>シンセイウケツケ</t>
    </rPh>
    <rPh sb="4" eb="6">
      <t>カクニン</t>
    </rPh>
    <rPh sb="6" eb="7">
      <t>ゴ</t>
    </rPh>
    <rPh sb="29" eb="30">
      <t>シ</t>
    </rPh>
    <phoneticPr fontId="2"/>
  </si>
  <si>
    <t>ただし、既にIDを取得済みである場合は、取得済みのIDを引き続きご利用ください。</t>
    <rPh sb="4" eb="5">
      <t>スデ</t>
    </rPh>
    <rPh sb="9" eb="12">
      <t>シュトクズ</t>
    </rPh>
    <rPh sb="16" eb="18">
      <t>バアイ</t>
    </rPh>
    <rPh sb="20" eb="22">
      <t>シュトク</t>
    </rPh>
    <rPh sb="22" eb="23">
      <t>ズ</t>
    </rPh>
    <rPh sb="28" eb="29">
      <t>ヒ</t>
    </rPh>
    <rPh sb="30" eb="31">
      <t>ツヅ</t>
    </rPh>
    <rPh sb="33" eb="35">
      <t>リヨウ</t>
    </rPh>
    <phoneticPr fontId="2"/>
  </si>
  <si>
    <t>市町</t>
    <rPh sb="0" eb="2">
      <t>シマチ</t>
    </rPh>
    <phoneticPr fontId="2"/>
  </si>
  <si>
    <t>発注者</t>
    <rPh sb="0" eb="3">
      <t>ハッチュウシャ</t>
    </rPh>
    <phoneticPr fontId="2"/>
  </si>
  <si>
    <t>工事名(正式名称）</t>
    <rPh sb="0" eb="2">
      <t>コウジ</t>
    </rPh>
    <rPh sb="2" eb="3">
      <t>メイ</t>
    </rPh>
    <rPh sb="4" eb="8">
      <t>セイシキメイショウ</t>
    </rPh>
    <phoneticPr fontId="2"/>
  </si>
  <si>
    <t>受注者名</t>
    <rPh sb="0" eb="3">
      <t>ジュチュウシャ</t>
    </rPh>
    <rPh sb="3" eb="4">
      <t>メイ</t>
    </rPh>
    <phoneticPr fontId="2"/>
  </si>
  <si>
    <t>工期至</t>
    <rPh sb="0" eb="2">
      <t>コウキ</t>
    </rPh>
    <rPh sb="2" eb="3">
      <t>イタル</t>
    </rPh>
    <phoneticPr fontId="2"/>
  </si>
  <si>
    <t>珠洲市</t>
    <rPh sb="0" eb="3">
      <t>スズシ</t>
    </rPh>
    <phoneticPr fontId="13"/>
  </si>
  <si>
    <t>若山町延武</t>
    <rPh sb="0" eb="3">
      <t>ワカヤママチ</t>
    </rPh>
    <rPh sb="3" eb="5">
      <t>ノブタケ</t>
    </rPh>
    <phoneticPr fontId="1"/>
  </si>
  <si>
    <t>６災○○号　二級河川　河川災害復旧工事</t>
    <rPh sb="1" eb="2">
      <t>サイ</t>
    </rPh>
    <rPh sb="4" eb="5">
      <t>ゴウ</t>
    </rPh>
    <rPh sb="6" eb="10">
      <t>ニキュウカセン</t>
    </rPh>
    <rPh sb="11" eb="19">
      <t>カセンサイガイフッキュウコウジ</t>
    </rPh>
    <phoneticPr fontId="1"/>
  </si>
  <si>
    <t>(株)国土</t>
    <rPh sb="1" eb="2">
      <t>カブ</t>
    </rPh>
    <rPh sb="3" eb="5">
      <t>コクド</t>
    </rPh>
    <phoneticPr fontId="2"/>
  </si>
  <si>
    <t>こ</t>
    <phoneticPr fontId="2"/>
  </si>
  <si>
    <t>珠洲土木事務所</t>
  </si>
  <si>
    <t>契約
工期自</t>
    <rPh sb="0" eb="1">
      <t>チギリ</t>
    </rPh>
    <rPh sb="1" eb="2">
      <t>ヤク</t>
    </rPh>
    <rPh sb="3" eb="5">
      <t>コウキ</t>
    </rPh>
    <rPh sb="5" eb="6">
      <t>ジ</t>
    </rPh>
    <phoneticPr fontId="2"/>
  </si>
  <si>
    <t>連絡先電話番号</t>
    <rPh sb="0" eb="3">
      <t>レンラクサキ</t>
    </rPh>
    <rPh sb="3" eb="7">
      <t>デンワバンゴウ</t>
    </rPh>
    <phoneticPr fontId="2"/>
  </si>
  <si>
    <t>工事場所
(地内不要）</t>
    <rPh sb="0" eb="4">
      <t>コウジバショ</t>
    </rPh>
    <rPh sb="6" eb="8">
      <t>チナイ</t>
    </rPh>
    <rPh sb="8" eb="10">
      <t>フヨウ</t>
    </rPh>
    <phoneticPr fontId="2"/>
  </si>
  <si>
    <t>受注者かな
(最初の一文字)</t>
    <rPh sb="0" eb="3">
      <t>ジュチュウシャ</t>
    </rPh>
    <rPh sb="7" eb="9">
      <t>サイショ</t>
    </rPh>
    <rPh sb="10" eb="13">
      <t>イチモジ</t>
    </rPh>
    <phoneticPr fontId="2"/>
  </si>
  <si>
    <t>【システム画面イメージ】</t>
    <rPh sb="5" eb="7">
      <t>ガメン</t>
    </rPh>
    <phoneticPr fontId="2"/>
  </si>
  <si>
    <t>　また、本システムには、資材が必要となる工事情報、納入希望日、必要数量などを入力・閲覧する機能を備えています。（詳細は裏面をご参照ください。）
なお、入力された情報は、登録業者間で閲覧可能となりますので、あらかじめご了承のうえご利用ください。</t>
    <rPh sb="4" eb="5">
      <t>ホン</t>
    </rPh>
    <rPh sb="56" eb="58">
      <t>ショウサイ</t>
    </rPh>
    <rPh sb="63" eb="65">
      <t>サンショウ</t>
    </rPh>
    <phoneticPr fontId="2"/>
  </si>
  <si>
    <t>・他業者の入力内容は変更しないでください。万が一、誤って追加や削除した場合は、必要に応じて速やかに管理者へ報告してください。</t>
    <rPh sb="28" eb="30">
      <t>ツイカ</t>
    </rPh>
    <rPh sb="31" eb="33">
      <t>サクジョ</t>
    </rPh>
    <phoneticPr fontId="2"/>
  </si>
  <si>
    <t>利用者IDが複数必要な場合は、「工事情報入力」シートのメールアドレス欄にご記入ください。</t>
    <rPh sb="0" eb="3">
      <t>リヨウシャ</t>
    </rPh>
    <rPh sb="6" eb="8">
      <t>フクスウ</t>
    </rPh>
    <rPh sb="8" eb="10">
      <t>ヒツヨウ</t>
    </rPh>
    <rPh sb="11" eb="13">
      <t>バアイ</t>
    </rPh>
    <rPh sb="16" eb="20">
      <t>コウジジョウホウ</t>
    </rPh>
    <rPh sb="20" eb="22">
      <t>ニュウリョク</t>
    </rPh>
    <rPh sb="34" eb="35">
      <t>ラン</t>
    </rPh>
    <rPh sb="37" eb="39">
      <t>キニュウ</t>
    </rPh>
    <phoneticPr fontId="2"/>
  </si>
  <si>
    <t>メールアドレス
（複数IDが必要な場合は
すべて記入）</t>
    <rPh sb="9" eb="11">
      <t>フクスウ</t>
    </rPh>
    <rPh sb="14" eb="16">
      <t>ヒツヨウ</t>
    </rPh>
    <rPh sb="17" eb="19">
      <t>バアイ</t>
    </rPh>
    <rPh sb="24" eb="26">
      <t>キニュウ</t>
    </rPh>
    <phoneticPr fontId="2"/>
  </si>
  <si>
    <t>＠mail</t>
    <phoneticPr fontId="2"/>
  </si>
  <si>
    <t>000-0000-0000</t>
    <phoneticPr fontId="2"/>
  </si>
  <si>
    <t>珠洲 太郎</t>
    <rPh sb="0" eb="2">
      <t>スズ</t>
    </rPh>
    <rPh sb="3" eb="5">
      <t>タロウ</t>
    </rPh>
    <phoneticPr fontId="2"/>
  </si>
  <si>
    <t>計算式
(入力不要)</t>
    <rPh sb="0" eb="3">
      <t>ケイサンシキ</t>
    </rPh>
    <rPh sb="5" eb="7">
      <t>ニュウリョク</t>
    </rPh>
    <rPh sb="7" eb="9">
      <t>フヨウ</t>
    </rPh>
    <phoneticPr fontId="2"/>
  </si>
  <si>
    <t>・資材の納期変更がある場合は、速やかに入力情報を修正し、適宜、資材提供者へ連絡してください。</t>
    <phoneticPr fontId="2"/>
  </si>
  <si>
    <t>必須項目
未記入数</t>
    <rPh sb="0" eb="4">
      <t>ヒッスコウモク</t>
    </rPh>
    <rPh sb="5" eb="8">
      <t>ミキニュウ</t>
    </rPh>
    <rPh sb="8" eb="9">
      <t>スウ</t>
    </rPh>
    <phoneticPr fontId="2"/>
  </si>
  <si>
    <t>任意項目
未記入数</t>
    <rPh sb="0" eb="2">
      <t>ニンイ</t>
    </rPh>
    <rPh sb="2" eb="4">
      <t>コウモク</t>
    </rPh>
    <rPh sb="5" eb="8">
      <t>ミキニュウ</t>
    </rPh>
    <rPh sb="8" eb="9">
      <t>スウ</t>
    </rPh>
    <phoneticPr fontId="2"/>
  </si>
  <si>
    <t>入力チェック
(黄色セルは必須項目)</t>
    <rPh sb="0" eb="2">
      <t>ニュウリョク</t>
    </rPh>
    <rPh sb="8" eb="10">
      <t>キイロ</t>
    </rPh>
    <rPh sb="13" eb="17">
      <t>ヒッスコウモク</t>
    </rPh>
    <phoneticPr fontId="2"/>
  </si>
  <si>
    <t>MAIL：namacon_project@kokudonet.co.jp</t>
    <phoneticPr fontId="2"/>
  </si>
  <si>
    <t>TEL  ：076-274-8807</t>
    <phoneticPr fontId="2"/>
  </si>
  <si>
    <t>システム管理者　（株）国土開発センター　計測補償事業部</t>
  </si>
  <si>
    <t>(申請先)</t>
    <rPh sb="1" eb="4">
      <t>シンセイサキ</t>
    </rPh>
    <phoneticPr fontId="2"/>
  </si>
  <si>
    <t>ご担当者　　様</t>
    <rPh sb="1" eb="4">
      <t>タントウシャ</t>
    </rPh>
    <rPh sb="6" eb="7">
      <t>サマ</t>
    </rPh>
    <phoneticPr fontId="2"/>
  </si>
  <si>
    <r>
      <t>　本システムは、令和６年能登半島地震及び令和６年奥能登豪雨の災害復旧工事において必要となる生コンクリートプラント等資材の需給状況を的確に把握するためのもので、</t>
    </r>
    <r>
      <rPr>
        <b/>
        <sz val="11"/>
        <color theme="1"/>
        <rFont val="Yu Gothic"/>
        <family val="3"/>
        <charset val="128"/>
        <scheme val="minor"/>
      </rPr>
      <t>注文を確定するものではありません</t>
    </r>
    <r>
      <rPr>
        <sz val="11"/>
        <color theme="1"/>
        <rFont val="Yu Gothic"/>
        <family val="3"/>
        <charset val="128"/>
        <scheme val="minor"/>
      </rPr>
      <t>。資材の需給者間で情報共有し、効率的な調整を行うことを目的としています。</t>
    </r>
    <rPh sb="1" eb="2">
      <t>ホン</t>
    </rPh>
    <rPh sb="45" eb="46">
      <t>ナマ</t>
    </rPh>
    <rPh sb="56" eb="57">
      <t>トウ</t>
    </rPh>
    <rPh sb="79" eb="81">
      <t>チュウモン</t>
    </rPh>
    <rPh sb="82" eb="84">
      <t>カクテイ</t>
    </rPh>
    <rPh sb="96" eb="98">
      <t>シザイ</t>
    </rPh>
    <rPh sb="102" eb="103">
      <t>カン</t>
    </rPh>
    <rPh sb="104" eb="108">
      <t>ジョウホウキョウユウ</t>
    </rPh>
    <rPh sb="110" eb="113">
      <t>コウリツテキ</t>
    </rPh>
    <rPh sb="114" eb="116">
      <t>チョウセイ</t>
    </rPh>
    <rPh sb="117" eb="118">
      <t>オコナ</t>
    </rPh>
    <rPh sb="122" eb="124">
      <t>モクテキ</t>
    </rPh>
    <phoneticPr fontId="2"/>
  </si>
  <si>
    <t>生コンクリート需要情報共有システム（Excel）について</t>
    <rPh sb="0" eb="1">
      <t>ナマ</t>
    </rPh>
    <rPh sb="7" eb="9">
      <t>ジュヨウ</t>
    </rPh>
    <rPh sb="9" eb="11">
      <t>ジョウホウ</t>
    </rPh>
    <rPh sb="11" eb="13">
      <t>キョウユウ</t>
    </rPh>
    <phoneticPr fontId="2"/>
  </si>
  <si>
    <t>「利用申請書」および「工事情報入力」シートを入力の上、このファイルを下記の申請先へ送信ください。</t>
    <rPh sb="1" eb="3">
      <t>リヨウ</t>
    </rPh>
    <rPh sb="3" eb="6">
      <t>シンセイショ</t>
    </rPh>
    <rPh sb="11" eb="13">
      <t>コウジ</t>
    </rPh>
    <rPh sb="13" eb="15">
      <t>ジョウホウ</t>
    </rPh>
    <rPh sb="15" eb="17">
      <t>ニュウリョク</t>
    </rPh>
    <rPh sb="22" eb="24">
      <t>ニュウリョク</t>
    </rPh>
    <rPh sb="25" eb="26">
      <t>ウエ</t>
    </rPh>
    <rPh sb="34" eb="36">
      <t>カキ</t>
    </rPh>
    <rPh sb="37" eb="40">
      <t>シンセイサキ</t>
    </rPh>
    <rPh sb="41" eb="43">
      <t>ソウシン</t>
    </rPh>
    <phoneticPr fontId="2"/>
  </si>
  <si>
    <t>（新たな工事を受注した場合は、工事情報等の情報を登録する必要があるため、申請は必要です。）</t>
    <rPh sb="1" eb="2">
      <t>アラ</t>
    </rPh>
    <rPh sb="4" eb="6">
      <t>コウジ</t>
    </rPh>
    <rPh sb="7" eb="9">
      <t>ジュチュウ</t>
    </rPh>
    <rPh sb="11" eb="13">
      <t>バアイ</t>
    </rPh>
    <rPh sb="15" eb="19">
      <t>コウジジョウホウ</t>
    </rPh>
    <rPh sb="19" eb="20">
      <t>トウ</t>
    </rPh>
    <rPh sb="21" eb="23">
      <t>ジョウホウ</t>
    </rPh>
    <rPh sb="24" eb="26">
      <t>トウロク</t>
    </rPh>
    <rPh sb="28" eb="30">
      <t>ヒツヨウ</t>
    </rPh>
    <rPh sb="36" eb="38">
      <t>シンセイ</t>
    </rPh>
    <rPh sb="39" eb="41">
      <t>ヒツヨウ</t>
    </rPh>
    <phoneticPr fontId="2"/>
  </si>
  <si>
    <t>生コンクリート需要情報共有システム（Excel）　利用申請書</t>
    <rPh sb="0" eb="1">
      <t>ナマ</t>
    </rPh>
    <rPh sb="7" eb="9">
      <t>ジュヨウ</t>
    </rPh>
    <rPh sb="9" eb="11">
      <t>ジョウホウ</t>
    </rPh>
    <rPh sb="11" eb="13">
      <t>キョウユウ</t>
    </rPh>
    <rPh sb="25" eb="30">
      <t>リヨウシンセイショ</t>
    </rPh>
    <phoneticPr fontId="2"/>
  </si>
  <si>
    <t>珠洲市役所</t>
  </si>
  <si>
    <t>国)能登復興事務所</t>
  </si>
  <si>
    <t>奥能登農林総合事務所</t>
    <rPh sb="0" eb="3">
      <t>オクノト</t>
    </rPh>
    <rPh sb="3" eb="5">
      <t>ノウリン</t>
    </rPh>
    <rPh sb="5" eb="7">
      <t>ソウゴウ</t>
    </rPh>
    <rPh sb="7" eb="10">
      <t>ジムショ</t>
    </rPh>
    <phoneticPr fontId="2"/>
  </si>
  <si>
    <t>国)金沢河川国道事務所</t>
  </si>
  <si>
    <t>輪島市役所</t>
    <rPh sb="0" eb="3">
      <t>ワジマシ</t>
    </rPh>
    <rPh sb="3" eb="5">
      <t>ヤクショ</t>
    </rPh>
    <phoneticPr fontId="2"/>
  </si>
  <si>
    <t>能登町役場</t>
    <rPh sb="0" eb="2">
      <t>ノト</t>
    </rPh>
    <rPh sb="2" eb="3">
      <t>チョウ</t>
    </rPh>
    <rPh sb="3" eb="5">
      <t>ヤクバ</t>
    </rPh>
    <phoneticPr fontId="2"/>
  </si>
  <si>
    <t>穴水町役場</t>
    <rPh sb="0" eb="3">
      <t>アナミズマチ</t>
    </rPh>
    <rPh sb="3" eb="5">
      <t>ヤクバ</t>
    </rPh>
    <phoneticPr fontId="2"/>
  </si>
  <si>
    <t>七尾市役所</t>
    <rPh sb="0" eb="5">
      <t>ナナオシヤクショ</t>
    </rPh>
    <phoneticPr fontId="2"/>
  </si>
  <si>
    <t>志賀町役場</t>
    <rPh sb="0" eb="3">
      <t>シカマチ</t>
    </rPh>
    <rPh sb="3" eb="5">
      <t>ヤクバ</t>
    </rPh>
    <phoneticPr fontId="2"/>
  </si>
  <si>
    <t>奥能登土木総合事務所</t>
    <rPh sb="0" eb="3">
      <t>オクノト</t>
    </rPh>
    <rPh sb="3" eb="5">
      <t>ドボク</t>
    </rPh>
    <rPh sb="5" eb="7">
      <t>ソウゴウ</t>
    </rPh>
    <rPh sb="7" eb="10">
      <t>ジムショ</t>
    </rPh>
    <phoneticPr fontId="2"/>
  </si>
  <si>
    <t>国)能登港湾空港復興推進室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</si>
</sst>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7">
    <font>
      <sz val="11"/>
      <color theme="1"/>
      <name val="Yu Gothic"/>
      <family val="2"/>
      <scheme val="minor"/>
    </font>
    <font>
      <sz val="11"/>
      <color theme="1"/>
      <name val="Yu Gothic"/>
      <family val="3"/>
      <charset val="128"/>
      <scheme val="minor"/>
    </font>
    <font>
      <sz val="6"/>
      <name val="Yu Gothic"/>
      <family val="3"/>
      <charset val="128"/>
      <scheme val="minor"/>
    </font>
    <font>
      <b/>
      <sz val="11"/>
      <name val="Yu Gothic"/>
      <family val="3"/>
      <charset val="128"/>
      <scheme val="minor"/>
    </font>
    <font>
      <sz val="11"/>
      <name val="Yu Gothic"/>
      <family val="3"/>
      <charset val="128"/>
      <scheme val="minor"/>
    </font>
    <font>
      <b/>
      <sz val="11"/>
      <color theme="1"/>
      <name val="Yu Gothic"/>
      <family val="3"/>
      <charset val="128"/>
      <scheme val="minor"/>
    </font>
    <font>
      <sz val="12"/>
      <color theme="1"/>
      <name val="Yu Gothic"/>
      <family val="3"/>
      <charset val="128"/>
      <scheme val="minor"/>
    </font>
    <font>
      <sz val="7"/>
      <color theme="1"/>
      <name val="Yu Gothic"/>
      <family val="3"/>
      <charset val="128"/>
      <scheme val="minor"/>
    </font>
    <font>
      <u/>
      <sz val="11"/>
      <color theme="1"/>
      <name val="Yu Gothic"/>
      <family val="3"/>
      <charset val="128"/>
      <scheme val="minor"/>
    </font>
    <font>
      <u/>
      <sz val="11"/>
      <color theme="10"/>
      <name val="Yu Gothic"/>
      <family val="2"/>
      <scheme val="minor"/>
    </font>
    <font>
      <sz val="12"/>
      <color theme="1"/>
      <name val="Yu Gothic"/>
      <family val="2"/>
      <scheme val="minor"/>
    </font>
    <font>
      <sz val="14"/>
      <color theme="1"/>
      <name val="Yu Gothic"/>
      <family val="2"/>
      <scheme val="minor"/>
    </font>
    <font>
      <u/>
      <sz val="12"/>
      <color theme="10"/>
      <name val="Yu Gothic"/>
      <family val="2"/>
      <scheme val="minor"/>
    </font>
    <font>
      <sz val="11"/>
      <color rgb="FF006100"/>
      <name val="Yu Gothic"/>
      <family val="2"/>
      <charset val="128"/>
      <scheme val="minor"/>
    </font>
    <font>
      <b/>
      <sz val="14"/>
      <name val="Yu Gothic"/>
      <family val="3"/>
      <charset val="128"/>
      <scheme val="minor"/>
    </font>
    <font>
      <sz val="12"/>
      <name val="Yu Gothic"/>
      <family val="3"/>
      <charset val="128"/>
      <scheme val="minor"/>
    </font>
    <font>
      <b/>
      <sz val="12"/>
      <name val="Yu Gothic"/>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DCD"/>
        <bgColor indexed="64"/>
      </patternFill>
    </fill>
  </fills>
  <borders count="16">
    <border>
      <left/>
      <right/>
      <top/>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indexed="64"/>
      </bottom>
      <diagonal/>
    </border>
    <border>
      <left style="hair">
        <color auto="1"/>
      </left>
      <right style="hair">
        <color auto="1"/>
      </right>
      <top style="hair">
        <color auto="1"/>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77">
    <xf numFmtId="0" fontId="0" fillId="0" borderId="0" xfId="0"/>
    <xf numFmtId="0" fontId="1" fillId="0" borderId="0" xfId="0" applyFont="1"/>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left" indent="2"/>
    </xf>
    <xf numFmtId="0" fontId="1" fillId="0" borderId="0" xfId="0" applyFont="1" applyAlignment="1">
      <alignment horizontal="left" vertical="center" indent="2"/>
    </xf>
    <xf numFmtId="0" fontId="6" fillId="0" borderId="0" xfId="0" applyFont="1" applyAlignment="1">
      <alignment horizontal="left" vertical="center"/>
    </xf>
    <xf numFmtId="0" fontId="1" fillId="0" borderId="0" xfId="0" applyFont="1" applyAlignment="1">
      <alignment horizontal="left" vertical="center" indent="3"/>
    </xf>
    <xf numFmtId="0" fontId="1" fillId="0" borderId="1" xfId="0" applyFont="1" applyBorder="1" applyAlignment="1">
      <alignment horizontal="left" vertical="center" indent="2"/>
    </xf>
    <xf numFmtId="0" fontId="1" fillId="0" borderId="1" xfId="0" applyFont="1" applyBorder="1"/>
    <xf numFmtId="0" fontId="8" fillId="0" borderId="0" xfId="0" applyFont="1" applyAlignment="1">
      <alignment vertical="center"/>
    </xf>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right" vertical="center"/>
    </xf>
    <xf numFmtId="0" fontId="8" fillId="0" borderId="0" xfId="0" applyFont="1" applyAlignment="1">
      <alignment horizontal="left" vertical="center"/>
    </xf>
    <xf numFmtId="0" fontId="9" fillId="0" borderId="0" xfId="1" applyAlignment="1">
      <alignment horizontal="center"/>
    </xf>
    <xf numFmtId="0" fontId="10" fillId="0" borderId="0" xfId="0" applyFont="1" applyAlignment="1">
      <alignment horizontal="left" indent="2"/>
    </xf>
    <xf numFmtId="0" fontId="11" fillId="0" borderId="0" xfId="0" applyFont="1" applyAlignment="1">
      <alignment horizontal="left" indent="1"/>
    </xf>
    <xf numFmtId="0" fontId="1" fillId="0" borderId="0" xfId="0" applyFont="1" applyAlignment="1">
      <alignment vertical="top"/>
    </xf>
    <xf numFmtId="0" fontId="12" fillId="0" borderId="0" xfId="1" applyFont="1" applyAlignment="1">
      <alignment horizontal="center" vertical="center"/>
    </xf>
    <xf numFmtId="0" fontId="10" fillId="0" borderId="0" xfId="0" applyFont="1" applyAlignment="1">
      <alignment vertical="center"/>
    </xf>
    <xf numFmtId="0" fontId="0" fillId="0" borderId="0" xfId="0" applyAlignment="1">
      <alignment horizontal="right"/>
    </xf>
    <xf numFmtId="0" fontId="0" fillId="0" borderId="0" xfId="0" applyAlignment="1">
      <alignment horizontal="center" vertical="center"/>
    </xf>
    <xf numFmtId="0" fontId="6" fillId="0" borderId="0" xfId="0" applyFont="1"/>
    <xf numFmtId="0" fontId="1" fillId="0" borderId="2" xfId="0" applyFont="1" applyBorder="1" applyProtection="1">
      <protection locked="0"/>
    </xf>
    <xf numFmtId="0" fontId="1" fillId="0" borderId="3" xfId="0" applyFont="1" applyBorder="1" applyProtection="1">
      <protection locked="0"/>
    </xf>
    <xf numFmtId="3" fontId="0" fillId="0" borderId="0" xfId="0" applyNumberFormat="1" applyAlignment="1">
      <alignment vertical="center" shrinkToFit="1"/>
    </xf>
    <xf numFmtId="0" fontId="0" fillId="0" borderId="0" xfId="0" applyAlignment="1">
      <alignment vertical="center"/>
    </xf>
    <xf numFmtId="0" fontId="0" fillId="2" borderId="0" xfId="0" applyFill="1" applyAlignment="1">
      <alignment vertical="center"/>
    </xf>
    <xf numFmtId="57" fontId="0" fillId="0" borderId="0" xfId="0" applyNumberFormat="1" applyAlignme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3" fontId="0" fillId="0" borderId="4" xfId="0" applyNumberFormat="1" applyBorder="1" applyAlignment="1" applyProtection="1">
      <alignment vertical="center" shrinkToFit="1"/>
      <protection locked="0"/>
    </xf>
    <xf numFmtId="0" fontId="0" fillId="0" borderId="4" xfId="0" applyBorder="1" applyAlignment="1" applyProtection="1">
      <alignment vertical="center"/>
      <protection locked="0"/>
    </xf>
    <xf numFmtId="57" fontId="0" fillId="0" borderId="4" xfId="0" applyNumberFormat="1" applyBorder="1" applyAlignment="1" applyProtection="1">
      <alignment vertical="center"/>
      <protection locked="0"/>
    </xf>
    <xf numFmtId="0" fontId="0" fillId="2" borderId="4" xfId="0" applyFill="1" applyBorder="1" applyAlignment="1">
      <alignment vertical="center"/>
    </xf>
    <xf numFmtId="0" fontId="0" fillId="2" borderId="4" xfId="0" applyFill="1" applyBorder="1" applyAlignment="1">
      <alignment horizontal="center" vertical="center" wrapText="1"/>
    </xf>
    <xf numFmtId="0" fontId="0" fillId="0" borderId="0" xfId="0" applyAlignment="1">
      <alignment vertical="center" shrinkToFit="1"/>
    </xf>
    <xf numFmtId="3" fontId="0" fillId="0" borderId="6" xfId="0" applyNumberFormat="1" applyBorder="1" applyAlignment="1">
      <alignment vertical="center" shrinkToFit="1"/>
    </xf>
    <xf numFmtId="0" fontId="0" fillId="0" borderId="6" xfId="0" applyBorder="1" applyAlignment="1">
      <alignment vertical="center"/>
    </xf>
    <xf numFmtId="0" fontId="0" fillId="2" borderId="6" xfId="0" applyFill="1" applyBorder="1" applyAlignment="1">
      <alignment vertical="center"/>
    </xf>
    <xf numFmtId="0" fontId="0" fillId="0" borderId="6" xfId="0" applyBorder="1" applyAlignment="1">
      <alignment vertical="center" wrapText="1"/>
    </xf>
    <xf numFmtId="57" fontId="0" fillId="0" borderId="6" xfId="0" applyNumberFormat="1" applyBorder="1" applyAlignment="1">
      <alignment vertical="center"/>
    </xf>
    <xf numFmtId="0" fontId="0" fillId="0" borderId="6" xfId="0" quotePrefix="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3" fontId="0" fillId="3" borderId="4" xfId="0" applyNumberFormat="1" applyFill="1" applyBorder="1" applyAlignment="1">
      <alignment horizontal="center" vertical="center" shrinkToFi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57" fontId="0" fillId="3" borderId="4" xfId="0" applyNumberFormat="1" applyFill="1" applyBorder="1" applyAlignment="1">
      <alignment horizontal="center" vertical="center" wrapText="1"/>
    </xf>
    <xf numFmtId="57" fontId="0" fillId="3" borderId="4" xfId="0" applyNumberFormat="1" applyFill="1" applyBorder="1" applyAlignment="1">
      <alignment horizontal="center" vertical="center"/>
    </xf>
    <xf numFmtId="0" fontId="0" fillId="0" borderId="8" xfId="0" applyBorder="1" applyAlignment="1">
      <alignment vertical="center" shrinkToFit="1"/>
    </xf>
    <xf numFmtId="3" fontId="1" fillId="0" borderId="7" xfId="0" applyNumberFormat="1" applyFont="1" applyBorder="1" applyAlignment="1">
      <alignment horizontal="center" vertical="center"/>
    </xf>
    <xf numFmtId="3" fontId="1" fillId="0" borderId="0" xfId="0" applyNumberFormat="1" applyFont="1" applyAlignment="1">
      <alignment horizontal="center" vertical="center"/>
    </xf>
    <xf numFmtId="0" fontId="1" fillId="0" borderId="0" xfId="0" applyFont="1" applyProtection="1">
      <protection locked="0"/>
    </xf>
    <xf numFmtId="0" fontId="1" fillId="0" borderId="2" xfId="0" applyFont="1" applyBorder="1" applyAlignment="1" applyProtection="1">
      <alignment horizontal="distributed" vertical="distributed"/>
      <protection locked="0"/>
    </xf>
    <xf numFmtId="0" fontId="1" fillId="0" borderId="3" xfId="0" applyFont="1" applyBorder="1" applyAlignment="1" applyProtection="1">
      <alignment horizontal="distributed" vertical="distributed"/>
      <protection locked="0"/>
    </xf>
    <xf numFmtId="0" fontId="8" fillId="0" borderId="0" xfId="0" applyFont="1" applyProtection="1">
      <protection locked="0"/>
    </xf>
    <xf numFmtId="0" fontId="14" fillId="0" borderId="0" xfId="0" applyFont="1"/>
    <xf numFmtId="0" fontId="15" fillId="0" borderId="0" xfId="0" applyFont="1"/>
    <xf numFmtId="0" fontId="16" fillId="0" borderId="0" xfId="0" applyFont="1"/>
    <xf numFmtId="0" fontId="15" fillId="0" borderId="9" xfId="0" applyFont="1" applyBorder="1" applyAlignment="1">
      <alignment horizontal="left"/>
    </xf>
    <xf numFmtId="0" fontId="15" fillId="0" borderId="1" xfId="0" applyFont="1" applyBorder="1"/>
    <xf numFmtId="0" fontId="15" fillId="0" borderId="10" xfId="0" applyFont="1" applyBorder="1"/>
    <xf numFmtId="0" fontId="15" fillId="0" borderId="11" xfId="0" applyFont="1" applyBorder="1"/>
    <xf numFmtId="0" fontId="15" fillId="0" borderId="12" xfId="0" applyFont="1" applyBorder="1"/>
    <xf numFmtId="0" fontId="15" fillId="0" borderId="13" xfId="0" applyFont="1" applyBorder="1"/>
    <xf numFmtId="0" fontId="15" fillId="0" borderId="14" xfId="0" applyFont="1" applyBorder="1"/>
    <xf numFmtId="0" fontId="15" fillId="0" borderId="15" xfId="0" applyFont="1" applyBorder="1"/>
    <xf numFmtId="0" fontId="4" fillId="0" borderId="0" xfId="0" applyFont="1" applyAlignment="1">
      <alignment horizontal="center"/>
    </xf>
    <xf numFmtId="0" fontId="4" fillId="0" borderId="0" xfId="0" applyFont="1" applyAlignment="1">
      <alignment horizontal="left"/>
    </xf>
    <xf numFmtId="0" fontId="1" fillId="0" borderId="0" xfId="0" applyFont="1" applyAlignment="1">
      <alignment horizontal="center" vertical="top" wrapText="1"/>
    </xf>
    <xf numFmtId="0" fontId="1" fillId="0" borderId="0" xfId="0" applyFont="1" applyAlignment="1">
      <alignment horizontal="left" vertical="center" wrapText="1" indent="1"/>
    </xf>
    <xf numFmtId="0" fontId="1" fillId="0" borderId="0" xfId="0" applyFont="1" applyAlignment="1">
      <alignment horizontal="left" vertical="center" wrapText="1" indent="2"/>
    </xf>
    <xf numFmtId="176" fontId="1" fillId="0" borderId="0" xfId="0" applyNumberFormat="1" applyFont="1" applyAlignment="1" applyProtection="1">
      <alignment horizontal="center" vertical="center"/>
      <protection locked="0"/>
    </xf>
    <xf numFmtId="0" fontId="4" fillId="0" borderId="0" xfId="0" applyFont="1" applyAlignment="1">
      <alignment horizontal="center"/>
    </xf>
    <xf numFmtId="0" fontId="1" fillId="0" borderId="0" xfId="0" applyFont="1" applyAlignment="1">
      <alignment horizontal="left" vertical="top"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FFDC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8</xdr:col>
      <xdr:colOff>246530</xdr:colOff>
      <xdr:row>12</xdr:row>
      <xdr:rowOff>276927</xdr:rowOff>
    </xdr:from>
    <xdr:to>
      <xdr:col>16</xdr:col>
      <xdr:colOff>8032</xdr:colOff>
      <xdr:row>24</xdr:row>
      <xdr:rowOff>29399</xdr:rowOff>
    </xdr:to>
    <xdr:pic>
      <xdr:nvPicPr>
        <xdr:cNvPr id="3" name="図 2">
          <a:extLst>
            <a:ext uri="{FF2B5EF4-FFF2-40B4-BE49-F238E27FC236}">
              <a16:creationId xmlns:a16="http://schemas.microsoft.com/office/drawing/2014/main" id="{3462146A-345E-9A0B-95E6-93CB2A263162}"/>
            </a:ext>
          </a:extLst>
        </xdr:cNvPr>
        <xdr:cNvPicPr>
          <a:picLocks noChangeAspect="1"/>
        </xdr:cNvPicPr>
      </xdr:nvPicPr>
      <xdr:blipFill>
        <a:blip xmlns:r="http://schemas.openxmlformats.org/officeDocument/2006/relationships" r:embed="rId1"/>
        <a:stretch>
          <a:fillRect/>
        </a:stretch>
      </xdr:blipFill>
      <xdr:spPr>
        <a:xfrm>
          <a:off x="7429501" y="4490339"/>
          <a:ext cx="5229972" cy="2923736"/>
        </a:xfrm>
        <a:prstGeom prst="rect">
          <a:avLst/>
        </a:prstGeom>
        <a:ln>
          <a:solidFill>
            <a:sysClr val="windowText" lastClr="000000"/>
          </a:solidFill>
        </a:ln>
      </xdr:spPr>
    </xdr:pic>
    <xdr:clientData/>
  </xdr:twoCellAnchor>
  <xdr:twoCellAnchor editAs="oneCell">
    <xdr:from>
      <xdr:col>8</xdr:col>
      <xdr:colOff>224117</xdr:colOff>
      <xdr:row>31</xdr:row>
      <xdr:rowOff>134730</xdr:rowOff>
    </xdr:from>
    <xdr:to>
      <xdr:col>17</xdr:col>
      <xdr:colOff>448235</xdr:colOff>
      <xdr:row>36</xdr:row>
      <xdr:rowOff>233219</xdr:rowOff>
    </xdr:to>
    <xdr:pic>
      <xdr:nvPicPr>
        <xdr:cNvPr id="5" name="図 4">
          <a:extLst>
            <a:ext uri="{FF2B5EF4-FFF2-40B4-BE49-F238E27FC236}">
              <a16:creationId xmlns:a16="http://schemas.microsoft.com/office/drawing/2014/main" id="{B91116D7-9547-E514-C937-51E2C369AE67}"/>
            </a:ext>
          </a:extLst>
        </xdr:cNvPr>
        <xdr:cNvPicPr>
          <a:picLocks noChangeAspect="1"/>
        </xdr:cNvPicPr>
      </xdr:nvPicPr>
      <xdr:blipFill>
        <a:blip xmlns:r="http://schemas.openxmlformats.org/officeDocument/2006/relationships" r:embed="rId2"/>
        <a:stretch>
          <a:fillRect/>
        </a:stretch>
      </xdr:blipFill>
      <xdr:spPr>
        <a:xfrm>
          <a:off x="7407088" y="9458024"/>
          <a:ext cx="6376147" cy="1835401"/>
        </a:xfrm>
        <a:prstGeom prst="rect">
          <a:avLst/>
        </a:prstGeom>
        <a:ln>
          <a:solidFill>
            <a:schemeClr val="tx1"/>
          </a:solidFill>
        </a:ln>
      </xdr:spPr>
    </xdr:pic>
    <xdr:clientData/>
  </xdr:twoCellAnchor>
  <xdr:twoCellAnchor editAs="oneCell">
    <xdr:from>
      <xdr:col>8</xdr:col>
      <xdr:colOff>224116</xdr:colOff>
      <xdr:row>25</xdr:row>
      <xdr:rowOff>3833</xdr:rowOff>
    </xdr:from>
    <xdr:to>
      <xdr:col>15</xdr:col>
      <xdr:colOff>131295</xdr:colOff>
      <xdr:row>29</xdr:row>
      <xdr:rowOff>191060</xdr:rowOff>
    </xdr:to>
    <xdr:pic>
      <xdr:nvPicPr>
        <xdr:cNvPr id="6" name="図 5">
          <a:extLst>
            <a:ext uri="{FF2B5EF4-FFF2-40B4-BE49-F238E27FC236}">
              <a16:creationId xmlns:a16="http://schemas.microsoft.com/office/drawing/2014/main" id="{224A86F6-9540-6326-96A1-B6995A44A10B}"/>
            </a:ext>
          </a:extLst>
        </xdr:cNvPr>
        <xdr:cNvPicPr>
          <a:picLocks noChangeAspect="1"/>
        </xdr:cNvPicPr>
      </xdr:nvPicPr>
      <xdr:blipFill rotWithShape="1">
        <a:blip xmlns:r="http://schemas.openxmlformats.org/officeDocument/2006/relationships" r:embed="rId3"/>
        <a:srcRect r="36345"/>
        <a:stretch>
          <a:fillRect/>
        </a:stretch>
      </xdr:blipFill>
      <xdr:spPr>
        <a:xfrm>
          <a:off x="7407087" y="7691068"/>
          <a:ext cx="4692090" cy="1453492"/>
        </a:xfrm>
        <a:prstGeom prst="rect">
          <a:avLst/>
        </a:prstGeom>
        <a:ln>
          <a:solidFill>
            <a:schemeClr val="tx1"/>
          </a:solidFill>
        </a:ln>
      </xdr:spPr>
    </xdr:pic>
    <xdr:clientData/>
  </xdr:twoCellAnchor>
  <xdr:twoCellAnchor>
    <xdr:from>
      <xdr:col>8</xdr:col>
      <xdr:colOff>313764</xdr:colOff>
      <xdr:row>12</xdr:row>
      <xdr:rowOff>280147</xdr:rowOff>
    </xdr:from>
    <xdr:to>
      <xdr:col>10</xdr:col>
      <xdr:colOff>89647</xdr:colOff>
      <xdr:row>13</xdr:row>
      <xdr:rowOff>123264</xdr:rowOff>
    </xdr:to>
    <xdr:sp macro="" textlink="">
      <xdr:nvSpPr>
        <xdr:cNvPr id="7" name="正方形/長方形 6">
          <a:extLst>
            <a:ext uri="{FF2B5EF4-FFF2-40B4-BE49-F238E27FC236}">
              <a16:creationId xmlns:a16="http://schemas.microsoft.com/office/drawing/2014/main" id="{79C2094E-5B62-8F4C-2ADD-D4E0404D6B8D}"/>
            </a:ext>
          </a:extLst>
        </xdr:cNvPr>
        <xdr:cNvSpPr/>
      </xdr:nvSpPr>
      <xdr:spPr>
        <a:xfrm>
          <a:off x="7496735" y="4493559"/>
          <a:ext cx="1143000" cy="13447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437029</xdr:colOff>
      <xdr:row>1</xdr:row>
      <xdr:rowOff>224117</xdr:rowOff>
    </xdr:from>
    <xdr:to>
      <xdr:col>16</xdr:col>
      <xdr:colOff>92368</xdr:colOff>
      <xdr:row>11</xdr:row>
      <xdr:rowOff>456738</xdr:rowOff>
    </xdr:to>
    <xdr:pic>
      <xdr:nvPicPr>
        <xdr:cNvPr id="8" name="図 7">
          <a:extLst>
            <a:ext uri="{FF2B5EF4-FFF2-40B4-BE49-F238E27FC236}">
              <a16:creationId xmlns:a16="http://schemas.microsoft.com/office/drawing/2014/main" id="{C3D0A354-094E-D573-E238-203D528C37E9}"/>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7620000" y="459441"/>
          <a:ext cx="5123809" cy="3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17689</xdr:colOff>
      <xdr:row>61</xdr:row>
      <xdr:rowOff>0</xdr:rowOff>
    </xdr:from>
    <xdr:ext cx="5465990" cy="3676651"/>
    <xdr:sp macro="" textlink="">
      <xdr:nvSpPr>
        <xdr:cNvPr id="2" name="テキスト ボックス　3">
          <a:extLst>
            <a:ext uri="{FF2B5EF4-FFF2-40B4-BE49-F238E27FC236}">
              <a16:creationId xmlns:a16="http://schemas.microsoft.com/office/drawing/2014/main" id="{36E5DEA6-BEDE-4847-978E-B11918A38891}"/>
            </a:ext>
          </a:extLst>
        </xdr:cNvPr>
        <xdr:cNvSpPr txBox="1"/>
      </xdr:nvSpPr>
      <xdr:spPr>
        <a:xfrm>
          <a:off x="5561239" y="15701681"/>
          <a:ext cx="5465990" cy="3676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t" latinLnBrk="0" hangingPunct="1">
            <a:lnSpc>
              <a:spcPct val="100000"/>
            </a:lnSpc>
            <a:spcBef>
              <a:spcPts val="0"/>
            </a:spcBef>
            <a:spcAft>
              <a:spcPts val="0"/>
            </a:spcAft>
            <a:buClrTx/>
            <a:buSzTx/>
            <a:buFontTx/>
            <a:buNone/>
            <a:tabLst/>
            <a:defRPr/>
          </a:pPr>
          <a:r>
            <a:rPr kumimoji="1" lang="en-US" altLang="ja-JP" sz="1400" b="1" i="0" baseline="0">
              <a:solidFill>
                <a:schemeClr val="tx1"/>
              </a:solidFill>
              <a:effectLst/>
              <a:latin typeface="+mn-ea"/>
              <a:ea typeface="+mn-ea"/>
              <a:cs typeface="+mn-cs"/>
            </a:rPr>
            <a:t>[</a:t>
          </a:r>
          <a:r>
            <a:rPr kumimoji="1" lang="ja-JP" altLang="en-US" sz="1400" b="1" i="0" baseline="0">
              <a:solidFill>
                <a:schemeClr val="tx1"/>
              </a:solidFill>
              <a:effectLst/>
              <a:latin typeface="+mn-ea"/>
              <a:ea typeface="+mn-ea"/>
              <a:cs typeface="+mn-cs"/>
            </a:rPr>
            <a:t>座標入力</a:t>
          </a:r>
          <a:r>
            <a:rPr kumimoji="1" lang="en-US" altLang="ja-JP" sz="1400" b="1" i="0" baseline="0">
              <a:solidFill>
                <a:schemeClr val="tx1"/>
              </a:solidFill>
              <a:effectLst/>
              <a:latin typeface="+mn-ea"/>
              <a:ea typeface="+mn-ea"/>
              <a:cs typeface="+mn-cs"/>
            </a:rPr>
            <a:t>]</a:t>
          </a:r>
          <a:endParaRPr lang="ja-JP" altLang="ja-JP" sz="1400" b="1">
            <a:effectLst/>
            <a:latin typeface="+mn-ea"/>
            <a:ea typeface="+mn-ea"/>
          </a:endParaRPr>
        </a:p>
        <a:p>
          <a:pPr fontAlgn="t"/>
          <a:r>
            <a:rPr kumimoji="1" lang="en-US" altLang="ja-JP" sz="1100">
              <a:solidFill>
                <a:schemeClr val="tx1"/>
              </a:solidFill>
              <a:latin typeface="+mn-ea"/>
              <a:ea typeface="+mn-ea"/>
            </a:rPr>
            <a:t>[Google </a:t>
          </a:r>
          <a:r>
            <a:rPr kumimoji="1" lang="ja-JP" altLang="en-US" sz="1100">
              <a:solidFill>
                <a:schemeClr val="tx1"/>
              </a:solidFill>
              <a:latin typeface="+mn-ea"/>
              <a:ea typeface="+mn-ea"/>
            </a:rPr>
            <a:t>マップで表示</a:t>
          </a:r>
          <a:r>
            <a:rPr kumimoji="1" lang="en-US" altLang="ja-JP" sz="1100">
              <a:solidFill>
                <a:schemeClr val="tx1"/>
              </a:solidFill>
              <a:latin typeface="+mn-ea"/>
              <a:ea typeface="+mn-ea"/>
            </a:rPr>
            <a:t>]</a:t>
          </a:r>
          <a:r>
            <a:rPr kumimoji="1" lang="ja-JP" altLang="en-US" sz="1100">
              <a:solidFill>
                <a:schemeClr val="tx1"/>
              </a:solidFill>
              <a:latin typeface="+mn-ea"/>
              <a:ea typeface="+mn-ea"/>
            </a:rPr>
            <a:t>を押すと、ブラウザで</a:t>
          </a:r>
          <a:r>
            <a:rPr kumimoji="1" lang="en-US" altLang="ja-JP" sz="1100">
              <a:solidFill>
                <a:schemeClr val="tx1"/>
              </a:solidFill>
              <a:latin typeface="+mn-ea"/>
              <a:ea typeface="+mn-ea"/>
            </a:rPr>
            <a:t>Google</a:t>
          </a:r>
          <a:r>
            <a:rPr kumimoji="1" lang="ja-JP" altLang="en-US" sz="1100">
              <a:solidFill>
                <a:schemeClr val="tx1"/>
              </a:solidFill>
              <a:latin typeface="+mn-ea"/>
              <a:ea typeface="+mn-ea"/>
            </a:rPr>
            <a:t>マップのサイトが表示されます。</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この時、納入住所の入力内容によって表示される位置が変わります。　</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未入力：工事の地区を表示</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納入住所：町や字まで指定した場合は、その町や字を表示</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ただし、同じ町名が県外にもある場合、県外が表示されることもあり   </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ますので、市町村名も記入すると確実に表示します。</a:t>
          </a:r>
          <a:endParaRPr kumimoji="1" lang="en-US" altLang="ja-JP" sz="1100">
            <a:solidFill>
              <a:schemeClr val="tx1"/>
            </a:solidFill>
            <a:latin typeface="+mn-ea"/>
            <a:ea typeface="+mn-ea"/>
          </a:endParaRPr>
        </a:p>
        <a:p>
          <a:pPr fontAlgn="t"/>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fontAlgn="t"/>
          <a:r>
            <a:rPr kumimoji="1" lang="en-US" altLang="ja-JP" sz="1100">
              <a:solidFill>
                <a:schemeClr val="tx1"/>
              </a:solidFill>
              <a:effectLst/>
              <a:latin typeface="+mn-lt"/>
              <a:ea typeface="+mn-ea"/>
              <a:cs typeface="+mn-cs"/>
            </a:rPr>
            <a:t>Google</a:t>
          </a:r>
          <a:r>
            <a:rPr kumimoji="1" lang="ja-JP" altLang="en-US" sz="1100">
              <a:solidFill>
                <a:schemeClr val="tx1"/>
              </a:solidFill>
              <a:effectLst/>
              <a:latin typeface="+mn-lt"/>
              <a:ea typeface="+mn-ea"/>
              <a:cs typeface="+mn-cs"/>
            </a:rPr>
            <a:t>マップで、納入</a:t>
          </a:r>
          <a:r>
            <a:rPr kumimoji="1" lang="ja-JP" altLang="ja-JP" sz="1100">
              <a:solidFill>
                <a:schemeClr val="tx1"/>
              </a:solidFill>
              <a:effectLst/>
              <a:latin typeface="+mn-lt"/>
              <a:ea typeface="+mn-ea"/>
              <a:cs typeface="+mn-cs"/>
            </a:rPr>
            <a:t>場所をクリックしてピンを立て</a:t>
          </a:r>
          <a:r>
            <a:rPr kumimoji="1" lang="ja-JP" altLang="en-US" sz="1100">
              <a:solidFill>
                <a:schemeClr val="tx1"/>
              </a:solidFill>
              <a:effectLst/>
              <a:latin typeface="+mn-lt"/>
              <a:ea typeface="+mn-ea"/>
              <a:cs typeface="+mn-cs"/>
            </a:rPr>
            <a:t>ます。</a:t>
          </a:r>
          <a:endParaRPr lang="ja-JP" altLang="ja-JP">
            <a:solidFill>
              <a:schemeClr val="tx1"/>
            </a:solidFill>
            <a:effectLst/>
          </a:endParaRPr>
        </a:p>
        <a:p>
          <a:pPr fontAlgn="t"/>
          <a:r>
            <a:rPr kumimoji="1" lang="ja-JP" altLang="ja-JP" sz="1100">
              <a:solidFill>
                <a:schemeClr val="tx1"/>
              </a:solidFill>
              <a:effectLst/>
              <a:latin typeface="+mn-lt"/>
              <a:ea typeface="+mn-ea"/>
              <a:cs typeface="+mn-cs"/>
            </a:rPr>
            <a:t>右クリック</a:t>
          </a:r>
          <a:r>
            <a:rPr kumimoji="1" lang="ja-JP" altLang="en-US" sz="1100">
              <a:solidFill>
                <a:schemeClr val="tx1"/>
              </a:solidFill>
              <a:effectLst/>
              <a:latin typeface="+mn-lt"/>
              <a:ea typeface="+mn-ea"/>
              <a:cs typeface="+mn-cs"/>
            </a:rPr>
            <a:t>メニュー（コンテキストメニュー）の</a:t>
          </a:r>
          <a:r>
            <a:rPr kumimoji="1" lang="ja-JP" altLang="ja-JP" sz="1100">
              <a:solidFill>
                <a:schemeClr val="tx1"/>
              </a:solidFill>
              <a:effectLst/>
              <a:latin typeface="+mn-lt"/>
              <a:ea typeface="+mn-ea"/>
              <a:cs typeface="+mn-cs"/>
            </a:rPr>
            <a:t>座標</a:t>
          </a:r>
          <a:r>
            <a:rPr kumimoji="1" lang="ja-JP" altLang="en-US" sz="1100">
              <a:solidFill>
                <a:schemeClr val="tx1"/>
              </a:solidFill>
              <a:effectLst/>
              <a:latin typeface="+mn-lt"/>
              <a:ea typeface="+mn-ea"/>
              <a:cs typeface="+mn-cs"/>
            </a:rPr>
            <a:t>値（緯度経度）</a:t>
          </a:r>
          <a:r>
            <a:rPr kumimoji="1" lang="ja-JP" altLang="ja-JP" sz="1100">
              <a:solidFill>
                <a:schemeClr val="tx1"/>
              </a:solidFill>
              <a:effectLst/>
              <a:latin typeface="+mn-lt"/>
              <a:ea typeface="+mn-ea"/>
              <a:cs typeface="+mn-cs"/>
            </a:rPr>
            <a:t>をクリック</a:t>
          </a:r>
          <a:r>
            <a:rPr kumimoji="1" lang="ja-JP" altLang="en-US" sz="1100">
              <a:solidFill>
                <a:schemeClr val="tx1"/>
              </a:solidFill>
              <a:effectLst/>
              <a:latin typeface="+mn-lt"/>
              <a:ea typeface="+mn-ea"/>
              <a:cs typeface="+mn-cs"/>
            </a:rPr>
            <a:t>し、座標値を</a:t>
          </a:r>
          <a:r>
            <a:rPr kumimoji="1" lang="ja-JP" altLang="ja-JP" sz="1100">
              <a:solidFill>
                <a:schemeClr val="tx1"/>
              </a:solidFill>
              <a:effectLst/>
              <a:latin typeface="+mn-lt"/>
              <a:ea typeface="+mn-ea"/>
              <a:cs typeface="+mn-cs"/>
            </a:rPr>
            <a:t>コピー</a:t>
          </a:r>
          <a:r>
            <a:rPr kumimoji="1" lang="ja-JP" altLang="en-US" sz="1100">
              <a:solidFill>
                <a:schemeClr val="tx1"/>
              </a:solidFill>
              <a:effectLst/>
              <a:latin typeface="+mn-lt"/>
              <a:ea typeface="+mn-ea"/>
              <a:cs typeface="+mn-cs"/>
            </a:rPr>
            <a:t>し</a:t>
          </a:r>
          <a:r>
            <a:rPr kumimoji="1" lang="ja-JP" altLang="ja-JP" sz="1100">
              <a:solidFill>
                <a:schemeClr val="tx1"/>
              </a:solidFill>
              <a:effectLst/>
              <a:latin typeface="+mn-lt"/>
              <a:ea typeface="+mn-ea"/>
              <a:cs typeface="+mn-cs"/>
            </a:rPr>
            <a:t>ます</a:t>
          </a:r>
          <a:r>
            <a:rPr kumimoji="1" lang="ja-JP" altLang="en-US" sz="1100">
              <a:solidFill>
                <a:schemeClr val="tx1"/>
              </a:solidFill>
              <a:effectLst/>
              <a:latin typeface="+mn-lt"/>
              <a:ea typeface="+mn-ea"/>
              <a:cs typeface="+mn-cs"/>
            </a:rPr>
            <a:t>。</a:t>
          </a:r>
          <a:endParaRPr lang="ja-JP" altLang="ja-JP">
            <a:solidFill>
              <a:schemeClr val="tx1"/>
            </a:solidFill>
            <a:effectLst/>
          </a:endParaRPr>
        </a:p>
        <a:p>
          <a:pPr fontAlgn="t"/>
          <a:r>
            <a:rPr kumimoji="1" lang="ja-JP" altLang="en-US" sz="1100">
              <a:solidFill>
                <a:schemeClr val="tx1"/>
              </a:solidFill>
              <a:effectLst/>
              <a:latin typeface="+mn-lt"/>
              <a:ea typeface="+mn-ea"/>
              <a:cs typeface="+mn-cs"/>
            </a:rPr>
            <a:t>納入場所の</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緯度・経度</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欄に、</a:t>
          </a:r>
          <a:r>
            <a:rPr kumimoji="1" lang="ja-JP" altLang="ja-JP" sz="1100">
              <a:solidFill>
                <a:schemeClr val="tx1"/>
              </a:solidFill>
              <a:effectLst/>
              <a:latin typeface="+mn-lt"/>
              <a:ea typeface="+mn-ea"/>
              <a:cs typeface="+mn-cs"/>
            </a:rPr>
            <a:t>貼り付け</a:t>
          </a:r>
          <a:r>
            <a:rPr kumimoji="1" lang="ja-JP" altLang="en-US" sz="1100">
              <a:solidFill>
                <a:schemeClr val="tx1"/>
              </a:solidFill>
              <a:effectLst/>
              <a:latin typeface="+mn-lt"/>
              <a:ea typeface="+mn-ea"/>
              <a:cs typeface="+mn-cs"/>
            </a:rPr>
            <a:t>ます。</a:t>
          </a:r>
          <a:endParaRPr kumimoji="1" lang="en-US" altLang="ja-JP" sz="1100">
            <a:solidFill>
              <a:schemeClr val="tx1"/>
            </a:solidFill>
            <a:effectLst/>
            <a:latin typeface="+mn-lt"/>
            <a:ea typeface="+mn-ea"/>
            <a:cs typeface="+mn-cs"/>
          </a:endParaRPr>
        </a:p>
        <a:p>
          <a:pPr fontAlgn="t"/>
          <a:endParaRPr lang="ja-JP" altLang="ja-JP">
            <a:solidFill>
              <a:schemeClr val="tx1"/>
            </a:solidFill>
            <a:effectLst/>
          </a:endParaRPr>
        </a:p>
        <a:p>
          <a:pPr fontAlgn="t"/>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fontAlgn="t"/>
          <a:r>
            <a:rPr kumimoji="1" lang="ja-JP" altLang="en-US" sz="1100">
              <a:solidFill>
                <a:schemeClr val="tx1"/>
              </a:solidFill>
              <a:latin typeface="ＭＳ Ｐゴシック" panose="020B0600070205080204" pitchFamily="50" charset="-128"/>
              <a:ea typeface="ＭＳ Ｐゴシック" panose="020B0600070205080204" pitchFamily="50" charset="-128"/>
            </a:rPr>
            <a:t>　</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fontAlgn="t"/>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76200</xdr:colOff>
      <xdr:row>61</xdr:row>
      <xdr:rowOff>0</xdr:rowOff>
    </xdr:from>
    <xdr:to>
      <xdr:col>5</xdr:col>
      <xdr:colOff>142875</xdr:colOff>
      <xdr:row>77</xdr:row>
      <xdr:rowOff>9275</xdr:rowOff>
    </xdr:to>
    <xdr:grpSp>
      <xdr:nvGrpSpPr>
        <xdr:cNvPr id="3" name="座標入力">
          <a:extLst>
            <a:ext uri="{FF2B5EF4-FFF2-40B4-BE49-F238E27FC236}">
              <a16:creationId xmlns:a16="http://schemas.microsoft.com/office/drawing/2014/main" id="{7DA9116B-1B66-4B39-B3FB-211C45B23144}"/>
            </a:ext>
          </a:extLst>
        </xdr:cNvPr>
        <xdr:cNvGrpSpPr/>
      </xdr:nvGrpSpPr>
      <xdr:grpSpPr>
        <a:xfrm>
          <a:off x="76200" y="14211300"/>
          <a:ext cx="4921250" cy="3698625"/>
          <a:chOff x="76200" y="14852276"/>
          <a:chExt cx="4941234" cy="3882028"/>
        </a:xfrm>
      </xdr:grpSpPr>
      <xdr:pic>
        <xdr:nvPicPr>
          <xdr:cNvPr id="4" name="図 3">
            <a:extLst>
              <a:ext uri="{FF2B5EF4-FFF2-40B4-BE49-F238E27FC236}">
                <a16:creationId xmlns:a16="http://schemas.microsoft.com/office/drawing/2014/main" id="{5070ADB5-4EAC-7B2F-1A21-E36BE9E2399A}"/>
              </a:ext>
              <a:ext uri="{147F2762-F138-4A5C-976F-8EAC2B608ADB}">
                <a16:predDERef xmlns:a16="http://schemas.microsoft.com/office/drawing/2014/main" pred="{E88B889B-544B-CC3D-5BA2-EF37AE59B258}"/>
              </a:ext>
            </a:extLst>
          </xdr:cNvPr>
          <xdr:cNvPicPr>
            <a:picLocks noChangeAspect="1"/>
          </xdr:cNvPicPr>
        </xdr:nvPicPr>
        <xdr:blipFill>
          <a:blip xmlns:r="http://schemas.openxmlformats.org/officeDocument/2006/relationships" r:embed="rId1"/>
          <a:stretch>
            <a:fillRect/>
          </a:stretch>
        </xdr:blipFill>
        <xdr:spPr>
          <a:xfrm>
            <a:off x="268995" y="16033617"/>
            <a:ext cx="1932728" cy="2700687"/>
          </a:xfrm>
          <a:prstGeom prst="rect">
            <a:avLst/>
          </a:prstGeom>
        </xdr:spPr>
      </xdr:pic>
      <xdr:pic>
        <xdr:nvPicPr>
          <xdr:cNvPr id="5" name="図 4">
            <a:extLst>
              <a:ext uri="{FF2B5EF4-FFF2-40B4-BE49-F238E27FC236}">
                <a16:creationId xmlns:a16="http://schemas.microsoft.com/office/drawing/2014/main" id="{025D50F8-2E85-CCA0-7CB6-9E8375140D80}"/>
              </a:ext>
            </a:extLst>
          </xdr:cNvPr>
          <xdr:cNvPicPr>
            <a:picLocks noChangeAspect="1"/>
          </xdr:cNvPicPr>
        </xdr:nvPicPr>
        <xdr:blipFill>
          <a:blip xmlns:r="http://schemas.openxmlformats.org/officeDocument/2006/relationships" r:embed="rId2"/>
          <a:stretch>
            <a:fillRect/>
          </a:stretch>
        </xdr:blipFill>
        <xdr:spPr>
          <a:xfrm>
            <a:off x="161925" y="15164360"/>
            <a:ext cx="4855509" cy="735228"/>
          </a:xfrm>
          <a:prstGeom prst="rect">
            <a:avLst/>
          </a:prstGeom>
          <a:ln>
            <a:solidFill>
              <a:sysClr val="windowText" lastClr="000000"/>
            </a:solidFill>
          </a:ln>
        </xdr:spPr>
      </xdr:pic>
      <xdr:sp macro="" textlink="">
        <xdr:nvSpPr>
          <xdr:cNvPr id="6" name="テキスト ボックス 5">
            <a:extLst>
              <a:ext uri="{FF2B5EF4-FFF2-40B4-BE49-F238E27FC236}">
                <a16:creationId xmlns:a16="http://schemas.microsoft.com/office/drawing/2014/main" id="{511991E3-8027-F772-81CB-CD7628E15330}"/>
              </a:ext>
            </a:extLst>
          </xdr:cNvPr>
          <xdr:cNvSpPr txBox="1"/>
        </xdr:nvSpPr>
        <xdr:spPr>
          <a:xfrm>
            <a:off x="876301" y="16705169"/>
            <a:ext cx="917762" cy="235324"/>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8AA75813-FE7D-CEEA-B5C4-90976D5C0631}"/>
              </a:ext>
            </a:extLst>
          </xdr:cNvPr>
          <xdr:cNvSpPr txBox="1"/>
        </xdr:nvSpPr>
        <xdr:spPr>
          <a:xfrm>
            <a:off x="76200" y="14852276"/>
            <a:ext cx="1465169" cy="61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b="0">
                <a:solidFill>
                  <a:srgbClr val="0000FF"/>
                </a:solidFill>
                <a:latin typeface="HGS創英角ｺﾞｼｯｸUB" panose="020B0900000000000000" pitchFamily="50" charset="-128"/>
                <a:ea typeface="HGS創英角ｺﾞｼｯｸUB" panose="020B0900000000000000" pitchFamily="50" charset="-128"/>
              </a:rPr>
              <a:t>座標入力</a:t>
            </a:r>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b="0">
              <a:solidFill>
                <a:srgbClr val="0000FF"/>
              </a:solidFill>
              <a:latin typeface="HGS創英角ｺﾞｼｯｸUB" panose="020B0900000000000000" pitchFamily="50" charset="-128"/>
              <a:ea typeface="HGS創英角ｺﾞｼｯｸUB" panose="020B0900000000000000" pitchFamily="50" charset="-128"/>
            </a:endParaRPr>
          </a:p>
        </xdr:txBody>
      </xdr:sp>
    </xdr:grpSp>
    <xdr:clientData/>
  </xdr:twoCellAnchor>
  <xdr:oneCellAnchor>
    <xdr:from>
      <xdr:col>6</xdr:col>
      <xdr:colOff>100372</xdr:colOff>
      <xdr:row>31</xdr:row>
      <xdr:rowOff>33618</xdr:rowOff>
    </xdr:from>
    <xdr:ext cx="5614628" cy="7322110"/>
    <xdr:sp macro="" textlink="">
      <xdr:nvSpPr>
        <xdr:cNvPr id="8" name="テキスト ボックス 2">
          <a:extLst>
            <a:ext uri="{FF2B5EF4-FFF2-40B4-BE49-F238E27FC236}">
              <a16:creationId xmlns:a16="http://schemas.microsoft.com/office/drawing/2014/main" id="{59C65A41-BA98-45B7-95CC-620BD39308A5}"/>
            </a:ext>
          </a:extLst>
        </xdr:cNvPr>
        <xdr:cNvSpPr txBox="1"/>
      </xdr:nvSpPr>
      <xdr:spPr>
        <a:xfrm>
          <a:off x="5658490" y="7720853"/>
          <a:ext cx="5614628" cy="7322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fontAlgn="t"/>
          <a:r>
            <a:rPr lang="ja-JP" altLang="en-US" sz="1100" b="1" i="0">
              <a:solidFill>
                <a:schemeClr val="tx1"/>
              </a:solidFill>
              <a:effectLst/>
              <a:latin typeface="+mn-ea"/>
              <a:ea typeface="+mn-ea"/>
              <a:cs typeface="+mn-cs"/>
            </a:rPr>
            <a:t>⑤「</a:t>
          </a:r>
          <a:r>
            <a:rPr lang="en-US" altLang="ja-JP" sz="1100" b="1" i="0">
              <a:solidFill>
                <a:schemeClr val="tx1"/>
              </a:solidFill>
              <a:effectLst/>
              <a:latin typeface="+mn-ea"/>
              <a:ea typeface="+mn-ea"/>
              <a:cs typeface="+mn-cs"/>
            </a:rPr>
            <a:t>DB</a:t>
          </a:r>
          <a:r>
            <a:rPr lang="ja-JP" altLang="en-US" sz="1100" b="1" i="0">
              <a:solidFill>
                <a:schemeClr val="tx1"/>
              </a:solidFill>
              <a:effectLst/>
              <a:latin typeface="+mn-ea"/>
              <a:ea typeface="+mn-ea"/>
              <a:cs typeface="+mn-cs"/>
            </a:rPr>
            <a:t>登録」ボタン</a:t>
          </a:r>
          <a:endParaRPr lang="en-US" altLang="ja-JP" sz="1100" b="1" i="0">
            <a:solidFill>
              <a:schemeClr val="tx1"/>
            </a:solidFill>
            <a:effectLst/>
            <a:latin typeface="+mn-ea"/>
            <a:ea typeface="+mn-ea"/>
            <a:cs typeface="+mn-cs"/>
          </a:endParaRPr>
        </a:p>
        <a:p>
          <a:pPr marL="180000" fontAlgn="t"/>
          <a:r>
            <a:rPr lang="ja-JP" altLang="en-US" sz="1100" b="0" i="0">
              <a:solidFill>
                <a:schemeClr val="tx1"/>
              </a:solidFill>
              <a:effectLst/>
              <a:latin typeface="+mn-ea"/>
              <a:ea typeface="+mn-ea"/>
              <a:cs typeface="+mn-cs"/>
            </a:rPr>
            <a:t>入力が完了したら「</a:t>
          </a:r>
          <a:r>
            <a:rPr lang="en-US" altLang="ja-JP" sz="1100" b="0" i="0">
              <a:solidFill>
                <a:schemeClr val="tx1"/>
              </a:solidFill>
              <a:effectLst/>
              <a:latin typeface="+mn-ea"/>
              <a:ea typeface="+mn-ea"/>
              <a:cs typeface="+mn-cs"/>
            </a:rPr>
            <a:t>DB</a:t>
          </a:r>
          <a:r>
            <a:rPr lang="ja-JP" altLang="en-US" sz="1100" b="0" i="0">
              <a:solidFill>
                <a:schemeClr val="tx1"/>
              </a:solidFill>
              <a:effectLst/>
              <a:latin typeface="+mn-ea"/>
              <a:ea typeface="+mn-ea"/>
              <a:cs typeface="+mn-cs"/>
            </a:rPr>
            <a:t>登録」を押して確定してください。 </a:t>
          </a:r>
          <a:endParaRPr lang="en-US" altLang="ja-JP" sz="1100" b="0" i="0">
            <a:solidFill>
              <a:schemeClr val="tx1"/>
            </a:solidFill>
            <a:effectLst/>
            <a:latin typeface="+mn-ea"/>
            <a:ea typeface="+mn-ea"/>
            <a:cs typeface="+mn-cs"/>
          </a:endParaRPr>
        </a:p>
        <a:p>
          <a:pPr marL="180000" fontAlgn="t"/>
          <a:r>
            <a:rPr lang="ja-JP" altLang="en-US" sz="1100" b="0" i="0">
              <a:solidFill>
                <a:schemeClr val="tx1"/>
              </a:solidFill>
              <a:effectLst/>
              <a:latin typeface="+mn-ea"/>
              <a:ea typeface="+mn-ea"/>
              <a:cs typeface="+mn-cs"/>
            </a:rPr>
            <a:t>必須項目が未入力の場合は登録できませんのでご注意ください。 登録完了後、</a:t>
          </a:r>
          <a:endParaRPr lang="en-US" altLang="ja-JP" sz="1100" b="0" i="0">
            <a:solidFill>
              <a:schemeClr val="tx1"/>
            </a:solidFill>
            <a:effectLst/>
            <a:latin typeface="+mn-ea"/>
            <a:ea typeface="+mn-ea"/>
            <a:cs typeface="+mn-cs"/>
          </a:endParaRPr>
        </a:p>
        <a:p>
          <a:pPr marL="180000" fontAlgn="t"/>
          <a:r>
            <a:rPr lang="ja-JP" altLang="en-US" sz="1100" b="0" i="0">
              <a:solidFill>
                <a:schemeClr val="tx1"/>
              </a:solidFill>
              <a:effectLst/>
              <a:latin typeface="+mn-ea"/>
              <a:ea typeface="+mn-ea"/>
              <a:cs typeface="+mn-cs"/>
            </a:rPr>
            <a:t>メッセージが表示され、希望日・希望量の項目がクリアされます。</a:t>
          </a:r>
          <a:endParaRPr lang="en-US" altLang="ja-JP" sz="700" b="0" i="0">
            <a:solidFill>
              <a:schemeClr val="tx1"/>
            </a:solidFill>
            <a:effectLst/>
            <a:latin typeface="+mn-ea"/>
            <a:ea typeface="+mn-ea"/>
            <a:cs typeface="+mn-cs"/>
          </a:endParaRPr>
        </a:p>
        <a:p>
          <a:pPr fontAlgn="t"/>
          <a:r>
            <a:rPr lang="ja-JP" altLang="en-US" sz="1100" b="1" i="0">
              <a:solidFill>
                <a:schemeClr val="tx1"/>
              </a:solidFill>
              <a:effectLst/>
              <a:latin typeface="+mn-ea"/>
              <a:ea typeface="+mn-ea"/>
              <a:cs typeface="+mn-cs"/>
            </a:rPr>
            <a:t>⑥「入力値クリア」ボタン</a:t>
          </a:r>
          <a:endParaRPr lang="ja-JP" altLang="ja-JP" b="1">
            <a:effectLst/>
            <a:latin typeface="+mn-ea"/>
            <a:ea typeface="+mn-ea"/>
          </a:endParaRPr>
        </a:p>
        <a:p>
          <a:pPr marL="180000" indent="0" fontAlgn="t"/>
          <a:r>
            <a:rPr lang="ja-JP" altLang="en-US" sz="1100" b="0" i="0">
              <a:solidFill>
                <a:schemeClr val="tx1"/>
              </a:solidFill>
              <a:effectLst/>
              <a:latin typeface="+mn-ea"/>
              <a:ea typeface="+mn-ea"/>
              <a:cs typeface="+mn-cs"/>
            </a:rPr>
            <a:t>入力値をクリアします。</a:t>
          </a:r>
          <a:endParaRPr lang="en-US" altLang="ja-JP" sz="1100" b="0" i="0">
            <a:solidFill>
              <a:schemeClr val="tx1"/>
            </a:solidFill>
            <a:effectLst/>
            <a:latin typeface="+mn-ea"/>
            <a:ea typeface="+mn-ea"/>
            <a:cs typeface="+mn-cs"/>
          </a:endParaRPr>
        </a:p>
        <a:p>
          <a:pPr marL="180000" marR="0" lvl="0" indent="0" defTabSz="914400" eaLnBrk="1" fontAlgn="t" latinLnBrk="0" hangingPunct="1">
            <a:lnSpc>
              <a:spcPct val="100000"/>
            </a:lnSpc>
            <a:spcBef>
              <a:spcPts val="0"/>
            </a:spcBef>
            <a:spcAft>
              <a:spcPts val="0"/>
            </a:spcAft>
            <a:buClrTx/>
            <a:buSzTx/>
            <a:buFontTx/>
            <a:buNone/>
            <a:tabLst/>
            <a:defRPr/>
          </a:pPr>
          <a:r>
            <a:rPr lang="ja-JP" altLang="en-US" sz="1100" b="0" i="0">
              <a:solidFill>
                <a:schemeClr val="tx1"/>
              </a:solidFill>
              <a:effectLst/>
              <a:latin typeface="+mn-ea"/>
              <a:ea typeface="+mn-ea"/>
              <a:cs typeface="+mn-cs"/>
            </a:rPr>
            <a:t>登録完了後、</a:t>
          </a:r>
          <a:r>
            <a:rPr lang="ja-JP" altLang="ja-JP" sz="1100" b="0" i="0">
              <a:solidFill>
                <a:schemeClr val="tx1"/>
              </a:solidFill>
              <a:effectLst/>
              <a:latin typeface="+mn-ea"/>
              <a:ea typeface="+mn-ea"/>
              <a:cs typeface="+mn-cs"/>
            </a:rPr>
            <a:t>追加</a:t>
          </a:r>
          <a:r>
            <a:rPr lang="ja-JP" altLang="en-US" sz="1100" b="0" i="0">
              <a:solidFill>
                <a:schemeClr val="tx1"/>
              </a:solidFill>
              <a:effectLst/>
              <a:latin typeface="+mn-ea"/>
              <a:ea typeface="+mn-ea"/>
              <a:cs typeface="+mn-cs"/>
            </a:rPr>
            <a:t>登録</a:t>
          </a:r>
          <a:r>
            <a:rPr lang="ja-JP" altLang="ja-JP" sz="1100" b="0" i="0">
              <a:solidFill>
                <a:schemeClr val="tx1"/>
              </a:solidFill>
              <a:effectLst/>
              <a:latin typeface="+mn-ea"/>
              <a:ea typeface="+mn-ea"/>
              <a:cs typeface="+mn-cs"/>
            </a:rPr>
            <a:t>がない場合は「入力値クリア」を押し</a:t>
          </a:r>
          <a:r>
            <a:rPr lang="ja-JP" altLang="en-US" sz="1100" b="0" i="0">
              <a:solidFill>
                <a:schemeClr val="tx1"/>
              </a:solidFill>
              <a:effectLst/>
              <a:latin typeface="+mn-ea"/>
              <a:ea typeface="+mn-ea"/>
              <a:cs typeface="+mn-cs"/>
            </a:rPr>
            <a:t>て、作業を</a:t>
          </a:r>
          <a:r>
            <a:rPr lang="ja-JP" altLang="ja-JP" sz="1100" b="0" i="0">
              <a:solidFill>
                <a:schemeClr val="tx1"/>
              </a:solidFill>
              <a:effectLst/>
              <a:latin typeface="+mn-ea"/>
              <a:ea typeface="+mn-ea"/>
              <a:cs typeface="+mn-cs"/>
            </a:rPr>
            <a:t>終了</a:t>
          </a:r>
          <a:r>
            <a:rPr lang="ja-JP" altLang="en-US" sz="1100" b="0" i="0">
              <a:solidFill>
                <a:schemeClr val="tx1"/>
              </a:solidFill>
              <a:effectLst/>
              <a:latin typeface="+mn-ea"/>
              <a:ea typeface="+mn-ea"/>
              <a:cs typeface="+mn-cs"/>
            </a:rPr>
            <a:t>してください。</a:t>
          </a:r>
          <a:endParaRPr lang="ja-JP" altLang="ja-JP" sz="700" b="0" i="0">
            <a:solidFill>
              <a:schemeClr val="tx1"/>
            </a:solidFill>
            <a:effectLst/>
            <a:latin typeface="+mn-ea"/>
            <a:ea typeface="+mn-ea"/>
            <a:cs typeface="+mn-cs"/>
          </a:endParaRPr>
        </a:p>
        <a:p>
          <a:r>
            <a:rPr kumimoji="1" lang="ja-JP" altLang="en-US" sz="1100" b="1">
              <a:latin typeface="+mn-ea"/>
              <a:ea typeface="+mn-ea"/>
            </a:rPr>
            <a:t>⑦「照会画表示面」ボタン</a:t>
          </a:r>
          <a:endParaRPr kumimoji="1" lang="en-US" altLang="ja-JP" sz="1100" b="1">
            <a:latin typeface="+mn-ea"/>
            <a:ea typeface="+mn-ea"/>
          </a:endParaRPr>
        </a:p>
        <a:p>
          <a:pPr marL="180000" marR="0" lvl="0" indent="0" defTabSz="914400" eaLnBrk="1" fontAlgn="t" latinLnBrk="0" hangingPunct="1">
            <a:lnSpc>
              <a:spcPct val="100000"/>
            </a:lnSpc>
            <a:spcBef>
              <a:spcPts val="0"/>
            </a:spcBef>
            <a:spcAft>
              <a:spcPts val="0"/>
            </a:spcAft>
            <a:buClrTx/>
            <a:buSzTx/>
            <a:buFontTx/>
            <a:buNone/>
            <a:tabLst/>
            <a:defRPr/>
          </a:pPr>
          <a:r>
            <a:rPr lang="ja-JP" altLang="en-US" sz="1100" b="0" i="0">
              <a:solidFill>
                <a:schemeClr val="tx1"/>
              </a:solidFill>
              <a:effectLst/>
              <a:latin typeface="+mn-ea"/>
              <a:ea typeface="+mn-ea"/>
              <a:cs typeface="+mn-cs"/>
            </a:rPr>
            <a:t>照会画面を表示します。登録データの確認や削除ができます。</a:t>
          </a:r>
          <a:endParaRPr kumimoji="1" lang="en-US" altLang="ja-JP" sz="700">
            <a:latin typeface="+mn-ea"/>
            <a:ea typeface="+mn-ea"/>
          </a:endParaRPr>
        </a:p>
        <a:p>
          <a:r>
            <a:rPr kumimoji="1" lang="ja-JP" altLang="en-US" sz="1100" b="1">
              <a:latin typeface="+mn-ea"/>
              <a:ea typeface="+mn-ea"/>
            </a:rPr>
            <a:t>⑧「集計画面表示」ボタン</a:t>
          </a:r>
          <a:endParaRPr kumimoji="1" lang="en-US" altLang="ja-JP" sz="1100" b="1">
            <a:latin typeface="+mn-ea"/>
            <a:ea typeface="+mn-ea"/>
          </a:endParaRPr>
        </a:p>
        <a:p>
          <a:pPr marL="180000" indent="0" fontAlgn="t"/>
          <a:r>
            <a:rPr kumimoji="0" lang="ja-JP" altLang="en-US" sz="1100" b="0" i="0" u="none" strike="noStrike" kern="0" cap="none" spc="0" normalizeH="0" baseline="0" noProof="0">
              <a:ln>
                <a:noFill/>
              </a:ln>
              <a:solidFill>
                <a:prstClr val="black"/>
              </a:solidFill>
              <a:effectLst/>
              <a:uLnTx/>
              <a:uFillTx/>
              <a:latin typeface="+mn-ea"/>
              <a:ea typeface="+mn-ea"/>
              <a:cs typeface="+mn-cs"/>
            </a:rPr>
            <a:t>集計表を更新した状態で</a:t>
          </a:r>
          <a:r>
            <a:rPr lang="ja-JP" altLang="en-US" sz="1100" b="0" i="0">
              <a:solidFill>
                <a:schemeClr val="tx1"/>
              </a:solidFill>
              <a:effectLst/>
              <a:latin typeface="+mn-ea"/>
              <a:ea typeface="+mn-ea"/>
              <a:cs typeface="+mn-cs"/>
            </a:rPr>
            <a:t>集計画面を表示します。</a:t>
          </a:r>
          <a:endParaRPr lang="en-US" altLang="ja-JP" sz="1100" b="0" i="0">
            <a:solidFill>
              <a:schemeClr val="tx1"/>
            </a:solidFill>
            <a:effectLst/>
            <a:latin typeface="+mn-ea"/>
            <a:ea typeface="+mn-ea"/>
            <a:cs typeface="+mn-cs"/>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集計画面</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endParaRPr kumimoji="1" lang="en-US" altLang="ja-JP" sz="1400" b="1">
            <a:latin typeface="+mn-ea"/>
            <a:ea typeface="+mn-ea"/>
          </a:endParaRPr>
        </a:p>
        <a:p>
          <a:r>
            <a:rPr kumimoji="1" lang="ja-JP" altLang="en-US" sz="1100" b="1">
              <a:latin typeface="+mn-ea"/>
              <a:ea typeface="+mn-ea"/>
            </a:rPr>
            <a:t>⑨「集計表更新」ボタン</a:t>
          </a:r>
          <a:endParaRPr kumimoji="1" lang="en-US" altLang="ja-JP" sz="1100" b="1">
            <a:latin typeface="+mn-ea"/>
            <a:ea typeface="+mn-ea"/>
          </a:endParaRPr>
        </a:p>
        <a:p>
          <a:pPr marL="180000" marR="0" lvl="0" indent="0" defTabSz="914400" eaLnBrk="1" fontAlgn="t" latinLnBrk="0" hangingPunct="1">
            <a:lnSpc>
              <a:spcPct val="100000"/>
            </a:lnSpc>
            <a:spcBef>
              <a:spcPts val="0"/>
            </a:spcBef>
            <a:spcAft>
              <a:spcPts val="0"/>
            </a:spcAft>
            <a:buClrTx/>
            <a:buSzTx/>
            <a:buFontTx/>
            <a:buNone/>
            <a:tabLst/>
            <a:defRPr/>
          </a:pPr>
          <a:r>
            <a:rPr lang="ja-JP" altLang="en-US" sz="1100" b="0" i="0">
              <a:solidFill>
                <a:schemeClr val="tx1"/>
              </a:solidFill>
              <a:effectLst/>
              <a:latin typeface="+mn-ea"/>
              <a:ea typeface="+mn-ea"/>
              <a:cs typeface="+mn-cs"/>
            </a:rPr>
            <a:t>集計表の値を更新します。</a:t>
          </a:r>
          <a:br>
            <a:rPr lang="ja-JP" altLang="en-US" sz="1100" b="0" i="0">
              <a:solidFill>
                <a:schemeClr val="tx1"/>
              </a:solidFill>
              <a:effectLst/>
              <a:latin typeface="+mn-ea"/>
              <a:ea typeface="+mn-ea"/>
              <a:cs typeface="+mn-cs"/>
            </a:rPr>
          </a:br>
          <a:r>
            <a:rPr lang="ja-JP" altLang="en-US" sz="1100" b="0" i="0">
              <a:solidFill>
                <a:schemeClr val="tx1"/>
              </a:solidFill>
              <a:effectLst/>
              <a:latin typeface="+mn-ea"/>
              <a:ea typeface="+mn-ea"/>
              <a:cs typeface="+mn-cs"/>
            </a:rPr>
            <a:t>すでに「集計画面表示」を押している場合は更新不要です。</a:t>
          </a:r>
          <a:br>
            <a:rPr lang="ja-JP" altLang="en-US" sz="1100" b="0" i="0">
              <a:solidFill>
                <a:schemeClr val="tx1"/>
              </a:solidFill>
              <a:effectLst/>
              <a:latin typeface="+mn-ea"/>
              <a:ea typeface="+mn-ea"/>
              <a:cs typeface="+mn-cs"/>
            </a:rPr>
          </a:br>
          <a:r>
            <a:rPr lang="ja-JP" altLang="en-US" sz="1100" b="0" i="0">
              <a:solidFill>
                <a:schemeClr val="tx1"/>
              </a:solidFill>
              <a:effectLst/>
              <a:latin typeface="+mn-ea"/>
              <a:ea typeface="+mn-ea"/>
              <a:cs typeface="+mn-cs"/>
            </a:rPr>
            <a:t>集計では、閲覧日から日付ごとの希望出荷量の合計を確認できます。</a:t>
          </a:r>
          <a:endParaRPr lang="en-US" altLang="ja-JP" sz="1100" b="0" i="0">
            <a:solidFill>
              <a:schemeClr val="tx1"/>
            </a:solidFill>
            <a:effectLst/>
            <a:latin typeface="+mn-ea"/>
            <a:ea typeface="+mn-ea"/>
            <a:cs typeface="+mn-cs"/>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照会画面</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endParaRPr kumimoji="1" lang="en-US" altLang="ja-JP" sz="1400" b="1">
            <a:latin typeface="+mn-ea"/>
            <a:ea typeface="+mn-ea"/>
          </a:endParaRPr>
        </a:p>
        <a:p>
          <a:r>
            <a:rPr kumimoji="1" lang="ja-JP" altLang="en-US" sz="1100" b="1">
              <a:latin typeface="+mn-ea"/>
              <a:ea typeface="+mn-ea"/>
            </a:rPr>
            <a:t>⑩「申請一覧表示」ボタン</a:t>
          </a:r>
          <a:endParaRPr kumimoji="1" lang="en-US" altLang="ja-JP" sz="1100" b="1">
            <a:latin typeface="+mn-ea"/>
            <a:ea typeface="+mn-ea"/>
          </a:endParaRPr>
        </a:p>
        <a:p>
          <a:pPr marL="180000" indent="0" fontAlgn="t"/>
          <a:r>
            <a:rPr lang="ja-JP" altLang="en-US" sz="1100" b="0" i="0">
              <a:solidFill>
                <a:schemeClr val="tx1"/>
              </a:solidFill>
              <a:effectLst/>
              <a:latin typeface="+mn-ea"/>
              <a:ea typeface="+mn-ea"/>
              <a:cs typeface="+mn-cs"/>
            </a:rPr>
            <a:t>登録した申請の一覧を確認できます。</a:t>
          </a:r>
        </a:p>
        <a:p>
          <a:pPr marL="180000" indent="0" fontAlgn="t"/>
          <a:r>
            <a:rPr lang="ja-JP" altLang="en-US" sz="1100" b="0" i="0">
              <a:solidFill>
                <a:schemeClr val="tx1"/>
              </a:solidFill>
              <a:effectLst/>
              <a:latin typeface="+mn-ea"/>
              <a:ea typeface="+mn-ea"/>
              <a:cs typeface="+mn-cs"/>
            </a:rPr>
            <a:t>抽出条件（日付・会社）の指定ができます。</a:t>
          </a:r>
        </a:p>
        <a:p>
          <a:pPr marL="180000" indent="0" fontAlgn="t"/>
          <a:r>
            <a:rPr lang="ja-JP" altLang="en-US" sz="1100" b="0" i="0">
              <a:solidFill>
                <a:schemeClr val="tx1"/>
              </a:solidFill>
              <a:effectLst/>
              <a:latin typeface="+mn-ea"/>
              <a:ea typeface="+mn-ea"/>
              <a:cs typeface="+mn-cs"/>
            </a:rPr>
            <a:t>指定なしの場合　　日付：閲覧日以降　会社：すべての会社</a:t>
          </a:r>
          <a:endParaRPr kumimoji="1" lang="en-US" altLang="ja-JP" sz="700">
            <a:latin typeface="+mn-ea"/>
            <a:ea typeface="+mn-ea"/>
          </a:endParaRPr>
        </a:p>
        <a:p>
          <a:pPr fontAlgn="t"/>
          <a:r>
            <a:rPr lang="ja-JP" altLang="en-US" sz="1100" b="1" i="0">
              <a:solidFill>
                <a:schemeClr val="tx1"/>
              </a:solidFill>
              <a:effectLst/>
              <a:latin typeface="+mn-ea"/>
              <a:ea typeface="+mn-ea"/>
              <a:cs typeface="+mn-cs"/>
            </a:rPr>
            <a:t>⑪「</a:t>
          </a:r>
          <a:r>
            <a:rPr lang="en-US" altLang="ja-JP" sz="1100" b="1" i="0">
              <a:solidFill>
                <a:schemeClr val="tx1"/>
              </a:solidFill>
              <a:effectLst/>
              <a:latin typeface="+mn-ea"/>
              <a:ea typeface="+mn-ea"/>
              <a:cs typeface="+mn-cs"/>
            </a:rPr>
            <a:t>DB</a:t>
          </a:r>
          <a:r>
            <a:rPr lang="ja-JP" altLang="en-US" sz="1100" b="1" i="0">
              <a:solidFill>
                <a:schemeClr val="tx1"/>
              </a:solidFill>
              <a:effectLst/>
              <a:latin typeface="+mn-ea"/>
              <a:ea typeface="+mn-ea"/>
              <a:cs typeface="+mn-cs"/>
            </a:rPr>
            <a:t>削除実行」ボタン</a:t>
          </a:r>
          <a:endParaRPr lang="en-US" altLang="ja-JP" sz="1100" b="1" i="0">
            <a:solidFill>
              <a:schemeClr val="tx1"/>
            </a:solidFill>
            <a:effectLst/>
            <a:latin typeface="+mn-ea"/>
            <a:ea typeface="+mn-ea"/>
            <a:cs typeface="+mn-cs"/>
          </a:endParaRPr>
        </a:p>
        <a:p>
          <a:pPr marL="180000" indent="0" fontAlgn="t"/>
          <a:r>
            <a:rPr lang="ja-JP" altLang="ja-JP" sz="1100" b="0" i="0">
              <a:solidFill>
                <a:schemeClr val="tx1"/>
              </a:solidFill>
              <a:effectLst/>
              <a:latin typeface="+mn-ea"/>
              <a:ea typeface="+mn-ea"/>
              <a:cs typeface="+mn-cs"/>
            </a:rPr>
            <a:t>不要な申請の削除対象列に〇を入力して、「</a:t>
          </a:r>
          <a:r>
            <a:rPr lang="en-US" altLang="ja-JP" sz="1100" b="0" i="0">
              <a:solidFill>
                <a:schemeClr val="tx1"/>
              </a:solidFill>
              <a:effectLst/>
              <a:latin typeface="+mn-ea"/>
              <a:ea typeface="+mn-ea"/>
              <a:cs typeface="+mn-cs"/>
            </a:rPr>
            <a:t>DB</a:t>
          </a:r>
          <a:r>
            <a:rPr lang="ja-JP" altLang="ja-JP" sz="1100" b="0" i="0">
              <a:solidFill>
                <a:schemeClr val="tx1"/>
              </a:solidFill>
              <a:effectLst/>
              <a:latin typeface="+mn-ea"/>
              <a:ea typeface="+mn-ea"/>
              <a:cs typeface="+mn-cs"/>
            </a:rPr>
            <a:t>削除」を押して削除します。</a:t>
          </a:r>
          <a:endParaRPr kumimoji="1" lang="en-US" altLang="ja-JP" sz="700">
            <a:latin typeface="+mn-ea"/>
            <a:ea typeface="+mn-ea"/>
          </a:endParaRPr>
        </a:p>
        <a:p>
          <a:r>
            <a:rPr kumimoji="1" lang="ja-JP" altLang="en-US" sz="1100" b="1">
              <a:latin typeface="+mn-ea"/>
              <a:ea typeface="+mn-ea"/>
            </a:rPr>
            <a:t>⑫「表示リセット」ボタン</a:t>
          </a:r>
          <a:endParaRPr kumimoji="1" lang="en-US" altLang="ja-JP" sz="1100" b="1">
            <a:latin typeface="+mn-ea"/>
            <a:ea typeface="+mn-ea"/>
          </a:endParaRPr>
        </a:p>
        <a:p>
          <a:pPr marL="180000" indent="0" fontAlgn="t"/>
          <a:r>
            <a:rPr lang="ja-JP" altLang="en-US" sz="1100" b="0" i="0">
              <a:solidFill>
                <a:schemeClr val="tx1"/>
              </a:solidFill>
              <a:effectLst/>
              <a:latin typeface="+mn-ea"/>
              <a:ea typeface="+mn-ea"/>
              <a:cs typeface="+mn-cs"/>
            </a:rPr>
            <a:t>表示した一覧をリセットします。（削除はされません。）</a:t>
          </a:r>
        </a:p>
      </xdr:txBody>
    </xdr:sp>
    <xdr:clientData/>
  </xdr:oneCellAnchor>
  <xdr:twoCellAnchor>
    <xdr:from>
      <xdr:col>0</xdr:col>
      <xdr:colOff>100292</xdr:colOff>
      <xdr:row>50</xdr:row>
      <xdr:rowOff>152665</xdr:rowOff>
    </xdr:from>
    <xdr:to>
      <xdr:col>5</xdr:col>
      <xdr:colOff>574756</xdr:colOff>
      <xdr:row>58</xdr:row>
      <xdr:rowOff>223980</xdr:rowOff>
    </xdr:to>
    <xdr:grpSp>
      <xdr:nvGrpSpPr>
        <xdr:cNvPr id="9" name="照会画面">
          <a:extLst>
            <a:ext uri="{FF2B5EF4-FFF2-40B4-BE49-F238E27FC236}">
              <a16:creationId xmlns:a16="http://schemas.microsoft.com/office/drawing/2014/main" id="{2271C57B-2E05-4BDA-B1CC-F7BE6F901A26}"/>
            </a:ext>
          </a:extLst>
        </xdr:cNvPr>
        <xdr:cNvGrpSpPr/>
      </xdr:nvGrpSpPr>
      <xdr:grpSpPr>
        <a:xfrm>
          <a:off x="103467" y="11982715"/>
          <a:ext cx="5332214" cy="1896940"/>
          <a:chOff x="100292" y="12543446"/>
          <a:chExt cx="5319790" cy="1993020"/>
        </a:xfrm>
      </xdr:grpSpPr>
      <xdr:pic>
        <xdr:nvPicPr>
          <xdr:cNvPr id="10" name="図 9">
            <a:extLst>
              <a:ext uri="{FF2B5EF4-FFF2-40B4-BE49-F238E27FC236}">
                <a16:creationId xmlns:a16="http://schemas.microsoft.com/office/drawing/2014/main" id="{34DE8597-E5A2-2F01-4AE4-E23554399DAC}"/>
              </a:ext>
            </a:extLst>
          </xdr:cNvPr>
          <xdr:cNvPicPr>
            <a:picLocks noChangeAspect="1"/>
          </xdr:cNvPicPr>
        </xdr:nvPicPr>
        <xdr:blipFill rotWithShape="1">
          <a:blip xmlns:r="http://schemas.openxmlformats.org/officeDocument/2006/relationships" r:embed="rId3"/>
          <a:srcRect r="47441" b="23442"/>
          <a:stretch>
            <a:fillRect/>
          </a:stretch>
        </xdr:blipFill>
        <xdr:spPr>
          <a:xfrm>
            <a:off x="100855" y="12972028"/>
            <a:ext cx="5319227" cy="1564438"/>
          </a:xfrm>
          <a:prstGeom prst="rect">
            <a:avLst/>
          </a:prstGeom>
          <a:ln>
            <a:solidFill>
              <a:schemeClr val="tx1"/>
            </a:solidFill>
          </a:ln>
        </xdr:spPr>
      </xdr:pic>
      <xdr:grpSp>
        <xdr:nvGrpSpPr>
          <xdr:cNvPr id="11" name="照会画面">
            <a:extLst>
              <a:ext uri="{FF2B5EF4-FFF2-40B4-BE49-F238E27FC236}">
                <a16:creationId xmlns:a16="http://schemas.microsoft.com/office/drawing/2014/main" id="{99D20A06-6389-8C42-51DF-9B1C7F4E6CB8}"/>
              </a:ext>
            </a:extLst>
          </xdr:cNvPr>
          <xdr:cNvGrpSpPr/>
        </xdr:nvGrpSpPr>
        <xdr:grpSpPr>
          <a:xfrm>
            <a:off x="100292" y="12543446"/>
            <a:ext cx="5173782" cy="773328"/>
            <a:chOff x="33617" y="11444515"/>
            <a:chExt cx="5251906" cy="758410"/>
          </a:xfrm>
        </xdr:grpSpPr>
        <xdr:grpSp>
          <xdr:nvGrpSpPr>
            <xdr:cNvPr id="12" name="グループ化 11">
              <a:extLst>
                <a:ext uri="{FF2B5EF4-FFF2-40B4-BE49-F238E27FC236}">
                  <a16:creationId xmlns:a16="http://schemas.microsoft.com/office/drawing/2014/main" id="{AD0DD734-5DB5-9A0E-4C2C-AA8571340911}"/>
                </a:ext>
              </a:extLst>
            </xdr:cNvPr>
            <xdr:cNvGrpSpPr/>
          </xdr:nvGrpSpPr>
          <xdr:grpSpPr>
            <a:xfrm>
              <a:off x="3056344" y="11444515"/>
              <a:ext cx="2229179" cy="758410"/>
              <a:chOff x="3056344" y="11444515"/>
              <a:chExt cx="2229179" cy="758410"/>
            </a:xfrm>
          </xdr:grpSpPr>
          <xdr:grpSp>
            <xdr:nvGrpSpPr>
              <xdr:cNvPr id="14" name="グループ化 13">
                <a:extLst>
                  <a:ext uri="{FF2B5EF4-FFF2-40B4-BE49-F238E27FC236}">
                    <a16:creationId xmlns:a16="http://schemas.microsoft.com/office/drawing/2014/main" id="{8D8F17E9-7B7A-F451-776D-E476E32A3F22}"/>
                  </a:ext>
                </a:extLst>
              </xdr:cNvPr>
              <xdr:cNvGrpSpPr/>
            </xdr:nvGrpSpPr>
            <xdr:grpSpPr>
              <a:xfrm>
                <a:off x="3120964" y="11854068"/>
                <a:ext cx="2164559" cy="348857"/>
                <a:chOff x="3025855" y="11811602"/>
                <a:chExt cx="2136757" cy="353357"/>
              </a:xfrm>
            </xdr:grpSpPr>
            <xdr:sp macro="" textlink="">
              <xdr:nvSpPr>
                <xdr:cNvPr id="19" name="テキスト ボックス 18">
                  <a:extLst>
                    <a:ext uri="{FF2B5EF4-FFF2-40B4-BE49-F238E27FC236}">
                      <a16:creationId xmlns:a16="http://schemas.microsoft.com/office/drawing/2014/main" id="{27CF4ED5-C6AA-66E5-BD9E-1981EC4F945C}"/>
                    </a:ext>
                  </a:extLst>
                </xdr:cNvPr>
                <xdr:cNvSpPr txBox="1"/>
              </xdr:nvSpPr>
              <xdr:spPr>
                <a:xfrm>
                  <a:off x="3740263" y="11811602"/>
                  <a:ext cx="711787" cy="353357"/>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0" name="テキスト ボックス 19">
                  <a:extLst>
                    <a:ext uri="{FF2B5EF4-FFF2-40B4-BE49-F238E27FC236}">
                      <a16:creationId xmlns:a16="http://schemas.microsoft.com/office/drawing/2014/main" id="{FAF8402A-3C07-DFAA-1928-75367C9F730C}"/>
                    </a:ext>
                  </a:extLst>
                </xdr:cNvPr>
                <xdr:cNvSpPr txBox="1"/>
              </xdr:nvSpPr>
              <xdr:spPr>
                <a:xfrm>
                  <a:off x="3025855" y="11811602"/>
                  <a:ext cx="711787" cy="353357"/>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1" name="テキスト ボックス 20">
                  <a:extLst>
                    <a:ext uri="{FF2B5EF4-FFF2-40B4-BE49-F238E27FC236}">
                      <a16:creationId xmlns:a16="http://schemas.microsoft.com/office/drawing/2014/main" id="{A420E670-9A56-83EC-3DE9-6547213DA607}"/>
                    </a:ext>
                  </a:extLst>
                </xdr:cNvPr>
                <xdr:cNvSpPr txBox="1"/>
              </xdr:nvSpPr>
              <xdr:spPr>
                <a:xfrm>
                  <a:off x="4450825" y="11811602"/>
                  <a:ext cx="711787" cy="353357"/>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grpSp>
            <xdr:nvGrpSpPr>
              <xdr:cNvPr id="15" name="グループ化 14">
                <a:extLst>
                  <a:ext uri="{FF2B5EF4-FFF2-40B4-BE49-F238E27FC236}">
                    <a16:creationId xmlns:a16="http://schemas.microsoft.com/office/drawing/2014/main" id="{0E5C9A1A-2F0B-11D6-69E8-304DBBA72593}"/>
                  </a:ext>
                </a:extLst>
              </xdr:cNvPr>
              <xdr:cNvGrpSpPr/>
            </xdr:nvGrpSpPr>
            <xdr:grpSpPr>
              <a:xfrm>
                <a:off x="3056344" y="11444515"/>
                <a:ext cx="1950625" cy="532633"/>
                <a:chOff x="3056344" y="11444515"/>
                <a:chExt cx="1950625" cy="532633"/>
              </a:xfrm>
            </xdr:grpSpPr>
            <xdr:sp macro="" textlink="">
              <xdr:nvSpPr>
                <xdr:cNvPr id="16" name="テキスト ボックス 15">
                  <a:extLst>
                    <a:ext uri="{FF2B5EF4-FFF2-40B4-BE49-F238E27FC236}">
                      <a16:creationId xmlns:a16="http://schemas.microsoft.com/office/drawing/2014/main" id="{95C98466-12A1-59B8-456C-A68201D6826E}"/>
                    </a:ext>
                  </a:extLst>
                </xdr:cNvPr>
                <xdr:cNvSpPr txBox="1"/>
              </xdr:nvSpPr>
              <xdr:spPr>
                <a:xfrm>
                  <a:off x="3056344" y="11455723"/>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⑩</a:t>
                  </a:r>
                </a:p>
              </xdr:txBody>
            </xdr:sp>
            <xdr:sp macro="" textlink="">
              <xdr:nvSpPr>
                <xdr:cNvPr id="17" name="テキスト ボックス 16">
                  <a:extLst>
                    <a:ext uri="{FF2B5EF4-FFF2-40B4-BE49-F238E27FC236}">
                      <a16:creationId xmlns:a16="http://schemas.microsoft.com/office/drawing/2014/main" id="{82DC9B79-5DAC-D524-CDFD-DF2FB0B2120D}"/>
                    </a:ext>
                  </a:extLst>
                </xdr:cNvPr>
                <xdr:cNvSpPr txBox="1"/>
              </xdr:nvSpPr>
              <xdr:spPr>
                <a:xfrm>
                  <a:off x="3849136" y="11455723"/>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⑪</a:t>
                  </a:r>
                </a:p>
              </xdr:txBody>
            </xdr:sp>
            <xdr:sp macro="" textlink="">
              <xdr:nvSpPr>
                <xdr:cNvPr id="18" name="テキスト ボックス 17">
                  <a:extLst>
                    <a:ext uri="{FF2B5EF4-FFF2-40B4-BE49-F238E27FC236}">
                      <a16:creationId xmlns:a16="http://schemas.microsoft.com/office/drawing/2014/main" id="{AD1A3E7C-335C-4456-6FBF-8763D8697616}"/>
                    </a:ext>
                  </a:extLst>
                </xdr:cNvPr>
                <xdr:cNvSpPr txBox="1"/>
              </xdr:nvSpPr>
              <xdr:spPr>
                <a:xfrm>
                  <a:off x="4635495" y="11444515"/>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⑫</a:t>
                  </a:r>
                </a:p>
              </xdr:txBody>
            </xdr:sp>
          </xdr:grpSp>
        </xdr:grpSp>
        <xdr:sp macro="" textlink="">
          <xdr:nvSpPr>
            <xdr:cNvPr id="13" name="テキスト ボックス 12">
              <a:extLst>
                <a:ext uri="{FF2B5EF4-FFF2-40B4-BE49-F238E27FC236}">
                  <a16:creationId xmlns:a16="http://schemas.microsoft.com/office/drawing/2014/main" id="{02F8A3BB-E69A-0857-7221-83C7545E3E32}"/>
                </a:ext>
              </a:extLst>
            </xdr:cNvPr>
            <xdr:cNvSpPr txBox="1"/>
          </xdr:nvSpPr>
          <xdr:spPr>
            <a:xfrm>
              <a:off x="33617" y="11530853"/>
              <a:ext cx="1480652"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b="0">
                  <a:solidFill>
                    <a:srgbClr val="0000FF"/>
                  </a:solidFill>
                  <a:latin typeface="HGS創英角ｺﾞｼｯｸUB" panose="020B0900000000000000" pitchFamily="50" charset="-128"/>
                  <a:ea typeface="HGS創英角ｺﾞｼｯｸUB" panose="020B0900000000000000" pitchFamily="50" charset="-128"/>
                </a:rPr>
                <a:t>照会画面</a:t>
              </a:r>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b="0">
                <a:solidFill>
                  <a:srgbClr val="0000FF"/>
                </a:solidFill>
                <a:latin typeface="HGS創英角ｺﾞｼｯｸUB" panose="020B0900000000000000" pitchFamily="50" charset="-128"/>
                <a:ea typeface="HGS創英角ｺﾞｼｯｸUB" panose="020B0900000000000000" pitchFamily="50" charset="-128"/>
              </a:endParaRPr>
            </a:p>
          </xdr:txBody>
        </xdr:sp>
      </xdr:grpSp>
    </xdr:grpSp>
    <xdr:clientData/>
  </xdr:twoCellAnchor>
  <xdr:twoCellAnchor>
    <xdr:from>
      <xdr:col>0</xdr:col>
      <xdr:colOff>100292</xdr:colOff>
      <xdr:row>39</xdr:row>
      <xdr:rowOff>228585</xdr:rowOff>
    </xdr:from>
    <xdr:to>
      <xdr:col>5</xdr:col>
      <xdr:colOff>503704</xdr:colOff>
      <xdr:row>49</xdr:row>
      <xdr:rowOff>203902</xdr:rowOff>
    </xdr:to>
    <xdr:grpSp>
      <xdr:nvGrpSpPr>
        <xdr:cNvPr id="22" name="集計画面">
          <a:extLst>
            <a:ext uri="{FF2B5EF4-FFF2-40B4-BE49-F238E27FC236}">
              <a16:creationId xmlns:a16="http://schemas.microsoft.com/office/drawing/2014/main" id="{EA44C047-184F-4DA2-A5A4-43905242373C}"/>
            </a:ext>
          </a:extLst>
        </xdr:cNvPr>
        <xdr:cNvGrpSpPr/>
      </xdr:nvGrpSpPr>
      <xdr:grpSpPr>
        <a:xfrm>
          <a:off x="103467" y="9544035"/>
          <a:ext cx="5261162" cy="2258142"/>
          <a:chOff x="100292" y="9551880"/>
          <a:chExt cx="5277971" cy="2328552"/>
        </a:xfrm>
      </xdr:grpSpPr>
      <xdr:grpSp>
        <xdr:nvGrpSpPr>
          <xdr:cNvPr id="23" name="グループ化 22">
            <a:extLst>
              <a:ext uri="{FF2B5EF4-FFF2-40B4-BE49-F238E27FC236}">
                <a16:creationId xmlns:a16="http://schemas.microsoft.com/office/drawing/2014/main" id="{30554505-E5A3-5FD1-796A-6746B6CB04CF}"/>
              </a:ext>
            </a:extLst>
          </xdr:cNvPr>
          <xdr:cNvGrpSpPr/>
        </xdr:nvGrpSpPr>
        <xdr:grpSpPr>
          <a:xfrm>
            <a:off x="100292" y="9551880"/>
            <a:ext cx="5277971" cy="2328552"/>
            <a:chOff x="100292" y="9663137"/>
            <a:chExt cx="5233948" cy="2424603"/>
          </a:xfrm>
        </xdr:grpSpPr>
        <xdr:grpSp>
          <xdr:nvGrpSpPr>
            <xdr:cNvPr id="25" name="グループ化 24">
              <a:extLst>
                <a:ext uri="{FF2B5EF4-FFF2-40B4-BE49-F238E27FC236}">
                  <a16:creationId xmlns:a16="http://schemas.microsoft.com/office/drawing/2014/main" id="{5B4B1865-1B64-6600-30B6-B8B366E373BD}"/>
                </a:ext>
              </a:extLst>
            </xdr:cNvPr>
            <xdr:cNvGrpSpPr/>
          </xdr:nvGrpSpPr>
          <xdr:grpSpPr>
            <a:xfrm>
              <a:off x="100292" y="10087693"/>
              <a:ext cx="5233948" cy="2000047"/>
              <a:chOff x="6891617" y="10365441"/>
              <a:chExt cx="5277971" cy="1923206"/>
            </a:xfrm>
          </xdr:grpSpPr>
          <xdr:pic>
            <xdr:nvPicPr>
              <xdr:cNvPr id="27" name="図 26">
                <a:extLst>
                  <a:ext uri="{FF2B5EF4-FFF2-40B4-BE49-F238E27FC236}">
                    <a16:creationId xmlns:a16="http://schemas.microsoft.com/office/drawing/2014/main" id="{A170A17C-37ED-C3A5-9EF4-BA344BF6F2F0}"/>
                  </a:ext>
                </a:extLst>
              </xdr:cNvPr>
              <xdr:cNvPicPr>
                <a:picLocks noChangeAspect="1"/>
              </xdr:cNvPicPr>
            </xdr:nvPicPr>
            <xdr:blipFill rotWithShape="1">
              <a:blip xmlns:r="http://schemas.openxmlformats.org/officeDocument/2006/relationships" r:embed="rId4"/>
              <a:srcRect l="1881" t="5557" r="6572" b="32848"/>
              <a:stretch>
                <a:fillRect/>
              </a:stretch>
            </xdr:blipFill>
            <xdr:spPr>
              <a:xfrm>
                <a:off x="6891617" y="10365441"/>
                <a:ext cx="5277971" cy="1923206"/>
              </a:xfrm>
              <a:prstGeom prst="rect">
                <a:avLst/>
              </a:prstGeom>
              <a:ln>
                <a:solidFill>
                  <a:schemeClr val="tx1"/>
                </a:solidFill>
              </a:ln>
            </xdr:spPr>
          </xdr:pic>
          <xdr:sp macro="" textlink="">
            <xdr:nvSpPr>
              <xdr:cNvPr id="28" name="テキスト ボックス 27">
                <a:extLst>
                  <a:ext uri="{FF2B5EF4-FFF2-40B4-BE49-F238E27FC236}">
                    <a16:creationId xmlns:a16="http://schemas.microsoft.com/office/drawing/2014/main" id="{A4E924D1-9A9C-EE5B-4AC3-D7B375EA4A10}"/>
                  </a:ext>
                </a:extLst>
              </xdr:cNvPr>
              <xdr:cNvSpPr txBox="1"/>
            </xdr:nvSpPr>
            <xdr:spPr>
              <a:xfrm>
                <a:off x="9848860" y="10373538"/>
                <a:ext cx="368527" cy="520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n-ea"/>
                    <a:ea typeface="+mn-ea"/>
                  </a:rPr>
                  <a:t>⑨</a:t>
                </a:r>
              </a:p>
            </xdr:txBody>
          </xdr:sp>
          <xdr:sp macro="" textlink="">
            <xdr:nvSpPr>
              <xdr:cNvPr id="29" name="テキスト ボックス 28">
                <a:extLst>
                  <a:ext uri="{FF2B5EF4-FFF2-40B4-BE49-F238E27FC236}">
                    <a16:creationId xmlns:a16="http://schemas.microsoft.com/office/drawing/2014/main" id="{1AD72B1A-57E1-2EA5-AF59-B5ED30A98864}"/>
                  </a:ext>
                </a:extLst>
              </xdr:cNvPr>
              <xdr:cNvSpPr txBox="1"/>
            </xdr:nvSpPr>
            <xdr:spPr>
              <a:xfrm>
                <a:off x="8907647" y="10752059"/>
                <a:ext cx="978599" cy="495600"/>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sp macro="" textlink="">
          <xdr:nvSpPr>
            <xdr:cNvPr id="26" name="テキスト ボックス 25">
              <a:extLst>
                <a:ext uri="{FF2B5EF4-FFF2-40B4-BE49-F238E27FC236}">
                  <a16:creationId xmlns:a16="http://schemas.microsoft.com/office/drawing/2014/main" id="{C634C95B-964E-4A02-AA74-7861B19E7231}"/>
                </a:ext>
              </a:extLst>
            </xdr:cNvPr>
            <xdr:cNvSpPr txBox="1"/>
          </xdr:nvSpPr>
          <xdr:spPr>
            <a:xfrm>
              <a:off x="100293" y="9663137"/>
              <a:ext cx="1400681" cy="33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b="0">
                  <a:solidFill>
                    <a:srgbClr val="0000FF"/>
                  </a:solidFill>
                  <a:latin typeface="HGS創英角ｺﾞｼｯｸUB" panose="020B0900000000000000" pitchFamily="50" charset="-128"/>
                  <a:ea typeface="HGS創英角ｺﾞｼｯｸUB" panose="020B0900000000000000" pitchFamily="50" charset="-128"/>
                </a:rPr>
                <a:t>集計画面</a:t>
              </a:r>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b="0">
                <a:solidFill>
                  <a:srgbClr val="0000FF"/>
                </a:solidFill>
                <a:latin typeface="HGS創英角ｺﾞｼｯｸUB" panose="020B0900000000000000" pitchFamily="50" charset="-128"/>
                <a:ea typeface="HGS創英角ｺﾞｼｯｸUB" panose="020B0900000000000000" pitchFamily="50" charset="-128"/>
              </a:endParaRPr>
            </a:p>
          </xdr:txBody>
        </xdr:sp>
      </xdr:grpSp>
      <xdr:sp macro="" textlink="">
        <xdr:nvSpPr>
          <xdr:cNvPr id="24" name="マスク">
            <a:extLst>
              <a:ext uri="{FF2B5EF4-FFF2-40B4-BE49-F238E27FC236}">
                <a16:creationId xmlns:a16="http://schemas.microsoft.com/office/drawing/2014/main" id="{5CAD7728-9723-A44E-76E6-E184A7EDB767}"/>
              </a:ext>
            </a:extLst>
          </xdr:cNvPr>
          <xdr:cNvSpPr/>
        </xdr:nvSpPr>
        <xdr:spPr>
          <a:xfrm>
            <a:off x="1613646" y="9973235"/>
            <a:ext cx="1445559" cy="33617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123265</xdr:colOff>
      <xdr:row>30</xdr:row>
      <xdr:rowOff>3</xdr:rowOff>
    </xdr:from>
    <xdr:to>
      <xdr:col>3</xdr:col>
      <xdr:colOff>930088</xdr:colOff>
      <xdr:row>38</xdr:row>
      <xdr:rowOff>67798</xdr:rowOff>
    </xdr:to>
    <xdr:grpSp>
      <xdr:nvGrpSpPr>
        <xdr:cNvPr id="30" name="入力画面3">
          <a:extLst>
            <a:ext uri="{FF2B5EF4-FFF2-40B4-BE49-F238E27FC236}">
              <a16:creationId xmlns:a16="http://schemas.microsoft.com/office/drawing/2014/main" id="{F7BDBE0D-7E61-4045-9818-6000756D70BF}"/>
            </a:ext>
          </a:extLst>
        </xdr:cNvPr>
        <xdr:cNvGrpSpPr/>
      </xdr:nvGrpSpPr>
      <xdr:grpSpPr>
        <a:xfrm>
          <a:off x="126440" y="7258053"/>
          <a:ext cx="3715123" cy="1893420"/>
          <a:chOff x="268943" y="7451915"/>
          <a:chExt cx="3731558" cy="1950383"/>
        </a:xfrm>
      </xdr:grpSpPr>
      <xdr:pic>
        <xdr:nvPicPr>
          <xdr:cNvPr id="31" name="図 30">
            <a:extLst>
              <a:ext uri="{FF2B5EF4-FFF2-40B4-BE49-F238E27FC236}">
                <a16:creationId xmlns:a16="http://schemas.microsoft.com/office/drawing/2014/main" id="{F258B01D-2585-FD3F-D560-126CC6BF944D}"/>
              </a:ext>
            </a:extLst>
          </xdr:cNvPr>
          <xdr:cNvPicPr>
            <a:picLocks noChangeAspect="1"/>
          </xdr:cNvPicPr>
        </xdr:nvPicPr>
        <xdr:blipFill rotWithShape="1">
          <a:blip xmlns:r="http://schemas.openxmlformats.org/officeDocument/2006/relationships" r:embed="rId5"/>
          <a:srcRect b="8435"/>
          <a:stretch>
            <a:fillRect/>
          </a:stretch>
        </xdr:blipFill>
        <xdr:spPr>
          <a:xfrm>
            <a:off x="268943" y="7888941"/>
            <a:ext cx="3731558" cy="1456765"/>
          </a:xfrm>
          <a:prstGeom prst="rect">
            <a:avLst/>
          </a:prstGeom>
          <a:ln>
            <a:solidFill>
              <a:schemeClr val="tx1"/>
            </a:solidFill>
          </a:ln>
        </xdr:spPr>
      </xdr:pic>
      <xdr:grpSp>
        <xdr:nvGrpSpPr>
          <xdr:cNvPr id="32" name="グループ化 31">
            <a:extLst>
              <a:ext uri="{FF2B5EF4-FFF2-40B4-BE49-F238E27FC236}">
                <a16:creationId xmlns:a16="http://schemas.microsoft.com/office/drawing/2014/main" id="{60BEE598-6026-E635-A52B-7348F1F05F52}"/>
              </a:ext>
            </a:extLst>
          </xdr:cNvPr>
          <xdr:cNvGrpSpPr/>
        </xdr:nvGrpSpPr>
        <xdr:grpSpPr>
          <a:xfrm>
            <a:off x="1541225" y="7451915"/>
            <a:ext cx="2376042" cy="1950383"/>
            <a:chOff x="1452549" y="6695807"/>
            <a:chExt cx="2394948" cy="1967844"/>
          </a:xfrm>
        </xdr:grpSpPr>
        <xdr:sp macro="" textlink="">
          <xdr:nvSpPr>
            <xdr:cNvPr id="33" name="テキスト ボックス 32">
              <a:extLst>
                <a:ext uri="{FF2B5EF4-FFF2-40B4-BE49-F238E27FC236}">
                  <a16:creationId xmlns:a16="http://schemas.microsoft.com/office/drawing/2014/main" id="{40E9E067-4CB6-F2E4-3255-99E10F685D2B}"/>
                </a:ext>
              </a:extLst>
            </xdr:cNvPr>
            <xdr:cNvSpPr txBox="1"/>
          </xdr:nvSpPr>
          <xdr:spPr>
            <a:xfrm>
              <a:off x="2299917" y="7096340"/>
              <a:ext cx="772220" cy="37976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4" name="テキスト ボックス 33">
              <a:extLst>
                <a:ext uri="{FF2B5EF4-FFF2-40B4-BE49-F238E27FC236}">
                  <a16:creationId xmlns:a16="http://schemas.microsoft.com/office/drawing/2014/main" id="{C1D6AAD9-9869-D43F-FD5D-9E30DDE96641}"/>
                </a:ext>
              </a:extLst>
            </xdr:cNvPr>
            <xdr:cNvSpPr txBox="1"/>
          </xdr:nvSpPr>
          <xdr:spPr>
            <a:xfrm>
              <a:off x="1531882" y="7096340"/>
              <a:ext cx="772221" cy="37976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5" name="テキスト ボックス 34">
              <a:extLst>
                <a:ext uri="{FF2B5EF4-FFF2-40B4-BE49-F238E27FC236}">
                  <a16:creationId xmlns:a16="http://schemas.microsoft.com/office/drawing/2014/main" id="{6185F172-B7EC-C3DF-5440-E3CA45D4C584}"/>
                </a:ext>
              </a:extLst>
            </xdr:cNvPr>
            <xdr:cNvSpPr txBox="1"/>
          </xdr:nvSpPr>
          <xdr:spPr>
            <a:xfrm>
              <a:off x="3075277" y="7096340"/>
              <a:ext cx="772220" cy="37976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6" name="テキスト ボックス 35">
              <a:extLst>
                <a:ext uri="{FF2B5EF4-FFF2-40B4-BE49-F238E27FC236}">
                  <a16:creationId xmlns:a16="http://schemas.microsoft.com/office/drawing/2014/main" id="{8DA4041F-0607-F66F-9A8A-B9D053CCB14F}"/>
                </a:ext>
              </a:extLst>
            </xdr:cNvPr>
            <xdr:cNvSpPr txBox="1"/>
          </xdr:nvSpPr>
          <xdr:spPr>
            <a:xfrm>
              <a:off x="1923568" y="8170593"/>
              <a:ext cx="772221" cy="379770"/>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nvGrpSpPr>
            <xdr:cNvPr id="37" name="グループ化 36">
              <a:extLst>
                <a:ext uri="{FF2B5EF4-FFF2-40B4-BE49-F238E27FC236}">
                  <a16:creationId xmlns:a16="http://schemas.microsoft.com/office/drawing/2014/main" id="{A45D4A1F-9C4E-7FE0-5D35-FB4E868ABCA3}"/>
                </a:ext>
              </a:extLst>
            </xdr:cNvPr>
            <xdr:cNvGrpSpPr/>
          </xdr:nvGrpSpPr>
          <xdr:grpSpPr>
            <a:xfrm>
              <a:off x="1452549" y="6695807"/>
              <a:ext cx="1973428" cy="521425"/>
              <a:chOff x="1228432" y="6695807"/>
              <a:chExt cx="1973428" cy="521425"/>
            </a:xfrm>
          </xdr:grpSpPr>
          <xdr:sp macro="" textlink="">
            <xdr:nvSpPr>
              <xdr:cNvPr id="39" name="テキスト ボックス 38">
                <a:extLst>
                  <a:ext uri="{FF2B5EF4-FFF2-40B4-BE49-F238E27FC236}">
                    <a16:creationId xmlns:a16="http://schemas.microsoft.com/office/drawing/2014/main" id="{FD41912E-1683-0E5E-8511-D5B2EBAEE2C9}"/>
                  </a:ext>
                </a:extLst>
              </xdr:cNvPr>
              <xdr:cNvSpPr txBox="1"/>
            </xdr:nvSpPr>
            <xdr:spPr>
              <a:xfrm>
                <a:off x="1228432" y="6695807"/>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⑤</a:t>
                </a:r>
              </a:p>
            </xdr:txBody>
          </xdr:sp>
          <xdr:sp macro="" textlink="">
            <xdr:nvSpPr>
              <xdr:cNvPr id="40" name="テキスト ボックス 39">
                <a:extLst>
                  <a:ext uri="{FF2B5EF4-FFF2-40B4-BE49-F238E27FC236}">
                    <a16:creationId xmlns:a16="http://schemas.microsoft.com/office/drawing/2014/main" id="{096F360A-7EC9-FEF4-C96A-614D7D3B0E9E}"/>
                  </a:ext>
                </a:extLst>
              </xdr:cNvPr>
              <xdr:cNvSpPr txBox="1"/>
            </xdr:nvSpPr>
            <xdr:spPr>
              <a:xfrm>
                <a:off x="2061565" y="6695807"/>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⑥</a:t>
                </a:r>
              </a:p>
            </xdr:txBody>
          </xdr:sp>
          <xdr:sp macro="" textlink="">
            <xdr:nvSpPr>
              <xdr:cNvPr id="41" name="テキスト ボックス 40">
                <a:extLst>
                  <a:ext uri="{FF2B5EF4-FFF2-40B4-BE49-F238E27FC236}">
                    <a16:creationId xmlns:a16="http://schemas.microsoft.com/office/drawing/2014/main" id="{85C06038-8630-30E3-5BF3-05C70F5FF0EA}"/>
                  </a:ext>
                </a:extLst>
              </xdr:cNvPr>
              <xdr:cNvSpPr txBox="1"/>
            </xdr:nvSpPr>
            <xdr:spPr>
              <a:xfrm>
                <a:off x="2830386" y="6695807"/>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⑦</a:t>
                </a:r>
              </a:p>
            </xdr:txBody>
          </xdr:sp>
        </xdr:grpSp>
        <xdr:sp macro="" textlink="">
          <xdr:nvSpPr>
            <xdr:cNvPr id="38" name="テキスト ボックス 37">
              <a:extLst>
                <a:ext uri="{FF2B5EF4-FFF2-40B4-BE49-F238E27FC236}">
                  <a16:creationId xmlns:a16="http://schemas.microsoft.com/office/drawing/2014/main" id="{B051455F-C770-6840-CD7F-B4EBD3529FB6}"/>
                </a:ext>
              </a:extLst>
            </xdr:cNvPr>
            <xdr:cNvSpPr txBox="1"/>
          </xdr:nvSpPr>
          <xdr:spPr>
            <a:xfrm>
              <a:off x="2690468" y="8080992"/>
              <a:ext cx="371474" cy="5826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n-ea"/>
                  <a:ea typeface="+mn-ea"/>
                </a:rPr>
                <a:t>⑧</a:t>
              </a:r>
            </a:p>
          </xdr:txBody>
        </xdr:sp>
      </xdr:grpSp>
    </xdr:grpSp>
    <xdr:clientData/>
  </xdr:twoCellAnchor>
  <xdr:oneCellAnchor>
    <xdr:from>
      <xdr:col>6</xdr:col>
      <xdr:colOff>52748</xdr:colOff>
      <xdr:row>1</xdr:row>
      <xdr:rowOff>273423</xdr:rowOff>
    </xdr:from>
    <xdr:ext cx="5760000" cy="6470277"/>
    <xdr:sp macro="" textlink="">
      <xdr:nvSpPr>
        <xdr:cNvPr id="42" name="テキスト ボックス 1">
          <a:extLst>
            <a:ext uri="{FF2B5EF4-FFF2-40B4-BE49-F238E27FC236}">
              <a16:creationId xmlns:a16="http://schemas.microsoft.com/office/drawing/2014/main" id="{CAF81E5D-E122-41E2-8833-17B52FB84C9B}"/>
            </a:ext>
          </a:extLst>
        </xdr:cNvPr>
        <xdr:cNvSpPr txBox="1"/>
      </xdr:nvSpPr>
      <xdr:spPr>
        <a:xfrm>
          <a:off x="5596298" y="749673"/>
          <a:ext cx="5760000" cy="6470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baseline="0">
              <a:solidFill>
                <a:schemeClr val="tx1"/>
              </a:solidFill>
              <a:effectLst/>
              <a:latin typeface="+mn-ea"/>
              <a:ea typeface="+mn-ea"/>
              <a:cs typeface="+mn-cs"/>
            </a:rPr>
            <a:t>[</a:t>
          </a:r>
          <a:r>
            <a:rPr kumimoji="1" lang="ja-JP" altLang="ja-JP" sz="1400" b="1" i="0" baseline="0">
              <a:solidFill>
                <a:schemeClr val="tx1"/>
              </a:solidFill>
              <a:effectLst/>
              <a:latin typeface="+mn-ea"/>
              <a:ea typeface="+mn-ea"/>
              <a:cs typeface="+mn-cs"/>
            </a:rPr>
            <a:t>入力画面</a:t>
          </a:r>
          <a:r>
            <a:rPr kumimoji="1" lang="en-US" altLang="ja-JP" sz="1400" b="1" i="0" baseline="0">
              <a:solidFill>
                <a:schemeClr val="tx1"/>
              </a:solidFill>
              <a:effectLst/>
              <a:latin typeface="+mn-ea"/>
              <a:ea typeface="+mn-ea"/>
              <a:cs typeface="+mn-cs"/>
            </a:rPr>
            <a:t>]</a:t>
          </a:r>
          <a:endParaRPr lang="ja-JP" altLang="ja-JP" sz="1400">
            <a:solidFill>
              <a:schemeClr val="tx1"/>
            </a:solidFill>
            <a:effectLst/>
            <a:latin typeface="+mn-ea"/>
            <a:ea typeface="+mn-ea"/>
          </a:endParaRPr>
        </a:p>
        <a:p>
          <a:r>
            <a:rPr kumimoji="1" lang="en-US" altLang="ja-JP" sz="1100">
              <a:solidFill>
                <a:schemeClr val="tx1"/>
              </a:solidFill>
              <a:latin typeface="+mn-lt"/>
              <a:ea typeface="+mn-ea"/>
            </a:rPr>
            <a:t>&lt;</a:t>
          </a:r>
          <a:r>
            <a:rPr kumimoji="1" lang="ja-JP" altLang="en-US" sz="1100">
              <a:solidFill>
                <a:schemeClr val="tx1"/>
              </a:solidFill>
              <a:latin typeface="+mn-lt"/>
              <a:ea typeface="+mn-ea"/>
            </a:rPr>
            <a:t>共通事項</a:t>
          </a:r>
          <a:r>
            <a:rPr kumimoji="1" lang="en-US" altLang="ja-JP" sz="1100">
              <a:solidFill>
                <a:schemeClr val="tx1"/>
              </a:solidFill>
              <a:latin typeface="+mn-lt"/>
              <a:ea typeface="+mn-ea"/>
            </a:rPr>
            <a:t>&gt;</a:t>
          </a:r>
        </a:p>
        <a:p>
          <a:r>
            <a:rPr kumimoji="1" lang="ja-JP" altLang="en-US" sz="1100">
              <a:solidFill>
                <a:schemeClr val="tx1"/>
              </a:solidFill>
              <a:latin typeface="+mn-lt"/>
              <a:ea typeface="+mn-ea"/>
            </a:rPr>
            <a:t>必須入力項目は黄色で表示されます。</a:t>
          </a:r>
          <a:endParaRPr kumimoji="1" lang="en-US" altLang="ja-JP" sz="1100">
            <a:solidFill>
              <a:schemeClr val="tx1"/>
            </a:solidFill>
            <a:latin typeface="+mn-lt"/>
            <a:ea typeface="+mn-ea"/>
          </a:endParaRPr>
        </a:p>
        <a:p>
          <a:r>
            <a:rPr lang="ja-JP" altLang="en-US" sz="1100" b="0" i="0">
              <a:solidFill>
                <a:schemeClr val="tx1"/>
              </a:solidFill>
              <a:effectLst/>
              <a:latin typeface="+mn-lt"/>
              <a:ea typeface="+mn-ea"/>
              <a:cs typeface="+mn-cs"/>
            </a:rPr>
            <a:t>プルダウンリストが表示される項目は、</a:t>
          </a:r>
          <a:r>
            <a:rPr lang="ja-JP" altLang="ja-JP" sz="1100" b="0" i="0">
              <a:solidFill>
                <a:schemeClr val="tx1"/>
              </a:solidFill>
              <a:effectLst/>
              <a:latin typeface="+mn-lt"/>
              <a:ea typeface="+mn-ea"/>
              <a:cs typeface="+mn-cs"/>
            </a:rPr>
            <a:t>プルダウンリストより選択してください。</a:t>
          </a:r>
          <a:endParaRPr lang="en-US" altLang="ja-JP" sz="1100" b="0" i="0">
            <a:solidFill>
              <a:schemeClr val="tx1"/>
            </a:solidFill>
            <a:effectLst/>
            <a:latin typeface="+mn-lt"/>
            <a:ea typeface="+mn-ea"/>
            <a:cs typeface="+mn-cs"/>
          </a:endParaRPr>
        </a:p>
        <a:p>
          <a:r>
            <a:rPr kumimoji="1" lang="ja-JP" altLang="en-US" sz="1100" b="0" i="0">
              <a:solidFill>
                <a:schemeClr val="tx1"/>
              </a:solidFill>
              <a:effectLst/>
              <a:latin typeface="+mn-lt"/>
              <a:ea typeface="+mn-ea"/>
              <a:cs typeface="+mn-cs"/>
            </a:rPr>
            <a:t>プルダウンリストはセル選択時に表示される「セルの右側の▼」をクリックすることでプルダウンを展開できます。</a:t>
          </a:r>
          <a:endParaRPr kumimoji="1" lang="en-US" altLang="ja-JP" sz="1100">
            <a:solidFill>
              <a:schemeClr val="tx1"/>
            </a:solidFill>
            <a:latin typeface="+mn-lt"/>
            <a:ea typeface="+mn-ea"/>
          </a:endParaRPr>
        </a:p>
        <a:p>
          <a:r>
            <a:rPr kumimoji="1" lang="ja-JP" altLang="en-US" sz="1100">
              <a:solidFill>
                <a:schemeClr val="tx1"/>
              </a:solidFill>
              <a:latin typeface="+mn-lt"/>
              <a:ea typeface="+mn-ea"/>
            </a:rPr>
            <a:t>また、セルに先頭の文字を入力すると、</a:t>
          </a:r>
          <a:r>
            <a:rPr kumimoji="1" lang="ja-JP" altLang="ja-JP" sz="1100">
              <a:solidFill>
                <a:schemeClr val="tx1"/>
              </a:solidFill>
              <a:effectLst/>
              <a:latin typeface="+mn-lt"/>
              <a:ea typeface="+mn-ea"/>
              <a:cs typeface="+mn-cs"/>
            </a:rPr>
            <a:t>プルダウン</a:t>
          </a:r>
          <a:r>
            <a:rPr kumimoji="1" lang="ja-JP" altLang="en-US" sz="1100">
              <a:solidFill>
                <a:schemeClr val="tx1"/>
              </a:solidFill>
              <a:effectLst/>
              <a:latin typeface="+mn-lt"/>
              <a:ea typeface="+mn-ea"/>
              <a:cs typeface="+mn-cs"/>
            </a:rPr>
            <a:t>の</a:t>
          </a:r>
          <a:r>
            <a:rPr kumimoji="1" lang="ja-JP" altLang="en-US" sz="1100">
              <a:solidFill>
                <a:schemeClr val="tx1"/>
              </a:solidFill>
              <a:latin typeface="+mn-lt"/>
              <a:ea typeface="+mn-ea"/>
            </a:rPr>
            <a:t>候補を表示します。</a:t>
          </a:r>
          <a:endParaRPr kumimoji="1" lang="en-US" altLang="ja-JP" sz="1100">
            <a:solidFill>
              <a:schemeClr val="tx1"/>
            </a:solidFill>
            <a:latin typeface="+mn-lt"/>
            <a:ea typeface="+mn-ea"/>
          </a:endParaRPr>
        </a:p>
        <a:p>
          <a:r>
            <a:rPr kumimoji="1" lang="ja-JP" altLang="en-US" sz="1100">
              <a:solidFill>
                <a:schemeClr val="tx1"/>
              </a:solidFill>
              <a:latin typeface="+mn-lt"/>
              <a:ea typeface="+mn-ea"/>
            </a:rPr>
            <a:t>値をコピーして貼付けができない場合は対象のセルを</a:t>
          </a:r>
          <a:r>
            <a:rPr kumimoji="1" lang="ja-JP" altLang="en-US" sz="1100">
              <a:solidFill>
                <a:schemeClr val="tx1"/>
              </a:solidFill>
              <a:latin typeface="+mn-ea"/>
              <a:ea typeface="+mn-ea"/>
            </a:rPr>
            <a:t>選択後に</a:t>
          </a:r>
          <a:r>
            <a:rPr kumimoji="1" lang="en-US" altLang="ja-JP" sz="1100">
              <a:solidFill>
                <a:schemeClr val="tx1"/>
              </a:solidFill>
              <a:latin typeface="+mn-ea"/>
              <a:ea typeface="+mn-ea"/>
            </a:rPr>
            <a:t>[F2]</a:t>
          </a:r>
          <a:r>
            <a:rPr kumimoji="1" lang="ja-JP" altLang="en-US" sz="1100">
              <a:solidFill>
                <a:schemeClr val="tx1"/>
              </a:solidFill>
              <a:latin typeface="+mn-ea"/>
              <a:ea typeface="+mn-ea"/>
            </a:rPr>
            <a:t>を</a:t>
          </a:r>
          <a:r>
            <a:rPr kumimoji="1" lang="ja-JP" altLang="en-US" sz="1100">
              <a:solidFill>
                <a:schemeClr val="tx1"/>
              </a:solidFill>
              <a:latin typeface="+mn-lt"/>
              <a:ea typeface="+mn-ea"/>
            </a:rPr>
            <a:t>押してセル編集状態にしてから貼付けを実行してください。</a:t>
          </a:r>
          <a:endParaRPr kumimoji="1" lang="en-US" altLang="ja-JP" sz="1100">
            <a:solidFill>
              <a:schemeClr val="tx1"/>
            </a:solidFill>
            <a:latin typeface="+mn-lt"/>
            <a:ea typeface="+mn-ea"/>
          </a:endParaRPr>
        </a:p>
        <a:p>
          <a:endParaRPr kumimoji="1" lang="en-US" altLang="ja-JP" sz="1100">
            <a:solidFill>
              <a:schemeClr val="tx1"/>
            </a:solidFill>
            <a:latin typeface="+mn-lt"/>
            <a:ea typeface="+mn-ea"/>
          </a:endParaRPr>
        </a:p>
        <a:p>
          <a:r>
            <a:rPr kumimoji="1" lang="ja-JP" altLang="en-US" sz="1100" b="1">
              <a:solidFill>
                <a:schemeClr val="tx1"/>
              </a:solidFill>
              <a:latin typeface="+mn-lt"/>
              <a:ea typeface="+mn-ea"/>
            </a:rPr>
            <a:t>①工事情報入力項目／③納入規格項目</a:t>
          </a:r>
          <a:endParaRPr kumimoji="1" lang="en-US" altLang="ja-JP" sz="1100" b="1">
            <a:solidFill>
              <a:schemeClr val="tx1"/>
            </a:solidFill>
            <a:latin typeface="+mn-lt"/>
            <a:ea typeface="+mn-ea"/>
          </a:endParaRPr>
        </a:p>
        <a:p>
          <a:pPr marL="180000" indent="0"/>
          <a:r>
            <a:rPr kumimoji="1" lang="ja-JP" altLang="en-US" sz="1100">
              <a:solidFill>
                <a:schemeClr val="tx1"/>
              </a:solidFill>
              <a:latin typeface="+mn-lt"/>
              <a:ea typeface="+mn-ea"/>
              <a:cs typeface="+mn-cs"/>
            </a:rPr>
            <a:t>プルダウンリストになっており、項目を選択するごとに表示される候補が順次絞り込まれます。なお、どの項目から選択しても各項目の表示内容は反映されます。</a:t>
          </a:r>
          <a:endParaRPr kumimoji="1" lang="en-US" altLang="ja-JP" sz="1100">
            <a:solidFill>
              <a:schemeClr val="tx1"/>
            </a:solidFill>
            <a:latin typeface="+mn-lt"/>
            <a:ea typeface="+mn-ea"/>
            <a:cs typeface="+mn-cs"/>
          </a:endParaRPr>
        </a:p>
        <a:p>
          <a:endParaRPr kumimoji="1" lang="en-US" altLang="ja-JP" sz="700">
            <a:solidFill>
              <a:schemeClr val="tx1"/>
            </a:solidFill>
            <a:latin typeface="+mn-lt"/>
            <a:ea typeface="+mn-ea"/>
          </a:endParaRPr>
        </a:p>
        <a:p>
          <a:r>
            <a:rPr kumimoji="1" lang="ja-JP" altLang="en-US" sz="1100" b="1">
              <a:solidFill>
                <a:schemeClr val="tx1"/>
              </a:solidFill>
              <a:latin typeface="+mn-lt"/>
              <a:ea typeface="+mn-ea"/>
            </a:rPr>
            <a:t>②希望納入項目</a:t>
          </a:r>
          <a:endParaRPr kumimoji="1" lang="en-US" altLang="ja-JP" sz="1100" b="1">
            <a:solidFill>
              <a:schemeClr val="tx1"/>
            </a:solidFill>
            <a:latin typeface="+mn-lt"/>
            <a:ea typeface="+mn-ea"/>
          </a:endParaRPr>
        </a:p>
        <a:p>
          <a:pPr marL="180000" indent="0"/>
          <a:r>
            <a:rPr kumimoji="1" lang="ja-JP" altLang="en-US" sz="1100">
              <a:solidFill>
                <a:schemeClr val="tx1"/>
              </a:solidFill>
              <a:latin typeface="+mn-lt"/>
              <a:ea typeface="+mn-ea"/>
              <a:cs typeface="+mn-cs"/>
            </a:rPr>
            <a:t>希望納入項目を入力すると、希望日ごとの希望量の合計から残出荷可能量を表示します。</a:t>
          </a:r>
          <a:endParaRPr kumimoji="1" lang="en-US" altLang="ja-JP" sz="1100">
            <a:solidFill>
              <a:schemeClr val="tx1"/>
            </a:solidFill>
            <a:latin typeface="+mn-lt"/>
            <a:ea typeface="+mn-ea"/>
            <a:cs typeface="+mn-cs"/>
          </a:endParaRPr>
        </a:p>
        <a:p>
          <a:pPr marL="180000" indent="0" fontAlgn="t"/>
          <a:r>
            <a:rPr kumimoji="1" lang="ja-JP" altLang="en-US" sz="1100">
              <a:solidFill>
                <a:schemeClr val="tx1"/>
              </a:solidFill>
              <a:latin typeface="+mn-lt"/>
              <a:ea typeface="+mn-ea"/>
              <a:cs typeface="+mn-cs"/>
            </a:rPr>
            <a:t>集計画面の結果を参考に日程、希望量を調整してください。</a:t>
          </a:r>
        </a:p>
        <a:p>
          <a:pPr marL="180000" indent="0" fontAlgn="t"/>
          <a:r>
            <a:rPr kumimoji="1" lang="ja-JP" altLang="en-US" sz="1100">
              <a:solidFill>
                <a:schemeClr val="tx1"/>
              </a:solidFill>
              <a:latin typeface="+mn-lt"/>
              <a:ea typeface="+mn-ea"/>
              <a:cs typeface="+mn-cs"/>
            </a:rPr>
            <a:t>プラント設定量を超過すると入力値が赤色になります。</a:t>
          </a:r>
          <a:endParaRPr kumimoji="1" lang="en-US" altLang="ja-JP" sz="1100">
            <a:solidFill>
              <a:schemeClr val="tx1"/>
            </a:solidFill>
            <a:latin typeface="+mn-lt"/>
            <a:ea typeface="+mn-ea"/>
            <a:cs typeface="+mn-cs"/>
          </a:endParaRPr>
        </a:p>
        <a:p>
          <a:pPr marL="180000" indent="0" fontAlgn="t"/>
          <a:r>
            <a:rPr kumimoji="1" lang="ja-JP" altLang="en-US" sz="1100">
              <a:solidFill>
                <a:schemeClr val="tx1"/>
              </a:solidFill>
              <a:latin typeface="+mn-lt"/>
              <a:ea typeface="+mn-ea"/>
              <a:cs typeface="+mn-cs"/>
            </a:rPr>
            <a:t>希望日</a:t>
          </a:r>
          <a:r>
            <a:rPr kumimoji="1" lang="ja-JP" altLang="en-US" sz="1100">
              <a:solidFill>
                <a:schemeClr val="tx1"/>
              </a:solidFill>
              <a:latin typeface="+mn-ea"/>
              <a:ea typeface="+mn-ea"/>
              <a:cs typeface="+mn-cs"/>
            </a:rPr>
            <a:t>は </a:t>
          </a:r>
          <a:r>
            <a:rPr kumimoji="1" lang="en-US" altLang="ja-JP" sz="1100">
              <a:solidFill>
                <a:schemeClr val="tx1"/>
              </a:solidFill>
              <a:latin typeface="+mn-ea"/>
              <a:ea typeface="+mn-ea"/>
              <a:cs typeface="+mn-cs"/>
            </a:rPr>
            <a:t>yyyy/mm/dd</a:t>
          </a:r>
          <a:r>
            <a:rPr kumimoji="1" lang="ja-JP" altLang="en-US" sz="1100">
              <a:solidFill>
                <a:schemeClr val="tx1"/>
              </a:solidFill>
              <a:latin typeface="+mn-ea"/>
              <a:ea typeface="+mn-ea"/>
              <a:cs typeface="+mn-cs"/>
            </a:rPr>
            <a:t>形式（例：</a:t>
          </a:r>
          <a:r>
            <a:rPr kumimoji="1" lang="en-US" altLang="ja-JP" sz="1100">
              <a:solidFill>
                <a:schemeClr val="tx1"/>
              </a:solidFill>
              <a:latin typeface="+mn-ea"/>
              <a:ea typeface="+mn-ea"/>
              <a:cs typeface="+mn-cs"/>
            </a:rPr>
            <a:t>2026/01/30</a:t>
          </a:r>
          <a:r>
            <a:rPr kumimoji="1" lang="ja-JP" altLang="en-US" sz="1100">
              <a:solidFill>
                <a:schemeClr val="tx1"/>
              </a:solidFill>
              <a:latin typeface="+mn-ea"/>
              <a:ea typeface="+mn-ea"/>
              <a:cs typeface="+mn-cs"/>
            </a:rPr>
            <a:t>） で入力</a:t>
          </a:r>
          <a:r>
            <a:rPr kumimoji="1" lang="ja-JP" altLang="en-US" sz="1100">
              <a:solidFill>
                <a:schemeClr val="tx1"/>
              </a:solidFill>
              <a:latin typeface="+mn-lt"/>
              <a:ea typeface="+mn-ea"/>
              <a:cs typeface="+mn-cs"/>
            </a:rPr>
            <a:t>してください。</a:t>
          </a:r>
        </a:p>
        <a:p>
          <a:endParaRPr kumimoji="1" lang="en-US" altLang="ja-JP" sz="700">
            <a:solidFill>
              <a:schemeClr val="tx1"/>
            </a:solidFill>
            <a:latin typeface="+mn-lt"/>
            <a:ea typeface="+mn-ea"/>
          </a:endParaRPr>
        </a:p>
        <a:p>
          <a:r>
            <a:rPr kumimoji="1" lang="ja-JP" altLang="en-US" sz="1100" b="1">
              <a:solidFill>
                <a:schemeClr val="tx1"/>
              </a:solidFill>
              <a:latin typeface="+mn-lt"/>
              <a:ea typeface="+mn-ea"/>
            </a:rPr>
            <a:t>④納入先項目</a:t>
          </a:r>
          <a:endParaRPr kumimoji="1" lang="en-US" altLang="ja-JP" sz="1100" b="1">
            <a:solidFill>
              <a:schemeClr val="tx1"/>
            </a:solidFill>
            <a:latin typeface="+mn-lt"/>
            <a:ea typeface="+mn-ea"/>
          </a:endParaRPr>
        </a:p>
        <a:p>
          <a:pPr marL="180000" indent="0" fontAlgn="t"/>
          <a:r>
            <a:rPr kumimoji="1" lang="ja-JP" altLang="en-US" sz="1100">
              <a:solidFill>
                <a:schemeClr val="tx1"/>
              </a:solidFill>
              <a:latin typeface="+mn-lt"/>
              <a:ea typeface="+mn-ea"/>
              <a:cs typeface="+mn-cs"/>
            </a:rPr>
            <a:t>納入住所は、該当工事で過去に納入した住所と座標をプルダウンリストで表示します。（工事名が一致しない場合、一度も登録していない工事は表示されません。） </a:t>
          </a:r>
          <a:endParaRPr kumimoji="1" lang="en-US" altLang="ja-JP" sz="1100">
            <a:solidFill>
              <a:schemeClr val="tx1"/>
            </a:solidFill>
            <a:latin typeface="+mn-lt"/>
            <a:ea typeface="+mn-ea"/>
            <a:cs typeface="+mn-cs"/>
          </a:endParaRPr>
        </a:p>
        <a:p>
          <a:pPr marL="180000" indent="0" fontAlgn="t"/>
          <a:r>
            <a:rPr kumimoji="1" lang="ja-JP" altLang="en-US" sz="1100">
              <a:solidFill>
                <a:schemeClr val="tx1"/>
              </a:solidFill>
              <a:latin typeface="+mn-lt"/>
              <a:ea typeface="+mn-ea"/>
              <a:cs typeface="+mn-cs"/>
            </a:rPr>
            <a:t>プルダウンにない場合は新規入力してください。</a:t>
          </a:r>
        </a:p>
        <a:p>
          <a:pPr marL="180000" indent="0" fontAlgn="t"/>
          <a:r>
            <a:rPr kumimoji="1" lang="ja-JP" altLang="ja-JP" sz="1100">
              <a:solidFill>
                <a:schemeClr val="tx1"/>
              </a:solidFill>
              <a:latin typeface="+mn-lt"/>
              <a:ea typeface="+mn-ea"/>
              <a:cs typeface="+mn-cs"/>
            </a:rPr>
            <a:t>「</a:t>
          </a:r>
          <a:r>
            <a:rPr kumimoji="1" lang="en-US" altLang="ja-JP" sz="1100">
              <a:solidFill>
                <a:schemeClr val="tx1"/>
              </a:solidFill>
              <a:latin typeface="+mn-lt"/>
              <a:ea typeface="+mn-ea"/>
              <a:cs typeface="+mn-cs"/>
            </a:rPr>
            <a:t>Google </a:t>
          </a:r>
          <a:r>
            <a:rPr kumimoji="1" lang="ja-JP" altLang="ja-JP" sz="1100">
              <a:solidFill>
                <a:schemeClr val="tx1"/>
              </a:solidFill>
              <a:latin typeface="+mn-lt"/>
              <a:ea typeface="+mn-ea"/>
              <a:cs typeface="+mn-cs"/>
            </a:rPr>
            <a:t>マップで表示」はハイパーリンクとなっておりますので、クリックして詳細な位置の確認、座標入力にご活用ください。</a:t>
          </a:r>
          <a:endParaRPr kumimoji="1" lang="en-US" altLang="ja-JP" sz="1100">
            <a:solidFill>
              <a:schemeClr val="tx1"/>
            </a:solidFill>
            <a:latin typeface="+mn-lt"/>
            <a:ea typeface="+mn-ea"/>
            <a:cs typeface="+mn-cs"/>
          </a:endParaRPr>
        </a:p>
      </xdr:txBody>
    </xdr:sp>
    <xdr:clientData/>
  </xdr:oneCellAnchor>
  <xdr:twoCellAnchor editAs="oneCell">
    <xdr:from>
      <xdr:col>0</xdr:col>
      <xdr:colOff>112058</xdr:colOff>
      <xdr:row>15</xdr:row>
      <xdr:rowOff>220086</xdr:rowOff>
    </xdr:from>
    <xdr:to>
      <xdr:col>5</xdr:col>
      <xdr:colOff>336176</xdr:colOff>
      <xdr:row>28</xdr:row>
      <xdr:rowOff>38</xdr:rowOff>
    </xdr:to>
    <xdr:pic>
      <xdr:nvPicPr>
        <xdr:cNvPr id="43" name="入力画面2">
          <a:extLst>
            <a:ext uri="{FF2B5EF4-FFF2-40B4-BE49-F238E27FC236}">
              <a16:creationId xmlns:a16="http://schemas.microsoft.com/office/drawing/2014/main" id="{68750D82-B8FC-41FE-85F6-3F8F943C9FF1}"/>
            </a:ext>
          </a:extLst>
        </xdr:cNvPr>
        <xdr:cNvPicPr>
          <a:picLocks noChangeAspect="1"/>
        </xdr:cNvPicPr>
      </xdr:nvPicPr>
      <xdr:blipFill rotWithShape="1">
        <a:blip xmlns:r="http://schemas.openxmlformats.org/officeDocument/2006/relationships" r:embed="rId6"/>
        <a:srcRect l="883" r="865"/>
        <a:stretch>
          <a:fillRect/>
        </a:stretch>
      </xdr:blipFill>
      <xdr:spPr>
        <a:xfrm>
          <a:off x="112058" y="4172961"/>
          <a:ext cx="5081868" cy="2875577"/>
        </a:xfrm>
        <a:prstGeom prst="rect">
          <a:avLst/>
        </a:prstGeom>
        <a:ln>
          <a:solidFill>
            <a:schemeClr val="tx1"/>
          </a:solidFill>
        </a:ln>
      </xdr:spPr>
    </xdr:pic>
    <xdr:clientData/>
  </xdr:twoCellAnchor>
  <xdr:twoCellAnchor>
    <xdr:from>
      <xdr:col>0</xdr:col>
      <xdr:colOff>19050</xdr:colOff>
      <xdr:row>1</xdr:row>
      <xdr:rowOff>76200</xdr:rowOff>
    </xdr:from>
    <xdr:to>
      <xdr:col>1</xdr:col>
      <xdr:colOff>442632</xdr:colOff>
      <xdr:row>2</xdr:row>
      <xdr:rowOff>9603</xdr:rowOff>
    </xdr:to>
    <xdr:sp macro="" textlink="">
      <xdr:nvSpPr>
        <xdr:cNvPr id="66" name="テキスト ボックス 65">
          <a:extLst>
            <a:ext uri="{FF2B5EF4-FFF2-40B4-BE49-F238E27FC236}">
              <a16:creationId xmlns:a16="http://schemas.microsoft.com/office/drawing/2014/main" id="{08C19CF7-136B-4349-8B39-34BB997D44A1}"/>
            </a:ext>
          </a:extLst>
        </xdr:cNvPr>
        <xdr:cNvSpPr txBox="1"/>
      </xdr:nvSpPr>
      <xdr:spPr>
        <a:xfrm>
          <a:off x="19050" y="552450"/>
          <a:ext cx="1395132" cy="314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a:solidFill>
                <a:srgbClr val="0000FF"/>
              </a:solidFill>
              <a:latin typeface="HGS創英角ｺﾞｼｯｸUB" panose="020B0900000000000000" pitchFamily="50" charset="-128"/>
              <a:ea typeface="HGS創英角ｺﾞｼｯｸUB" panose="020B0900000000000000" pitchFamily="50" charset="-128"/>
            </a:rPr>
            <a:t>入力画面</a:t>
          </a:r>
          <a:r>
            <a:rPr kumimoji="1" lang="en-US" altLang="ja-JP" sz="140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145676</xdr:colOff>
      <xdr:row>31</xdr:row>
      <xdr:rowOff>224118</xdr:rowOff>
    </xdr:from>
    <xdr:to>
      <xdr:col>0</xdr:col>
      <xdr:colOff>268941</xdr:colOff>
      <xdr:row>32</xdr:row>
      <xdr:rowOff>89647</xdr:rowOff>
    </xdr:to>
    <xdr:sp macro="" textlink="">
      <xdr:nvSpPr>
        <xdr:cNvPr id="70" name="正方形/長方形 69">
          <a:extLst>
            <a:ext uri="{FF2B5EF4-FFF2-40B4-BE49-F238E27FC236}">
              <a16:creationId xmlns:a16="http://schemas.microsoft.com/office/drawing/2014/main" id="{8B1CBC3A-BE33-1F76-3AE2-06A964E5C8A4}"/>
            </a:ext>
          </a:extLst>
        </xdr:cNvPr>
        <xdr:cNvSpPr/>
      </xdr:nvSpPr>
      <xdr:spPr>
        <a:xfrm>
          <a:off x="145676" y="7911353"/>
          <a:ext cx="123265" cy="10085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111125</xdr:colOff>
      <xdr:row>2</xdr:row>
      <xdr:rowOff>61234</xdr:rowOff>
    </xdr:from>
    <xdr:to>
      <xdr:col>5</xdr:col>
      <xdr:colOff>304714</xdr:colOff>
      <xdr:row>14</xdr:row>
      <xdr:rowOff>22616</xdr:rowOff>
    </xdr:to>
    <xdr:grpSp>
      <xdr:nvGrpSpPr>
        <xdr:cNvPr id="44" name="入力画面1">
          <a:extLst>
            <a:ext uri="{FF2B5EF4-FFF2-40B4-BE49-F238E27FC236}">
              <a16:creationId xmlns:a16="http://schemas.microsoft.com/office/drawing/2014/main" id="{59111526-71D3-41AF-A961-2C36BCCC2520}"/>
            </a:ext>
          </a:extLst>
        </xdr:cNvPr>
        <xdr:cNvGrpSpPr/>
      </xdr:nvGrpSpPr>
      <xdr:grpSpPr>
        <a:xfrm>
          <a:off x="111125" y="921659"/>
          <a:ext cx="5051339" cy="2704582"/>
          <a:chOff x="111125" y="924087"/>
          <a:chExt cx="5068148" cy="2785264"/>
        </a:xfrm>
      </xdr:grpSpPr>
      <xdr:pic>
        <xdr:nvPicPr>
          <xdr:cNvPr id="45" name="図 44">
            <a:extLst>
              <a:ext uri="{FF2B5EF4-FFF2-40B4-BE49-F238E27FC236}">
                <a16:creationId xmlns:a16="http://schemas.microsoft.com/office/drawing/2014/main" id="{DFDDC11E-48D7-D91B-C041-EF20E3670FC1}"/>
              </a:ext>
            </a:extLst>
          </xdr:cNvPr>
          <xdr:cNvPicPr>
            <a:picLocks noChangeAspect="1"/>
          </xdr:cNvPicPr>
        </xdr:nvPicPr>
        <xdr:blipFill>
          <a:blip xmlns:r="http://schemas.openxmlformats.org/officeDocument/2006/relationships" r:embed="rId7"/>
          <a:stretch>
            <a:fillRect/>
          </a:stretch>
        </xdr:blipFill>
        <xdr:spPr>
          <a:xfrm>
            <a:off x="111125" y="924087"/>
            <a:ext cx="5068148" cy="2785264"/>
          </a:xfrm>
          <a:prstGeom prst="rect">
            <a:avLst/>
          </a:prstGeom>
          <a:ln>
            <a:solidFill>
              <a:schemeClr val="tx1"/>
            </a:solidFill>
          </a:ln>
        </xdr:spPr>
      </xdr:pic>
      <xdr:grpSp>
        <xdr:nvGrpSpPr>
          <xdr:cNvPr id="46" name="入力画面1">
            <a:extLst>
              <a:ext uri="{FF2B5EF4-FFF2-40B4-BE49-F238E27FC236}">
                <a16:creationId xmlns:a16="http://schemas.microsoft.com/office/drawing/2014/main" id="{ECF2567C-17EE-502E-B046-33E361501815}"/>
              </a:ext>
            </a:extLst>
          </xdr:cNvPr>
          <xdr:cNvGrpSpPr/>
        </xdr:nvGrpSpPr>
        <xdr:grpSpPr>
          <a:xfrm>
            <a:off x="266388" y="1366670"/>
            <a:ext cx="4580974" cy="2211158"/>
            <a:chOff x="265016" y="1377584"/>
            <a:chExt cx="4539644" cy="2304517"/>
          </a:xfrm>
        </xdr:grpSpPr>
        <xdr:grpSp>
          <xdr:nvGrpSpPr>
            <xdr:cNvPr id="47" name="グループ化 46">
              <a:extLst>
                <a:ext uri="{FF2B5EF4-FFF2-40B4-BE49-F238E27FC236}">
                  <a16:creationId xmlns:a16="http://schemas.microsoft.com/office/drawing/2014/main" id="{64E9F0C3-478C-F7EF-1AA3-7EFB38E27E4E}"/>
                </a:ext>
              </a:extLst>
            </xdr:cNvPr>
            <xdr:cNvGrpSpPr/>
          </xdr:nvGrpSpPr>
          <xdr:grpSpPr>
            <a:xfrm>
              <a:off x="265016" y="1377584"/>
              <a:ext cx="4539644" cy="2304517"/>
              <a:chOff x="201145" y="592905"/>
              <a:chExt cx="4624107" cy="2211158"/>
            </a:xfrm>
          </xdr:grpSpPr>
          <xdr:sp macro="" textlink="">
            <xdr:nvSpPr>
              <xdr:cNvPr id="58" name="テキスト ボックス 57">
                <a:extLst>
                  <a:ext uri="{FF2B5EF4-FFF2-40B4-BE49-F238E27FC236}">
                    <a16:creationId xmlns:a16="http://schemas.microsoft.com/office/drawing/2014/main" id="{DB3A9B07-D600-5BFF-7811-59ED71C76189}"/>
                  </a:ext>
                </a:extLst>
              </xdr:cNvPr>
              <xdr:cNvSpPr txBox="1"/>
            </xdr:nvSpPr>
            <xdr:spPr>
              <a:xfrm>
                <a:off x="4453778" y="615763"/>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①</a:t>
                </a:r>
              </a:p>
            </xdr:txBody>
          </xdr:sp>
          <xdr:sp macro="" textlink="">
            <xdr:nvSpPr>
              <xdr:cNvPr id="59" name="吹き出し: 四角形 58">
                <a:extLst>
                  <a:ext uri="{FF2B5EF4-FFF2-40B4-BE49-F238E27FC236}">
                    <a16:creationId xmlns:a16="http://schemas.microsoft.com/office/drawing/2014/main" id="{8B437476-2C19-A9B9-B570-7182EC95D674}"/>
                  </a:ext>
                </a:extLst>
              </xdr:cNvPr>
              <xdr:cNvSpPr/>
            </xdr:nvSpPr>
            <xdr:spPr>
              <a:xfrm>
                <a:off x="201145" y="592905"/>
                <a:ext cx="3917536" cy="594745"/>
              </a:xfrm>
              <a:prstGeom prst="wedgeRectCallout">
                <a:avLst>
                  <a:gd name="adj1" fmla="val 59112"/>
                  <a:gd name="adj2" fmla="val 528"/>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テキスト ボックス 59">
                <a:extLst>
                  <a:ext uri="{FF2B5EF4-FFF2-40B4-BE49-F238E27FC236}">
                    <a16:creationId xmlns:a16="http://schemas.microsoft.com/office/drawing/2014/main" id="{1A5B19A5-29FE-A0AD-4F7C-2C467525F62F}"/>
                  </a:ext>
                </a:extLst>
              </xdr:cNvPr>
              <xdr:cNvSpPr txBox="1"/>
            </xdr:nvSpPr>
            <xdr:spPr>
              <a:xfrm>
                <a:off x="4453778" y="1400736"/>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②</a:t>
                </a:r>
              </a:p>
            </xdr:txBody>
          </xdr:sp>
          <xdr:sp macro="" textlink="">
            <xdr:nvSpPr>
              <xdr:cNvPr id="61" name="吹き出し: 四角形 60">
                <a:extLst>
                  <a:ext uri="{FF2B5EF4-FFF2-40B4-BE49-F238E27FC236}">
                    <a16:creationId xmlns:a16="http://schemas.microsoft.com/office/drawing/2014/main" id="{18907DF3-6AC3-BA3A-CEED-52A67C652A5D}"/>
                  </a:ext>
                </a:extLst>
              </xdr:cNvPr>
              <xdr:cNvSpPr/>
            </xdr:nvSpPr>
            <xdr:spPr>
              <a:xfrm>
                <a:off x="211197" y="1468683"/>
                <a:ext cx="3922052" cy="431354"/>
              </a:xfrm>
              <a:prstGeom prst="wedgeRectCallout">
                <a:avLst>
                  <a:gd name="adj1" fmla="val 57992"/>
                  <a:gd name="adj2" fmla="val 5269"/>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8EDD26CA-21A0-EA23-6EC4-BB15AEAAD2F6}"/>
                  </a:ext>
                </a:extLst>
              </xdr:cNvPr>
              <xdr:cNvSpPr txBox="1"/>
            </xdr:nvSpPr>
            <xdr:spPr>
              <a:xfrm>
                <a:off x="4453778" y="1832162"/>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③</a:t>
                </a:r>
              </a:p>
            </xdr:txBody>
          </xdr:sp>
          <xdr:sp macro="" textlink="">
            <xdr:nvSpPr>
              <xdr:cNvPr id="63" name="吹き出し: 四角形 62">
                <a:extLst>
                  <a:ext uri="{FF2B5EF4-FFF2-40B4-BE49-F238E27FC236}">
                    <a16:creationId xmlns:a16="http://schemas.microsoft.com/office/drawing/2014/main" id="{ED21949E-896D-F0DC-458C-EA96077133B4}"/>
                  </a:ext>
                </a:extLst>
              </xdr:cNvPr>
              <xdr:cNvSpPr/>
            </xdr:nvSpPr>
            <xdr:spPr>
              <a:xfrm>
                <a:off x="214031" y="1900036"/>
                <a:ext cx="3917536" cy="444426"/>
              </a:xfrm>
              <a:prstGeom prst="wedgeRectCallout">
                <a:avLst>
                  <a:gd name="adj1" fmla="val 57058"/>
                  <a:gd name="adj2" fmla="val 2144"/>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4" name="テキスト ボックス 63">
                <a:extLst>
                  <a:ext uri="{FF2B5EF4-FFF2-40B4-BE49-F238E27FC236}">
                    <a16:creationId xmlns:a16="http://schemas.microsoft.com/office/drawing/2014/main" id="{40D64A5D-5354-7D29-15EE-7CDE38581E59}"/>
                  </a:ext>
                </a:extLst>
              </xdr:cNvPr>
              <xdr:cNvSpPr txBox="1"/>
            </xdr:nvSpPr>
            <xdr:spPr>
              <a:xfrm>
                <a:off x="4453778" y="2282638"/>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④</a:t>
                </a:r>
              </a:p>
            </xdr:txBody>
          </xdr:sp>
          <xdr:sp macro="" textlink="">
            <xdr:nvSpPr>
              <xdr:cNvPr id="65" name="吹き出し: 四角形 64">
                <a:extLst>
                  <a:ext uri="{FF2B5EF4-FFF2-40B4-BE49-F238E27FC236}">
                    <a16:creationId xmlns:a16="http://schemas.microsoft.com/office/drawing/2014/main" id="{6C909A00-616B-6B9B-18B9-67D60C22E05E}"/>
                  </a:ext>
                </a:extLst>
              </xdr:cNvPr>
              <xdr:cNvSpPr/>
            </xdr:nvSpPr>
            <xdr:spPr>
              <a:xfrm>
                <a:off x="223557" y="2472578"/>
                <a:ext cx="3917536" cy="317687"/>
              </a:xfrm>
              <a:prstGeom prst="wedgeRectCallout">
                <a:avLst>
                  <a:gd name="adj1" fmla="val 57432"/>
                  <a:gd name="adj2" fmla="val 2788"/>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8" name="フローチャート: 組合せ 47">
              <a:extLst>
                <a:ext uri="{FF2B5EF4-FFF2-40B4-BE49-F238E27FC236}">
                  <a16:creationId xmlns:a16="http://schemas.microsoft.com/office/drawing/2014/main" id="{6C00A878-7B7F-7D2D-686F-39037AF96092}"/>
                </a:ext>
              </a:extLst>
            </xdr:cNvPr>
            <xdr:cNvSpPr/>
          </xdr:nvSpPr>
          <xdr:spPr>
            <a:xfrm>
              <a:off x="1899924" y="1424906"/>
              <a:ext cx="130303" cy="11942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フローチャート: 組合せ 48">
              <a:extLst>
                <a:ext uri="{FF2B5EF4-FFF2-40B4-BE49-F238E27FC236}">
                  <a16:creationId xmlns:a16="http://schemas.microsoft.com/office/drawing/2014/main" id="{DE2D32D3-FEBC-CD7D-D1A1-941F40000468}"/>
                </a:ext>
              </a:extLst>
            </xdr:cNvPr>
            <xdr:cNvSpPr/>
          </xdr:nvSpPr>
          <xdr:spPr>
            <a:xfrm>
              <a:off x="1899924" y="1582750"/>
              <a:ext cx="130303" cy="113980"/>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フローチャート: 組合せ 49">
              <a:extLst>
                <a:ext uri="{FF2B5EF4-FFF2-40B4-BE49-F238E27FC236}">
                  <a16:creationId xmlns:a16="http://schemas.microsoft.com/office/drawing/2014/main" id="{4534560C-EF3E-A109-8D97-DF74702FDB09}"/>
                </a:ext>
              </a:extLst>
            </xdr:cNvPr>
            <xdr:cNvSpPr/>
          </xdr:nvSpPr>
          <xdr:spPr>
            <a:xfrm>
              <a:off x="3870238" y="1726977"/>
              <a:ext cx="130303" cy="12078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フローチャート: 組合せ 50">
              <a:extLst>
                <a:ext uri="{FF2B5EF4-FFF2-40B4-BE49-F238E27FC236}">
                  <a16:creationId xmlns:a16="http://schemas.microsoft.com/office/drawing/2014/main" id="{0BBD8790-70EC-2972-20A8-73D5B022BCF1}"/>
                </a:ext>
              </a:extLst>
            </xdr:cNvPr>
            <xdr:cNvSpPr/>
          </xdr:nvSpPr>
          <xdr:spPr>
            <a:xfrm>
              <a:off x="1899923" y="2316303"/>
              <a:ext cx="130303" cy="120783"/>
            </a:xfrm>
            <a:prstGeom prst="flowChartMerg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フローチャート: 組合せ 51">
              <a:extLst>
                <a:ext uri="{FF2B5EF4-FFF2-40B4-BE49-F238E27FC236}">
                  <a16:creationId xmlns:a16="http://schemas.microsoft.com/office/drawing/2014/main" id="{69863CDB-CE5E-D35B-39D8-549B09F419F1}"/>
                </a:ext>
              </a:extLst>
            </xdr:cNvPr>
            <xdr:cNvSpPr/>
          </xdr:nvSpPr>
          <xdr:spPr>
            <a:xfrm>
              <a:off x="1893395" y="2776209"/>
              <a:ext cx="130303" cy="120783"/>
            </a:xfrm>
            <a:prstGeom prst="flowChartMerg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フローチャート: 組合せ 52">
              <a:extLst>
                <a:ext uri="{FF2B5EF4-FFF2-40B4-BE49-F238E27FC236}">
                  <a16:creationId xmlns:a16="http://schemas.microsoft.com/office/drawing/2014/main" id="{057463EA-481C-2CF5-1D3C-945FEC10D0EB}"/>
                </a:ext>
              </a:extLst>
            </xdr:cNvPr>
            <xdr:cNvSpPr/>
          </xdr:nvSpPr>
          <xdr:spPr>
            <a:xfrm>
              <a:off x="1893395" y="2935413"/>
              <a:ext cx="130303" cy="112619"/>
            </a:xfrm>
            <a:prstGeom prst="flowChartMerg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フローチャート: 組合せ 53">
              <a:extLst>
                <a:ext uri="{FF2B5EF4-FFF2-40B4-BE49-F238E27FC236}">
                  <a16:creationId xmlns:a16="http://schemas.microsoft.com/office/drawing/2014/main" id="{2F4F37EC-5983-0E4B-947B-C091939E3129}"/>
                </a:ext>
              </a:extLst>
            </xdr:cNvPr>
            <xdr:cNvSpPr/>
          </xdr:nvSpPr>
          <xdr:spPr>
            <a:xfrm>
              <a:off x="3883293" y="3067386"/>
              <a:ext cx="130303" cy="120783"/>
            </a:xfrm>
            <a:prstGeom prst="flowChartMerg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フローチャート: 組合せ 54">
              <a:extLst>
                <a:ext uri="{FF2B5EF4-FFF2-40B4-BE49-F238E27FC236}">
                  <a16:creationId xmlns:a16="http://schemas.microsoft.com/office/drawing/2014/main" id="{ABB8EA8F-8E0A-2BE5-CAC7-698C3CE89D8C}"/>
                </a:ext>
              </a:extLst>
            </xdr:cNvPr>
            <xdr:cNvSpPr/>
          </xdr:nvSpPr>
          <xdr:spPr>
            <a:xfrm>
              <a:off x="3883293" y="3372178"/>
              <a:ext cx="130303" cy="113980"/>
            </a:xfrm>
            <a:prstGeom prst="flowChartMerge">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フローチャート: 組合せ 55">
              <a:extLst>
                <a:ext uri="{FF2B5EF4-FFF2-40B4-BE49-F238E27FC236}">
                  <a16:creationId xmlns:a16="http://schemas.microsoft.com/office/drawing/2014/main" id="{5B7C2C9B-0945-DDD3-20BB-E73D0BE77C86}"/>
                </a:ext>
              </a:extLst>
            </xdr:cNvPr>
            <xdr:cNvSpPr/>
          </xdr:nvSpPr>
          <xdr:spPr>
            <a:xfrm>
              <a:off x="3883293" y="3534103"/>
              <a:ext cx="130303" cy="120783"/>
            </a:xfrm>
            <a:prstGeom prst="flowChartMerge">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フローチャート: 組合せ 56">
              <a:extLst>
                <a:ext uri="{FF2B5EF4-FFF2-40B4-BE49-F238E27FC236}">
                  <a16:creationId xmlns:a16="http://schemas.microsoft.com/office/drawing/2014/main" id="{5C7C0FD1-AE8A-686A-A16A-20DCB1490210}"/>
                </a:ext>
              </a:extLst>
            </xdr:cNvPr>
            <xdr:cNvSpPr/>
          </xdr:nvSpPr>
          <xdr:spPr>
            <a:xfrm>
              <a:off x="1899924" y="1867660"/>
              <a:ext cx="130303" cy="11942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179294</xdr:colOff>
      <xdr:row>2</xdr:row>
      <xdr:rowOff>67235</xdr:rowOff>
    </xdr:from>
    <xdr:to>
      <xdr:col>1</xdr:col>
      <xdr:colOff>311649</xdr:colOff>
      <xdr:row>3</xdr:row>
      <xdr:rowOff>31000</xdr:rowOff>
    </xdr:to>
    <xdr:sp macro="" textlink="">
      <xdr:nvSpPr>
        <xdr:cNvPr id="67" name="テキスト ボックス 66">
          <a:extLst>
            <a:ext uri="{FF2B5EF4-FFF2-40B4-BE49-F238E27FC236}">
              <a16:creationId xmlns:a16="http://schemas.microsoft.com/office/drawing/2014/main" id="{E160A68F-8E9E-4489-87BB-2032BBB46152}"/>
            </a:ext>
          </a:extLst>
        </xdr:cNvPr>
        <xdr:cNvSpPr txBox="1"/>
      </xdr:nvSpPr>
      <xdr:spPr>
        <a:xfrm>
          <a:off x="179294" y="930088"/>
          <a:ext cx="1107267" cy="199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n>
              <a:solidFill>
                <a:schemeClr val="tx1"/>
              </a:solidFill>
            </a:ln>
          </a:endParaRPr>
        </a:p>
      </xdr:txBody>
    </xdr:sp>
    <xdr:clientData/>
  </xdr:twoCellAnchor>
  <xdr:twoCellAnchor>
    <xdr:from>
      <xdr:col>0</xdr:col>
      <xdr:colOff>108224</xdr:colOff>
      <xdr:row>15</xdr:row>
      <xdr:rowOff>222938</xdr:rowOff>
    </xdr:from>
    <xdr:to>
      <xdr:col>1</xdr:col>
      <xdr:colOff>396038</xdr:colOff>
      <xdr:row>16</xdr:row>
      <xdr:rowOff>165434</xdr:rowOff>
    </xdr:to>
    <xdr:sp macro="" textlink="">
      <xdr:nvSpPr>
        <xdr:cNvPr id="72" name="テキスト ボックス 71">
          <a:extLst>
            <a:ext uri="{FF2B5EF4-FFF2-40B4-BE49-F238E27FC236}">
              <a16:creationId xmlns:a16="http://schemas.microsoft.com/office/drawing/2014/main" id="{3C9C54FA-381D-5137-63FB-AFCCDF47D0B0}"/>
            </a:ext>
          </a:extLst>
        </xdr:cNvPr>
        <xdr:cNvSpPr txBox="1"/>
      </xdr:nvSpPr>
      <xdr:spPr>
        <a:xfrm>
          <a:off x="108224" y="4208399"/>
          <a:ext cx="1260367" cy="1831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n>
              <a:solidFill>
                <a:schemeClr val="tx1"/>
              </a:solidFill>
            </a:ln>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39651\Downloads\&#36039;&#26448;&#38656;&#32102;&#35519;&#25972;.xlsm" TargetMode="External"/><Relationship Id="rId1" Type="http://schemas.openxmlformats.org/officeDocument/2006/relationships/externalLinkPath" Target="file:///C:\Users\839651\Downloads\&#36039;&#26448;&#38656;&#32102;&#35519;&#2597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01_&#26989;&#21209;\&#36914;&#34892;&#20013;\GIS&#12464;&#12523;&#12540;&#12503;\&#40372;&#26469;&#12288;&#23567;&#30334;&#21512;\I177880_R7&#12356;&#12375;&#12363;&#12431;&#12398;&#20778;&#12375;&#12356;&#32654;&#30693;&#25972;&#20633;&#24037;&#20107;&#65288;&#35373;&#35336;&#65289;&#26989;&#21209;&#22996;&#35351;&#65288;&#29664;&#27954;&#22303;&#26408;&#65289;\&#20316;&#26989;\&#36039;&#26448;&#38656;&#35201;&#35519;&#25972;.xlsm" TargetMode="External"/><Relationship Id="rId1" Type="http://schemas.openxmlformats.org/officeDocument/2006/relationships/externalLinkPath" Target="/01_&#26989;&#21209;/&#36914;&#34892;&#20013;/GIS&#12464;&#12523;&#12540;&#12503;/&#40372;&#26469;&#12288;&#23567;&#30334;&#21512;/I177880_R7&#12356;&#12375;&#12363;&#12431;&#12398;&#20778;&#12375;&#12356;&#32654;&#30693;&#25972;&#20633;&#24037;&#20107;&#65288;&#35373;&#35336;&#65289;&#26989;&#21209;&#22996;&#35351;&#65288;&#29664;&#27954;&#22303;&#26408;&#65289;/&#20316;&#26989;/&#36039;&#26448;&#38656;&#35201;&#35519;&#2597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ッセージ"/>
      <sheetName val="利用"/>
      <sheetName val="マニュアル"/>
      <sheetName val="入力画面"/>
      <sheetName val="集計画面"/>
      <sheetName val="照会画面"/>
      <sheetName val="コード"/>
      <sheetName val="データベース"/>
      <sheetName val="抽出データ"/>
      <sheetName val="削除データ"/>
      <sheetName val="履歴データ"/>
      <sheetName val="工事一覧(生コン使用)T"/>
      <sheetName val="町座標T"/>
    </sheetNames>
    <sheetDataSet>
      <sheetData sheetId="0"/>
      <sheetData sheetId="1"/>
      <sheetData sheetId="2"/>
      <sheetData sheetId="3">
        <row r="2">
          <cell r="AB2" t="str">
            <v>若山町</v>
          </cell>
          <cell r="AC2" t="str">
            <v>あ：あ工業</v>
          </cell>
          <cell r="AD2" t="str">
            <v>テスト工事1</v>
          </cell>
          <cell r="AE2" t="str">
            <v>珠洲土木事務所</v>
          </cell>
          <cell r="AF2" t="str">
            <v>三崎町</v>
          </cell>
          <cell r="AG2" t="str">
            <v>三崎町：37.48313390465235, 137.3338766777446</v>
          </cell>
          <cell r="AI2">
            <v>18</v>
          </cell>
          <cell r="AJ2" t="str">
            <v>12-40</v>
          </cell>
          <cell r="AK2" t="str">
            <v>BB W/C≦60%</v>
          </cell>
        </row>
        <row r="3">
          <cell r="AJ3" t="str">
            <v>5-40</v>
          </cell>
          <cell r="AK3" t="str">
            <v>BB W/C≦65%</v>
          </cell>
        </row>
        <row r="4">
          <cell r="AJ4" t="str">
            <v>8-40</v>
          </cell>
          <cell r="AK4" t="str">
            <v>N  W/C≦65%</v>
          </cell>
        </row>
        <row r="5">
          <cell r="C5" t="str">
            <v>あ：あ工業</v>
          </cell>
          <cell r="AK5" t="str">
            <v>N+F(FB) W/C≦60%</v>
          </cell>
        </row>
        <row r="6">
          <cell r="C6" t="str">
            <v>珠洲土木事務所</v>
          </cell>
          <cell r="AK6" t="str">
            <v>N+F(FB) W/C≦65%</v>
          </cell>
        </row>
        <row r="7">
          <cell r="C7" t="str">
            <v>テスト工事1</v>
          </cell>
        </row>
        <row r="8">
          <cell r="C8" t="str">
            <v>若山町</v>
          </cell>
        </row>
        <row r="9">
          <cell r="C9" t="str">
            <v>珠洲市</v>
          </cell>
        </row>
        <row r="10">
          <cell r="C10" t="str">
            <v>000-0000-0000</v>
          </cell>
        </row>
        <row r="11">
          <cell r="C11" t="str">
            <v>合同生コン(株)</v>
          </cell>
        </row>
        <row r="12">
          <cell r="C12">
            <v>46112</v>
          </cell>
        </row>
        <row r="13">
          <cell r="C13">
            <v>5</v>
          </cell>
        </row>
        <row r="14">
          <cell r="C14" t="str">
            <v>18</v>
          </cell>
        </row>
        <row r="15">
          <cell r="C15" t="str">
            <v>12-40</v>
          </cell>
        </row>
        <row r="16">
          <cell r="C16" t="str">
            <v>BB W/C≦60%</v>
          </cell>
        </row>
        <row r="18">
          <cell r="C18" t="str">
            <v>三崎町</v>
          </cell>
        </row>
        <row r="19">
          <cell r="C19" t="str">
            <v>三崎町：37.48313390465235, 137.3338766777446</v>
          </cell>
        </row>
      </sheetData>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ッセージ"/>
      <sheetName val="利用"/>
      <sheetName val="マニュアル"/>
      <sheetName val="入力画面"/>
      <sheetName val="集計画面"/>
      <sheetName val="照会画面"/>
      <sheetName val="コード"/>
      <sheetName val="データベース"/>
      <sheetName val="抽出データ"/>
      <sheetName val="削除データ"/>
      <sheetName val="履歴データ"/>
      <sheetName val="工事一覧(生コン使用)T"/>
      <sheetName val="町座標T"/>
    </sheetNames>
    <sheetDataSet>
      <sheetData sheetId="0"/>
      <sheetData sheetId="1"/>
      <sheetData sheetId="2"/>
      <sheetData sheetId="3">
        <row r="2">
          <cell r="AB2" t="str">
            <v>若山町</v>
          </cell>
          <cell r="AC2" t="str">
            <v>あ：あ工業</v>
          </cell>
          <cell r="AD2" t="str">
            <v>テスト工事1</v>
          </cell>
          <cell r="AE2" t="str">
            <v>珠洲土木事務所</v>
          </cell>
          <cell r="AF2" t="str">
            <v>深見町</v>
          </cell>
          <cell r="AI2">
            <v>18</v>
          </cell>
          <cell r="AJ2" t="str">
            <v>12-25</v>
          </cell>
        </row>
        <row r="3">
          <cell r="AI3">
            <v>24</v>
          </cell>
          <cell r="AJ3" t="str">
            <v>8-25</v>
          </cell>
        </row>
        <row r="6">
          <cell r="C6" t="str">
            <v>珠洲土木事務所</v>
          </cell>
        </row>
        <row r="7">
          <cell r="C7" t="str">
            <v>テスト工事1</v>
          </cell>
        </row>
        <row r="10">
          <cell r="C10" t="str">
            <v>1</v>
          </cell>
        </row>
        <row r="11">
          <cell r="C11" t="str">
            <v>合同生コン(株)</v>
          </cell>
        </row>
        <row r="18">
          <cell r="C18" t="str">
            <v>深見町</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9DBD-B77A-4DF2-99F3-7085D7A65BF8}">
  <sheetPr>
    <tabColor rgb="FFFFFF00"/>
    <pageSetUpPr fitToPage="1"/>
  </sheetPr>
  <dimension ref="B2:N64"/>
  <sheetViews>
    <sheetView showGridLines="0" tabSelected="1" zoomScaleNormal="100" zoomScaleSheetLayoutView="115" workbookViewId="0">
      <selection activeCell="O21" sqref="O21"/>
    </sheetView>
  </sheetViews>
  <sheetFormatPr defaultColWidth="9" defaultRowHeight="20"/>
  <cols>
    <col min="1" max="1" width="3.75" style="23" customWidth="1"/>
    <col min="2" max="7" width="9" style="23"/>
    <col min="8" max="8" width="11.5" style="23" customWidth="1"/>
    <col min="9" max="9" width="13.5" style="23" customWidth="1"/>
    <col min="10" max="11" width="9" style="23"/>
    <col min="12" max="12" width="5.08203125" style="23" customWidth="1"/>
    <col min="13" max="13" width="9" style="23"/>
    <col min="14" max="14" width="23.25" style="23" hidden="1" customWidth="1"/>
    <col min="15" max="16384" width="9" style="23"/>
  </cols>
  <sheetData>
    <row r="2" spans="2:14" ht="22.5">
      <c r="B2" s="58" t="s">
        <v>69</v>
      </c>
      <c r="C2" s="59"/>
      <c r="D2" s="59"/>
      <c r="E2" s="59"/>
      <c r="F2" s="59"/>
      <c r="G2" s="59"/>
      <c r="H2" s="59"/>
      <c r="I2" s="59"/>
      <c r="J2" s="59"/>
    </row>
    <row r="3" spans="2:14">
      <c r="B3" s="59" t="s">
        <v>31</v>
      </c>
      <c r="C3" s="59"/>
      <c r="D3" s="59"/>
      <c r="E3" s="59"/>
      <c r="F3" s="59"/>
      <c r="G3" s="59"/>
      <c r="H3" s="59"/>
      <c r="I3" s="59"/>
      <c r="J3" s="59"/>
      <c r="N3" s="23" t="s">
        <v>74</v>
      </c>
    </row>
    <row r="4" spans="2:14">
      <c r="B4" s="59"/>
      <c r="C4" s="59"/>
      <c r="D4" s="59"/>
      <c r="E4" s="59"/>
      <c r="F4" s="59"/>
      <c r="G4" s="59"/>
      <c r="H4" s="59"/>
      <c r="I4" s="59"/>
      <c r="J4" s="59"/>
      <c r="N4" s="23" t="s">
        <v>83</v>
      </c>
    </row>
    <row r="5" spans="2:14">
      <c r="B5" s="59" t="s">
        <v>32</v>
      </c>
      <c r="C5" s="59"/>
      <c r="D5" s="59"/>
      <c r="E5" s="59"/>
      <c r="F5" s="59"/>
      <c r="G5" s="59"/>
      <c r="H5" s="59"/>
      <c r="I5" s="59"/>
      <c r="J5" s="59"/>
      <c r="N5" s="23" t="s">
        <v>76</v>
      </c>
    </row>
    <row r="6" spans="2:14">
      <c r="B6" s="60" t="s">
        <v>30</v>
      </c>
      <c r="C6" s="59"/>
      <c r="D6" s="59"/>
      <c r="E6" s="59"/>
      <c r="F6" s="59"/>
      <c r="G6" s="59"/>
      <c r="H6" s="59"/>
      <c r="I6" s="59"/>
      <c r="J6" s="59"/>
      <c r="N6" s="23" t="s">
        <v>75</v>
      </c>
    </row>
    <row r="7" spans="2:14">
      <c r="B7" s="59" t="s">
        <v>29</v>
      </c>
      <c r="C7" s="59"/>
      <c r="D7" s="59"/>
      <c r="E7" s="59"/>
      <c r="F7" s="59"/>
      <c r="G7" s="59"/>
      <c r="H7" s="59"/>
      <c r="I7" s="59"/>
      <c r="J7" s="59"/>
      <c r="N7" s="23" t="s">
        <v>82</v>
      </c>
    </row>
    <row r="8" spans="2:14">
      <c r="B8" s="59"/>
      <c r="C8" s="59"/>
      <c r="D8" s="59"/>
      <c r="E8" s="59"/>
      <c r="F8" s="59"/>
      <c r="G8" s="59"/>
      <c r="H8" s="59"/>
      <c r="I8" s="59"/>
      <c r="J8" s="59"/>
      <c r="N8" s="23" t="s">
        <v>45</v>
      </c>
    </row>
    <row r="9" spans="2:14">
      <c r="B9" s="59" t="s">
        <v>70</v>
      </c>
      <c r="C9" s="59"/>
      <c r="D9" s="59"/>
      <c r="E9" s="59"/>
      <c r="F9" s="59"/>
      <c r="G9" s="59"/>
      <c r="H9" s="59"/>
      <c r="I9" s="59"/>
      <c r="J9" s="59"/>
      <c r="N9" s="23" t="s">
        <v>73</v>
      </c>
    </row>
    <row r="10" spans="2:14">
      <c r="B10" s="59" t="s">
        <v>53</v>
      </c>
      <c r="C10" s="59"/>
      <c r="D10" s="59"/>
      <c r="E10" s="59"/>
      <c r="F10" s="59"/>
      <c r="G10" s="59"/>
      <c r="H10" s="59"/>
      <c r="I10" s="59"/>
      <c r="J10" s="59"/>
      <c r="N10" s="23" t="s">
        <v>77</v>
      </c>
    </row>
    <row r="11" spans="2:14">
      <c r="B11" s="59"/>
      <c r="C11" s="59"/>
      <c r="D11" s="59"/>
      <c r="E11" s="59"/>
      <c r="F11" s="59"/>
      <c r="G11" s="59"/>
      <c r="H11" s="59"/>
      <c r="I11" s="59"/>
      <c r="J11" s="59"/>
      <c r="N11" s="23" t="s">
        <v>78</v>
      </c>
    </row>
    <row r="12" spans="2:14">
      <c r="B12" s="61" t="s">
        <v>66</v>
      </c>
      <c r="C12" s="62" t="s">
        <v>65</v>
      </c>
      <c r="D12" s="62"/>
      <c r="E12" s="62"/>
      <c r="F12" s="62"/>
      <c r="G12" s="62"/>
      <c r="H12" s="63"/>
      <c r="I12" s="59"/>
      <c r="J12" s="59"/>
      <c r="N12" s="23" t="s">
        <v>79</v>
      </c>
    </row>
    <row r="13" spans="2:14">
      <c r="B13" s="64"/>
      <c r="C13" s="59" t="s">
        <v>63</v>
      </c>
      <c r="D13" s="59"/>
      <c r="E13" s="59"/>
      <c r="F13" s="59"/>
      <c r="G13" s="59"/>
      <c r="H13" s="65"/>
      <c r="I13" s="59"/>
      <c r="J13" s="59"/>
      <c r="N13" s="23" t="s">
        <v>80</v>
      </c>
    </row>
    <row r="14" spans="2:14">
      <c r="B14" s="66"/>
      <c r="C14" s="67" t="s">
        <v>64</v>
      </c>
      <c r="D14" s="67"/>
      <c r="E14" s="67"/>
      <c r="F14" s="67"/>
      <c r="G14" s="67"/>
      <c r="H14" s="68"/>
      <c r="I14" s="59"/>
      <c r="J14" s="59"/>
      <c r="N14" s="23" t="s">
        <v>81</v>
      </c>
    </row>
    <row r="15" spans="2:14">
      <c r="B15" s="59"/>
      <c r="C15" s="59"/>
      <c r="D15" s="59"/>
      <c r="E15" s="59"/>
      <c r="F15" s="59"/>
      <c r="G15" s="59"/>
      <c r="H15" s="59"/>
      <c r="I15" s="59"/>
      <c r="J15" s="59"/>
    </row>
    <row r="16" spans="2:14">
      <c r="B16" s="59" t="s">
        <v>33</v>
      </c>
      <c r="C16" s="59"/>
      <c r="D16" s="59"/>
      <c r="E16" s="59"/>
      <c r="F16" s="59"/>
      <c r="G16" s="59"/>
      <c r="H16" s="59"/>
      <c r="I16" s="59"/>
      <c r="J16" s="59"/>
      <c r="N16"/>
    </row>
    <row r="17" spans="2:14">
      <c r="B17" s="59" t="s">
        <v>34</v>
      </c>
      <c r="C17" s="59"/>
      <c r="D17" s="59"/>
      <c r="E17" s="59"/>
      <c r="F17" s="59"/>
      <c r="G17" s="59"/>
      <c r="H17" s="59"/>
      <c r="I17" s="59"/>
      <c r="J17" s="59"/>
      <c r="N17"/>
    </row>
    <row r="18" spans="2:14">
      <c r="B18" s="59" t="s">
        <v>71</v>
      </c>
      <c r="C18" s="59"/>
      <c r="D18" s="59"/>
      <c r="E18" s="59"/>
      <c r="F18" s="59"/>
      <c r="G18" s="59"/>
      <c r="H18" s="59"/>
      <c r="I18" s="59"/>
      <c r="J18" s="59"/>
      <c r="N18"/>
    </row>
    <row r="19" spans="2:14">
      <c r="N19"/>
    </row>
    <row r="20" spans="2:14">
      <c r="N20"/>
    </row>
    <row r="21" spans="2:14">
      <c r="N21"/>
    </row>
    <row r="22" spans="2:14">
      <c r="N22"/>
    </row>
    <row r="23" spans="2:14">
      <c r="N23"/>
    </row>
    <row r="24" spans="2:14">
      <c r="N24"/>
    </row>
    <row r="25" spans="2:14">
      <c r="N25"/>
    </row>
    <row r="26" spans="2:14">
      <c r="N26"/>
    </row>
    <row r="27" spans="2:14">
      <c r="N27"/>
    </row>
    <row r="28" spans="2:14">
      <c r="N28"/>
    </row>
    <row r="29" spans="2:14">
      <c r="N29"/>
    </row>
    <row r="30" spans="2:14">
      <c r="N30"/>
    </row>
    <row r="31" spans="2:14">
      <c r="N31"/>
    </row>
    <row r="32" spans="2:14">
      <c r="N32"/>
    </row>
    <row r="33" spans="14:14">
      <c r="N33"/>
    </row>
    <row r="34" spans="14:14">
      <c r="N34"/>
    </row>
    <row r="35" spans="14:14">
      <c r="N35"/>
    </row>
    <row r="36" spans="14:14">
      <c r="N36"/>
    </row>
    <row r="37" spans="14:14">
      <c r="N37"/>
    </row>
    <row r="38" spans="14:14">
      <c r="N38"/>
    </row>
    <row r="39" spans="14:14">
      <c r="N39"/>
    </row>
    <row r="40" spans="14:14">
      <c r="N40"/>
    </row>
    <row r="41" spans="14:14">
      <c r="N41"/>
    </row>
    <row r="42" spans="14:14">
      <c r="N42"/>
    </row>
    <row r="43" spans="14:14">
      <c r="N43"/>
    </row>
    <row r="44" spans="14:14">
      <c r="N44"/>
    </row>
    <row r="45" spans="14:14">
      <c r="N45"/>
    </row>
    <row r="46" spans="14:14">
      <c r="N46"/>
    </row>
    <row r="47" spans="14:14">
      <c r="N47"/>
    </row>
    <row r="48" spans="14:14">
      <c r="N48"/>
    </row>
    <row r="49" spans="14:14">
      <c r="N49"/>
    </row>
    <row r="50" spans="14:14">
      <c r="N50"/>
    </row>
    <row r="51" spans="14:14">
      <c r="N51"/>
    </row>
    <row r="52" spans="14:14">
      <c r="N52"/>
    </row>
    <row r="53" spans="14:14">
      <c r="N53"/>
    </row>
    <row r="54" spans="14:14">
      <c r="N54"/>
    </row>
    <row r="55" spans="14:14">
      <c r="N55"/>
    </row>
    <row r="56" spans="14:14">
      <c r="N56"/>
    </row>
    <row r="57" spans="14:14">
      <c r="N57"/>
    </row>
    <row r="58" spans="14:14">
      <c r="N58"/>
    </row>
    <row r="59" spans="14:14">
      <c r="N59"/>
    </row>
    <row r="60" spans="14:14">
      <c r="N60"/>
    </row>
    <row r="61" spans="14:14">
      <c r="N61"/>
    </row>
    <row r="62" spans="14:14">
      <c r="N62"/>
    </row>
    <row r="63" spans="14:14">
      <c r="N63"/>
    </row>
    <row r="64" spans="14:14">
      <c r="N64"/>
    </row>
  </sheetData>
  <sheetProtection sheet="1" objects="1" scenarios="1"/>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436B-58A1-45E7-84F5-6F8F7F21B550}">
  <sheetPr codeName="Sheet12">
    <tabColor rgb="FFFF0000"/>
  </sheetPr>
  <dimension ref="A3:J37"/>
  <sheetViews>
    <sheetView showGridLines="0" view="pageBreakPreview" topLeftCell="A10" zoomScale="85" zoomScaleNormal="85" zoomScaleSheetLayoutView="85" workbookViewId="0">
      <selection activeCell="U30" sqref="U30"/>
    </sheetView>
  </sheetViews>
  <sheetFormatPr defaultColWidth="9" defaultRowHeight="18"/>
  <cols>
    <col min="1" max="1" width="7.58203125" style="1" customWidth="1"/>
    <col min="2" max="2" width="7.08203125" style="1" customWidth="1"/>
    <col min="3" max="4" width="11" style="1" customWidth="1"/>
    <col min="5" max="5" width="16.58203125" style="1" customWidth="1"/>
    <col min="6" max="6" width="32.5" style="1" customWidth="1"/>
    <col min="7" max="7" width="6.75" style="1" customWidth="1"/>
    <col min="8" max="8" width="1.58203125" style="1" customWidth="1"/>
    <col min="9" max="17" width="9" style="1"/>
    <col min="18" max="18" width="6.25" style="1" customWidth="1"/>
    <col min="19" max="16384" width="9" style="1"/>
  </cols>
  <sheetData>
    <row r="3" spans="1:9">
      <c r="A3" s="75" t="s">
        <v>72</v>
      </c>
      <c r="B3" s="75"/>
      <c r="C3" s="75"/>
      <c r="D3" s="75"/>
      <c r="E3" s="75"/>
      <c r="F3" s="75"/>
      <c r="G3" s="75"/>
      <c r="I3" s="1" t="s">
        <v>0</v>
      </c>
    </row>
    <row r="5" spans="1:9" ht="60" customHeight="1">
      <c r="A5" s="76" t="s">
        <v>68</v>
      </c>
      <c r="B5" s="76"/>
      <c r="C5" s="76"/>
      <c r="D5" s="76"/>
      <c r="E5" s="76"/>
      <c r="F5" s="76"/>
      <c r="G5" s="76"/>
    </row>
    <row r="6" spans="1:9" ht="64.5" customHeight="1">
      <c r="A6" s="76" t="s">
        <v>51</v>
      </c>
      <c r="B6" s="76"/>
      <c r="C6" s="76"/>
      <c r="D6" s="76"/>
      <c r="E6" s="76"/>
      <c r="F6" s="76"/>
      <c r="G6" s="76"/>
    </row>
    <row r="8" spans="1:9">
      <c r="A8" s="1" t="s">
        <v>1</v>
      </c>
    </row>
    <row r="9" spans="1:9">
      <c r="A9" s="2" t="s">
        <v>2</v>
      </c>
      <c r="B9" s="3"/>
      <c r="C9" s="3"/>
      <c r="D9" s="3"/>
      <c r="E9" s="3"/>
      <c r="F9" s="3"/>
      <c r="G9" s="3"/>
    </row>
    <row r="10" spans="1:9">
      <c r="A10" s="2" t="s">
        <v>3</v>
      </c>
      <c r="B10" s="3"/>
      <c r="C10" s="3"/>
      <c r="D10" s="3"/>
      <c r="E10" s="3"/>
      <c r="F10" s="3"/>
      <c r="G10" s="3"/>
    </row>
    <row r="11" spans="1:9">
      <c r="A11" s="4" t="s">
        <v>4</v>
      </c>
      <c r="B11" s="3"/>
      <c r="C11" s="3"/>
      <c r="D11" s="3"/>
      <c r="E11" s="3"/>
      <c r="F11" s="3"/>
      <c r="G11" s="3"/>
    </row>
    <row r="12" spans="1:9" ht="40.5" customHeight="1">
      <c r="A12" s="72" t="s">
        <v>52</v>
      </c>
      <c r="B12" s="72"/>
      <c r="C12" s="72"/>
      <c r="D12" s="72"/>
      <c r="E12" s="72"/>
      <c r="F12" s="72"/>
      <c r="G12" s="72"/>
    </row>
    <row r="13" spans="1:9" ht="22.5" customHeight="1">
      <c r="A13" s="72" t="s">
        <v>59</v>
      </c>
      <c r="B13" s="72"/>
      <c r="C13" s="72"/>
      <c r="D13" s="72"/>
      <c r="E13" s="72"/>
      <c r="F13" s="72"/>
      <c r="G13" s="72"/>
      <c r="I13" s="18" t="s">
        <v>50</v>
      </c>
    </row>
    <row r="14" spans="1:9">
      <c r="A14" s="2" t="s">
        <v>5</v>
      </c>
      <c r="B14" s="3"/>
      <c r="C14" s="3"/>
      <c r="D14" s="3"/>
      <c r="E14" s="3"/>
      <c r="F14" s="3"/>
      <c r="G14" s="3"/>
    </row>
    <row r="15" spans="1:9" ht="33.75" customHeight="1">
      <c r="A15" s="72" t="s">
        <v>6</v>
      </c>
      <c r="B15" s="72"/>
      <c r="C15" s="72"/>
      <c r="D15" s="72"/>
      <c r="E15" s="72"/>
      <c r="F15" s="72"/>
      <c r="G15" s="72"/>
    </row>
    <row r="16" spans="1:9">
      <c r="A16" s="2" t="s">
        <v>7</v>
      </c>
      <c r="B16" s="3"/>
      <c r="C16" s="3"/>
      <c r="D16" s="3"/>
      <c r="E16" s="3"/>
      <c r="F16" s="3"/>
      <c r="G16" s="3"/>
    </row>
    <row r="17" spans="1:10">
      <c r="A17" s="2" t="s">
        <v>8</v>
      </c>
      <c r="B17" s="3"/>
      <c r="C17" s="3"/>
      <c r="D17" s="3"/>
      <c r="E17" s="3"/>
      <c r="F17" s="3"/>
      <c r="G17" s="3"/>
    </row>
    <row r="18" spans="1:10">
      <c r="A18" s="5"/>
    </row>
    <row r="19" spans="1:10" ht="20">
      <c r="A19" s="6" t="s">
        <v>9</v>
      </c>
    </row>
    <row r="20" spans="1:10" ht="20.25" customHeight="1">
      <c r="A20" s="72" t="s">
        <v>10</v>
      </c>
      <c r="B20" s="72"/>
      <c r="C20" s="72"/>
      <c r="D20" s="72"/>
      <c r="E20" s="72"/>
      <c r="F20" s="72"/>
      <c r="G20" s="72"/>
    </row>
    <row r="21" spans="1:10">
      <c r="A21" s="2" t="s">
        <v>26</v>
      </c>
    </row>
    <row r="22" spans="1:10">
      <c r="A22" s="2" t="s">
        <v>11</v>
      </c>
    </row>
    <row r="23" spans="1:10">
      <c r="A23" s="2" t="s">
        <v>12</v>
      </c>
    </row>
    <row r="24" spans="1:10" ht="24" customHeight="1">
      <c r="A24" s="7" t="s">
        <v>13</v>
      </c>
      <c r="J24" s="11"/>
    </row>
    <row r="25" spans="1:10" ht="24" customHeight="1">
      <c r="A25" s="7" t="s">
        <v>14</v>
      </c>
      <c r="J25" s="1" t="s">
        <v>25</v>
      </c>
    </row>
    <row r="26" spans="1:10" ht="54" customHeight="1">
      <c r="A26" s="73"/>
      <c r="B26" s="73"/>
      <c r="C26" s="73"/>
      <c r="D26" s="73"/>
      <c r="E26" s="73"/>
      <c r="F26" s="73"/>
      <c r="G26" s="73"/>
    </row>
    <row r="27" spans="1:10" ht="9" customHeight="1">
      <c r="A27" s="8"/>
      <c r="B27" s="9"/>
      <c r="C27" s="9"/>
      <c r="D27" s="9"/>
      <c r="E27" s="9"/>
      <c r="F27" s="9"/>
      <c r="G27" s="9"/>
    </row>
    <row r="28" spans="1:10">
      <c r="A28" s="4" t="s">
        <v>15</v>
      </c>
    </row>
    <row r="29" spans="1:10">
      <c r="A29" s="4" t="s">
        <v>16</v>
      </c>
      <c r="E29" s="10"/>
    </row>
    <row r="30" spans="1:10">
      <c r="A30" s="11"/>
      <c r="C30" s="70" t="s">
        <v>67</v>
      </c>
      <c r="D30" s="69"/>
      <c r="E30" s="10"/>
    </row>
    <row r="31" spans="1:10" ht="10.5" customHeight="1">
      <c r="A31" s="11"/>
      <c r="J31" s="71" t="s">
        <v>24</v>
      </c>
    </row>
    <row r="32" spans="1:10" ht="33" customHeight="1">
      <c r="B32" s="11" t="s">
        <v>17</v>
      </c>
      <c r="J32" s="71"/>
    </row>
    <row r="33" spans="1:6" ht="32.25" customHeight="1">
      <c r="A33" s="13" t="s">
        <v>18</v>
      </c>
      <c r="B33" s="74" t="s">
        <v>19</v>
      </c>
      <c r="C33" s="74"/>
      <c r="D33" s="74"/>
      <c r="E33" s="54"/>
      <c r="F33" s="54"/>
    </row>
    <row r="34" spans="1:6" ht="24" customHeight="1">
      <c r="A34" s="14"/>
      <c r="B34" s="54"/>
      <c r="C34" s="54"/>
      <c r="D34" s="54"/>
      <c r="E34" s="55" t="s">
        <v>20</v>
      </c>
      <c r="F34" s="24"/>
    </row>
    <row r="35" spans="1:6" ht="24" customHeight="1">
      <c r="A35" s="14"/>
      <c r="B35" s="54"/>
      <c r="C35" s="54"/>
      <c r="D35" s="54"/>
      <c r="E35" s="56" t="s">
        <v>21</v>
      </c>
      <c r="F35" s="25"/>
    </row>
    <row r="36" spans="1:6" ht="24" customHeight="1">
      <c r="A36" s="12"/>
      <c r="B36" s="54"/>
      <c r="C36" s="54"/>
      <c r="D36" s="57"/>
      <c r="E36" s="56" t="s">
        <v>22</v>
      </c>
      <c r="F36" s="25"/>
    </row>
    <row r="37" spans="1:6" ht="24" customHeight="1">
      <c r="B37" s="54"/>
      <c r="C37" s="54"/>
      <c r="D37" s="54"/>
      <c r="E37" s="56" t="s">
        <v>23</v>
      </c>
      <c r="F37" s="25"/>
    </row>
  </sheetData>
  <mergeCells count="10">
    <mergeCell ref="J31:J32"/>
    <mergeCell ref="A20:G20"/>
    <mergeCell ref="A26:G26"/>
    <mergeCell ref="B33:D33"/>
    <mergeCell ref="A3:G3"/>
    <mergeCell ref="A5:G5"/>
    <mergeCell ref="A6:G6"/>
    <mergeCell ref="A12:G12"/>
    <mergeCell ref="A13:G13"/>
    <mergeCell ref="A15:G15"/>
  </mergeCells>
  <phoneticPr fontId="2"/>
  <pageMargins left="0.82677165354330717" right="0.43307086614173229" top="0.59055118110236227" bottom="0.19685039370078741"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233B-C91B-4EEE-A2AE-9A9DD536B9EA}">
  <sheetPr>
    <tabColor rgb="FFFF0000"/>
    <pageSetUpPr fitToPage="1"/>
  </sheetPr>
  <dimension ref="A1:O25"/>
  <sheetViews>
    <sheetView zoomScaleNormal="100" zoomScaleSheetLayoutView="115" workbookViewId="0">
      <pane xSplit="1" ySplit="2" topLeftCell="B3" activePane="bottomRight" state="frozen"/>
      <selection activeCell="A12" sqref="A12:G12"/>
      <selection pane="topRight" activeCell="A12" sqref="A12:G12"/>
      <selection pane="bottomLeft" activeCell="A12" sqref="A12:G12"/>
      <selection pane="bottomRight" activeCell="L10" sqref="L10"/>
    </sheetView>
  </sheetViews>
  <sheetFormatPr defaultColWidth="9" defaultRowHeight="23.25" customHeight="1"/>
  <cols>
    <col min="1" max="1" width="19.83203125" style="27" customWidth="1"/>
    <col min="2" max="2" width="37.5" style="26" customWidth="1"/>
    <col min="3" max="3" width="8" style="27" customWidth="1"/>
    <col min="4" max="4" width="13.5" style="27" customWidth="1"/>
    <col min="5" max="5" width="12.25" style="28" customWidth="1"/>
    <col min="6" max="6" width="13.5" style="27" customWidth="1"/>
    <col min="7" max="7" width="15.08203125" style="27" customWidth="1"/>
    <col min="8" max="8" width="19.83203125" style="27" customWidth="1"/>
    <col min="9" max="10" width="8.25" style="29" bestFit="1" customWidth="1"/>
    <col min="11" max="11" width="9.5" style="27" bestFit="1" customWidth="1"/>
    <col min="12" max="12" width="24.58203125" style="27" customWidth="1"/>
    <col min="13" max="13" width="14.5" style="27" customWidth="1"/>
    <col min="14" max="14" width="9" style="11"/>
    <col min="15" max="16384" width="9" style="27"/>
  </cols>
  <sheetData>
    <row r="1" spans="1:15" s="22" customFormat="1" ht="54">
      <c r="A1" s="44" t="s">
        <v>62</v>
      </c>
      <c r="B1" s="46" t="s">
        <v>37</v>
      </c>
      <c r="C1" s="47" t="s">
        <v>35</v>
      </c>
      <c r="D1" s="48" t="s">
        <v>48</v>
      </c>
      <c r="E1" s="36" t="s">
        <v>58</v>
      </c>
      <c r="F1" s="48" t="s">
        <v>49</v>
      </c>
      <c r="G1" s="47" t="s">
        <v>38</v>
      </c>
      <c r="H1" s="47" t="s">
        <v>36</v>
      </c>
      <c r="I1" s="49" t="s">
        <v>46</v>
      </c>
      <c r="J1" s="50" t="s">
        <v>39</v>
      </c>
      <c r="K1" s="30" t="s">
        <v>28</v>
      </c>
      <c r="L1" s="31" t="s">
        <v>54</v>
      </c>
      <c r="M1" s="30" t="s">
        <v>47</v>
      </c>
      <c r="N1" s="36" t="s">
        <v>60</v>
      </c>
      <c r="O1" s="36" t="s">
        <v>61</v>
      </c>
    </row>
    <row r="2" spans="1:15" ht="23.25" customHeight="1" thickBot="1">
      <c r="A2" s="51" t="str">
        <f>IF(N2+O2=11,"",IF(B2="","工事名(B列)を入力してください!",IF(N2=0,IF(O2=0,"OK","未記入項目　"&amp;N2+O2),"未記入項目　"&amp;N2+O2)))</f>
        <v>OK</v>
      </c>
      <c r="B2" s="38" t="s">
        <v>42</v>
      </c>
      <c r="C2" s="39" t="s">
        <v>40</v>
      </c>
      <c r="D2" s="39" t="s">
        <v>41</v>
      </c>
      <c r="E2" s="40" t="str">
        <f>F2&amp;"："&amp;G2</f>
        <v>こ：(株)国土</v>
      </c>
      <c r="F2" s="41" t="s">
        <v>44</v>
      </c>
      <c r="G2" s="39" t="s">
        <v>43</v>
      </c>
      <c r="H2" s="39" t="s">
        <v>45</v>
      </c>
      <c r="I2" s="42">
        <v>46023</v>
      </c>
      <c r="J2" s="42">
        <v>46112</v>
      </c>
      <c r="K2" s="39" t="s">
        <v>57</v>
      </c>
      <c r="L2" s="43" t="s">
        <v>55</v>
      </c>
      <c r="M2" s="39" t="s">
        <v>56</v>
      </c>
      <c r="N2" s="52">
        <f>COUNTIF(B2:D2,"")+COUNTIF(F2:J2,"")</f>
        <v>0</v>
      </c>
      <c r="O2" s="45">
        <f>COUNTIF(K2:M2,"")</f>
        <v>0</v>
      </c>
    </row>
    <row r="3" spans="1:15" ht="23.25" customHeight="1">
      <c r="A3" s="37" t="str">
        <f>IF(N3+O3=11,"",IF(B3="","工事名(B列)を入力してください!",IF(N3=0,IF(O3=0,"OK","未記入項目　"&amp;N3+O3),"未記入項目　"&amp;N3+O3)))</f>
        <v/>
      </c>
      <c r="B3" s="32"/>
      <c r="C3" s="33"/>
      <c r="D3" s="33"/>
      <c r="E3" s="35" t="str">
        <f>F3&amp;"："&amp;G3</f>
        <v>：</v>
      </c>
      <c r="F3" s="33"/>
      <c r="G3" s="33" t="str">
        <f>IF(利用申請書!$F$34="","",利用申請書!$F$34)</f>
        <v/>
      </c>
      <c r="H3" s="33"/>
      <c r="I3" s="34"/>
      <c r="J3" s="34"/>
      <c r="K3" s="33" t="str">
        <f>IF(利用申請書!$F$35="","",利用申請書!$F$35)</f>
        <v/>
      </c>
      <c r="L3" s="33" t="str">
        <f>IF(利用申請書!$F$36="","",利用申請書!$F$36)</f>
        <v/>
      </c>
      <c r="M3" s="33" t="str">
        <f>IF(利用申請書!$F$37="","",利用申請書!$F$37)</f>
        <v/>
      </c>
      <c r="N3" s="53">
        <f>COUNTIF(B3:D3,"")+COUNTIF(F3:J3,"")</f>
        <v>8</v>
      </c>
      <c r="O3" s="27">
        <f>COUNTIF(K3:M3,"")</f>
        <v>3</v>
      </c>
    </row>
    <row r="4" spans="1:15" ht="23.25" customHeight="1">
      <c r="A4" s="37" t="str">
        <f t="shared" ref="A4:A25" si="0">IF(N4+O4=11,"",IF(B4="","工事名(B列)を入力してください!",IF(N4=0,IF(O4=0,"OK","未記入項目　"&amp;N4+O4),"未記入項目　"&amp;N4+O4)))</f>
        <v/>
      </c>
      <c r="B4" s="32"/>
      <c r="C4" s="33"/>
      <c r="D4" s="33"/>
      <c r="E4" s="35" t="str">
        <f>F4&amp;"："&amp;G4</f>
        <v>：</v>
      </c>
      <c r="F4" s="33"/>
      <c r="G4" s="33"/>
      <c r="H4" s="33"/>
      <c r="I4" s="34"/>
      <c r="J4" s="34"/>
      <c r="K4" s="33"/>
      <c r="L4" s="33"/>
      <c r="M4" s="33"/>
      <c r="N4" s="53">
        <f>COUNTIF(B4:D4,"")+COUNTIF(F4:J4,"")</f>
        <v>8</v>
      </c>
      <c r="O4" s="27">
        <f>COUNTIF(K4:M4,"")</f>
        <v>3</v>
      </c>
    </row>
    <row r="5" spans="1:15" ht="23.25" customHeight="1">
      <c r="A5" s="37" t="str">
        <f t="shared" si="0"/>
        <v/>
      </c>
      <c r="B5" s="32"/>
      <c r="C5" s="33"/>
      <c r="D5" s="33"/>
      <c r="E5" s="35" t="str">
        <f t="shared" ref="E5:E25" si="1">F5&amp;"："&amp;G5</f>
        <v>：</v>
      </c>
      <c r="F5" s="33"/>
      <c r="G5" s="33"/>
      <c r="H5" s="33"/>
      <c r="I5" s="34"/>
      <c r="J5" s="34"/>
      <c r="K5" s="33"/>
      <c r="L5" s="33"/>
      <c r="M5" s="33"/>
      <c r="N5" s="53">
        <f t="shared" ref="N5:N25" si="2">COUNTIF(B5:D5,"")+COUNTIF(F5:J5,"")</f>
        <v>8</v>
      </c>
      <c r="O5" s="27">
        <f t="shared" ref="O5:O25" si="3">COUNTIF(K5:M5,"")</f>
        <v>3</v>
      </c>
    </row>
    <row r="6" spans="1:15" ht="23.25" customHeight="1">
      <c r="A6" s="37" t="str">
        <f t="shared" si="0"/>
        <v/>
      </c>
      <c r="B6" s="32"/>
      <c r="C6" s="33"/>
      <c r="D6" s="33"/>
      <c r="E6" s="35" t="str">
        <f t="shared" si="1"/>
        <v>：</v>
      </c>
      <c r="F6" s="33"/>
      <c r="G6" s="33"/>
      <c r="H6" s="33"/>
      <c r="I6" s="34"/>
      <c r="J6" s="34"/>
      <c r="K6" s="33"/>
      <c r="L6" s="33"/>
      <c r="M6" s="33"/>
      <c r="N6" s="53">
        <f>COUNTIF(B6:D6,"")+COUNTIF(F6:J6,"")</f>
        <v>8</v>
      </c>
      <c r="O6" s="27">
        <f t="shared" si="3"/>
        <v>3</v>
      </c>
    </row>
    <row r="7" spans="1:15" ht="23.25" customHeight="1">
      <c r="A7" s="37" t="str">
        <f t="shared" si="0"/>
        <v/>
      </c>
      <c r="B7" s="32"/>
      <c r="C7" s="33"/>
      <c r="D7" s="33"/>
      <c r="E7" s="35" t="str">
        <f t="shared" si="1"/>
        <v>：</v>
      </c>
      <c r="F7" s="33"/>
      <c r="G7" s="33"/>
      <c r="H7" s="33"/>
      <c r="I7" s="34"/>
      <c r="J7" s="34"/>
      <c r="K7" s="33"/>
      <c r="L7" s="33"/>
      <c r="M7" s="33"/>
      <c r="N7" s="53">
        <f t="shared" si="2"/>
        <v>8</v>
      </c>
      <c r="O7" s="27">
        <f t="shared" si="3"/>
        <v>3</v>
      </c>
    </row>
    <row r="8" spans="1:15" ht="23.25" customHeight="1">
      <c r="A8" s="37" t="str">
        <f t="shared" si="0"/>
        <v/>
      </c>
      <c r="B8" s="32"/>
      <c r="C8" s="33"/>
      <c r="D8" s="33"/>
      <c r="E8" s="35" t="str">
        <f t="shared" si="1"/>
        <v>：</v>
      </c>
      <c r="F8" s="33"/>
      <c r="G8" s="33"/>
      <c r="H8" s="33"/>
      <c r="I8" s="34"/>
      <c r="J8" s="34"/>
      <c r="K8" s="33"/>
      <c r="L8" s="33"/>
      <c r="M8" s="33"/>
      <c r="N8" s="53">
        <f t="shared" si="2"/>
        <v>8</v>
      </c>
      <c r="O8" s="27">
        <f t="shared" si="3"/>
        <v>3</v>
      </c>
    </row>
    <row r="9" spans="1:15" ht="23.25" customHeight="1">
      <c r="A9" s="37" t="str">
        <f t="shared" si="0"/>
        <v/>
      </c>
      <c r="B9" s="32"/>
      <c r="C9" s="33"/>
      <c r="D9" s="33"/>
      <c r="E9" s="35" t="str">
        <f t="shared" si="1"/>
        <v>：</v>
      </c>
      <c r="F9" s="33"/>
      <c r="G9" s="33"/>
      <c r="H9" s="33"/>
      <c r="I9" s="34"/>
      <c r="J9" s="34"/>
      <c r="K9" s="33"/>
      <c r="L9" s="33"/>
      <c r="M9" s="33"/>
      <c r="N9" s="53">
        <f t="shared" si="2"/>
        <v>8</v>
      </c>
      <c r="O9" s="27">
        <f t="shared" si="3"/>
        <v>3</v>
      </c>
    </row>
    <row r="10" spans="1:15" ht="23.25" customHeight="1">
      <c r="A10" s="37" t="str">
        <f t="shared" si="0"/>
        <v/>
      </c>
      <c r="B10" s="32"/>
      <c r="C10" s="33"/>
      <c r="D10" s="33"/>
      <c r="E10" s="35" t="str">
        <f t="shared" si="1"/>
        <v>：</v>
      </c>
      <c r="F10" s="33"/>
      <c r="G10" s="33"/>
      <c r="H10" s="33"/>
      <c r="I10" s="34"/>
      <c r="J10" s="34"/>
      <c r="K10" s="33"/>
      <c r="L10" s="33"/>
      <c r="M10" s="33"/>
      <c r="N10" s="53">
        <f t="shared" si="2"/>
        <v>8</v>
      </c>
      <c r="O10" s="27">
        <f t="shared" si="3"/>
        <v>3</v>
      </c>
    </row>
    <row r="11" spans="1:15" ht="23.25" customHeight="1">
      <c r="A11" s="37" t="str">
        <f t="shared" si="0"/>
        <v/>
      </c>
      <c r="B11" s="32"/>
      <c r="C11" s="33"/>
      <c r="D11" s="33"/>
      <c r="E11" s="35" t="str">
        <f t="shared" si="1"/>
        <v>：</v>
      </c>
      <c r="F11" s="33"/>
      <c r="G11" s="33"/>
      <c r="H11" s="33"/>
      <c r="I11" s="34"/>
      <c r="J11" s="34"/>
      <c r="K11" s="33"/>
      <c r="L11" s="33"/>
      <c r="M11" s="33"/>
      <c r="N11" s="53">
        <f t="shared" si="2"/>
        <v>8</v>
      </c>
      <c r="O11" s="27">
        <f t="shared" si="3"/>
        <v>3</v>
      </c>
    </row>
    <row r="12" spans="1:15" ht="23.25" customHeight="1">
      <c r="A12" s="37" t="str">
        <f t="shared" si="0"/>
        <v/>
      </c>
      <c r="B12" s="32"/>
      <c r="C12" s="33"/>
      <c r="D12" s="33"/>
      <c r="E12" s="35" t="str">
        <f t="shared" si="1"/>
        <v>：</v>
      </c>
      <c r="F12" s="33"/>
      <c r="G12" s="33"/>
      <c r="H12" s="33"/>
      <c r="I12" s="34"/>
      <c r="J12" s="34"/>
      <c r="K12" s="33"/>
      <c r="L12" s="33"/>
      <c r="M12" s="33"/>
      <c r="N12" s="53">
        <f t="shared" si="2"/>
        <v>8</v>
      </c>
      <c r="O12" s="27">
        <f t="shared" si="3"/>
        <v>3</v>
      </c>
    </row>
    <row r="13" spans="1:15" ht="23.25" customHeight="1">
      <c r="A13" s="37" t="str">
        <f t="shared" si="0"/>
        <v/>
      </c>
      <c r="B13" s="32"/>
      <c r="C13" s="33"/>
      <c r="D13" s="33"/>
      <c r="E13" s="35" t="str">
        <f t="shared" si="1"/>
        <v>：</v>
      </c>
      <c r="F13" s="33"/>
      <c r="G13" s="33"/>
      <c r="H13" s="33"/>
      <c r="I13" s="34"/>
      <c r="J13" s="34"/>
      <c r="K13" s="33"/>
      <c r="L13" s="33"/>
      <c r="M13" s="33"/>
      <c r="N13" s="53">
        <f t="shared" si="2"/>
        <v>8</v>
      </c>
      <c r="O13" s="27">
        <f t="shared" si="3"/>
        <v>3</v>
      </c>
    </row>
    <row r="14" spans="1:15" ht="23.25" customHeight="1">
      <c r="A14" s="37" t="str">
        <f t="shared" si="0"/>
        <v/>
      </c>
      <c r="B14" s="32"/>
      <c r="C14" s="33"/>
      <c r="D14" s="33"/>
      <c r="E14" s="35" t="str">
        <f t="shared" si="1"/>
        <v>：</v>
      </c>
      <c r="F14" s="33"/>
      <c r="G14" s="33"/>
      <c r="H14" s="33"/>
      <c r="I14" s="34"/>
      <c r="J14" s="34"/>
      <c r="K14" s="33"/>
      <c r="L14" s="33"/>
      <c r="M14" s="33"/>
      <c r="N14" s="53">
        <f t="shared" si="2"/>
        <v>8</v>
      </c>
      <c r="O14" s="27">
        <f t="shared" si="3"/>
        <v>3</v>
      </c>
    </row>
    <row r="15" spans="1:15" ht="23.25" customHeight="1">
      <c r="A15" s="37" t="str">
        <f t="shared" si="0"/>
        <v/>
      </c>
      <c r="B15" s="32"/>
      <c r="C15" s="33"/>
      <c r="D15" s="33"/>
      <c r="E15" s="35" t="str">
        <f t="shared" si="1"/>
        <v>：</v>
      </c>
      <c r="F15" s="33"/>
      <c r="G15" s="33"/>
      <c r="H15" s="33"/>
      <c r="I15" s="34"/>
      <c r="J15" s="34"/>
      <c r="K15" s="33"/>
      <c r="L15" s="33"/>
      <c r="M15" s="33"/>
      <c r="N15" s="53">
        <f t="shared" si="2"/>
        <v>8</v>
      </c>
      <c r="O15" s="27">
        <f t="shared" si="3"/>
        <v>3</v>
      </c>
    </row>
    <row r="16" spans="1:15" ht="23.25" customHeight="1">
      <c r="A16" s="37" t="str">
        <f t="shared" si="0"/>
        <v/>
      </c>
      <c r="B16" s="32"/>
      <c r="C16" s="33"/>
      <c r="D16" s="33"/>
      <c r="E16" s="35" t="str">
        <f t="shared" si="1"/>
        <v>：</v>
      </c>
      <c r="F16" s="33"/>
      <c r="G16" s="33"/>
      <c r="H16" s="33"/>
      <c r="I16" s="34"/>
      <c r="J16" s="34"/>
      <c r="K16" s="33"/>
      <c r="L16" s="33"/>
      <c r="M16" s="33"/>
      <c r="N16" s="53">
        <f t="shared" si="2"/>
        <v>8</v>
      </c>
      <c r="O16" s="27">
        <f t="shared" si="3"/>
        <v>3</v>
      </c>
    </row>
    <row r="17" spans="1:15" ht="23.25" customHeight="1">
      <c r="A17" s="37" t="str">
        <f t="shared" si="0"/>
        <v/>
      </c>
      <c r="B17" s="32"/>
      <c r="C17" s="33"/>
      <c r="D17" s="33"/>
      <c r="E17" s="35" t="str">
        <f t="shared" si="1"/>
        <v>：</v>
      </c>
      <c r="F17" s="33"/>
      <c r="G17" s="33"/>
      <c r="H17" s="33"/>
      <c r="I17" s="34"/>
      <c r="J17" s="34"/>
      <c r="K17" s="33"/>
      <c r="L17" s="33"/>
      <c r="M17" s="33"/>
      <c r="N17" s="53">
        <f t="shared" si="2"/>
        <v>8</v>
      </c>
      <c r="O17" s="27">
        <f t="shared" si="3"/>
        <v>3</v>
      </c>
    </row>
    <row r="18" spans="1:15" ht="23.25" customHeight="1">
      <c r="A18" s="37" t="str">
        <f t="shared" si="0"/>
        <v/>
      </c>
      <c r="B18" s="32"/>
      <c r="C18" s="33"/>
      <c r="D18" s="33"/>
      <c r="E18" s="35" t="str">
        <f t="shared" si="1"/>
        <v>：</v>
      </c>
      <c r="F18" s="33"/>
      <c r="G18" s="33"/>
      <c r="H18" s="33"/>
      <c r="I18" s="34"/>
      <c r="J18" s="34"/>
      <c r="K18" s="33"/>
      <c r="L18" s="33"/>
      <c r="M18" s="33"/>
      <c r="N18" s="53">
        <f t="shared" si="2"/>
        <v>8</v>
      </c>
      <c r="O18" s="27">
        <f t="shared" si="3"/>
        <v>3</v>
      </c>
    </row>
    <row r="19" spans="1:15" ht="23.25" customHeight="1">
      <c r="A19" s="37" t="str">
        <f t="shared" si="0"/>
        <v/>
      </c>
      <c r="B19" s="32"/>
      <c r="C19" s="33"/>
      <c r="D19" s="33"/>
      <c r="E19" s="35" t="str">
        <f t="shared" si="1"/>
        <v>：</v>
      </c>
      <c r="F19" s="33"/>
      <c r="G19" s="33"/>
      <c r="H19" s="33"/>
      <c r="I19" s="34"/>
      <c r="J19" s="34"/>
      <c r="K19" s="33"/>
      <c r="L19" s="33"/>
      <c r="M19" s="33"/>
      <c r="N19" s="53">
        <f t="shared" si="2"/>
        <v>8</v>
      </c>
      <c r="O19" s="27">
        <f t="shared" si="3"/>
        <v>3</v>
      </c>
    </row>
    <row r="20" spans="1:15" ht="23.25" customHeight="1">
      <c r="A20" s="37" t="str">
        <f t="shared" si="0"/>
        <v/>
      </c>
      <c r="B20" s="32"/>
      <c r="C20" s="33"/>
      <c r="D20" s="33"/>
      <c r="E20" s="35" t="str">
        <f t="shared" si="1"/>
        <v>：</v>
      </c>
      <c r="F20" s="33"/>
      <c r="G20" s="33"/>
      <c r="H20" s="33"/>
      <c r="I20" s="34"/>
      <c r="J20" s="34"/>
      <c r="K20" s="33"/>
      <c r="L20" s="33"/>
      <c r="M20" s="33"/>
      <c r="N20" s="53">
        <f t="shared" si="2"/>
        <v>8</v>
      </c>
      <c r="O20" s="27">
        <f t="shared" si="3"/>
        <v>3</v>
      </c>
    </row>
    <row r="21" spans="1:15" ht="23.25" customHeight="1">
      <c r="A21" s="37" t="str">
        <f t="shared" si="0"/>
        <v/>
      </c>
      <c r="B21" s="32"/>
      <c r="C21" s="33"/>
      <c r="D21" s="33"/>
      <c r="E21" s="35" t="str">
        <f t="shared" si="1"/>
        <v>：</v>
      </c>
      <c r="F21" s="33"/>
      <c r="G21" s="33"/>
      <c r="H21" s="33"/>
      <c r="I21" s="34"/>
      <c r="J21" s="34"/>
      <c r="K21" s="33"/>
      <c r="L21" s="33"/>
      <c r="M21" s="33"/>
      <c r="N21" s="53">
        <f t="shared" si="2"/>
        <v>8</v>
      </c>
      <c r="O21" s="27">
        <f t="shared" si="3"/>
        <v>3</v>
      </c>
    </row>
    <row r="22" spans="1:15" ht="23.25" customHeight="1">
      <c r="A22" s="37" t="str">
        <f t="shared" si="0"/>
        <v/>
      </c>
      <c r="B22" s="32"/>
      <c r="C22" s="33"/>
      <c r="D22" s="33"/>
      <c r="E22" s="35" t="str">
        <f t="shared" si="1"/>
        <v>：</v>
      </c>
      <c r="F22" s="33"/>
      <c r="G22" s="33"/>
      <c r="H22" s="33"/>
      <c r="I22" s="34"/>
      <c r="J22" s="34"/>
      <c r="K22" s="33"/>
      <c r="L22" s="33"/>
      <c r="M22" s="33"/>
      <c r="N22" s="53">
        <f t="shared" si="2"/>
        <v>8</v>
      </c>
      <c r="O22" s="27">
        <f t="shared" si="3"/>
        <v>3</v>
      </c>
    </row>
    <row r="23" spans="1:15" ht="23.25" customHeight="1">
      <c r="A23" s="37" t="str">
        <f t="shared" si="0"/>
        <v/>
      </c>
      <c r="B23" s="32"/>
      <c r="C23" s="33"/>
      <c r="D23" s="33"/>
      <c r="E23" s="35" t="str">
        <f t="shared" si="1"/>
        <v>：</v>
      </c>
      <c r="F23" s="33"/>
      <c r="G23" s="33"/>
      <c r="H23" s="33"/>
      <c r="I23" s="34"/>
      <c r="J23" s="34"/>
      <c r="K23" s="33"/>
      <c r="L23" s="33"/>
      <c r="M23" s="33"/>
      <c r="N23" s="53">
        <f t="shared" si="2"/>
        <v>8</v>
      </c>
      <c r="O23" s="27">
        <f t="shared" si="3"/>
        <v>3</v>
      </c>
    </row>
    <row r="24" spans="1:15" ht="23.25" customHeight="1">
      <c r="A24" s="37" t="str">
        <f t="shared" si="0"/>
        <v/>
      </c>
      <c r="B24" s="32"/>
      <c r="C24" s="33"/>
      <c r="D24" s="33"/>
      <c r="E24" s="35" t="str">
        <f t="shared" si="1"/>
        <v>：</v>
      </c>
      <c r="F24" s="33"/>
      <c r="G24" s="33"/>
      <c r="H24" s="33"/>
      <c r="I24" s="34"/>
      <c r="J24" s="34"/>
      <c r="K24" s="33"/>
      <c r="L24" s="33"/>
      <c r="M24" s="33"/>
      <c r="N24" s="53">
        <f t="shared" si="2"/>
        <v>8</v>
      </c>
      <c r="O24" s="27">
        <f t="shared" si="3"/>
        <v>3</v>
      </c>
    </row>
    <row r="25" spans="1:15" ht="23.25" customHeight="1">
      <c r="A25" s="37" t="str">
        <f t="shared" si="0"/>
        <v/>
      </c>
      <c r="B25" s="32"/>
      <c r="C25" s="33"/>
      <c r="D25" s="33"/>
      <c r="E25" s="35" t="str">
        <f t="shared" si="1"/>
        <v>：</v>
      </c>
      <c r="F25" s="33"/>
      <c r="G25" s="33"/>
      <c r="H25" s="33"/>
      <c r="I25" s="34"/>
      <c r="J25" s="34"/>
      <c r="K25" s="33"/>
      <c r="L25" s="33"/>
      <c r="M25" s="33"/>
      <c r="N25" s="53">
        <f t="shared" si="2"/>
        <v>8</v>
      </c>
      <c r="O25" s="27">
        <f t="shared" si="3"/>
        <v>3</v>
      </c>
    </row>
  </sheetData>
  <sheetProtection insertRows="0" deleteRows="0"/>
  <phoneticPr fontId="2"/>
  <conditionalFormatting sqref="A2:J25">
    <cfRule type="expression" dxfId="0" priority="1">
      <formula>IF($N2+$O2=11,"FALSE",INT($N2)&gt;0)</formula>
    </cfRule>
  </conditionalFormatting>
  <dataValidations count="1">
    <dataValidation type="list" allowBlank="1" sqref="H2:H1048576" xr:uid="{0228A39B-A76F-4CDB-BE82-389274EF277C}">
      <formula1>発注者</formula1>
    </dataValidation>
  </dataValidations>
  <pageMargins left="0.53" right="0.39" top="1.24" bottom="0.74803149606299213" header="0.9" footer="0.31496062992125984"/>
  <pageSetup paperSize="9" scale="68" fitToHeight="0" orientation="landscape" r:id="rId1"/>
  <headerFooter>
    <oddHeader>&amp;L利用申請 ：「&amp;A」シート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7AA7-EE30-4742-B803-03DDB2E1E09D}">
  <sheetPr codeName="Sheet12">
    <pageSetUpPr fitToPage="1"/>
  </sheetPr>
  <dimension ref="A1:E62"/>
  <sheetViews>
    <sheetView showGridLines="0" zoomScaleNormal="100" zoomScaleSheetLayoutView="85" workbookViewId="0">
      <pane ySplit="1" topLeftCell="A2" activePane="bottomLeft" state="frozen"/>
      <selection pane="bottomLeft" activeCell="A2" sqref="A2"/>
    </sheetView>
  </sheetViews>
  <sheetFormatPr defaultRowHeight="18"/>
  <cols>
    <col min="1" max="5" width="12.75" customWidth="1"/>
    <col min="15" max="15" width="3.08203125" customWidth="1"/>
  </cols>
  <sheetData>
    <row r="1" spans="1:5" s="20" customFormat="1" ht="37.5" customHeight="1">
      <c r="B1" s="19" t="str">
        <f>HYPERLINK("#A2","[入力画面]")</f>
        <v>[入力画面]</v>
      </c>
      <c r="C1" s="19" t="str">
        <f>HYPERLINK("#A50","[集計画面]")</f>
        <v>[集計画面]</v>
      </c>
      <c r="D1" s="19" t="str">
        <f>HYPERLINK("#A60","[照会画面]")</f>
        <v>[照会画面]</v>
      </c>
      <c r="E1" s="19" t="str">
        <f>HYPERLINK("#A75","[座標入力]")</f>
        <v>[座標入力]</v>
      </c>
    </row>
    <row r="2" spans="1:5" ht="30" customHeight="1">
      <c r="B2" s="15"/>
      <c r="C2" s="15"/>
      <c r="D2" s="15"/>
      <c r="E2" s="15"/>
    </row>
    <row r="16" spans="1:5">
      <c r="A16" s="21" t="s">
        <v>27</v>
      </c>
    </row>
    <row r="61" spans="1:1" ht="7.5" customHeight="1">
      <c r="A61" s="17"/>
    </row>
    <row r="62" spans="1:1" ht="20">
      <c r="A62" s="16"/>
    </row>
  </sheetData>
  <sheetProtection sheet="1" objects="1" scenarios="1"/>
  <phoneticPr fontId="2"/>
  <pageMargins left="0.43307086614173229" right="0.23622047244094491" top="0.94488188976377963" bottom="0.35433070866141736" header="0.6692913385826772" footer="0.31496062992125984"/>
  <pageSetup paperSize="9" scale="89" fitToHeight="0" orientation="landscape" r:id="rId1"/>
  <headerFooter differentFirst="1">
    <firstHeader>&amp;L&amp;"-,太字"&amp;14　資材需給調整共有システム&amp;R2026/03/12</firstHeader>
  </headerFooter>
  <rowBreaks count="1" manualBreakCount="1">
    <brk id="30"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説明</vt:lpstr>
      <vt:lpstr>利用申請書</vt:lpstr>
      <vt:lpstr>工事情報入力</vt:lpstr>
      <vt:lpstr>マニュアル</vt:lpstr>
      <vt:lpstr>マニュアル!Print_Area</vt:lpstr>
      <vt:lpstr>工事情報入力!Print_Area</vt:lpstr>
      <vt:lpstr>説明!Print_Area</vt:lpstr>
      <vt:lpstr>利用申請書!Print_Area</vt:lpstr>
      <vt:lpstr>発注者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鶴来 小百合</dc:creator>
  <cp:lastModifiedBy>松田　有生</cp:lastModifiedBy>
  <cp:lastPrinted>2026-06-04T06:04:58Z</cp:lastPrinted>
  <dcterms:created xsi:type="dcterms:W3CDTF">2026-01-08T04:01:44Z</dcterms:created>
  <dcterms:modified xsi:type="dcterms:W3CDTF">2026-06-18T12:30:30Z</dcterms:modified>
</cp:coreProperties>
</file>