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歳児" sheetId="1" r:id="rId1"/>
  </sheets>
  <definedNames>
    <definedName name="_xlnm.Print_Area" localSheetId="0">'３歳児'!$A$1:$G$58</definedName>
  </definedNames>
  <calcPr fullCalcOnLoad="1"/>
</workbook>
</file>

<file path=xl/sharedStrings.xml><?xml version="1.0" encoding="utf-8"?>
<sst xmlns="http://schemas.openxmlformats.org/spreadsheetml/2006/main" count="70" uniqueCount="59">
  <si>
    <t>区分</t>
  </si>
  <si>
    <t>　　　　　　　 市町名</t>
  </si>
  <si>
    <t>管　内</t>
  </si>
  <si>
    <t>川北町</t>
  </si>
  <si>
    <t>異 常 あ り の 内 訳 (延）</t>
  </si>
  <si>
    <t>運動発達の問題</t>
  </si>
  <si>
    <t>その他</t>
  </si>
  <si>
    <t>異常なし</t>
  </si>
  <si>
    <t>小松市</t>
  </si>
  <si>
    <t>言語発達の問題</t>
  </si>
  <si>
    <t>要経過観察</t>
  </si>
  <si>
    <t>要精密診査</t>
  </si>
  <si>
    <t>要医療</t>
  </si>
  <si>
    <t>管理中</t>
  </si>
  <si>
    <t>加賀市</t>
  </si>
  <si>
    <t>尿　検　査　数</t>
  </si>
  <si>
    <t>蛋　白 (＋)以上</t>
  </si>
  <si>
    <t xml:space="preserve"> 糖 (±)以上</t>
  </si>
  <si>
    <t>異常あり</t>
  </si>
  <si>
    <t>受　 診 　者 　数</t>
  </si>
  <si>
    <t>受　 診 　率</t>
  </si>
  <si>
    <t>対　象　者　数</t>
  </si>
  <si>
    <t>総　合　判　定</t>
  </si>
  <si>
    <t>要指導</t>
  </si>
  <si>
    <t>能美市</t>
  </si>
  <si>
    <t>3パーセンタイル以下</t>
  </si>
  <si>
    <t>3～97パーセンタイル未満</t>
  </si>
  <si>
    <t>97パーセンタイル以上</t>
  </si>
  <si>
    <t>社会性発達の問題</t>
  </si>
  <si>
    <t>低身長</t>
  </si>
  <si>
    <t xml:space="preserve"> (７)　３歳児健康診査受診状況 </t>
  </si>
  <si>
    <t xml:space="preserve">３歳児精密健康診査受診状況 </t>
  </si>
  <si>
    <t>染色体</t>
  </si>
  <si>
    <t>血液</t>
  </si>
  <si>
    <t>外表奇形</t>
  </si>
  <si>
    <t>対象者数</t>
  </si>
  <si>
    <t>未 計 測</t>
  </si>
  <si>
    <t>骨・関節</t>
  </si>
  <si>
    <t>循環器</t>
  </si>
  <si>
    <t>呼吸器</t>
  </si>
  <si>
    <t>消化器</t>
  </si>
  <si>
    <t>神経・筋</t>
  </si>
  <si>
    <t>耳鼻・咽喉</t>
  </si>
  <si>
    <t>眼</t>
  </si>
  <si>
    <t>皮膚</t>
  </si>
  <si>
    <t>腎・泌尿器・性器</t>
  </si>
  <si>
    <t>代謝・内分泌</t>
  </si>
  <si>
    <t>身　体　発　育
（カウプ指数）</t>
  </si>
  <si>
    <t>異常なし</t>
  </si>
  <si>
    <t>異常あり</t>
  </si>
  <si>
    <t>受　診　者　数</t>
  </si>
  <si>
    <t>受　診　率</t>
  </si>
  <si>
    <t>受　診　結　果</t>
  </si>
  <si>
    <t>その他</t>
  </si>
  <si>
    <t>疾病状況</t>
  </si>
  <si>
    <t>発達状況</t>
  </si>
  <si>
    <t>精神発達の問題</t>
  </si>
  <si>
    <t>令和2年度</t>
  </si>
  <si>
    <t>令和2年度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</si>
</sst>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12" xfId="0" applyNumberFormat="1" applyFont="1" applyBorder="1" applyAlignment="1">
      <alignment vertical="center"/>
    </xf>
    <xf numFmtId="0" fontId="8" fillId="33" borderId="13" xfId="0" applyNumberFormat="1" applyFont="1" applyFill="1" applyBorder="1" applyAlignment="1">
      <alignment horizontal="right" vertical="top"/>
    </xf>
    <xf numFmtId="41" fontId="7" fillId="0" borderId="14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198" fontId="7" fillId="0" borderId="23" xfId="0" applyNumberFormat="1" applyFont="1" applyBorder="1" applyAlignment="1">
      <alignment vertical="center"/>
    </xf>
    <xf numFmtId="3" fontId="7" fillId="33" borderId="24" xfId="55" applyNumberFormat="1" applyFont="1" applyFill="1" applyBorder="1" applyAlignment="1">
      <alignment horizontal="center" vertical="center"/>
      <protection/>
    </xf>
    <xf numFmtId="3" fontId="7" fillId="33" borderId="25" xfId="55" applyNumberFormat="1" applyFont="1" applyFill="1" applyBorder="1" applyAlignment="1">
      <alignment horizontal="center" vertical="center"/>
      <protection/>
    </xf>
    <xf numFmtId="3" fontId="7" fillId="33" borderId="14" xfId="55" applyNumberFormat="1" applyFont="1" applyFill="1" applyBorder="1" applyAlignment="1">
      <alignment horizontal="center" vertical="center"/>
      <protection/>
    </xf>
    <xf numFmtId="3" fontId="7" fillId="33" borderId="26" xfId="55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distributed" vertical="center"/>
    </xf>
    <xf numFmtId="0" fontId="8" fillId="0" borderId="28" xfId="0" applyNumberFormat="1" applyFont="1" applyBorder="1" applyAlignment="1">
      <alignment horizontal="distributed" vertical="center"/>
    </xf>
    <xf numFmtId="0" fontId="7" fillId="0" borderId="29" xfId="55" applyNumberFormat="1" applyFont="1" applyBorder="1" applyAlignment="1">
      <alignment horizontal="distributed" vertical="center"/>
      <protection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30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32" xfId="0" applyNumberFormat="1" applyFont="1" applyFill="1" applyBorder="1" applyAlignment="1">
      <alignment horizontal="distributed" vertical="center" shrinkToFit="1"/>
    </xf>
    <xf numFmtId="0" fontId="8" fillId="0" borderId="33" xfId="0" applyFont="1" applyBorder="1" applyAlignment="1">
      <alignment horizontal="distributed" vertical="center"/>
    </xf>
    <xf numFmtId="0" fontId="8" fillId="0" borderId="10" xfId="0" applyNumberFormat="1" applyFont="1" applyBorder="1" applyAlignment="1">
      <alignment/>
    </xf>
    <xf numFmtId="0" fontId="8" fillId="0" borderId="34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/>
    </xf>
    <xf numFmtId="0" fontId="8" fillId="0" borderId="35" xfId="0" applyNumberFormat="1" applyFont="1" applyBorder="1" applyAlignment="1">
      <alignment horizontal="distributed" vertical="center"/>
    </xf>
    <xf numFmtId="3" fontId="7" fillId="0" borderId="36" xfId="55" applyNumberFormat="1" applyFont="1" applyFill="1" applyBorder="1" applyAlignment="1">
      <alignment horizontal="distributed" vertical="center" shrinkToFit="1"/>
      <protection/>
    </xf>
    <xf numFmtId="3" fontId="7" fillId="0" borderId="35" xfId="55" applyNumberFormat="1" applyFont="1" applyFill="1" applyBorder="1" applyAlignment="1">
      <alignment horizontal="distributed" vertical="center" shrinkToFit="1"/>
      <protection/>
    </xf>
    <xf numFmtId="0" fontId="8" fillId="33" borderId="12" xfId="0" applyNumberFormat="1" applyFont="1" applyFill="1" applyBorder="1" applyAlignment="1">
      <alignment horizontal="left"/>
    </xf>
    <xf numFmtId="0" fontId="7" fillId="0" borderId="37" xfId="55" applyNumberFormat="1" applyFont="1" applyBorder="1" applyAlignment="1">
      <alignment horizontal="distributed" vertical="center"/>
      <protection/>
    </xf>
    <xf numFmtId="0" fontId="7" fillId="0" borderId="38" xfId="55" applyNumberFormat="1" applyFont="1" applyBorder="1" applyAlignment="1">
      <alignment horizontal="distributed" vertical="center"/>
      <protection/>
    </xf>
    <xf numFmtId="0" fontId="7" fillId="0" borderId="39" xfId="55" applyNumberFormat="1" applyFont="1" applyFill="1" applyBorder="1" applyAlignment="1">
      <alignment horizontal="distributed" vertical="center"/>
      <protection/>
    </xf>
    <xf numFmtId="0" fontId="7" fillId="0" borderId="37" xfId="55" applyNumberFormat="1" applyFont="1" applyFill="1" applyBorder="1" applyAlignment="1">
      <alignment horizontal="distributed" vertical="center"/>
      <protection/>
    </xf>
    <xf numFmtId="41" fontId="7" fillId="0" borderId="40" xfId="0" applyNumberFormat="1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distributed" vertical="center"/>
    </xf>
    <xf numFmtId="0" fontId="7" fillId="0" borderId="35" xfId="0" applyNumberFormat="1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 vertical="center"/>
    </xf>
    <xf numFmtId="41" fontId="7" fillId="0" borderId="42" xfId="0" applyNumberFormat="1" applyFont="1" applyBorder="1" applyAlignment="1">
      <alignment vertical="center"/>
    </xf>
    <xf numFmtId="41" fontId="7" fillId="34" borderId="15" xfId="0" applyNumberFormat="1" applyFont="1" applyFill="1" applyBorder="1" applyAlignment="1">
      <alignment vertical="center"/>
    </xf>
    <xf numFmtId="41" fontId="7" fillId="34" borderId="16" xfId="0" applyNumberFormat="1" applyFont="1" applyFill="1" applyBorder="1" applyAlignment="1">
      <alignment vertical="center"/>
    </xf>
    <xf numFmtId="41" fontId="7" fillId="34" borderId="17" xfId="0" applyNumberFormat="1" applyFont="1" applyFill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34" borderId="18" xfId="0" applyNumberFormat="1" applyFont="1" applyFill="1" applyBorder="1" applyAlignment="1">
      <alignment vertical="center"/>
    </xf>
    <xf numFmtId="41" fontId="7" fillId="34" borderId="19" xfId="0" applyNumberFormat="1" applyFont="1" applyFill="1" applyBorder="1" applyAlignment="1">
      <alignment vertical="center"/>
    </xf>
    <xf numFmtId="41" fontId="7" fillId="34" borderId="20" xfId="0" applyNumberFormat="1" applyFont="1" applyFill="1" applyBorder="1" applyAlignment="1">
      <alignment vertical="center"/>
    </xf>
    <xf numFmtId="186" fontId="7" fillId="0" borderId="42" xfId="0" applyNumberFormat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186" fontId="7" fillId="0" borderId="16" xfId="0" applyNumberFormat="1" applyFont="1" applyBorder="1" applyAlignment="1">
      <alignment vertical="center"/>
    </xf>
    <xf numFmtId="186" fontId="7" fillId="0" borderId="17" xfId="0" applyNumberFormat="1" applyFont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41" fontId="7" fillId="0" borderId="46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vertical="center"/>
    </xf>
    <xf numFmtId="41" fontId="7" fillId="0" borderId="50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35" xfId="0" applyNumberFormat="1" applyFont="1" applyFill="1" applyBorder="1" applyAlignment="1">
      <alignment vertical="center"/>
    </xf>
    <xf numFmtId="41" fontId="7" fillId="0" borderId="52" xfId="0" applyNumberFormat="1" applyFont="1" applyBorder="1" applyAlignment="1">
      <alignment vertical="center"/>
    </xf>
    <xf numFmtId="41" fontId="7" fillId="0" borderId="50" xfId="0" applyNumberFormat="1" applyFont="1" applyBorder="1" applyAlignment="1">
      <alignment vertical="center"/>
    </xf>
    <xf numFmtId="41" fontId="7" fillId="0" borderId="49" xfId="0" applyNumberFormat="1" applyFont="1" applyBorder="1" applyAlignment="1">
      <alignment vertical="center"/>
    </xf>
    <xf numFmtId="41" fontId="7" fillId="0" borderId="53" xfId="0" applyNumberFormat="1" applyFont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198" fontId="7" fillId="0" borderId="54" xfId="0" applyNumberFormat="1" applyFont="1" applyBorder="1" applyAlignment="1">
      <alignment vertical="center"/>
    </xf>
    <xf numFmtId="41" fontId="7" fillId="34" borderId="55" xfId="0" applyNumberFormat="1" applyFont="1" applyFill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41" fontId="7" fillId="0" borderId="55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34" borderId="57" xfId="0" applyNumberFormat="1" applyFont="1" applyFill="1" applyBorder="1" applyAlignment="1">
      <alignment vertical="center"/>
    </xf>
    <xf numFmtId="41" fontId="7" fillId="0" borderId="58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41" fontId="7" fillId="0" borderId="59" xfId="0" applyNumberFormat="1" applyFont="1" applyBorder="1" applyAlignment="1">
      <alignment vertical="center"/>
    </xf>
    <xf numFmtId="41" fontId="7" fillId="34" borderId="60" xfId="55" applyNumberFormat="1" applyFont="1" applyFill="1" applyBorder="1" applyAlignment="1">
      <alignment vertical="center"/>
      <protection/>
    </xf>
    <xf numFmtId="41" fontId="7" fillId="0" borderId="47" xfId="0" applyNumberFormat="1" applyFont="1" applyBorder="1" applyAlignment="1">
      <alignment vertical="center"/>
    </xf>
    <xf numFmtId="41" fontId="7" fillId="34" borderId="46" xfId="0" applyNumberFormat="1" applyFont="1" applyFill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198" fontId="7" fillId="0" borderId="45" xfId="0" applyNumberFormat="1" applyFont="1" applyBorder="1" applyAlignment="1">
      <alignment vertical="center"/>
    </xf>
    <xf numFmtId="41" fontId="7" fillId="34" borderId="45" xfId="0" applyNumberFormat="1" applyFont="1" applyFill="1" applyBorder="1" applyAlignment="1">
      <alignment vertical="center"/>
    </xf>
    <xf numFmtId="41" fontId="7" fillId="34" borderId="50" xfId="0" applyNumberFormat="1" applyFont="1" applyFill="1" applyBorder="1" applyAlignment="1">
      <alignment vertical="center"/>
    </xf>
    <xf numFmtId="41" fontId="7" fillId="34" borderId="61" xfId="0" applyNumberFormat="1" applyFont="1" applyFill="1" applyBorder="1" applyAlignment="1">
      <alignment vertical="center"/>
    </xf>
    <xf numFmtId="41" fontId="7" fillId="0" borderId="62" xfId="0" applyNumberFormat="1" applyFont="1" applyBorder="1" applyAlignment="1">
      <alignment vertical="center"/>
    </xf>
    <xf numFmtId="41" fontId="7" fillId="0" borderId="61" xfId="0" applyNumberFormat="1" applyFont="1" applyBorder="1" applyAlignment="1">
      <alignment vertical="center"/>
    </xf>
    <xf numFmtId="41" fontId="7" fillId="0" borderId="36" xfId="55" applyNumberFormat="1" applyFont="1" applyFill="1" applyBorder="1" applyAlignment="1">
      <alignment vertical="center"/>
      <protection/>
    </xf>
    <xf numFmtId="41" fontId="7" fillId="0" borderId="53" xfId="0" applyNumberFormat="1" applyFont="1" applyFill="1" applyBorder="1" applyAlignment="1">
      <alignment vertical="center"/>
    </xf>
    <xf numFmtId="41" fontId="7" fillId="0" borderId="63" xfId="55" applyNumberFormat="1" applyFont="1" applyFill="1" applyBorder="1" applyAlignment="1">
      <alignment vertical="center"/>
      <protection/>
    </xf>
    <xf numFmtId="41" fontId="7" fillId="0" borderId="64" xfId="55" applyNumberFormat="1" applyFont="1" applyFill="1" applyBorder="1" applyAlignment="1">
      <alignment vertical="center"/>
      <protection/>
    </xf>
    <xf numFmtId="41" fontId="7" fillId="0" borderId="52" xfId="55" applyNumberFormat="1" applyFont="1" applyFill="1" applyBorder="1" applyAlignment="1">
      <alignment vertical="center"/>
      <protection/>
    </xf>
    <xf numFmtId="41" fontId="7" fillId="0" borderId="50" xfId="55" applyNumberFormat="1" applyFont="1" applyFill="1" applyBorder="1" applyAlignment="1">
      <alignment vertical="center"/>
      <protection/>
    </xf>
    <xf numFmtId="41" fontId="7" fillId="0" borderId="49" xfId="55" applyNumberFormat="1" applyFont="1" applyFill="1" applyBorder="1" applyAlignment="1">
      <alignment vertical="center"/>
      <protection/>
    </xf>
    <xf numFmtId="41" fontId="7" fillId="0" borderId="47" xfId="55" applyNumberFormat="1" applyFont="1" applyFill="1" applyBorder="1" applyAlignment="1">
      <alignment vertical="center"/>
      <protection/>
    </xf>
    <xf numFmtId="41" fontId="7" fillId="0" borderId="46" xfId="55" applyNumberFormat="1" applyFont="1" applyFill="1" applyBorder="1" applyAlignment="1">
      <alignment vertical="center"/>
      <protection/>
    </xf>
    <xf numFmtId="41" fontId="7" fillId="0" borderId="45" xfId="55" applyNumberFormat="1" applyFont="1" applyFill="1" applyBorder="1" applyAlignment="1">
      <alignment vertical="center"/>
      <protection/>
    </xf>
    <xf numFmtId="41" fontId="7" fillId="0" borderId="61" xfId="55" applyNumberFormat="1" applyFont="1" applyFill="1" applyBorder="1" applyAlignment="1">
      <alignment vertical="center"/>
      <protection/>
    </xf>
    <xf numFmtId="41" fontId="7" fillId="0" borderId="62" xfId="55" applyNumberFormat="1" applyFont="1" applyFill="1" applyBorder="1" applyAlignment="1">
      <alignment vertical="center"/>
      <protection/>
    </xf>
    <xf numFmtId="41" fontId="7" fillId="0" borderId="53" xfId="55" applyNumberFormat="1" applyFont="1" applyFill="1" applyBorder="1" applyAlignment="1">
      <alignment vertical="center"/>
      <protection/>
    </xf>
    <xf numFmtId="41" fontId="7" fillId="0" borderId="21" xfId="55" applyNumberFormat="1" applyFont="1" applyFill="1" applyBorder="1" applyAlignment="1">
      <alignment vertical="center"/>
      <protection/>
    </xf>
    <xf numFmtId="41" fontId="7" fillId="0" borderId="22" xfId="55" applyNumberFormat="1" applyFont="1" applyFill="1" applyBorder="1" applyAlignment="1">
      <alignment vertical="center"/>
      <protection/>
    </xf>
    <xf numFmtId="41" fontId="7" fillId="0" borderId="65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42" xfId="55" applyNumberFormat="1" applyFont="1" applyBorder="1" applyAlignment="1">
      <alignment vertical="center"/>
      <protection/>
    </xf>
    <xf numFmtId="41" fontId="7" fillId="0" borderId="40" xfId="55" applyNumberFormat="1" applyFont="1" applyBorder="1" applyAlignment="1">
      <alignment vertical="center"/>
      <protection/>
    </xf>
    <xf numFmtId="186" fontId="7" fillId="0" borderId="42" xfId="55" applyNumberFormat="1" applyFont="1" applyBorder="1" applyAlignment="1">
      <alignment vertical="center"/>
      <protection/>
    </xf>
    <xf numFmtId="186" fontId="7" fillId="0" borderId="15" xfId="55" applyNumberFormat="1" applyFont="1" applyBorder="1" applyAlignment="1">
      <alignment vertical="center"/>
      <protection/>
    </xf>
    <xf numFmtId="186" fontId="7" fillId="0" borderId="16" xfId="55" applyNumberFormat="1" applyFont="1" applyBorder="1" applyAlignment="1">
      <alignment vertical="center"/>
      <protection/>
    </xf>
    <xf numFmtId="186" fontId="7" fillId="0" borderId="66" xfId="55" applyNumberFormat="1" applyFont="1" applyBorder="1" applyAlignment="1">
      <alignment vertical="center"/>
      <protection/>
    </xf>
    <xf numFmtId="41" fontId="7" fillId="0" borderId="65" xfId="55" applyNumberFormat="1" applyFont="1" applyBorder="1" applyAlignment="1">
      <alignment vertical="center"/>
      <protection/>
    </xf>
    <xf numFmtId="41" fontId="7" fillId="0" borderId="53" xfId="55" applyNumberFormat="1" applyFont="1" applyBorder="1" applyAlignment="1">
      <alignment vertical="center"/>
      <protection/>
    </xf>
    <xf numFmtId="41" fontId="7" fillId="0" borderId="46" xfId="0" applyNumberFormat="1" applyFont="1" applyBorder="1" applyAlignment="1">
      <alignment horizontal="right" vertical="center"/>
    </xf>
    <xf numFmtId="41" fontId="7" fillId="0" borderId="45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67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198" fontId="7" fillId="0" borderId="32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3" fontId="9" fillId="0" borderId="36" xfId="55" applyNumberFormat="1" applyFont="1" applyFill="1" applyBorder="1" applyAlignment="1">
      <alignment horizontal="distributed" vertical="distributed" shrinkToFit="1"/>
      <protection/>
    </xf>
    <xf numFmtId="41" fontId="7" fillId="0" borderId="32" xfId="0" applyNumberFormat="1" applyFont="1" applyBorder="1" applyAlignment="1">
      <alignment horizontal="right" vertical="center"/>
    </xf>
    <xf numFmtId="198" fontId="7" fillId="0" borderId="45" xfId="0" applyNumberFormat="1" applyFont="1" applyBorder="1" applyAlignment="1">
      <alignment horizontal="right" vertical="center"/>
    </xf>
    <xf numFmtId="41" fontId="7" fillId="0" borderId="44" xfId="0" applyNumberFormat="1" applyFont="1" applyBorder="1" applyAlignment="1">
      <alignment horizontal="right" vertical="center"/>
    </xf>
    <xf numFmtId="41" fontId="7" fillId="0" borderId="50" xfId="0" applyNumberFormat="1" applyFont="1" applyBorder="1" applyAlignment="1">
      <alignment horizontal="right" vertical="center"/>
    </xf>
    <xf numFmtId="41" fontId="7" fillId="0" borderId="68" xfId="0" applyNumberFormat="1" applyFont="1" applyFill="1" applyBorder="1" applyAlignment="1">
      <alignment horizontal="right" vertical="center"/>
    </xf>
    <xf numFmtId="41" fontId="7" fillId="0" borderId="4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49" xfId="55" applyNumberFormat="1" applyFont="1" applyFill="1" applyBorder="1" applyAlignment="1">
      <alignment horizontal="right" vertical="center"/>
      <protection/>
    </xf>
    <xf numFmtId="41" fontId="7" fillId="0" borderId="36" xfId="55" applyNumberFormat="1" applyFont="1" applyFill="1" applyBorder="1" applyAlignment="1">
      <alignment horizontal="right" vertical="center"/>
      <protection/>
    </xf>
    <xf numFmtId="41" fontId="7" fillId="0" borderId="45" xfId="55" applyNumberFormat="1" applyFont="1" applyFill="1" applyBorder="1" applyAlignment="1">
      <alignment horizontal="right" vertical="center"/>
      <protection/>
    </xf>
    <xf numFmtId="41" fontId="7" fillId="0" borderId="32" xfId="55" applyNumberFormat="1" applyFont="1" applyFill="1" applyBorder="1" applyAlignment="1">
      <alignment horizontal="right" vertical="center"/>
      <protection/>
    </xf>
    <xf numFmtId="198" fontId="7" fillId="0" borderId="32" xfId="0" applyNumberFormat="1" applyFont="1" applyBorder="1" applyAlignment="1">
      <alignment horizontal="right" vertical="center"/>
    </xf>
    <xf numFmtId="41" fontId="7" fillId="0" borderId="62" xfId="55" applyNumberFormat="1" applyFont="1" applyFill="1" applyBorder="1" applyAlignment="1">
      <alignment horizontal="right" vertical="center"/>
      <protection/>
    </xf>
    <xf numFmtId="198" fontId="7" fillId="0" borderId="22" xfId="0" applyNumberFormat="1" applyFont="1" applyBorder="1" applyAlignment="1">
      <alignment horizontal="right" vertical="center"/>
    </xf>
    <xf numFmtId="41" fontId="7" fillId="34" borderId="61" xfId="0" applyNumberFormat="1" applyFont="1" applyFill="1" applyBorder="1" applyAlignment="1">
      <alignment horizontal="right" vertical="center"/>
    </xf>
    <xf numFmtId="41" fontId="7" fillId="0" borderId="69" xfId="0" applyNumberFormat="1" applyFont="1" applyBorder="1" applyAlignment="1">
      <alignment vertical="center"/>
    </xf>
    <xf numFmtId="41" fontId="7" fillId="0" borderId="70" xfId="0" applyNumberFormat="1" applyFont="1" applyBorder="1" applyAlignment="1">
      <alignment vertical="center"/>
    </xf>
    <xf numFmtId="186" fontId="7" fillId="0" borderId="71" xfId="55" applyNumberFormat="1" applyFont="1" applyBorder="1" applyAlignment="1">
      <alignment vertical="center"/>
      <protection/>
    </xf>
    <xf numFmtId="0" fontId="8" fillId="0" borderId="12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0" fontId="8" fillId="0" borderId="72" xfId="0" applyNumberFormat="1" applyFont="1" applyBorder="1" applyAlignment="1">
      <alignment horizontal="distributed" vertical="center"/>
    </xf>
    <xf numFmtId="0" fontId="8" fillId="0" borderId="24" xfId="0" applyNumberFormat="1" applyFont="1" applyBorder="1" applyAlignment="1">
      <alignment horizontal="distributed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73" xfId="0" applyNumberFormat="1" applyFont="1" applyBorder="1" applyAlignment="1">
      <alignment horizontal="distributed" vertical="center"/>
    </xf>
    <xf numFmtId="0" fontId="8" fillId="0" borderId="72" xfId="0" applyNumberFormat="1" applyFont="1" applyBorder="1" applyAlignment="1">
      <alignment horizontal="distributed" vertical="center" wrapText="1"/>
    </xf>
    <xf numFmtId="0" fontId="7" fillId="0" borderId="10" xfId="55" applyNumberFormat="1" applyFont="1" applyBorder="1" applyAlignment="1">
      <alignment horizontal="distributed" vertical="center"/>
      <protection/>
    </xf>
    <xf numFmtId="0" fontId="7" fillId="0" borderId="0" xfId="0" applyNumberFormat="1" applyFont="1" applyBorder="1" applyAlignment="1">
      <alignment horizontal="distributed" vertical="center"/>
    </xf>
    <xf numFmtId="0" fontId="8" fillId="0" borderId="24" xfId="0" applyNumberFormat="1" applyFont="1" applyBorder="1" applyAlignment="1">
      <alignment horizontal="distributed" vertical="center" wrapText="1"/>
    </xf>
    <xf numFmtId="0" fontId="8" fillId="0" borderId="74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distributed" vertical="center"/>
    </xf>
    <xf numFmtId="0" fontId="7" fillId="0" borderId="24" xfId="0" applyNumberFormat="1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2857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190500</xdr:rowOff>
    </xdr:from>
    <xdr:to>
      <xdr:col>1</xdr:col>
      <xdr:colOff>1409700</xdr:colOff>
      <xdr:row>51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0" y="90106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showOutlineSymbols="0" view="pageBreakPreview" zoomScale="120" zoomScaleSheetLayoutView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9" sqref="G59"/>
    </sheetView>
  </sheetViews>
  <sheetFormatPr defaultColWidth="10.75390625" defaultRowHeight="14.25"/>
  <cols>
    <col min="1" max="1" width="3.875" style="7" customWidth="1"/>
    <col min="2" max="2" width="18.75390625" style="7" customWidth="1"/>
    <col min="3" max="7" width="11.25390625" style="7" customWidth="1"/>
    <col min="8" max="16384" width="10.75390625" style="7" customWidth="1"/>
  </cols>
  <sheetData>
    <row r="1" spans="1:7" ht="22.5" customHeight="1">
      <c r="A1" s="1" t="s">
        <v>30</v>
      </c>
      <c r="B1" s="6"/>
      <c r="G1" s="19" t="s">
        <v>58</v>
      </c>
    </row>
    <row r="2" spans="1:7" s="4" customFormat="1" ht="18" customHeight="1">
      <c r="A2" s="57" t="s">
        <v>0</v>
      </c>
      <c r="B2" s="23" t="s">
        <v>1</v>
      </c>
      <c r="C2" s="38" t="s">
        <v>2</v>
      </c>
      <c r="D2" s="39" t="s">
        <v>8</v>
      </c>
      <c r="E2" s="40" t="s">
        <v>14</v>
      </c>
      <c r="F2" s="40" t="s">
        <v>24</v>
      </c>
      <c r="G2" s="37" t="s">
        <v>3</v>
      </c>
    </row>
    <row r="3" spans="1:9" ht="13.5" customHeight="1">
      <c r="A3" s="171" t="s">
        <v>35</v>
      </c>
      <c r="B3" s="172"/>
      <c r="C3" s="66">
        <f>SUM(D3:G3)</f>
        <v>1826</v>
      </c>
      <c r="D3" s="67">
        <v>946</v>
      </c>
      <c r="E3" s="68">
        <v>356</v>
      </c>
      <c r="F3" s="67">
        <v>463</v>
      </c>
      <c r="G3" s="69">
        <v>61</v>
      </c>
      <c r="I3" s="21"/>
    </row>
    <row r="4" spans="1:9" ht="13.5" customHeight="1">
      <c r="A4" s="176" t="s">
        <v>19</v>
      </c>
      <c r="B4" s="172"/>
      <c r="C4" s="70">
        <f>SUM(D4:G4)</f>
        <v>1784</v>
      </c>
      <c r="D4" s="71">
        <v>933</v>
      </c>
      <c r="E4" s="72">
        <v>345</v>
      </c>
      <c r="F4" s="71">
        <v>450</v>
      </c>
      <c r="G4" s="73">
        <v>56</v>
      </c>
      <c r="I4" s="21"/>
    </row>
    <row r="5" spans="1:9" ht="13.5" customHeight="1">
      <c r="A5" s="171" t="s">
        <v>20</v>
      </c>
      <c r="B5" s="172"/>
      <c r="C5" s="74">
        <f>(C4/C3)*100</f>
        <v>97.69989047097481</v>
      </c>
      <c r="D5" s="75">
        <f>(D4/D3)*100</f>
        <v>98.62579281183932</v>
      </c>
      <c r="E5" s="76">
        <f>(E4/E3)*100</f>
        <v>96.91011235955057</v>
      </c>
      <c r="F5" s="75">
        <f>(F4/F3)*100</f>
        <v>97.19222462203024</v>
      </c>
      <c r="G5" s="77">
        <f>(G4/G3)*100</f>
        <v>91.80327868852459</v>
      </c>
      <c r="I5" s="21"/>
    </row>
    <row r="6" spans="1:9" ht="23.25" customHeight="1">
      <c r="A6" s="177" t="s">
        <v>47</v>
      </c>
      <c r="B6" s="180"/>
      <c r="C6" s="62">
        <f aca="true" t="shared" si="0" ref="C6:C13">SUM(D6:G6)</f>
        <v>1784</v>
      </c>
      <c r="D6" s="20">
        <f>SUM(D7:D10)</f>
        <v>933</v>
      </c>
      <c r="E6" s="20">
        <f>SUM(E7:E10)</f>
        <v>345</v>
      </c>
      <c r="F6" s="20">
        <f>SUM(F7:F10)</f>
        <v>450</v>
      </c>
      <c r="G6" s="20">
        <f>SUM(G7:G10)</f>
        <v>56</v>
      </c>
      <c r="I6" s="21"/>
    </row>
    <row r="7" spans="1:9" ht="13.5" customHeight="1">
      <c r="A7" s="46"/>
      <c r="B7" s="49" t="s">
        <v>25</v>
      </c>
      <c r="C7" s="78">
        <f t="shared" si="0"/>
        <v>19</v>
      </c>
      <c r="D7" s="79">
        <v>7</v>
      </c>
      <c r="E7" s="80">
        <v>4</v>
      </c>
      <c r="F7" s="81">
        <v>6</v>
      </c>
      <c r="G7" s="143">
        <v>2</v>
      </c>
      <c r="I7" s="21"/>
    </row>
    <row r="8" spans="1:9" ht="13.5" customHeight="1">
      <c r="A8" s="46"/>
      <c r="B8" s="149" t="s">
        <v>26</v>
      </c>
      <c r="C8" s="82">
        <f t="shared" si="0"/>
        <v>1698</v>
      </c>
      <c r="D8" s="83">
        <v>888</v>
      </c>
      <c r="E8" s="84">
        <v>327</v>
      </c>
      <c r="F8" s="85">
        <v>429</v>
      </c>
      <c r="G8" s="144">
        <v>54</v>
      </c>
      <c r="I8" s="21"/>
    </row>
    <row r="9" spans="1:9" ht="13.5" customHeight="1">
      <c r="A9" s="46"/>
      <c r="B9" s="55" t="s">
        <v>27</v>
      </c>
      <c r="C9" s="82">
        <f t="shared" si="0"/>
        <v>61</v>
      </c>
      <c r="D9" s="83">
        <v>32</v>
      </c>
      <c r="E9" s="84">
        <v>14</v>
      </c>
      <c r="F9" s="85">
        <v>15</v>
      </c>
      <c r="G9" s="144">
        <v>0</v>
      </c>
      <c r="I9" s="21"/>
    </row>
    <row r="10" spans="1:9" ht="13.5" customHeight="1">
      <c r="A10" s="48"/>
      <c r="B10" s="56" t="s">
        <v>36</v>
      </c>
      <c r="C10" s="86">
        <f t="shared" si="0"/>
        <v>6</v>
      </c>
      <c r="D10" s="87">
        <v>6</v>
      </c>
      <c r="E10" s="88">
        <v>0</v>
      </c>
      <c r="F10" s="157">
        <v>0</v>
      </c>
      <c r="G10" s="159">
        <v>0</v>
      </c>
      <c r="I10" s="21"/>
    </row>
    <row r="11" spans="1:9" ht="13.5" customHeight="1">
      <c r="A11" s="182" t="s">
        <v>15</v>
      </c>
      <c r="B11" s="183"/>
      <c r="C11" s="90">
        <f>SUM(D11:G11)</f>
        <v>1627</v>
      </c>
      <c r="D11" s="85">
        <v>887</v>
      </c>
      <c r="E11" s="85">
        <v>328</v>
      </c>
      <c r="F11" s="91">
        <v>412</v>
      </c>
      <c r="G11" s="91">
        <f>SUM(G12:G13)</f>
        <v>0</v>
      </c>
      <c r="I11" s="21"/>
    </row>
    <row r="12" spans="1:9" ht="13.5" customHeight="1">
      <c r="A12" s="14"/>
      <c r="B12" s="63" t="s">
        <v>16</v>
      </c>
      <c r="C12" s="90">
        <f t="shared" si="0"/>
        <v>8</v>
      </c>
      <c r="D12" s="153">
        <v>0</v>
      </c>
      <c r="E12" s="154">
        <v>8</v>
      </c>
      <c r="F12" s="155">
        <v>0</v>
      </c>
      <c r="G12" s="156">
        <v>0</v>
      </c>
      <c r="I12" s="21"/>
    </row>
    <row r="13" spans="1:9" ht="13.5" customHeight="1">
      <c r="A13" s="15"/>
      <c r="B13" s="64" t="s">
        <v>17</v>
      </c>
      <c r="C13" s="93">
        <f t="shared" si="0"/>
        <v>1</v>
      </c>
      <c r="D13" s="157">
        <v>0</v>
      </c>
      <c r="E13" s="157">
        <v>0</v>
      </c>
      <c r="F13" s="158">
        <v>1</v>
      </c>
      <c r="G13" s="159">
        <v>0</v>
      </c>
      <c r="I13" s="21"/>
    </row>
    <row r="14" spans="1:9" ht="13.5" customHeight="1">
      <c r="A14" s="173" t="s">
        <v>54</v>
      </c>
      <c r="B14" s="174"/>
      <c r="C14" s="94">
        <f>SUM(D14:G14)</f>
        <v>1784</v>
      </c>
      <c r="D14" s="24">
        <f>SUM(D15:D16)</f>
        <v>933</v>
      </c>
      <c r="E14" s="24">
        <f>SUM(E15:E16)</f>
        <v>345</v>
      </c>
      <c r="F14" s="24">
        <f>SUM(F15:F16)</f>
        <v>450</v>
      </c>
      <c r="G14" s="24">
        <f>SUM(G15:G16)</f>
        <v>56</v>
      </c>
      <c r="I14" s="21"/>
    </row>
    <row r="15" spans="1:9" ht="13.5" customHeight="1">
      <c r="A15" s="51"/>
      <c r="B15" s="41" t="s">
        <v>48</v>
      </c>
      <c r="C15" s="95">
        <f>SUM(D15:G15)</f>
        <v>1143</v>
      </c>
      <c r="D15" s="96">
        <v>523</v>
      </c>
      <c r="E15" s="97">
        <v>238</v>
      </c>
      <c r="F15" s="98">
        <v>338</v>
      </c>
      <c r="G15" s="145">
        <v>44</v>
      </c>
      <c r="I15" s="21"/>
    </row>
    <row r="16" spans="1:9" ht="13.5" customHeight="1">
      <c r="A16" s="53"/>
      <c r="B16" s="65" t="s">
        <v>49</v>
      </c>
      <c r="C16" s="99">
        <f aca="true" t="shared" si="1" ref="C16:C33">SUM(D16:G16)</f>
        <v>641</v>
      </c>
      <c r="D16" s="100">
        <v>410</v>
      </c>
      <c r="E16" s="101">
        <v>107</v>
      </c>
      <c r="F16" s="102">
        <v>112</v>
      </c>
      <c r="G16" s="146">
        <v>12</v>
      </c>
      <c r="I16" s="21"/>
    </row>
    <row r="17" spans="1:9" ht="13.5" customHeight="1">
      <c r="A17" s="181" t="s">
        <v>4</v>
      </c>
      <c r="B17" s="175"/>
      <c r="C17" s="70">
        <f t="shared" si="1"/>
        <v>788</v>
      </c>
      <c r="D17" s="104">
        <f>SUM(D18:D32)</f>
        <v>521</v>
      </c>
      <c r="E17" s="104">
        <f>SUM(E18:E32)</f>
        <v>130</v>
      </c>
      <c r="F17" s="104">
        <f>SUM(F18:F32)</f>
        <v>123</v>
      </c>
      <c r="G17" s="104">
        <f>SUM(G18:G32)</f>
        <v>14</v>
      </c>
      <c r="I17" s="21"/>
    </row>
    <row r="18" spans="1:9" ht="13.5" customHeight="1">
      <c r="A18" s="45"/>
      <c r="B18" s="44" t="s">
        <v>37</v>
      </c>
      <c r="C18" s="105">
        <f t="shared" si="1"/>
        <v>17</v>
      </c>
      <c r="D18" s="106">
        <v>8</v>
      </c>
      <c r="E18" s="107">
        <v>2</v>
      </c>
      <c r="F18" s="108">
        <v>5</v>
      </c>
      <c r="G18" s="142">
        <v>2</v>
      </c>
      <c r="I18" s="21"/>
    </row>
    <row r="19" spans="1:9" ht="13.5" customHeight="1">
      <c r="A19" s="12"/>
      <c r="B19" s="44" t="s">
        <v>38</v>
      </c>
      <c r="C19" s="105">
        <f t="shared" si="1"/>
        <v>37</v>
      </c>
      <c r="D19" s="106">
        <v>25</v>
      </c>
      <c r="E19" s="107">
        <v>7</v>
      </c>
      <c r="F19" s="108">
        <v>4</v>
      </c>
      <c r="G19" s="142">
        <v>1</v>
      </c>
      <c r="I19" s="21"/>
    </row>
    <row r="20" spans="1:9" ht="13.5" customHeight="1">
      <c r="A20" s="12"/>
      <c r="B20" s="44" t="s">
        <v>39</v>
      </c>
      <c r="C20" s="105">
        <f t="shared" si="1"/>
        <v>12</v>
      </c>
      <c r="D20" s="106">
        <v>8</v>
      </c>
      <c r="E20" s="141">
        <v>1</v>
      </c>
      <c r="F20" s="140">
        <v>2</v>
      </c>
      <c r="G20" s="150">
        <v>1</v>
      </c>
      <c r="I20" s="21"/>
    </row>
    <row r="21" spans="1:9" ht="13.5" customHeight="1">
      <c r="A21" s="12"/>
      <c r="B21" s="44" t="s">
        <v>40</v>
      </c>
      <c r="C21" s="105">
        <f t="shared" si="1"/>
        <v>6</v>
      </c>
      <c r="D21" s="106">
        <v>6</v>
      </c>
      <c r="E21" s="151">
        <v>0</v>
      </c>
      <c r="F21" s="141">
        <v>0</v>
      </c>
      <c r="G21" s="150">
        <v>0</v>
      </c>
      <c r="I21" s="21"/>
    </row>
    <row r="22" spans="1:9" ht="13.5" customHeight="1">
      <c r="A22" s="12"/>
      <c r="B22" s="44" t="s">
        <v>41</v>
      </c>
      <c r="C22" s="105">
        <f t="shared" si="1"/>
        <v>6</v>
      </c>
      <c r="D22" s="110">
        <v>5</v>
      </c>
      <c r="E22" s="109">
        <v>0</v>
      </c>
      <c r="F22" s="141">
        <v>0</v>
      </c>
      <c r="G22" s="150">
        <v>1</v>
      </c>
      <c r="I22" s="21"/>
    </row>
    <row r="23" spans="1:9" ht="13.5" customHeight="1">
      <c r="A23" s="12"/>
      <c r="B23" s="44" t="s">
        <v>42</v>
      </c>
      <c r="C23" s="105">
        <f t="shared" si="1"/>
        <v>31</v>
      </c>
      <c r="D23" s="106">
        <v>7</v>
      </c>
      <c r="E23" s="107">
        <v>16</v>
      </c>
      <c r="F23" s="108">
        <v>7</v>
      </c>
      <c r="G23" s="142">
        <v>1</v>
      </c>
      <c r="I23" s="21"/>
    </row>
    <row r="24" spans="1:9" ht="13.5" customHeight="1">
      <c r="A24" s="12"/>
      <c r="B24" s="44" t="s">
        <v>43</v>
      </c>
      <c r="C24" s="105">
        <f t="shared" si="1"/>
        <v>513</v>
      </c>
      <c r="D24" s="106">
        <v>396</v>
      </c>
      <c r="E24" s="107">
        <v>45</v>
      </c>
      <c r="F24" s="108">
        <v>68</v>
      </c>
      <c r="G24" s="147">
        <v>4</v>
      </c>
      <c r="I24" s="21"/>
    </row>
    <row r="25" spans="1:9" ht="13.5" customHeight="1">
      <c r="A25" s="12"/>
      <c r="B25" s="44" t="s">
        <v>44</v>
      </c>
      <c r="C25" s="70">
        <f t="shared" si="1"/>
        <v>41</v>
      </c>
      <c r="D25" s="111">
        <v>19</v>
      </c>
      <c r="E25" s="92">
        <v>8</v>
      </c>
      <c r="F25" s="91">
        <v>13</v>
      </c>
      <c r="G25" s="148">
        <v>1</v>
      </c>
      <c r="I25" s="21"/>
    </row>
    <row r="26" spans="1:9" ht="13.5" customHeight="1">
      <c r="A26" s="12"/>
      <c r="B26" s="44" t="s">
        <v>45</v>
      </c>
      <c r="C26" s="105">
        <f t="shared" si="1"/>
        <v>70</v>
      </c>
      <c r="D26" s="106">
        <v>32</v>
      </c>
      <c r="E26" s="107">
        <v>25</v>
      </c>
      <c r="F26" s="108">
        <v>12</v>
      </c>
      <c r="G26" s="142">
        <v>1</v>
      </c>
      <c r="I26" s="21"/>
    </row>
    <row r="27" spans="1:9" ht="13.5" customHeight="1">
      <c r="A27" s="12"/>
      <c r="B27" s="44" t="s">
        <v>46</v>
      </c>
      <c r="C27" s="105">
        <f t="shared" si="1"/>
        <v>6</v>
      </c>
      <c r="D27" s="106">
        <v>4</v>
      </c>
      <c r="E27" s="107">
        <v>2</v>
      </c>
      <c r="F27" s="141">
        <v>0</v>
      </c>
      <c r="G27" s="150">
        <v>0</v>
      </c>
      <c r="I27" s="21"/>
    </row>
    <row r="28" spans="1:9" ht="13.5" customHeight="1">
      <c r="A28" s="12"/>
      <c r="B28" s="41" t="s">
        <v>33</v>
      </c>
      <c r="C28" s="105">
        <f t="shared" si="1"/>
        <v>1</v>
      </c>
      <c r="D28" s="167">
        <v>1</v>
      </c>
      <c r="E28" s="141">
        <v>0</v>
      </c>
      <c r="F28" s="107">
        <v>0</v>
      </c>
      <c r="G28" s="150">
        <v>0</v>
      </c>
      <c r="I28" s="21"/>
    </row>
    <row r="29" spans="1:9" ht="13.5" customHeight="1">
      <c r="A29" s="12"/>
      <c r="B29" s="41" t="s">
        <v>32</v>
      </c>
      <c r="C29" s="105">
        <f t="shared" si="1"/>
        <v>3</v>
      </c>
      <c r="D29" s="112">
        <v>0</v>
      </c>
      <c r="E29" s="141">
        <v>2</v>
      </c>
      <c r="F29" s="141">
        <v>1</v>
      </c>
      <c r="G29" s="150">
        <v>0</v>
      </c>
      <c r="I29" s="21"/>
    </row>
    <row r="30" spans="1:9" ht="13.5" customHeight="1">
      <c r="A30" s="12"/>
      <c r="B30" s="42" t="s">
        <v>34</v>
      </c>
      <c r="C30" s="105">
        <f t="shared" si="1"/>
        <v>0</v>
      </c>
      <c r="D30" s="152">
        <v>0</v>
      </c>
      <c r="E30" s="141">
        <v>0</v>
      </c>
      <c r="F30" s="141">
        <v>0</v>
      </c>
      <c r="G30" s="150">
        <v>0</v>
      </c>
      <c r="I30" s="21"/>
    </row>
    <row r="31" spans="1:9" ht="13.5" customHeight="1">
      <c r="A31" s="12"/>
      <c r="B31" s="43" t="s">
        <v>29</v>
      </c>
      <c r="C31" s="105">
        <f t="shared" si="1"/>
        <v>24</v>
      </c>
      <c r="D31" s="112">
        <v>5</v>
      </c>
      <c r="E31" s="113">
        <v>14</v>
      </c>
      <c r="F31" s="114">
        <v>5</v>
      </c>
      <c r="G31" s="150">
        <v>0</v>
      </c>
      <c r="I31" s="21"/>
    </row>
    <row r="32" spans="1:9" ht="13.5" customHeight="1">
      <c r="A32" s="12"/>
      <c r="B32" s="41" t="s">
        <v>53</v>
      </c>
      <c r="C32" s="105">
        <f t="shared" si="1"/>
        <v>21</v>
      </c>
      <c r="D32" s="112">
        <v>5</v>
      </c>
      <c r="E32" s="113">
        <v>8</v>
      </c>
      <c r="F32" s="114">
        <v>6</v>
      </c>
      <c r="G32" s="115">
        <v>2</v>
      </c>
      <c r="I32" s="21"/>
    </row>
    <row r="33" spans="1:9" ht="13.5" customHeight="1">
      <c r="A33" s="173" t="s">
        <v>55</v>
      </c>
      <c r="B33" s="174"/>
      <c r="C33" s="94">
        <f t="shared" si="1"/>
        <v>1784</v>
      </c>
      <c r="D33" s="24">
        <f>SUM(D34:D35)</f>
        <v>933</v>
      </c>
      <c r="E33" s="24">
        <f>SUM(E34:E35)</f>
        <v>345</v>
      </c>
      <c r="F33" s="24">
        <f>SUM(F34:F35)</f>
        <v>450</v>
      </c>
      <c r="G33" s="24">
        <f>SUM(G34:G35)</f>
        <v>56</v>
      </c>
      <c r="I33" s="21"/>
    </row>
    <row r="34" spans="1:9" ht="13.5" customHeight="1">
      <c r="A34" s="51"/>
      <c r="B34" s="52" t="s">
        <v>48</v>
      </c>
      <c r="C34" s="82">
        <f>SUM(D34:G34)</f>
        <v>1613</v>
      </c>
      <c r="D34" s="81">
        <v>839</v>
      </c>
      <c r="E34" s="80">
        <v>310</v>
      </c>
      <c r="F34" s="81">
        <v>412</v>
      </c>
      <c r="G34" s="143">
        <v>52</v>
      </c>
      <c r="I34" s="21"/>
    </row>
    <row r="35" spans="1:9" ht="13.5" customHeight="1">
      <c r="A35" s="53"/>
      <c r="B35" s="54" t="s">
        <v>49</v>
      </c>
      <c r="C35" s="116">
        <f>SUM(D35:G35)</f>
        <v>171</v>
      </c>
      <c r="D35" s="35">
        <v>94</v>
      </c>
      <c r="E35" s="88">
        <v>35</v>
      </c>
      <c r="F35" s="35">
        <v>38</v>
      </c>
      <c r="G35" s="89">
        <v>4</v>
      </c>
      <c r="I35" s="21"/>
    </row>
    <row r="36" spans="1:7" s="4" customFormat="1" ht="13.5" customHeight="1">
      <c r="A36" s="181" t="s">
        <v>4</v>
      </c>
      <c r="B36" s="175"/>
      <c r="C36" s="117">
        <f>SUM(C37:C41)</f>
        <v>225</v>
      </c>
      <c r="D36" s="118">
        <f>SUM(D37:D41)</f>
        <v>94</v>
      </c>
      <c r="E36" s="118">
        <f>SUM(E37:E41)</f>
        <v>66</v>
      </c>
      <c r="F36" s="118">
        <f>SUM(F37:F41)</f>
        <v>61</v>
      </c>
      <c r="G36" s="118">
        <f>SUM(G37:G41)</f>
        <v>4</v>
      </c>
    </row>
    <row r="37" spans="1:7" s="4" customFormat="1" ht="13.5" customHeight="1">
      <c r="A37" s="12"/>
      <c r="B37" s="58" t="s">
        <v>5</v>
      </c>
      <c r="C37" s="119">
        <f>SUM(D37:G37)</f>
        <v>9</v>
      </c>
      <c r="D37" s="120">
        <v>5</v>
      </c>
      <c r="E37" s="121">
        <v>1</v>
      </c>
      <c r="F37" s="160">
        <v>3</v>
      </c>
      <c r="G37" s="161">
        <v>0</v>
      </c>
    </row>
    <row r="38" spans="1:7" s="4" customFormat="1" ht="13.5" customHeight="1">
      <c r="A38" s="12"/>
      <c r="B38" s="58" t="s">
        <v>9</v>
      </c>
      <c r="C38" s="122">
        <f>SUM(D38:G38)</f>
        <v>95</v>
      </c>
      <c r="D38" s="123">
        <v>51</v>
      </c>
      <c r="E38" s="124">
        <v>17</v>
      </c>
      <c r="F38" s="162">
        <v>26</v>
      </c>
      <c r="G38" s="163">
        <v>1</v>
      </c>
    </row>
    <row r="39" spans="1:7" s="4" customFormat="1" ht="13.5" customHeight="1">
      <c r="A39" s="12"/>
      <c r="B39" s="61" t="s">
        <v>56</v>
      </c>
      <c r="C39" s="122">
        <f>SUM(D39:G39)</f>
        <v>58</v>
      </c>
      <c r="D39" s="123">
        <v>24</v>
      </c>
      <c r="E39" s="124">
        <v>20</v>
      </c>
      <c r="F39" s="162">
        <v>12</v>
      </c>
      <c r="G39" s="164">
        <v>2</v>
      </c>
    </row>
    <row r="40" spans="1:7" s="4" customFormat="1" ht="13.5" customHeight="1">
      <c r="A40" s="12"/>
      <c r="B40" s="60" t="s">
        <v>28</v>
      </c>
      <c r="C40" s="122">
        <f>SUM(D40:G40)</f>
        <v>45</v>
      </c>
      <c r="D40" s="125">
        <v>14</v>
      </c>
      <c r="E40" s="126">
        <v>13</v>
      </c>
      <c r="F40" s="165">
        <v>17</v>
      </c>
      <c r="G40" s="150">
        <v>1</v>
      </c>
    </row>
    <row r="41" spans="1:7" s="4" customFormat="1" ht="13.5" customHeight="1">
      <c r="A41" s="13"/>
      <c r="B41" s="59" t="s">
        <v>6</v>
      </c>
      <c r="C41" s="127">
        <f>SUM(D41:G41)</f>
        <v>18</v>
      </c>
      <c r="D41" s="128">
        <v>0</v>
      </c>
      <c r="E41" s="129">
        <v>15</v>
      </c>
      <c r="F41" s="166">
        <v>3</v>
      </c>
      <c r="G41" s="161">
        <v>0</v>
      </c>
    </row>
    <row r="42" spans="1:11" ht="13.5" customHeight="1">
      <c r="A42" s="178" t="s">
        <v>22</v>
      </c>
      <c r="B42" s="179"/>
      <c r="C42" s="130">
        <f>SUM(C43:C48)</f>
        <v>1784</v>
      </c>
      <c r="D42" s="131">
        <f>SUM(D43:D48)</f>
        <v>933</v>
      </c>
      <c r="E42" s="131">
        <f>SUM(E43:E48)</f>
        <v>345</v>
      </c>
      <c r="F42" s="131">
        <f>SUM(F43:F48)</f>
        <v>450</v>
      </c>
      <c r="G42" s="131">
        <f>SUM(G43:G48)</f>
        <v>56</v>
      </c>
      <c r="I42" s="21"/>
      <c r="K42" s="8"/>
    </row>
    <row r="43" spans="1:9" ht="13.5" customHeight="1">
      <c r="A43" s="12"/>
      <c r="B43" s="58" t="s">
        <v>7</v>
      </c>
      <c r="C43" s="105">
        <f aca="true" t="shared" si="2" ref="C43:C48">SUM(D43:G43)</f>
        <v>1029</v>
      </c>
      <c r="D43" s="108">
        <v>472</v>
      </c>
      <c r="E43" s="141">
        <v>196</v>
      </c>
      <c r="F43" s="140">
        <v>320</v>
      </c>
      <c r="G43" s="150">
        <v>41</v>
      </c>
      <c r="I43" s="21"/>
    </row>
    <row r="44" spans="1:9" ht="13.5" customHeight="1">
      <c r="A44" s="12"/>
      <c r="B44" s="58" t="s">
        <v>23</v>
      </c>
      <c r="C44" s="105">
        <f t="shared" si="2"/>
        <v>19</v>
      </c>
      <c r="D44" s="108">
        <v>0</v>
      </c>
      <c r="E44" s="141">
        <v>14</v>
      </c>
      <c r="F44" s="140">
        <v>5</v>
      </c>
      <c r="G44" s="150">
        <v>0</v>
      </c>
      <c r="I44" s="21"/>
    </row>
    <row r="45" spans="1:9" ht="13.5" customHeight="1">
      <c r="A45" s="12"/>
      <c r="B45" s="58" t="s">
        <v>10</v>
      </c>
      <c r="C45" s="105">
        <f t="shared" si="2"/>
        <v>441</v>
      </c>
      <c r="D45" s="108">
        <v>345</v>
      </c>
      <c r="E45" s="141">
        <v>62</v>
      </c>
      <c r="F45" s="140">
        <v>32</v>
      </c>
      <c r="G45" s="150">
        <v>2</v>
      </c>
      <c r="I45" s="21"/>
    </row>
    <row r="46" spans="1:9" ht="13.5" customHeight="1">
      <c r="A46" s="12"/>
      <c r="B46" s="58" t="s">
        <v>11</v>
      </c>
      <c r="C46" s="105">
        <f t="shared" si="2"/>
        <v>216</v>
      </c>
      <c r="D46" s="108">
        <v>71</v>
      </c>
      <c r="E46" s="141">
        <v>61</v>
      </c>
      <c r="F46" s="140">
        <v>79</v>
      </c>
      <c r="G46" s="150">
        <v>5</v>
      </c>
      <c r="I46" s="21"/>
    </row>
    <row r="47" spans="1:9" ht="13.5" customHeight="1">
      <c r="A47" s="12"/>
      <c r="B47" s="58" t="s">
        <v>12</v>
      </c>
      <c r="C47" s="105">
        <f t="shared" si="2"/>
        <v>7</v>
      </c>
      <c r="D47" s="107">
        <v>5</v>
      </c>
      <c r="E47" s="151">
        <v>0</v>
      </c>
      <c r="F47" s="141">
        <v>2</v>
      </c>
      <c r="G47" s="150">
        <v>0</v>
      </c>
      <c r="I47" s="21"/>
    </row>
    <row r="48" spans="1:9" ht="13.5" customHeight="1">
      <c r="A48" s="13"/>
      <c r="B48" s="59" t="s">
        <v>13</v>
      </c>
      <c r="C48" s="99">
        <f t="shared" si="2"/>
        <v>72</v>
      </c>
      <c r="D48" s="102">
        <v>40</v>
      </c>
      <c r="E48" s="101">
        <v>12</v>
      </c>
      <c r="F48" s="102">
        <v>12</v>
      </c>
      <c r="G48" s="103">
        <v>8</v>
      </c>
      <c r="I48" s="21"/>
    </row>
    <row r="49" spans="1:9" ht="11.25" customHeight="1">
      <c r="A49" s="3"/>
      <c r="B49" s="9"/>
      <c r="C49" s="10"/>
      <c r="D49" s="10"/>
      <c r="E49" s="10"/>
      <c r="F49" s="10"/>
      <c r="G49" s="18"/>
      <c r="I49" s="21"/>
    </row>
    <row r="50" spans="1:9" ht="12" customHeight="1">
      <c r="A50" s="3"/>
      <c r="B50" s="9"/>
      <c r="C50" s="10"/>
      <c r="D50" s="10"/>
      <c r="E50" s="10"/>
      <c r="F50" s="10"/>
      <c r="G50" s="18"/>
      <c r="I50" s="21"/>
    </row>
    <row r="51" spans="1:9" s="4" customFormat="1" ht="15.75" customHeight="1">
      <c r="A51" s="2" t="s">
        <v>31</v>
      </c>
      <c r="B51" s="5"/>
      <c r="G51" s="19" t="s">
        <v>57</v>
      </c>
      <c r="I51" s="21"/>
    </row>
    <row r="52" spans="1:9" s="4" customFormat="1" ht="18" customHeight="1">
      <c r="A52" s="57" t="s">
        <v>0</v>
      </c>
      <c r="B52" s="23" t="s">
        <v>1</v>
      </c>
      <c r="C52" s="38" t="s">
        <v>2</v>
      </c>
      <c r="D52" s="39" t="s">
        <v>8</v>
      </c>
      <c r="E52" s="40" t="s">
        <v>14</v>
      </c>
      <c r="F52" s="40" t="s">
        <v>24</v>
      </c>
      <c r="G52" s="37" t="s">
        <v>3</v>
      </c>
      <c r="I52" s="21"/>
    </row>
    <row r="53" spans="1:9" s="4" customFormat="1" ht="13.5" customHeight="1">
      <c r="A53" s="176" t="s">
        <v>21</v>
      </c>
      <c r="B53" s="172"/>
      <c r="C53" s="132">
        <f>SUM(D53:G53)</f>
        <v>226</v>
      </c>
      <c r="D53" s="26">
        <v>73</v>
      </c>
      <c r="E53" s="27">
        <v>65</v>
      </c>
      <c r="F53" s="25">
        <v>83</v>
      </c>
      <c r="G53" s="28">
        <v>5</v>
      </c>
      <c r="I53" s="21"/>
    </row>
    <row r="54" spans="1:9" s="4" customFormat="1" ht="13.5" customHeight="1">
      <c r="A54" s="171" t="s">
        <v>50</v>
      </c>
      <c r="B54" s="172"/>
      <c r="C54" s="133">
        <f>SUM(D54:G54)</f>
        <v>196</v>
      </c>
      <c r="D54" s="29">
        <v>64</v>
      </c>
      <c r="E54" s="30">
        <v>53</v>
      </c>
      <c r="F54" s="31">
        <v>75</v>
      </c>
      <c r="G54" s="32">
        <v>4</v>
      </c>
      <c r="I54" s="21"/>
    </row>
    <row r="55" spans="1:9" s="4" customFormat="1" ht="13.5" customHeight="1">
      <c r="A55" s="176" t="s">
        <v>51</v>
      </c>
      <c r="B55" s="172"/>
      <c r="C55" s="134">
        <f>C54/C53*100</f>
        <v>86.72566371681415</v>
      </c>
      <c r="D55" s="170">
        <f>D54/D53*100</f>
        <v>87.67123287671232</v>
      </c>
      <c r="E55" s="136">
        <f>E54/E53*100</f>
        <v>81.53846153846153</v>
      </c>
      <c r="F55" s="135">
        <f>F54/F53*100</f>
        <v>90.36144578313254</v>
      </c>
      <c r="G55" s="137">
        <f>G54/G53*100</f>
        <v>80</v>
      </c>
      <c r="I55" s="21"/>
    </row>
    <row r="56" spans="1:9" s="4" customFormat="1" ht="13.5" customHeight="1">
      <c r="A56" s="173" t="s">
        <v>52</v>
      </c>
      <c r="B56" s="174"/>
      <c r="C56" s="22"/>
      <c r="D56" s="169"/>
      <c r="E56" s="169"/>
      <c r="F56" s="169"/>
      <c r="G56" s="169"/>
      <c r="I56" s="21"/>
    </row>
    <row r="57" spans="1:9" s="4" customFormat="1" ht="13.5" customHeight="1">
      <c r="A57" s="16"/>
      <c r="B57" s="50" t="s">
        <v>7</v>
      </c>
      <c r="C57" s="138">
        <f>SUM(D57:G57)</f>
        <v>53</v>
      </c>
      <c r="D57" s="91">
        <v>8</v>
      </c>
      <c r="E57" s="92">
        <v>16</v>
      </c>
      <c r="F57" s="85">
        <v>28</v>
      </c>
      <c r="G57" s="168">
        <v>1</v>
      </c>
      <c r="I57" s="21"/>
    </row>
    <row r="58" spans="1:9" s="4" customFormat="1" ht="13.5" customHeight="1">
      <c r="A58" s="17"/>
      <c r="B58" s="47" t="s">
        <v>18</v>
      </c>
      <c r="C58" s="139">
        <f>SUM(D58:G58)</f>
        <v>143</v>
      </c>
      <c r="D58" s="33">
        <v>56</v>
      </c>
      <c r="E58" s="34">
        <v>37</v>
      </c>
      <c r="F58" s="35">
        <v>47</v>
      </c>
      <c r="G58" s="36">
        <v>3</v>
      </c>
      <c r="I58" s="21"/>
    </row>
    <row r="59" ht="12">
      <c r="G59" s="11"/>
    </row>
    <row r="60" ht="12">
      <c r="G60" s="11"/>
    </row>
  </sheetData>
  <sheetProtection/>
  <mergeCells count="14">
    <mergeCell ref="A3:B3"/>
    <mergeCell ref="A4:B4"/>
    <mergeCell ref="A5:B5"/>
    <mergeCell ref="A14:B14"/>
    <mergeCell ref="A17:B17"/>
    <mergeCell ref="A42:B42"/>
    <mergeCell ref="A11:B11"/>
    <mergeCell ref="A53:B53"/>
    <mergeCell ref="A6:B6"/>
    <mergeCell ref="A54:B54"/>
    <mergeCell ref="A55:B55"/>
    <mergeCell ref="A56:B56"/>
    <mergeCell ref="A33:B33"/>
    <mergeCell ref="A36:B36"/>
  </mergeCells>
  <printOptions horizontalCentered="1"/>
  <pageMargins left="0.5905511811023623" right="0.5905511811023623" top="0.5905511811023623" bottom="0.3937007874015748" header="0.3937007874015748" footer="0.11811023622047245"/>
  <pageSetup horizontalDpi="600" verticalDpi="600" orientation="portrait" paperSize="9" scale="92" r:id="rId2"/>
  <headerFooter>
    <oddFooter>&amp;R42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</dc:creator>
  <cp:keywords/>
  <dc:description/>
  <cp:lastModifiedBy>Administrator</cp:lastModifiedBy>
  <cp:lastPrinted>2020-09-16T04:54:18Z</cp:lastPrinted>
  <dcterms:created xsi:type="dcterms:W3CDTF">2002-01-30T02:41:13Z</dcterms:created>
  <dcterms:modified xsi:type="dcterms:W3CDTF">2022-12-13T01:47:36Z</dcterms:modified>
  <cp:category/>
  <cp:version/>
  <cp:contentType/>
  <cp:contentStatus/>
</cp:coreProperties>
</file>