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R元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<sst xmlns="http://schemas.openxmlformats.org/spreadsheetml/2006/main" count="43" uniqueCount="43">
  <si>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</si>
  <si>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</si>
  <si>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</si>
  <si>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</si>
  <si>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</si>
  <si>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</si>
  <si>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</si>
  <si>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</si>
  <si>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</si>
  <si>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</si>
  <si>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</si>
  <si>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</si>
  <si>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</si>
  <si>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</si>
  <si>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</si>
  <si>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</si>
  <si>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</si>
  <si>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</si>
  <si>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</si>
  <si>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</si>
  <si>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</si>
  <si>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</si>
  <si>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</si>
  <si>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</si>
  <si>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</si>
  <si>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</si>
  <si>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</si>
  <si>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</si>
  <si>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</si>
  <si>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</si>
  <si>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</si>
  <si>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</si>
  <si>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</si>
  <si>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</si>
  <si>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</si>
  <si>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</si>
  <si>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</si>
  <si>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</si>
  <si>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</si>
  <si>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</si>
  <si>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</si>
  <si>
    <t>18　介護保険</t>
  </si>
  <si>
    <r>
      <t>要介護（要支援）認定者数及び認定率</t>
    </r>
    <r>
      <rPr>
        <sz val="11"/>
        <rFont val="ＭＳ ゴシック"/>
        <family val="3"/>
      </rPr>
      <t>（令和2年3月末現在）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</si>
</sst>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  <numFmt numFmtId="185" formatCode="_ * #,##0;_ * &quot;△&quot;#,##0;_ * &quot;‐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2" xfId="48" applyFont="1" applyFill="1" applyBorder="1" applyAlignment="1" quotePrefix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/>
    </xf>
    <xf numFmtId="38" fontId="0" fillId="34" borderId="25" xfId="48" applyFont="1" applyFill="1" applyBorder="1" applyAlignment="1">
      <alignment/>
    </xf>
    <xf numFmtId="38" fontId="0" fillId="34" borderId="26" xfId="48" applyFont="1" applyFill="1" applyBorder="1" applyAlignment="1">
      <alignment/>
    </xf>
    <xf numFmtId="38" fontId="0" fillId="34" borderId="27" xfId="48" applyFont="1" applyFill="1" applyBorder="1" applyAlignment="1">
      <alignment/>
    </xf>
    <xf numFmtId="38" fontId="0" fillId="34" borderId="24" xfId="48" applyFont="1" applyFill="1" applyBorder="1" applyAlignment="1" quotePrefix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6" xfId="48" applyFont="1" applyFill="1" applyBorder="1" applyAlignment="1">
      <alignment horizontal="right"/>
    </xf>
    <xf numFmtId="38" fontId="0" fillId="34" borderId="27" xfId="48" applyFont="1" applyFill="1" applyBorder="1" applyAlignment="1">
      <alignment horizontal="right"/>
    </xf>
    <xf numFmtId="38" fontId="0" fillId="34" borderId="28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176" fontId="0" fillId="34" borderId="26" xfId="42" applyNumberFormat="1" applyFont="1" applyFill="1" applyBorder="1" applyAlignment="1">
      <alignment/>
    </xf>
    <xf numFmtId="176" fontId="0" fillId="34" borderId="30" xfId="42" applyNumberFormat="1" applyFont="1" applyFill="1" applyBorder="1" applyAlignment="1">
      <alignment/>
    </xf>
    <xf numFmtId="176" fontId="0" fillId="34" borderId="31" xfId="42" applyNumberFormat="1" applyFont="1" applyFill="1" applyBorder="1" applyAlignment="1">
      <alignment/>
    </xf>
    <xf numFmtId="176" fontId="0" fillId="34" borderId="32" xfId="42" applyNumberFormat="1" applyFont="1" applyFill="1" applyBorder="1" applyAlignment="1">
      <alignment/>
    </xf>
    <xf numFmtId="176" fontId="0" fillId="34" borderId="33" xfId="42" applyNumberFormat="1" applyFont="1" applyFill="1" applyBorder="1" applyAlignment="1">
      <alignment/>
    </xf>
    <xf numFmtId="38" fontId="0" fillId="34" borderId="22" xfId="48" applyFont="1" applyFill="1" applyBorder="1" applyAlignment="1">
      <alignment/>
    </xf>
    <xf numFmtId="176" fontId="0" fillId="34" borderId="34" xfId="42" applyNumberFormat="1" applyFont="1" applyFill="1" applyBorder="1" applyAlignment="1">
      <alignment/>
    </xf>
    <xf numFmtId="176" fontId="0" fillId="34" borderId="35" xfId="42" applyNumberFormat="1" applyFont="1" applyFill="1" applyBorder="1" applyAlignment="1">
      <alignment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39" xfId="48" applyFont="1" applyFill="1" applyBorder="1" applyAlignment="1">
      <alignment horizontal="right"/>
    </xf>
    <xf numFmtId="38" fontId="0" fillId="34" borderId="40" xfId="48" applyFont="1" applyFill="1" applyBorder="1" applyAlignment="1">
      <alignment horizontal="right"/>
    </xf>
    <xf numFmtId="38" fontId="0" fillId="34" borderId="41" xfId="48" applyFont="1" applyFill="1" applyBorder="1" applyAlignment="1">
      <alignment/>
    </xf>
    <xf numFmtId="38" fontId="0" fillId="34" borderId="42" xfId="48" applyFont="1" applyFill="1" applyBorder="1" applyAlignment="1">
      <alignment/>
    </xf>
    <xf numFmtId="38" fontId="0" fillId="34" borderId="32" xfId="48" applyFont="1" applyFill="1" applyBorder="1" applyAlignment="1">
      <alignment/>
    </xf>
    <xf numFmtId="38" fontId="0" fillId="34" borderId="43" xfId="48" applyFont="1" applyFill="1" applyBorder="1" applyAlignment="1">
      <alignment/>
    </xf>
    <xf numFmtId="38" fontId="0" fillId="34" borderId="42" xfId="48" applyFont="1" applyFill="1" applyBorder="1" applyAlignment="1">
      <alignment horizontal="right"/>
    </xf>
    <xf numFmtId="38" fontId="0" fillId="34" borderId="38" xfId="48" applyFont="1" applyFill="1" applyBorder="1" applyAlignment="1">
      <alignment/>
    </xf>
    <xf numFmtId="38" fontId="0" fillId="34" borderId="44" xfId="48" applyFont="1" applyFill="1" applyBorder="1" applyAlignment="1">
      <alignment/>
    </xf>
    <xf numFmtId="38" fontId="0" fillId="34" borderId="45" xfId="48" applyFont="1" applyFill="1" applyBorder="1" applyAlignment="1">
      <alignment/>
    </xf>
    <xf numFmtId="38" fontId="0" fillId="34" borderId="46" xfId="48" applyFont="1" applyFill="1" applyBorder="1" applyAlignment="1">
      <alignment horizontal="right"/>
    </xf>
    <xf numFmtId="38" fontId="0" fillId="34" borderId="47" xfId="48" applyFont="1" applyFill="1" applyBorder="1" applyAlignment="1">
      <alignment/>
    </xf>
    <xf numFmtId="38" fontId="0" fillId="34" borderId="48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49" xfId="48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="130" zoomScaleNormal="130" zoomScalePageLayoutView="120" workbookViewId="0" topLeftCell="A1">
      <selection activeCell="B32" sqref="B32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41</v>
      </c>
    </row>
    <row r="3" spans="1:11" ht="18" customHeight="1">
      <c r="A3" s="1"/>
      <c r="B3" s="69" t="s">
        <v>42</v>
      </c>
      <c r="C3" s="69"/>
      <c r="D3" s="69"/>
      <c r="E3" s="69"/>
      <c r="F3" s="69"/>
      <c r="G3" s="69"/>
      <c r="H3" s="69"/>
      <c r="I3" s="69"/>
      <c r="J3" s="6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70" t="s">
        <v>1</v>
      </c>
      <c r="B5" s="15" t="s">
        <v>2</v>
      </c>
      <c r="C5" s="74" t="s">
        <v>35</v>
      </c>
      <c r="D5" s="72" t="s">
        <v>36</v>
      </c>
      <c r="E5" s="72" t="s">
        <v>3</v>
      </c>
      <c r="F5" s="72" t="s">
        <v>4</v>
      </c>
      <c r="G5" s="74" t="s">
        <v>5</v>
      </c>
      <c r="H5" s="72" t="s">
        <v>6</v>
      </c>
      <c r="I5" s="76" t="s">
        <v>7</v>
      </c>
      <c r="J5" s="17" t="s">
        <v>8</v>
      </c>
      <c r="K5" s="16" t="s">
        <v>9</v>
      </c>
    </row>
    <row r="6" spans="1:20" s="6" customFormat="1" ht="14.25" customHeight="1" thickBot="1">
      <c r="A6" s="71"/>
      <c r="B6" s="18" t="s">
        <v>33</v>
      </c>
      <c r="C6" s="75"/>
      <c r="D6" s="73"/>
      <c r="E6" s="73"/>
      <c r="F6" s="73"/>
      <c r="G6" s="75"/>
      <c r="H6" s="73"/>
      <c r="I6" s="77"/>
      <c r="J6" s="19" t="s">
        <v>39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29">
        <f aca="true" t="shared" si="0" ref="B7:J7">SUM(B8:B11)</f>
        <v>67387</v>
      </c>
      <c r="C7" s="32">
        <f t="shared" si="0"/>
        <v>873</v>
      </c>
      <c r="D7" s="33">
        <f t="shared" si="0"/>
        <v>1537</v>
      </c>
      <c r="E7" s="33">
        <f t="shared" si="0"/>
        <v>2509</v>
      </c>
      <c r="F7" s="33">
        <f t="shared" si="0"/>
        <v>2094</v>
      </c>
      <c r="G7" s="32">
        <f t="shared" si="0"/>
        <v>1555</v>
      </c>
      <c r="H7" s="33">
        <f t="shared" si="0"/>
        <v>1435</v>
      </c>
      <c r="I7" s="34">
        <f t="shared" si="0"/>
        <v>1107</v>
      </c>
      <c r="J7" s="35">
        <f t="shared" si="0"/>
        <v>11110</v>
      </c>
      <c r="K7" s="44">
        <f aca="true" t="shared" si="1" ref="K7:K30">J7/B7</f>
        <v>0.16486859483283126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52">
        <v>30464</v>
      </c>
      <c r="C8" s="55">
        <v>466</v>
      </c>
      <c r="D8" s="56">
        <v>754</v>
      </c>
      <c r="E8" s="56">
        <v>1294</v>
      </c>
      <c r="F8" s="56">
        <v>885</v>
      </c>
      <c r="G8" s="57">
        <v>737</v>
      </c>
      <c r="H8" s="56">
        <v>647</v>
      </c>
      <c r="I8" s="58">
        <v>479</v>
      </c>
      <c r="J8" s="59">
        <v>5262</v>
      </c>
      <c r="K8" s="45">
        <f t="shared" si="1"/>
        <v>0.17272846638655462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53">
        <v>22667</v>
      </c>
      <c r="C9" s="60">
        <v>155</v>
      </c>
      <c r="D9" s="56">
        <v>534</v>
      </c>
      <c r="E9" s="56">
        <v>682</v>
      </c>
      <c r="F9" s="56">
        <v>731</v>
      </c>
      <c r="G9" s="57">
        <v>494</v>
      </c>
      <c r="H9" s="56">
        <v>492</v>
      </c>
      <c r="I9" s="58">
        <v>361</v>
      </c>
      <c r="J9" s="61">
        <v>3449</v>
      </c>
      <c r="K9" s="46">
        <f t="shared" si="1"/>
        <v>0.15215952706577845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53">
        <v>12859</v>
      </c>
      <c r="C10" s="60">
        <v>216</v>
      </c>
      <c r="D10" s="56">
        <v>213</v>
      </c>
      <c r="E10" s="56">
        <v>467</v>
      </c>
      <c r="F10" s="56">
        <v>448</v>
      </c>
      <c r="G10" s="57">
        <v>286</v>
      </c>
      <c r="H10" s="56">
        <v>262</v>
      </c>
      <c r="I10" s="58">
        <v>249</v>
      </c>
      <c r="J10" s="61">
        <v>2141</v>
      </c>
      <c r="K10" s="46">
        <f t="shared" si="1"/>
        <v>0.16649817248619644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53">
        <v>1397</v>
      </c>
      <c r="C11" s="60">
        <v>36</v>
      </c>
      <c r="D11" s="56">
        <v>36</v>
      </c>
      <c r="E11" s="56">
        <v>66</v>
      </c>
      <c r="F11" s="56">
        <v>30</v>
      </c>
      <c r="G11" s="57">
        <v>38</v>
      </c>
      <c r="H11" s="56">
        <v>34</v>
      </c>
      <c r="I11" s="58">
        <v>18</v>
      </c>
      <c r="J11" s="61">
        <v>258</v>
      </c>
      <c r="K11" s="47">
        <f t="shared" si="1"/>
        <v>0.18468146027201146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30">
        <f aca="true" t="shared" si="2" ref="B12:J12">SUM(B13:B18)</f>
        <v>188006</v>
      </c>
      <c r="C12" s="36">
        <f t="shared" si="2"/>
        <v>4215</v>
      </c>
      <c r="D12" s="33">
        <f t="shared" si="2"/>
        <v>5040</v>
      </c>
      <c r="E12" s="33">
        <f t="shared" si="2"/>
        <v>7605</v>
      </c>
      <c r="F12" s="33">
        <f t="shared" si="2"/>
        <v>6041</v>
      </c>
      <c r="G12" s="32">
        <f t="shared" si="2"/>
        <v>4549</v>
      </c>
      <c r="H12" s="33">
        <f t="shared" si="2"/>
        <v>3846</v>
      </c>
      <c r="I12" s="34">
        <f t="shared" si="2"/>
        <v>2717</v>
      </c>
      <c r="J12" s="48">
        <f t="shared" si="2"/>
        <v>34013</v>
      </c>
      <c r="K12" s="43">
        <f t="shared" si="1"/>
        <v>0.18091443890088615</v>
      </c>
    </row>
    <row r="13" spans="1:11" ht="16.5" customHeight="1" thickTop="1">
      <c r="A13" s="9" t="s">
        <v>16</v>
      </c>
      <c r="B13" s="53">
        <v>119731</v>
      </c>
      <c r="C13" s="60">
        <v>2809</v>
      </c>
      <c r="D13" s="56">
        <v>3463</v>
      </c>
      <c r="E13" s="56">
        <v>4884</v>
      </c>
      <c r="F13" s="56">
        <v>4239</v>
      </c>
      <c r="G13" s="57">
        <v>3120</v>
      </c>
      <c r="H13" s="56">
        <v>2514</v>
      </c>
      <c r="I13" s="58">
        <v>1829</v>
      </c>
      <c r="J13" s="61">
        <v>22858</v>
      </c>
      <c r="K13" s="45">
        <f t="shared" si="1"/>
        <v>0.19091129281472635</v>
      </c>
    </row>
    <row r="14" spans="1:11" ht="16.5" customHeight="1">
      <c r="A14" s="9" t="s">
        <v>17</v>
      </c>
      <c r="B14" s="53">
        <v>10264</v>
      </c>
      <c r="C14" s="60">
        <v>159</v>
      </c>
      <c r="D14" s="56">
        <v>177</v>
      </c>
      <c r="E14" s="56">
        <v>464</v>
      </c>
      <c r="F14" s="56">
        <v>312</v>
      </c>
      <c r="G14" s="57">
        <v>242</v>
      </c>
      <c r="H14" s="56">
        <v>218</v>
      </c>
      <c r="I14" s="58">
        <v>145</v>
      </c>
      <c r="J14" s="61">
        <v>1717</v>
      </c>
      <c r="K14" s="46">
        <f t="shared" si="1"/>
        <v>0.16728371005455964</v>
      </c>
    </row>
    <row r="15" spans="1:11" ht="16.5" customHeight="1">
      <c r="A15" s="9" t="s">
        <v>18</v>
      </c>
      <c r="B15" s="53">
        <v>31369</v>
      </c>
      <c r="C15" s="60">
        <v>771</v>
      </c>
      <c r="D15" s="56">
        <v>921</v>
      </c>
      <c r="E15" s="56">
        <v>1143</v>
      </c>
      <c r="F15" s="56">
        <v>809</v>
      </c>
      <c r="G15" s="57">
        <v>697</v>
      </c>
      <c r="H15" s="56">
        <v>623</v>
      </c>
      <c r="I15" s="58">
        <v>419</v>
      </c>
      <c r="J15" s="61">
        <v>5383</v>
      </c>
      <c r="K15" s="46">
        <f t="shared" si="1"/>
        <v>0.17160253753705887</v>
      </c>
    </row>
    <row r="16" spans="1:11" ht="16.5" customHeight="1">
      <c r="A16" s="21" t="s">
        <v>38</v>
      </c>
      <c r="B16" s="53">
        <v>10414</v>
      </c>
      <c r="C16" s="60">
        <v>190</v>
      </c>
      <c r="D16" s="56">
        <v>153</v>
      </c>
      <c r="E16" s="56">
        <v>460</v>
      </c>
      <c r="F16" s="56">
        <v>257</v>
      </c>
      <c r="G16" s="57">
        <v>180</v>
      </c>
      <c r="H16" s="56">
        <v>180</v>
      </c>
      <c r="I16" s="58">
        <v>116</v>
      </c>
      <c r="J16" s="61">
        <v>1536</v>
      </c>
      <c r="K16" s="46">
        <f t="shared" si="1"/>
        <v>0.14749375840215095</v>
      </c>
    </row>
    <row r="17" spans="1:11" ht="16.5" customHeight="1">
      <c r="A17" s="9" t="s">
        <v>19</v>
      </c>
      <c r="B17" s="53">
        <v>9074</v>
      </c>
      <c r="C17" s="60">
        <v>169</v>
      </c>
      <c r="D17" s="56">
        <v>179</v>
      </c>
      <c r="E17" s="56">
        <v>347</v>
      </c>
      <c r="F17" s="56">
        <v>248</v>
      </c>
      <c r="G17" s="57">
        <v>180</v>
      </c>
      <c r="H17" s="56">
        <v>183</v>
      </c>
      <c r="I17" s="58">
        <v>111</v>
      </c>
      <c r="J17" s="61">
        <v>1417</v>
      </c>
      <c r="K17" s="46">
        <f t="shared" si="1"/>
        <v>0.15616045845272206</v>
      </c>
    </row>
    <row r="18" spans="1:11" ht="16.5" customHeight="1" thickBot="1">
      <c r="A18" s="9" t="s">
        <v>20</v>
      </c>
      <c r="B18" s="53">
        <v>7154</v>
      </c>
      <c r="C18" s="60">
        <v>117</v>
      </c>
      <c r="D18" s="56">
        <v>147</v>
      </c>
      <c r="E18" s="56">
        <v>307</v>
      </c>
      <c r="F18" s="56">
        <v>176</v>
      </c>
      <c r="G18" s="57">
        <v>130</v>
      </c>
      <c r="H18" s="56">
        <v>128</v>
      </c>
      <c r="I18" s="58">
        <v>97</v>
      </c>
      <c r="J18" s="61">
        <v>1102</v>
      </c>
      <c r="K18" s="47">
        <f t="shared" si="1"/>
        <v>0.15403969807100923</v>
      </c>
    </row>
    <row r="19" spans="1:11" ht="18" customHeight="1" thickBot="1" thickTop="1">
      <c r="A19" s="7" t="s">
        <v>21</v>
      </c>
      <c r="B19" s="29">
        <f aca="true" t="shared" si="3" ref="B19:J19">SUM(B20:B24)</f>
        <v>47629</v>
      </c>
      <c r="C19" s="37">
        <f t="shared" si="3"/>
        <v>722</v>
      </c>
      <c r="D19" s="38">
        <f t="shared" si="3"/>
        <v>888</v>
      </c>
      <c r="E19" s="38">
        <f t="shared" si="3"/>
        <v>1893</v>
      </c>
      <c r="F19" s="38">
        <f t="shared" si="3"/>
        <v>1547</v>
      </c>
      <c r="G19" s="37">
        <f t="shared" si="3"/>
        <v>1200</v>
      </c>
      <c r="H19" s="38">
        <f t="shared" si="3"/>
        <v>1238</v>
      </c>
      <c r="I19" s="39">
        <f t="shared" si="3"/>
        <v>1088</v>
      </c>
      <c r="J19" s="29">
        <f t="shared" si="3"/>
        <v>8576</v>
      </c>
      <c r="K19" s="43">
        <f t="shared" si="1"/>
        <v>0.18005836780112958</v>
      </c>
    </row>
    <row r="20" spans="1:11" ht="16.5" customHeight="1" thickTop="1">
      <c r="A20" s="9" t="s">
        <v>22</v>
      </c>
      <c r="B20" s="53">
        <v>19308</v>
      </c>
      <c r="C20" s="60">
        <v>258</v>
      </c>
      <c r="D20" s="56">
        <v>417</v>
      </c>
      <c r="E20" s="56">
        <v>762</v>
      </c>
      <c r="F20" s="56">
        <v>662</v>
      </c>
      <c r="G20" s="57">
        <v>457</v>
      </c>
      <c r="H20" s="56">
        <v>538</v>
      </c>
      <c r="I20" s="58">
        <v>419</v>
      </c>
      <c r="J20" s="61">
        <v>3513</v>
      </c>
      <c r="K20" s="45">
        <f t="shared" si="1"/>
        <v>0.18194530764449968</v>
      </c>
    </row>
    <row r="21" spans="1:11" ht="16.5" customHeight="1">
      <c r="A21" s="9" t="s">
        <v>23</v>
      </c>
      <c r="B21" s="53">
        <v>8428</v>
      </c>
      <c r="C21" s="60">
        <v>162</v>
      </c>
      <c r="D21" s="56">
        <v>139</v>
      </c>
      <c r="E21" s="56">
        <v>394</v>
      </c>
      <c r="F21" s="56">
        <v>267</v>
      </c>
      <c r="G21" s="57">
        <v>200</v>
      </c>
      <c r="H21" s="56">
        <v>185</v>
      </c>
      <c r="I21" s="58">
        <v>193</v>
      </c>
      <c r="J21" s="61">
        <v>1540</v>
      </c>
      <c r="K21" s="46">
        <f t="shared" si="1"/>
        <v>0.18272425249169436</v>
      </c>
    </row>
    <row r="22" spans="1:11" ht="16.5" customHeight="1">
      <c r="A22" s="9" t="s">
        <v>24</v>
      </c>
      <c r="B22" s="53">
        <v>8538</v>
      </c>
      <c r="C22" s="60">
        <v>86</v>
      </c>
      <c r="D22" s="56">
        <v>135</v>
      </c>
      <c r="E22" s="56">
        <v>337</v>
      </c>
      <c r="F22" s="56">
        <v>281</v>
      </c>
      <c r="G22" s="57">
        <v>232</v>
      </c>
      <c r="H22" s="56">
        <v>206</v>
      </c>
      <c r="I22" s="58">
        <v>199</v>
      </c>
      <c r="J22" s="61">
        <v>1476</v>
      </c>
      <c r="K22" s="46">
        <f t="shared" si="1"/>
        <v>0.17287420941672524</v>
      </c>
    </row>
    <row r="23" spans="1:11" ht="16.5" customHeight="1">
      <c r="A23" s="9" t="s">
        <v>25</v>
      </c>
      <c r="B23" s="53">
        <v>4915</v>
      </c>
      <c r="C23" s="60">
        <v>91</v>
      </c>
      <c r="D23" s="56">
        <v>80</v>
      </c>
      <c r="E23" s="56">
        <v>191</v>
      </c>
      <c r="F23" s="56">
        <v>125</v>
      </c>
      <c r="G23" s="57">
        <v>123</v>
      </c>
      <c r="H23" s="56">
        <v>137</v>
      </c>
      <c r="I23" s="58">
        <v>113</v>
      </c>
      <c r="J23" s="61">
        <v>860</v>
      </c>
      <c r="K23" s="46">
        <f t="shared" si="1"/>
        <v>0.17497456765005087</v>
      </c>
    </row>
    <row r="24" spans="1:11" ht="16.5" customHeight="1" thickBot="1">
      <c r="A24" s="9" t="s">
        <v>26</v>
      </c>
      <c r="B24" s="53">
        <v>6440</v>
      </c>
      <c r="C24" s="60">
        <v>125</v>
      </c>
      <c r="D24" s="56">
        <v>117</v>
      </c>
      <c r="E24" s="56">
        <v>209</v>
      </c>
      <c r="F24" s="56">
        <v>212</v>
      </c>
      <c r="G24" s="57">
        <v>188</v>
      </c>
      <c r="H24" s="56">
        <v>172</v>
      </c>
      <c r="I24" s="58">
        <v>164</v>
      </c>
      <c r="J24" s="62">
        <v>1187</v>
      </c>
      <c r="K24" s="47">
        <f t="shared" si="1"/>
        <v>0.1843167701863354</v>
      </c>
    </row>
    <row r="25" spans="1:11" ht="18" customHeight="1" thickBot="1" thickTop="1">
      <c r="A25" s="7" t="s">
        <v>27</v>
      </c>
      <c r="B25" s="29">
        <f aca="true" t="shared" si="4" ref="B25:J25">SUM(B26:B29)</f>
        <v>30408</v>
      </c>
      <c r="C25" s="37">
        <f t="shared" si="4"/>
        <v>499</v>
      </c>
      <c r="D25" s="38">
        <f t="shared" si="4"/>
        <v>518</v>
      </c>
      <c r="E25" s="38">
        <f t="shared" si="4"/>
        <v>1144</v>
      </c>
      <c r="F25" s="38">
        <f t="shared" si="4"/>
        <v>923</v>
      </c>
      <c r="G25" s="37">
        <f t="shared" si="4"/>
        <v>866</v>
      </c>
      <c r="H25" s="38">
        <f t="shared" si="4"/>
        <v>831</v>
      </c>
      <c r="I25" s="39">
        <f t="shared" si="4"/>
        <v>662</v>
      </c>
      <c r="J25" s="40">
        <f t="shared" si="4"/>
        <v>5443</v>
      </c>
      <c r="K25" s="43">
        <f t="shared" si="1"/>
        <v>0.17899894764535648</v>
      </c>
    </row>
    <row r="26" spans="1:11" ht="16.5" customHeight="1" thickTop="1">
      <c r="A26" s="9" t="s">
        <v>28</v>
      </c>
      <c r="B26" s="53">
        <v>11731</v>
      </c>
      <c r="C26" s="60">
        <v>198</v>
      </c>
      <c r="D26" s="56">
        <v>214</v>
      </c>
      <c r="E26" s="56">
        <v>500</v>
      </c>
      <c r="F26" s="56">
        <v>399</v>
      </c>
      <c r="G26" s="57">
        <v>379</v>
      </c>
      <c r="H26" s="56">
        <v>327</v>
      </c>
      <c r="I26" s="58">
        <v>249</v>
      </c>
      <c r="J26" s="63">
        <v>2266</v>
      </c>
      <c r="K26" s="45">
        <f t="shared" si="1"/>
        <v>0.19316341317875713</v>
      </c>
    </row>
    <row r="27" spans="1:11" ht="16.5" customHeight="1">
      <c r="A27" s="9" t="s">
        <v>29</v>
      </c>
      <c r="B27" s="53">
        <v>6998</v>
      </c>
      <c r="C27" s="60">
        <v>103</v>
      </c>
      <c r="D27" s="56">
        <v>157</v>
      </c>
      <c r="E27" s="56">
        <v>253</v>
      </c>
      <c r="F27" s="56">
        <v>215</v>
      </c>
      <c r="G27" s="57">
        <v>216</v>
      </c>
      <c r="H27" s="56">
        <v>202</v>
      </c>
      <c r="I27" s="58">
        <v>147</v>
      </c>
      <c r="J27" s="63">
        <v>1293</v>
      </c>
      <c r="K27" s="46">
        <f t="shared" si="1"/>
        <v>0.18476707630751643</v>
      </c>
    </row>
    <row r="28" spans="1:11" ht="16.5" customHeight="1">
      <c r="A28" s="9" t="s">
        <v>30</v>
      </c>
      <c r="B28" s="53">
        <v>3754</v>
      </c>
      <c r="C28" s="60">
        <v>61</v>
      </c>
      <c r="D28" s="56">
        <v>51</v>
      </c>
      <c r="E28" s="56">
        <v>176</v>
      </c>
      <c r="F28" s="56">
        <v>121</v>
      </c>
      <c r="G28" s="57">
        <v>104</v>
      </c>
      <c r="H28" s="56">
        <v>96</v>
      </c>
      <c r="I28" s="58">
        <v>120</v>
      </c>
      <c r="J28" s="63">
        <v>729</v>
      </c>
      <c r="K28" s="46">
        <f t="shared" si="1"/>
        <v>0.19419286094832178</v>
      </c>
    </row>
    <row r="29" spans="1:11" ht="16.5" customHeight="1" thickBot="1">
      <c r="A29" s="11" t="s">
        <v>31</v>
      </c>
      <c r="B29" s="54">
        <v>7925</v>
      </c>
      <c r="C29" s="64">
        <v>137</v>
      </c>
      <c r="D29" s="65">
        <v>96</v>
      </c>
      <c r="E29" s="65">
        <v>215</v>
      </c>
      <c r="F29" s="65">
        <v>188</v>
      </c>
      <c r="G29" s="66">
        <v>167</v>
      </c>
      <c r="H29" s="65">
        <v>206</v>
      </c>
      <c r="I29" s="67">
        <v>146</v>
      </c>
      <c r="J29" s="68">
        <v>1155</v>
      </c>
      <c r="K29" s="49">
        <f t="shared" si="1"/>
        <v>0.14574132492113565</v>
      </c>
    </row>
    <row r="30" spans="1:11" ht="21" customHeight="1" thickBot="1">
      <c r="A30" s="24" t="s">
        <v>32</v>
      </c>
      <c r="B30" s="31">
        <f aca="true" t="shared" si="5" ref="B30:I30">B7+B12+B19+B25</f>
        <v>333430</v>
      </c>
      <c r="C30" s="41">
        <f t="shared" si="5"/>
        <v>6309</v>
      </c>
      <c r="D30" s="42">
        <f t="shared" si="5"/>
        <v>7983</v>
      </c>
      <c r="E30" s="42">
        <f t="shared" si="5"/>
        <v>13151</v>
      </c>
      <c r="F30" s="42">
        <f t="shared" si="5"/>
        <v>10605</v>
      </c>
      <c r="G30" s="42">
        <f t="shared" si="5"/>
        <v>8170</v>
      </c>
      <c r="H30" s="42">
        <f t="shared" si="5"/>
        <v>7350</v>
      </c>
      <c r="I30" s="42">
        <f t="shared" si="5"/>
        <v>5574</v>
      </c>
      <c r="J30" s="51">
        <f>SUM(C30:I30)</f>
        <v>59142</v>
      </c>
      <c r="K30" s="50">
        <f t="shared" si="1"/>
        <v>0.17737456137720062</v>
      </c>
    </row>
    <row r="31" spans="1:10" ht="18.75" customHeight="1">
      <c r="A31" s="6" t="s">
        <v>40</v>
      </c>
      <c r="B31" s="25"/>
      <c r="C31" s="28"/>
      <c r="D31" s="28"/>
      <c r="E31" s="28"/>
      <c r="J31" s="26" t="s">
        <v>37</v>
      </c>
    </row>
    <row r="32" spans="1:10" ht="13.5">
      <c r="A32" s="12"/>
      <c r="G32" s="27"/>
      <c r="J32" s="27"/>
    </row>
    <row r="33" ht="13.5">
      <c r="L33">
        <v>74</v>
      </c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2021-07-06T02:00:32Z</cp:lastPrinted>
  <dcterms:created xsi:type="dcterms:W3CDTF">2007-01-19T06:52:46Z</dcterms:created>
  <dcterms:modified xsi:type="dcterms:W3CDTF">2021-09-29T02:09:49Z</dcterms:modified>
  <cp:category/>
  <cp:version/>
  <cp:contentType/>
  <cp:contentStatus/>
</cp:coreProperties>
</file>